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drawings/drawing23.xml" ContentType="application/vnd.openxmlformats-officedocument.drawing+xml"/>
  <Override PartName="/xl/tables/table24.xml" ContentType="application/vnd.openxmlformats-officedocument.spreadsheetml.table+xml"/>
  <Override PartName="/xl/charts/chart23.xml" ContentType="application/vnd.openxmlformats-officedocument.drawingml.chart+xml"/>
  <Override PartName="/xl/drawings/drawing24.xml" ContentType="application/vnd.openxmlformats-officedocument.drawing+xml"/>
  <Override PartName="/xl/tables/table25.xml" ContentType="application/vnd.openxmlformats-officedocument.spreadsheetml.table+xml"/>
  <Override PartName="/xl/charts/chart24.xml" ContentType="application/vnd.openxmlformats-officedocument.drawingml.chart+xml"/>
  <Override PartName="/xl/drawings/drawing25.xml" ContentType="application/vnd.openxmlformats-officedocument.drawing+xml"/>
  <Override PartName="/xl/tables/table26.xml" ContentType="application/vnd.openxmlformats-officedocument.spreadsheetml.table+xml"/>
  <Override PartName="/xl/charts/chart25.xml" ContentType="application/vnd.openxmlformats-officedocument.drawingml.chart+xml"/>
  <Override PartName="/xl/drawings/drawing26.xml" ContentType="application/vnd.openxmlformats-officedocument.drawing+xml"/>
  <Override PartName="/xl/tables/table27.xml" ContentType="application/vnd.openxmlformats-officedocument.spreadsheetml.table+xml"/>
  <Override PartName="/xl/charts/chart26.xml" ContentType="application/vnd.openxmlformats-officedocument.drawingml.chart+xml"/>
  <Override PartName="/xl/drawings/drawing27.xml" ContentType="application/vnd.openxmlformats-officedocument.drawing+xml"/>
  <Override PartName="/xl/tables/table28.xml" ContentType="application/vnd.openxmlformats-officedocument.spreadsheetml.table+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7A" lockStructure="1"/>
  <bookViews>
    <workbookView xWindow="0" yWindow="0" windowWidth="15600" windowHeight="11760" tabRatio="599" firstSheet="27" activeTab="29"/>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 name="Analisis Pregunta (19)" sheetId="55" r:id="rId22"/>
    <sheet name="Analisis Pregunta (20)" sheetId="56" r:id="rId23"/>
    <sheet name="Analisis Pregunta (21)" sheetId="57" r:id="rId24"/>
    <sheet name="Analisis Pregunta (22)" sheetId="60" r:id="rId25"/>
    <sheet name="Analisis Pregunta (23)" sheetId="61" r:id="rId26"/>
    <sheet name="Analisis Pregunta (24)" sheetId="62" r:id="rId27"/>
    <sheet name="Analisis Pregunta (25)" sheetId="63" r:id="rId28"/>
    <sheet name="Analisis Pregunta (26)" sheetId="64" r:id="rId29"/>
    <sheet name="Analisis Pregunta (27)" sheetId="65" r:id="rId30"/>
  </sheets>
  <definedNames>
    <definedName name="_xlnm._FilterDatabase" localSheetId="2" hidden="1">'Analisis Respuestas'!$A$2:$CH$2</definedName>
    <definedName name="_xlnm._FilterDatabase" localSheetId="0" hidden="1">'Formulario de Preguntas'!$A$1:$F$109</definedName>
    <definedName name="_xlnm.Print_Area" localSheetId="0">'Formulario de Preguntas'!$A$1:$F$109</definedName>
    <definedName name="RESPUESTA">'Formulario de Respuestas'!$AS$2:$AS$6</definedName>
    <definedName name="RESPUESTAS">'Formulario de Respuestas'!$AS$2:$AS$5</definedName>
    <definedName name="TABLA">'Analisis Respuestas'!$A$2:$BJ$29</definedName>
  </definedNames>
  <calcPr calcId="145621" concurrentCalc="0"/>
  <fileRecoveryPr autoRecover="0"/>
</workbook>
</file>

<file path=xl/calcChain.xml><?xml version="1.0" encoding="utf-8"?>
<calcChain xmlns="http://schemas.openxmlformats.org/spreadsheetml/2006/main">
  <c r="B4" i="2" l="1"/>
  <c r="BU4" i="2"/>
  <c r="B5" i="2"/>
  <c r="BU5" i="2"/>
  <c r="B6" i="2"/>
  <c r="BU6" i="2"/>
  <c r="B7" i="2"/>
  <c r="BU7" i="2"/>
  <c r="B8" i="2"/>
  <c r="BU8" i="2"/>
  <c r="B9" i="2"/>
  <c r="BU9" i="2"/>
  <c r="B10" i="2"/>
  <c r="BU10" i="2"/>
  <c r="B11" i="2"/>
  <c r="BU11" i="2"/>
  <c r="B12" i="2"/>
  <c r="BU12" i="2"/>
  <c r="B13" i="2"/>
  <c r="BU13" i="2"/>
  <c r="B14" i="2"/>
  <c r="BU14" i="2"/>
  <c r="B3" i="2"/>
  <c r="BU3" i="2"/>
  <c r="B15" i="2"/>
  <c r="BU15" i="2"/>
  <c r="B16" i="2"/>
  <c r="BU16" i="2"/>
  <c r="B17" i="2"/>
  <c r="BU17" i="2"/>
  <c r="B18" i="2"/>
  <c r="BU18" i="2"/>
  <c r="B19" i="2"/>
  <c r="BU19" i="2"/>
  <c r="B20" i="2"/>
  <c r="BU20" i="2"/>
  <c r="B21" i="2"/>
  <c r="BU21" i="2"/>
  <c r="B22" i="2"/>
  <c r="BU22" i="2"/>
  <c r="B23" i="2"/>
  <c r="BU23" i="2"/>
  <c r="B24" i="2"/>
  <c r="BU24" i="2"/>
  <c r="B25" i="2"/>
  <c r="BU25" i="2"/>
  <c r="B26" i="2"/>
  <c r="BU26" i="2"/>
  <c r="B27" i="2"/>
  <c r="BU27" i="2"/>
  <c r="B28" i="2"/>
  <c r="BU28" i="2"/>
  <c r="B29" i="2"/>
  <c r="BU29" i="2"/>
  <c r="B30" i="2"/>
  <c r="BU30" i="2"/>
  <c r="B31" i="2"/>
  <c r="BU31" i="2"/>
  <c r="B32" i="2"/>
  <c r="BU32" i="2"/>
  <c r="B33" i="2"/>
  <c r="BU33" i="2"/>
  <c r="B34" i="2"/>
  <c r="BU34" i="2"/>
  <c r="B35" i="2"/>
  <c r="BU35" i="2"/>
  <c r="B36" i="2"/>
  <c r="BU36" i="2"/>
  <c r="B37" i="2"/>
  <c r="BU37" i="2"/>
  <c r="B38" i="2"/>
  <c r="BU38" i="2"/>
  <c r="B39" i="2"/>
  <c r="BU39" i="2"/>
  <c r="B40" i="2"/>
  <c r="BU40" i="2"/>
  <c r="B41" i="2"/>
  <c r="BU41" i="2"/>
  <c r="B42" i="2"/>
  <c r="BU42" i="2"/>
  <c r="B43" i="2"/>
  <c r="BU43" i="2"/>
  <c r="B44" i="2"/>
  <c r="BU44" i="2"/>
  <c r="B45" i="2"/>
  <c r="BU45" i="2"/>
  <c r="B46" i="2"/>
  <c r="BU46" i="2"/>
  <c r="B47" i="2"/>
  <c r="BU47" i="2"/>
  <c r="B48" i="2"/>
  <c r="BU48" i="2"/>
  <c r="B49" i="2"/>
  <c r="BU49" i="2"/>
  <c r="B50" i="2"/>
  <c r="BU50" i="2"/>
  <c r="B51" i="2"/>
  <c r="BU51" i="2"/>
  <c r="B52" i="2"/>
  <c r="BU52" i="2"/>
  <c r="B53" i="2"/>
  <c r="BU53" i="2"/>
  <c r="B54" i="2"/>
  <c r="BU54" i="2"/>
  <c r="B55" i="2"/>
  <c r="BU55" i="2"/>
  <c r="B56" i="2"/>
  <c r="BU56" i="2"/>
  <c r="B57" i="2"/>
  <c r="BU57" i="2"/>
  <c r="B58" i="2"/>
  <c r="BU58" i="2"/>
  <c r="B59" i="2"/>
  <c r="BU59" i="2"/>
  <c r="B60" i="2"/>
  <c r="BU60" i="2"/>
  <c r="B61" i="2"/>
  <c r="BU61" i="2"/>
  <c r="B62" i="2"/>
  <c r="BU62" i="2"/>
  <c r="B63" i="2"/>
  <c r="BU63" i="2"/>
  <c r="B64" i="2"/>
  <c r="BU64" i="2"/>
  <c r="B65" i="2"/>
  <c r="BU65" i="2"/>
  <c r="B66" i="2"/>
  <c r="BU66" i="2"/>
  <c r="B67" i="2"/>
  <c r="BU67" i="2"/>
  <c r="B68" i="2"/>
  <c r="BU68" i="2"/>
  <c r="B69" i="2"/>
  <c r="BU69" i="2"/>
  <c r="B70" i="2"/>
  <c r="BU70" i="2"/>
  <c r="B71" i="2"/>
  <c r="BU71" i="2"/>
  <c r="B72" i="2"/>
  <c r="BU72" i="2"/>
  <c r="B73" i="2"/>
  <c r="BU73" i="2"/>
  <c r="B74" i="2"/>
  <c r="BU74" i="2"/>
  <c r="B75" i="2"/>
  <c r="BU75" i="2"/>
  <c r="B76" i="2"/>
  <c r="BU76" i="2"/>
  <c r="B77" i="2"/>
  <c r="BU77" i="2"/>
  <c r="B78" i="2"/>
  <c r="BU78" i="2"/>
  <c r="B79" i="2"/>
  <c r="BU79" i="2"/>
  <c r="B80" i="2"/>
  <c r="BU80" i="2"/>
  <c r="B81" i="2"/>
  <c r="BU81" i="2"/>
  <c r="B82" i="2"/>
  <c r="BU82" i="2"/>
  <c r="B83" i="2"/>
  <c r="BU83" i="2"/>
  <c r="B84" i="2"/>
  <c r="BU84" i="2"/>
  <c r="B85" i="2"/>
  <c r="BU85" i="2"/>
  <c r="B86" i="2"/>
  <c r="BU86" i="2"/>
  <c r="B87" i="2"/>
  <c r="BU87" i="2"/>
  <c r="B88" i="2"/>
  <c r="BU88" i="2"/>
  <c r="B89" i="2"/>
  <c r="BU89" i="2"/>
  <c r="B90" i="2"/>
  <c r="BU90" i="2"/>
  <c r="B91" i="2"/>
  <c r="BU91" i="2"/>
  <c r="B92" i="2"/>
  <c r="BU92" i="2"/>
  <c r="B93" i="2"/>
  <c r="BU93" i="2"/>
  <c r="B94" i="2"/>
  <c r="BU94" i="2"/>
  <c r="B95" i="2"/>
  <c r="BU95" i="2"/>
  <c r="B96" i="2"/>
  <c r="BU96" i="2"/>
  <c r="B97" i="2"/>
  <c r="BU97" i="2"/>
  <c r="B98" i="2"/>
  <c r="BU98" i="2"/>
  <c r="B99" i="2"/>
  <c r="BU99" i="2"/>
  <c r="B100" i="2"/>
  <c r="BU100" i="2"/>
  <c r="B101" i="2"/>
  <c r="BU101" i="2"/>
  <c r="B102" i="2"/>
  <c r="BU102" i="2"/>
  <c r="B103" i="2"/>
  <c r="BU103" i="2"/>
  <c r="B104" i="2"/>
  <c r="BU104" i="2"/>
  <c r="B105" i="2"/>
  <c r="BU105" i="2"/>
  <c r="B106" i="2"/>
  <c r="BU106" i="2"/>
  <c r="B107" i="2"/>
  <c r="BU107" i="2"/>
  <c r="B108" i="2"/>
  <c r="BU108" i="2"/>
  <c r="B109" i="2"/>
  <c r="BU109" i="2"/>
  <c r="B110" i="2"/>
  <c r="BU110" i="2"/>
  <c r="B111" i="2"/>
  <c r="BU111" i="2"/>
  <c r="B112" i="2"/>
  <c r="BU112" i="2"/>
  <c r="B113" i="2"/>
  <c r="BU113" i="2"/>
  <c r="B114" i="2"/>
  <c r="BU114" i="2"/>
  <c r="B115" i="2"/>
  <c r="BU115" i="2"/>
  <c r="B116" i="2"/>
  <c r="BU116" i="2"/>
  <c r="B117" i="2"/>
  <c r="BU117" i="2"/>
  <c r="B118" i="2"/>
  <c r="BU118" i="2"/>
  <c r="B119" i="2"/>
  <c r="BU119" i="2"/>
  <c r="B120" i="2"/>
  <c r="BU120" i="2"/>
  <c r="B121" i="2"/>
  <c r="BU121" i="2"/>
  <c r="B122" i="2"/>
  <c r="BU122" i="2"/>
  <c r="B123" i="2"/>
  <c r="BU123" i="2"/>
  <c r="B124" i="2"/>
  <c r="BU124" i="2"/>
  <c r="B125" i="2"/>
  <c r="BU125" i="2"/>
  <c r="B126" i="2"/>
  <c r="BU126" i="2"/>
  <c r="B127" i="2"/>
  <c r="BU127" i="2"/>
  <c r="B128" i="2"/>
  <c r="BU128" i="2"/>
  <c r="B129" i="2"/>
  <c r="BU129" i="2"/>
  <c r="B130" i="2"/>
  <c r="BU130" i="2"/>
  <c r="B131" i="2"/>
  <c r="BU131" i="2"/>
  <c r="B132" i="2"/>
  <c r="BU132" i="2"/>
  <c r="B133" i="2"/>
  <c r="BU133" i="2"/>
  <c r="B134" i="2"/>
  <c r="BU134" i="2"/>
  <c r="B135" i="2"/>
  <c r="BU135" i="2"/>
  <c r="B136" i="2"/>
  <c r="BU136" i="2"/>
  <c r="B137" i="2"/>
  <c r="BU137" i="2"/>
  <c r="B138" i="2"/>
  <c r="BU138" i="2"/>
  <c r="B139" i="2"/>
  <c r="BU139" i="2"/>
  <c r="B140" i="2"/>
  <c r="BU140" i="2"/>
  <c r="B141" i="2"/>
  <c r="BU141" i="2"/>
  <c r="B142" i="2"/>
  <c r="BU142" i="2"/>
  <c r="B143" i="2"/>
  <c r="BU143" i="2"/>
  <c r="B144" i="2"/>
  <c r="BU144" i="2"/>
  <c r="B145" i="2"/>
  <c r="BU145" i="2"/>
  <c r="B146" i="2"/>
  <c r="BU146" i="2"/>
  <c r="B147" i="2"/>
  <c r="BU147" i="2"/>
  <c r="B148" i="2"/>
  <c r="BU148" i="2"/>
  <c r="B149" i="2"/>
  <c r="BU149" i="2"/>
  <c r="B150" i="2"/>
  <c r="BU150" i="2"/>
  <c r="B151" i="2"/>
  <c r="BU151" i="2"/>
  <c r="B152" i="2"/>
  <c r="BU152" i="2"/>
  <c r="B153" i="2"/>
  <c r="BU153" i="2"/>
  <c r="B154" i="2"/>
  <c r="BU154" i="2"/>
  <c r="B155" i="2"/>
  <c r="BU155" i="2"/>
  <c r="B156" i="2"/>
  <c r="BU156" i="2"/>
  <c r="B157" i="2"/>
  <c r="BU157" i="2"/>
  <c r="B158" i="2"/>
  <c r="BU158" i="2"/>
  <c r="B159" i="2"/>
  <c r="BU159" i="2"/>
  <c r="B160" i="2"/>
  <c r="BU160" i="2"/>
  <c r="B161" i="2"/>
  <c r="BU161" i="2"/>
  <c r="B162" i="2"/>
  <c r="BU162" i="2"/>
  <c r="B163" i="2"/>
  <c r="BU163" i="2"/>
  <c r="B164" i="2"/>
  <c r="BU164" i="2"/>
  <c r="B165" i="2"/>
  <c r="BU165" i="2"/>
  <c r="B166" i="2"/>
  <c r="BU166" i="2"/>
  <c r="B167" i="2"/>
  <c r="BU167" i="2"/>
  <c r="B168" i="2"/>
  <c r="BU168" i="2"/>
  <c r="B169" i="2"/>
  <c r="BU169" i="2"/>
  <c r="B170" i="2"/>
  <c r="BU170" i="2"/>
  <c r="B171" i="2"/>
  <c r="BU171" i="2"/>
  <c r="B172" i="2"/>
  <c r="BU172" i="2"/>
  <c r="B173" i="2"/>
  <c r="BU173" i="2"/>
  <c r="B174" i="2"/>
  <c r="BU174" i="2"/>
  <c r="B175" i="2"/>
  <c r="BU175" i="2"/>
  <c r="B176" i="2"/>
  <c r="BU176" i="2"/>
  <c r="B177" i="2"/>
  <c r="BU177" i="2"/>
  <c r="B178" i="2"/>
  <c r="BU178" i="2"/>
  <c r="B179" i="2"/>
  <c r="BU179" i="2"/>
  <c r="B180" i="2"/>
  <c r="BU180" i="2"/>
  <c r="B181" i="2"/>
  <c r="BU181" i="2"/>
  <c r="B182" i="2"/>
  <c r="BU182" i="2"/>
  <c r="B183" i="2"/>
  <c r="BU183" i="2"/>
  <c r="B184" i="2"/>
  <c r="BU184" i="2"/>
  <c r="B185" i="2"/>
  <c r="BU185" i="2"/>
  <c r="B186" i="2"/>
  <c r="BU186" i="2"/>
  <c r="B187" i="2"/>
  <c r="BU187" i="2"/>
  <c r="B188" i="2"/>
  <c r="BU188" i="2"/>
  <c r="B189" i="2"/>
  <c r="BU189" i="2"/>
  <c r="B190" i="2"/>
  <c r="BU190" i="2"/>
  <c r="B191" i="2"/>
  <c r="BU191" i="2"/>
  <c r="B192" i="2"/>
  <c r="BU192" i="2"/>
  <c r="B193" i="2"/>
  <c r="BU193" i="2"/>
  <c r="B194" i="2"/>
  <c r="BU194" i="2"/>
  <c r="B195" i="2"/>
  <c r="BU195" i="2"/>
  <c r="B196" i="2"/>
  <c r="BU196" i="2"/>
  <c r="B197" i="2"/>
  <c r="BU197" i="2"/>
  <c r="B198" i="2"/>
  <c r="BU198" i="2"/>
  <c r="B199" i="2"/>
  <c r="BU199" i="2"/>
  <c r="B200" i="2"/>
  <c r="BU200" i="2"/>
  <c r="B201" i="2"/>
  <c r="BU201" i="2"/>
  <c r="B6" i="62"/>
  <c r="B5" i="62"/>
  <c r="B4" i="62"/>
  <c r="B3" i="62"/>
  <c r="B2" i="62"/>
  <c r="CD4" i="2"/>
  <c r="CD5" i="2"/>
  <c r="CD6" i="2"/>
  <c r="CD7" i="2"/>
  <c r="CD8" i="2"/>
  <c r="CD9" i="2"/>
  <c r="CD10" i="2"/>
  <c r="CD11" i="2"/>
  <c r="CD12" i="2"/>
  <c r="CD13" i="2"/>
  <c r="CD14" i="2"/>
  <c r="CD3"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61" i="2"/>
  <c r="CD62" i="2"/>
  <c r="CD63" i="2"/>
  <c r="CD64" i="2"/>
  <c r="CD65" i="2"/>
  <c r="CD66" i="2"/>
  <c r="CD67" i="2"/>
  <c r="CD68" i="2"/>
  <c r="CD69" i="2"/>
  <c r="CD70" i="2"/>
  <c r="CD71" i="2"/>
  <c r="CD72" i="2"/>
  <c r="CD73" i="2"/>
  <c r="CD74" i="2"/>
  <c r="CD75" i="2"/>
  <c r="CD76" i="2"/>
  <c r="CD77" i="2"/>
  <c r="CD78" i="2"/>
  <c r="CD79" i="2"/>
  <c r="CD80" i="2"/>
  <c r="CD81" i="2"/>
  <c r="CD82" i="2"/>
  <c r="CD83" i="2"/>
  <c r="CD84" i="2"/>
  <c r="CD85" i="2"/>
  <c r="CD86" i="2"/>
  <c r="CD87" i="2"/>
  <c r="CD88" i="2"/>
  <c r="CD89" i="2"/>
  <c r="CD90" i="2"/>
  <c r="CD91" i="2"/>
  <c r="CD92" i="2"/>
  <c r="CD93" i="2"/>
  <c r="CD94" i="2"/>
  <c r="CD95" i="2"/>
  <c r="CD96" i="2"/>
  <c r="CD97" i="2"/>
  <c r="CD98" i="2"/>
  <c r="CD99" i="2"/>
  <c r="CD100" i="2"/>
  <c r="CD101" i="2"/>
  <c r="CD102" i="2"/>
  <c r="CD103" i="2"/>
  <c r="CD104" i="2"/>
  <c r="CD105" i="2"/>
  <c r="CD106" i="2"/>
  <c r="CD107" i="2"/>
  <c r="CD108" i="2"/>
  <c r="CD109" i="2"/>
  <c r="CD110" i="2"/>
  <c r="CD111" i="2"/>
  <c r="CD112" i="2"/>
  <c r="CD113" i="2"/>
  <c r="CD114" i="2"/>
  <c r="CD115" i="2"/>
  <c r="CD116" i="2"/>
  <c r="CD117" i="2"/>
  <c r="CD118" i="2"/>
  <c r="CD119" i="2"/>
  <c r="CD120" i="2"/>
  <c r="CD121" i="2"/>
  <c r="CD122" i="2"/>
  <c r="CD123" i="2"/>
  <c r="CD124" i="2"/>
  <c r="CD125" i="2"/>
  <c r="CD126" i="2"/>
  <c r="CD127" i="2"/>
  <c r="CD128" i="2"/>
  <c r="CD129" i="2"/>
  <c r="CD130" i="2"/>
  <c r="CD131" i="2"/>
  <c r="CD132" i="2"/>
  <c r="CD133" i="2"/>
  <c r="CD134" i="2"/>
  <c r="CD135" i="2"/>
  <c r="CD136" i="2"/>
  <c r="CD137" i="2"/>
  <c r="CD138" i="2"/>
  <c r="CD139" i="2"/>
  <c r="CD140" i="2"/>
  <c r="CD141" i="2"/>
  <c r="CD142" i="2"/>
  <c r="CD143" i="2"/>
  <c r="CD144" i="2"/>
  <c r="CD145" i="2"/>
  <c r="CD146" i="2"/>
  <c r="CD147" i="2"/>
  <c r="CD148" i="2"/>
  <c r="CD149" i="2"/>
  <c r="CD150" i="2"/>
  <c r="CD151" i="2"/>
  <c r="CD152" i="2"/>
  <c r="CD153" i="2"/>
  <c r="CD154" i="2"/>
  <c r="CD155" i="2"/>
  <c r="CD156" i="2"/>
  <c r="CD157" i="2"/>
  <c r="CD158" i="2"/>
  <c r="CD159" i="2"/>
  <c r="CD160" i="2"/>
  <c r="CD161" i="2"/>
  <c r="CD162" i="2"/>
  <c r="CD163" i="2"/>
  <c r="CD164" i="2"/>
  <c r="CD165" i="2"/>
  <c r="CD166" i="2"/>
  <c r="CD167" i="2"/>
  <c r="CD168" i="2"/>
  <c r="CD169" i="2"/>
  <c r="CD170" i="2"/>
  <c r="CD171" i="2"/>
  <c r="CD172" i="2"/>
  <c r="CD173" i="2"/>
  <c r="CD174" i="2"/>
  <c r="CD175" i="2"/>
  <c r="CD176" i="2"/>
  <c r="CD177" i="2"/>
  <c r="CD178" i="2"/>
  <c r="CD179" i="2"/>
  <c r="CD180" i="2"/>
  <c r="CD181" i="2"/>
  <c r="CD182" i="2"/>
  <c r="CD183" i="2"/>
  <c r="CD184" i="2"/>
  <c r="CD185" i="2"/>
  <c r="CD186" i="2"/>
  <c r="CD187" i="2"/>
  <c r="CD188" i="2"/>
  <c r="CD189" i="2"/>
  <c r="CD190" i="2"/>
  <c r="CD191" i="2"/>
  <c r="CD192" i="2"/>
  <c r="CD193" i="2"/>
  <c r="CD194" i="2"/>
  <c r="CD195" i="2"/>
  <c r="CD196" i="2"/>
  <c r="CD197" i="2"/>
  <c r="CD198" i="2"/>
  <c r="CD199" i="2"/>
  <c r="CD200" i="2"/>
  <c r="CD201" i="2"/>
  <c r="B6" i="65"/>
  <c r="B5" i="65"/>
  <c r="B4" i="65"/>
  <c r="B3" i="65"/>
  <c r="B2" i="65"/>
  <c r="CA3" i="2"/>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B6" i="64"/>
  <c r="B5" i="64"/>
  <c r="B4" i="64"/>
  <c r="B3" i="64"/>
  <c r="B2" i="64"/>
  <c r="BX3" i="2"/>
  <c r="BX4" i="2"/>
  <c r="BX5" i="2"/>
  <c r="BX6" i="2"/>
  <c r="BX7" i="2"/>
  <c r="BX8" i="2"/>
  <c r="BX9" i="2"/>
  <c r="BX10" i="2"/>
  <c r="BX11" i="2"/>
  <c r="BX12" i="2"/>
  <c r="BX13" i="2"/>
  <c r="BX14" i="2"/>
  <c r="BX15" i="2"/>
  <c r="BX16" i="2"/>
  <c r="BX17" i="2"/>
  <c r="BX18" i="2"/>
  <c r="BX19" i="2"/>
  <c r="BX20" i="2"/>
  <c r="BX21" i="2"/>
  <c r="BX22" i="2"/>
  <c r="BX23" i="2"/>
  <c r="BX24" i="2"/>
  <c r="BX25" i="2"/>
  <c r="BX26" i="2"/>
  <c r="BX27" i="2"/>
  <c r="BX28" i="2"/>
  <c r="BX29" i="2"/>
  <c r="BX30" i="2"/>
  <c r="BX31" i="2"/>
  <c r="BX32" i="2"/>
  <c r="BX33" i="2"/>
  <c r="BX34" i="2"/>
  <c r="BX35" i="2"/>
  <c r="BX36" i="2"/>
  <c r="BX37" i="2"/>
  <c r="BX38" i="2"/>
  <c r="BX39" i="2"/>
  <c r="BX40" i="2"/>
  <c r="BX41" i="2"/>
  <c r="BX42" i="2"/>
  <c r="BX43" i="2"/>
  <c r="BX44" i="2"/>
  <c r="BX45" i="2"/>
  <c r="BX46" i="2"/>
  <c r="BX47" i="2"/>
  <c r="BX48" i="2"/>
  <c r="BX49" i="2"/>
  <c r="BX50" i="2"/>
  <c r="BX51" i="2"/>
  <c r="BX52" i="2"/>
  <c r="BX53" i="2"/>
  <c r="BX54" i="2"/>
  <c r="BX55" i="2"/>
  <c r="BX56" i="2"/>
  <c r="BX57" i="2"/>
  <c r="BX58" i="2"/>
  <c r="BX59" i="2"/>
  <c r="BX60" i="2"/>
  <c r="BX61" i="2"/>
  <c r="BX62" i="2"/>
  <c r="BX63" i="2"/>
  <c r="BX64" i="2"/>
  <c r="BX65" i="2"/>
  <c r="BX66" i="2"/>
  <c r="BX67" i="2"/>
  <c r="BX68" i="2"/>
  <c r="BX69" i="2"/>
  <c r="BX70" i="2"/>
  <c r="BX71" i="2"/>
  <c r="BX72" i="2"/>
  <c r="BX73" i="2"/>
  <c r="BX74" i="2"/>
  <c r="BX75" i="2"/>
  <c r="BX76" i="2"/>
  <c r="BX77" i="2"/>
  <c r="BX78" i="2"/>
  <c r="BX79" i="2"/>
  <c r="BX80" i="2"/>
  <c r="BX81" i="2"/>
  <c r="BX82" i="2"/>
  <c r="BX83" i="2"/>
  <c r="BX84" i="2"/>
  <c r="BX85" i="2"/>
  <c r="BX86" i="2"/>
  <c r="BX87" i="2"/>
  <c r="BX88" i="2"/>
  <c r="BX89" i="2"/>
  <c r="BX90" i="2"/>
  <c r="BX91" i="2"/>
  <c r="BX92" i="2"/>
  <c r="BX93" i="2"/>
  <c r="BX94" i="2"/>
  <c r="BX95" i="2"/>
  <c r="BX96" i="2"/>
  <c r="BX97" i="2"/>
  <c r="BX98" i="2"/>
  <c r="BX99" i="2"/>
  <c r="BX100" i="2"/>
  <c r="BX101" i="2"/>
  <c r="BX102" i="2"/>
  <c r="BX103" i="2"/>
  <c r="BX104" i="2"/>
  <c r="BX105" i="2"/>
  <c r="BX106" i="2"/>
  <c r="BX107" i="2"/>
  <c r="BX108" i="2"/>
  <c r="BX109" i="2"/>
  <c r="BX110" i="2"/>
  <c r="BX111" i="2"/>
  <c r="BX112" i="2"/>
  <c r="BX113" i="2"/>
  <c r="BX114" i="2"/>
  <c r="BX115" i="2"/>
  <c r="BX116" i="2"/>
  <c r="BX117" i="2"/>
  <c r="BX118" i="2"/>
  <c r="BX119" i="2"/>
  <c r="BX120" i="2"/>
  <c r="BX121" i="2"/>
  <c r="BX122" i="2"/>
  <c r="BX123" i="2"/>
  <c r="BX124" i="2"/>
  <c r="BX125" i="2"/>
  <c r="BX126" i="2"/>
  <c r="BX127" i="2"/>
  <c r="BX128" i="2"/>
  <c r="BX129" i="2"/>
  <c r="BX130" i="2"/>
  <c r="BX131" i="2"/>
  <c r="BX132" i="2"/>
  <c r="BX133" i="2"/>
  <c r="BX134" i="2"/>
  <c r="BX135" i="2"/>
  <c r="BX136" i="2"/>
  <c r="BX137" i="2"/>
  <c r="BX138" i="2"/>
  <c r="BX139" i="2"/>
  <c r="BX140" i="2"/>
  <c r="BX141" i="2"/>
  <c r="BX142" i="2"/>
  <c r="BX143" i="2"/>
  <c r="BX144" i="2"/>
  <c r="BX145" i="2"/>
  <c r="BX146" i="2"/>
  <c r="BX147" i="2"/>
  <c r="BX148" i="2"/>
  <c r="BX149" i="2"/>
  <c r="BX150" i="2"/>
  <c r="BX151" i="2"/>
  <c r="BX152" i="2"/>
  <c r="BX153" i="2"/>
  <c r="BX154" i="2"/>
  <c r="BX155" i="2"/>
  <c r="BX156" i="2"/>
  <c r="BX157" i="2"/>
  <c r="BX158" i="2"/>
  <c r="BX159" i="2"/>
  <c r="BX160" i="2"/>
  <c r="BX161" i="2"/>
  <c r="BX162" i="2"/>
  <c r="BX163" i="2"/>
  <c r="BX164" i="2"/>
  <c r="BX165" i="2"/>
  <c r="BX166" i="2"/>
  <c r="BX167" i="2"/>
  <c r="BX168" i="2"/>
  <c r="BX169" i="2"/>
  <c r="BX170" i="2"/>
  <c r="BX171" i="2"/>
  <c r="BX172" i="2"/>
  <c r="BX173" i="2"/>
  <c r="BX174" i="2"/>
  <c r="BX175" i="2"/>
  <c r="BX176" i="2"/>
  <c r="BX177" i="2"/>
  <c r="BX178" i="2"/>
  <c r="BX179" i="2"/>
  <c r="BX180" i="2"/>
  <c r="BX181" i="2"/>
  <c r="BX182" i="2"/>
  <c r="BX183" i="2"/>
  <c r="BX184" i="2"/>
  <c r="BX185" i="2"/>
  <c r="BX186" i="2"/>
  <c r="BX187" i="2"/>
  <c r="BX188" i="2"/>
  <c r="BX189" i="2"/>
  <c r="BX190" i="2"/>
  <c r="BX191" i="2"/>
  <c r="BX192" i="2"/>
  <c r="BX193" i="2"/>
  <c r="BX194" i="2"/>
  <c r="BX195" i="2"/>
  <c r="BX196" i="2"/>
  <c r="BX197" i="2"/>
  <c r="BX198" i="2"/>
  <c r="BX199" i="2"/>
  <c r="BX200" i="2"/>
  <c r="BX201" i="2"/>
  <c r="B6" i="63"/>
  <c r="B5" i="63"/>
  <c r="B4" i="63"/>
  <c r="B3" i="63"/>
  <c r="B2" i="6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BV3" i="2"/>
  <c r="BV4" i="2"/>
  <c r="BV5" i="2"/>
  <c r="BV6" i="2"/>
  <c r="BV7" i="2"/>
  <c r="BV8" i="2"/>
  <c r="BV9" i="2"/>
  <c r="BV10" i="2"/>
  <c r="BV11" i="2"/>
  <c r="BV12" i="2"/>
  <c r="BV13" i="2"/>
  <c r="BV14" i="2"/>
  <c r="BR3"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6" i="61"/>
  <c r="B5" i="61"/>
  <c r="B4" i="61"/>
  <c r="B3" i="61"/>
  <c r="B2" i="61"/>
  <c r="BO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6" i="60"/>
  <c r="B5" i="60"/>
  <c r="B4" i="60"/>
  <c r="B3" i="60"/>
  <c r="B2" i="60"/>
  <c r="B202" i="2"/>
  <c r="CD202" i="2"/>
  <c r="B203" i="2"/>
  <c r="CD203" i="2"/>
  <c r="B204" i="2"/>
  <c r="CD204" i="2"/>
  <c r="B205" i="2"/>
  <c r="CD205" i="2"/>
  <c r="B206" i="2"/>
  <c r="CD206" i="2"/>
  <c r="B207" i="2"/>
  <c r="CD207" i="2"/>
  <c r="B208" i="2"/>
  <c r="CD208" i="2"/>
  <c r="B209" i="2"/>
  <c r="CD209" i="2"/>
  <c r="B210" i="2"/>
  <c r="CD210" i="2"/>
  <c r="B211" i="2"/>
  <c r="CD211" i="2"/>
  <c r="B212" i="2"/>
  <c r="CD212" i="2"/>
  <c r="B213" i="2"/>
  <c r="CD213" i="2"/>
  <c r="B214" i="2"/>
  <c r="CD214" i="2"/>
  <c r="B215" i="2"/>
  <c r="CD215" i="2"/>
  <c r="B216" i="2"/>
  <c r="CD216" i="2"/>
  <c r="B217" i="2"/>
  <c r="CD217" i="2"/>
  <c r="B218" i="2"/>
  <c r="CD218" i="2"/>
  <c r="B219" i="2"/>
  <c r="CD219" i="2"/>
  <c r="B220" i="2"/>
  <c r="CD220" i="2"/>
  <c r="B221" i="2"/>
  <c r="CD221" i="2"/>
  <c r="B222" i="2"/>
  <c r="CD222" i="2"/>
  <c r="B223" i="2"/>
  <c r="CD223" i="2"/>
  <c r="B224" i="2"/>
  <c r="CD224" i="2"/>
  <c r="B225" i="2"/>
  <c r="CD225" i="2"/>
  <c r="B226" i="2"/>
  <c r="CD226" i="2"/>
  <c r="B227" i="2"/>
  <c r="CD227" i="2"/>
  <c r="B228" i="2"/>
  <c r="CD228" i="2"/>
  <c r="B229" i="2"/>
  <c r="CD229" i="2"/>
  <c r="B230" i="2"/>
  <c r="CD230" i="2"/>
  <c r="B231" i="2"/>
  <c r="CD231" i="2"/>
  <c r="B232" i="2"/>
  <c r="CD232" i="2"/>
  <c r="B233" i="2"/>
  <c r="CD233" i="2"/>
  <c r="B234" i="2"/>
  <c r="CD234" i="2"/>
  <c r="B235" i="2"/>
  <c r="CD235" i="2"/>
  <c r="B236" i="2"/>
  <c r="CD236" i="2"/>
  <c r="B237" i="2"/>
  <c r="CD237" i="2"/>
  <c r="B238" i="2"/>
  <c r="CD238" i="2"/>
  <c r="B239" i="2"/>
  <c r="CD239" i="2"/>
  <c r="B240" i="2"/>
  <c r="CD240" i="2"/>
  <c r="B241" i="2"/>
  <c r="CD241" i="2"/>
  <c r="B242" i="2"/>
  <c r="CD242" i="2"/>
  <c r="B243" i="2"/>
  <c r="CD243" i="2"/>
  <c r="B244" i="2"/>
  <c r="CD244" i="2"/>
  <c r="B245" i="2"/>
  <c r="CD245" i="2"/>
  <c r="B246" i="2"/>
  <c r="CD246" i="2"/>
  <c r="B247" i="2"/>
  <c r="CD247" i="2"/>
  <c r="B248" i="2"/>
  <c r="CD248" i="2"/>
  <c r="B249" i="2"/>
  <c r="CD249" i="2"/>
  <c r="B250" i="2"/>
  <c r="CD250" i="2"/>
  <c r="B251" i="2"/>
  <c r="CD251" i="2"/>
  <c r="B252" i="2"/>
  <c r="CD252" i="2"/>
  <c r="B253" i="2"/>
  <c r="CD253" i="2"/>
  <c r="B254" i="2"/>
  <c r="CD254" i="2"/>
  <c r="B255" i="2"/>
  <c r="CD255" i="2"/>
  <c r="B256" i="2"/>
  <c r="CD256" i="2"/>
  <c r="B257" i="2"/>
  <c r="CD257" i="2"/>
  <c r="B258" i="2"/>
  <c r="CD258" i="2"/>
  <c r="B259" i="2"/>
  <c r="CD259" i="2"/>
  <c r="B260" i="2"/>
  <c r="CD260" i="2"/>
  <c r="B261" i="2"/>
  <c r="CD261" i="2"/>
  <c r="B262" i="2"/>
  <c r="CD262" i="2"/>
  <c r="B263" i="2"/>
  <c r="CD263" i="2"/>
  <c r="B264" i="2"/>
  <c r="CD264" i="2"/>
  <c r="B265" i="2"/>
  <c r="CD265" i="2"/>
  <c r="B266" i="2"/>
  <c r="CD266" i="2"/>
  <c r="B267" i="2"/>
  <c r="CD267" i="2"/>
  <c r="B268" i="2"/>
  <c r="CD268" i="2"/>
  <c r="B269" i="2"/>
  <c r="CD269" i="2"/>
  <c r="B270" i="2"/>
  <c r="CD270" i="2"/>
  <c r="B271" i="2"/>
  <c r="CD271" i="2"/>
  <c r="B272" i="2"/>
  <c r="CD272" i="2"/>
  <c r="B273" i="2"/>
  <c r="CD273" i="2"/>
  <c r="B274" i="2"/>
  <c r="CD274" i="2"/>
  <c r="B275" i="2"/>
  <c r="CD275" i="2"/>
  <c r="B276" i="2"/>
  <c r="CD276" i="2"/>
  <c r="B277" i="2"/>
  <c r="CD277" i="2"/>
  <c r="B278" i="2"/>
  <c r="CD278" i="2"/>
  <c r="B279" i="2"/>
  <c r="CD279" i="2"/>
  <c r="B280" i="2"/>
  <c r="CD280" i="2"/>
  <c r="B281" i="2"/>
  <c r="CD281" i="2"/>
  <c r="B282" i="2"/>
  <c r="CD282" i="2"/>
  <c r="B283" i="2"/>
  <c r="CD283" i="2"/>
  <c r="B284" i="2"/>
  <c r="CD284" i="2"/>
  <c r="B285" i="2"/>
  <c r="CD285" i="2"/>
  <c r="B286" i="2"/>
  <c r="CD286" i="2"/>
  <c r="B287" i="2"/>
  <c r="CD287" i="2"/>
  <c r="B288" i="2"/>
  <c r="CD288" i="2"/>
  <c r="B289" i="2"/>
  <c r="CD289" i="2"/>
  <c r="B290" i="2"/>
  <c r="CD290" i="2"/>
  <c r="B291" i="2"/>
  <c r="CD291" i="2"/>
  <c r="B292" i="2"/>
  <c r="CD292" i="2"/>
  <c r="B293" i="2"/>
  <c r="CD293" i="2"/>
  <c r="B294" i="2"/>
  <c r="CD294" i="2"/>
  <c r="B295" i="2"/>
  <c r="CD295" i="2"/>
  <c r="B296" i="2"/>
  <c r="CD296" i="2"/>
  <c r="B297" i="2"/>
  <c r="CD297" i="2"/>
  <c r="B298" i="2"/>
  <c r="CD298" i="2"/>
  <c r="B299" i="2"/>
  <c r="CD299" i="2"/>
  <c r="B300" i="2"/>
  <c r="CD300" i="2"/>
  <c r="B301" i="2"/>
  <c r="CD3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BX202" i="2"/>
  <c r="BX203" i="2"/>
  <c r="BX204" i="2"/>
  <c r="BX205" i="2"/>
  <c r="BX206" i="2"/>
  <c r="BX207" i="2"/>
  <c r="BX208" i="2"/>
  <c r="BX209" i="2"/>
  <c r="BX210" i="2"/>
  <c r="BX211" i="2"/>
  <c r="BX212" i="2"/>
  <c r="BX213" i="2"/>
  <c r="BX214" i="2"/>
  <c r="BX215" i="2"/>
  <c r="BX216" i="2"/>
  <c r="BX217" i="2"/>
  <c r="BX218" i="2"/>
  <c r="BX219" i="2"/>
  <c r="BX220" i="2"/>
  <c r="BX221" i="2"/>
  <c r="BX222" i="2"/>
  <c r="BX223" i="2"/>
  <c r="BX224" i="2"/>
  <c r="BX225" i="2"/>
  <c r="BX226" i="2"/>
  <c r="BX227" i="2"/>
  <c r="BX228" i="2"/>
  <c r="BX229" i="2"/>
  <c r="BX230" i="2"/>
  <c r="BX231" i="2"/>
  <c r="BX232" i="2"/>
  <c r="BX233" i="2"/>
  <c r="BX234" i="2"/>
  <c r="BX235" i="2"/>
  <c r="BX236" i="2"/>
  <c r="BX237" i="2"/>
  <c r="BX238" i="2"/>
  <c r="BX239" i="2"/>
  <c r="BX240" i="2"/>
  <c r="BX241" i="2"/>
  <c r="BX242" i="2"/>
  <c r="BX243" i="2"/>
  <c r="BX244" i="2"/>
  <c r="BX245" i="2"/>
  <c r="BX246" i="2"/>
  <c r="BX247" i="2"/>
  <c r="BX248" i="2"/>
  <c r="BX249" i="2"/>
  <c r="BX250" i="2"/>
  <c r="BX251" i="2"/>
  <c r="BX252" i="2"/>
  <c r="BX253" i="2"/>
  <c r="BX254" i="2"/>
  <c r="BX255" i="2"/>
  <c r="BX256" i="2"/>
  <c r="BX257" i="2"/>
  <c r="BX258" i="2"/>
  <c r="BX259" i="2"/>
  <c r="BX260" i="2"/>
  <c r="BX261" i="2"/>
  <c r="BX262" i="2"/>
  <c r="BX263" i="2"/>
  <c r="BX264" i="2"/>
  <c r="BX265" i="2"/>
  <c r="BX266" i="2"/>
  <c r="BX267" i="2"/>
  <c r="BX268" i="2"/>
  <c r="BX269" i="2"/>
  <c r="BX270" i="2"/>
  <c r="BX271" i="2"/>
  <c r="BX272" i="2"/>
  <c r="BX273" i="2"/>
  <c r="BX274" i="2"/>
  <c r="BX275" i="2"/>
  <c r="BX276" i="2"/>
  <c r="BX277" i="2"/>
  <c r="BX278" i="2"/>
  <c r="BX279" i="2"/>
  <c r="BX280" i="2"/>
  <c r="BX281" i="2"/>
  <c r="BX282" i="2"/>
  <c r="BX283" i="2"/>
  <c r="BX284" i="2"/>
  <c r="BX285" i="2"/>
  <c r="BX286" i="2"/>
  <c r="BX287" i="2"/>
  <c r="BX288" i="2"/>
  <c r="BX289" i="2"/>
  <c r="BX290" i="2"/>
  <c r="BX291" i="2"/>
  <c r="BX292" i="2"/>
  <c r="BX293" i="2"/>
  <c r="BX294" i="2"/>
  <c r="BX295" i="2"/>
  <c r="BX296" i="2"/>
  <c r="BX297" i="2"/>
  <c r="BX298" i="2"/>
  <c r="BX299" i="2"/>
  <c r="BX300" i="2"/>
  <c r="BX301" i="2"/>
  <c r="BU202" i="2"/>
  <c r="BU203" i="2"/>
  <c r="BU204" i="2"/>
  <c r="BU205" i="2"/>
  <c r="BU206" i="2"/>
  <c r="BU207" i="2"/>
  <c r="BU208" i="2"/>
  <c r="BU209" i="2"/>
  <c r="BU210" i="2"/>
  <c r="BU211" i="2"/>
  <c r="BU212" i="2"/>
  <c r="BU213" i="2"/>
  <c r="BU214" i="2"/>
  <c r="BU215" i="2"/>
  <c r="BU216" i="2"/>
  <c r="BU217" i="2"/>
  <c r="BU218" i="2"/>
  <c r="BU219" i="2"/>
  <c r="BU220" i="2"/>
  <c r="BU221" i="2"/>
  <c r="BU222" i="2"/>
  <c r="BU223" i="2"/>
  <c r="BU224" i="2"/>
  <c r="BU225" i="2"/>
  <c r="BU226" i="2"/>
  <c r="BU227" i="2"/>
  <c r="BU228" i="2"/>
  <c r="BU229" i="2"/>
  <c r="BU230" i="2"/>
  <c r="BU231" i="2"/>
  <c r="BU232" i="2"/>
  <c r="BU233" i="2"/>
  <c r="BU234" i="2"/>
  <c r="BU235" i="2"/>
  <c r="BU236" i="2"/>
  <c r="BU237" i="2"/>
  <c r="BU238" i="2"/>
  <c r="BU239" i="2"/>
  <c r="BU240" i="2"/>
  <c r="BU241" i="2"/>
  <c r="BU242" i="2"/>
  <c r="BU243" i="2"/>
  <c r="BU244" i="2"/>
  <c r="BU245" i="2"/>
  <c r="BU246" i="2"/>
  <c r="BU247" i="2"/>
  <c r="BU248" i="2"/>
  <c r="BU249" i="2"/>
  <c r="BU250" i="2"/>
  <c r="BU251" i="2"/>
  <c r="BU252" i="2"/>
  <c r="BU253" i="2"/>
  <c r="BU254" i="2"/>
  <c r="BU255" i="2"/>
  <c r="BU256" i="2"/>
  <c r="BU257" i="2"/>
  <c r="BU258" i="2"/>
  <c r="BU259" i="2"/>
  <c r="BU260" i="2"/>
  <c r="BU261" i="2"/>
  <c r="BU262" i="2"/>
  <c r="BU263" i="2"/>
  <c r="BU264" i="2"/>
  <c r="BU265" i="2"/>
  <c r="BU266" i="2"/>
  <c r="BU267" i="2"/>
  <c r="BU268" i="2"/>
  <c r="BU269" i="2"/>
  <c r="BU270" i="2"/>
  <c r="BU271" i="2"/>
  <c r="BU272" i="2"/>
  <c r="BU273" i="2"/>
  <c r="BU274" i="2"/>
  <c r="BU275" i="2"/>
  <c r="BU276" i="2"/>
  <c r="BU277" i="2"/>
  <c r="BU278" i="2"/>
  <c r="BU279" i="2"/>
  <c r="BU280" i="2"/>
  <c r="BU281" i="2"/>
  <c r="BU282" i="2"/>
  <c r="BU283" i="2"/>
  <c r="BU284" i="2"/>
  <c r="BU285" i="2"/>
  <c r="BU286" i="2"/>
  <c r="BU287" i="2"/>
  <c r="BU288" i="2"/>
  <c r="BU289" i="2"/>
  <c r="BU290" i="2"/>
  <c r="BU291" i="2"/>
  <c r="BU292" i="2"/>
  <c r="BU293" i="2"/>
  <c r="BU294" i="2"/>
  <c r="BU295" i="2"/>
  <c r="BU296" i="2"/>
  <c r="BU297" i="2"/>
  <c r="BU298" i="2"/>
  <c r="BU299" i="2"/>
  <c r="BU300" i="2"/>
  <c r="BU3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 i="2"/>
  <c r="CK4" i="2"/>
  <c r="CL4" i="2"/>
  <c r="CM4" i="2"/>
  <c r="CN4" i="2"/>
  <c r="CO4" i="2"/>
  <c r="CK5" i="2"/>
  <c r="CL5" i="2"/>
  <c r="CM5" i="2"/>
  <c r="CN5" i="2"/>
  <c r="CO5" i="2"/>
  <c r="CK6" i="2"/>
  <c r="CL6" i="2"/>
  <c r="CM6" i="2"/>
  <c r="CN6" i="2"/>
  <c r="CO6" i="2"/>
  <c r="CK7" i="2"/>
  <c r="CL7" i="2"/>
  <c r="CM7" i="2"/>
  <c r="CN7" i="2"/>
  <c r="CO7" i="2"/>
  <c r="CK8" i="2"/>
  <c r="CL8" i="2"/>
  <c r="CM8" i="2"/>
  <c r="CN8" i="2"/>
  <c r="CO8" i="2"/>
  <c r="CK9" i="2"/>
  <c r="CL9" i="2"/>
  <c r="CM9" i="2"/>
  <c r="CN9" i="2"/>
  <c r="CO9" i="2"/>
  <c r="CK10" i="2"/>
  <c r="CL10" i="2"/>
  <c r="CM10" i="2"/>
  <c r="CN10" i="2"/>
  <c r="CO10" i="2"/>
  <c r="CK11" i="2"/>
  <c r="CL11" i="2"/>
  <c r="CM11" i="2"/>
  <c r="CN11" i="2"/>
  <c r="CO11" i="2"/>
  <c r="CK12" i="2"/>
  <c r="CL12" i="2"/>
  <c r="CM12" i="2"/>
  <c r="CN12" i="2"/>
  <c r="CO12" i="2"/>
  <c r="CK13" i="2"/>
  <c r="CL13" i="2"/>
  <c r="CM13" i="2"/>
  <c r="CN13" i="2"/>
  <c r="CO13" i="2"/>
  <c r="CK14" i="2"/>
  <c r="CL14" i="2"/>
  <c r="CM14" i="2"/>
  <c r="CN14" i="2"/>
  <c r="CO14" i="2"/>
  <c r="CK15" i="2"/>
  <c r="CL15" i="2"/>
  <c r="CM15" i="2"/>
  <c r="CN15" i="2"/>
  <c r="CO15" i="2"/>
  <c r="CK16" i="2"/>
  <c r="CL16" i="2"/>
  <c r="CM16" i="2"/>
  <c r="CN16" i="2"/>
  <c r="CO16" i="2"/>
  <c r="CK17" i="2"/>
  <c r="CL17" i="2"/>
  <c r="CM17" i="2"/>
  <c r="CN17" i="2"/>
  <c r="CO17" i="2"/>
  <c r="CK18" i="2"/>
  <c r="CL18" i="2"/>
  <c r="CM18" i="2"/>
  <c r="CN18" i="2"/>
  <c r="CO18" i="2"/>
  <c r="CK19" i="2"/>
  <c r="CL19" i="2"/>
  <c r="CM19" i="2"/>
  <c r="CN19" i="2"/>
  <c r="CO19" i="2"/>
  <c r="CK20" i="2"/>
  <c r="CL20" i="2"/>
  <c r="CM20" i="2"/>
  <c r="CN20" i="2"/>
  <c r="CO20" i="2"/>
  <c r="CK21" i="2"/>
  <c r="CL21" i="2"/>
  <c r="CM21" i="2"/>
  <c r="CN21" i="2"/>
  <c r="CO21" i="2"/>
  <c r="CK22" i="2"/>
  <c r="CL22" i="2"/>
  <c r="CM22" i="2"/>
  <c r="CN22" i="2"/>
  <c r="CO22" i="2"/>
  <c r="CK23" i="2"/>
  <c r="CL23" i="2"/>
  <c r="CM23" i="2"/>
  <c r="CN23" i="2"/>
  <c r="CO23" i="2"/>
  <c r="CK24" i="2"/>
  <c r="CL24" i="2"/>
  <c r="CM24" i="2"/>
  <c r="CN24" i="2"/>
  <c r="CO24" i="2"/>
  <c r="CK25" i="2"/>
  <c r="CL25" i="2"/>
  <c r="CM25" i="2"/>
  <c r="CN25" i="2"/>
  <c r="CO25" i="2"/>
  <c r="CK26" i="2"/>
  <c r="CL26" i="2"/>
  <c r="CM26" i="2"/>
  <c r="CN26" i="2"/>
  <c r="CO26" i="2"/>
  <c r="CK27" i="2"/>
  <c r="CL27" i="2"/>
  <c r="CM27" i="2"/>
  <c r="CN27" i="2"/>
  <c r="CO27" i="2"/>
  <c r="CK28" i="2"/>
  <c r="CL28" i="2"/>
  <c r="CM28" i="2"/>
  <c r="CN28" i="2"/>
  <c r="CO28" i="2"/>
  <c r="CK29" i="2"/>
  <c r="CL29" i="2"/>
  <c r="CM29" i="2"/>
  <c r="CN29" i="2"/>
  <c r="CO29" i="2"/>
  <c r="CK30" i="2"/>
  <c r="CL30" i="2"/>
  <c r="CM30" i="2"/>
  <c r="CN30" i="2"/>
  <c r="CO30" i="2"/>
  <c r="CK31" i="2"/>
  <c r="CL31" i="2"/>
  <c r="CM31" i="2"/>
  <c r="CN31" i="2"/>
  <c r="CO31" i="2"/>
  <c r="CK32" i="2"/>
  <c r="CL32" i="2"/>
  <c r="CM32" i="2"/>
  <c r="CN32" i="2"/>
  <c r="CO32" i="2"/>
  <c r="CK33" i="2"/>
  <c r="CL33" i="2"/>
  <c r="CM33" i="2"/>
  <c r="CN33" i="2"/>
  <c r="CO33" i="2"/>
  <c r="CK34" i="2"/>
  <c r="CL34" i="2"/>
  <c r="CM34" i="2"/>
  <c r="CN34" i="2"/>
  <c r="CO34" i="2"/>
  <c r="CK35" i="2"/>
  <c r="CL35" i="2"/>
  <c r="CM35" i="2"/>
  <c r="CN35" i="2"/>
  <c r="CO35" i="2"/>
  <c r="CK36" i="2"/>
  <c r="CL36" i="2"/>
  <c r="CM36" i="2"/>
  <c r="CN36" i="2"/>
  <c r="CO36" i="2"/>
  <c r="CK37" i="2"/>
  <c r="CL37" i="2"/>
  <c r="CM37" i="2"/>
  <c r="CN37" i="2"/>
  <c r="CO37" i="2"/>
  <c r="CK38" i="2"/>
  <c r="CL38" i="2"/>
  <c r="CM38" i="2"/>
  <c r="CN38" i="2"/>
  <c r="CO38" i="2"/>
  <c r="CK39" i="2"/>
  <c r="CL39" i="2"/>
  <c r="CM39" i="2"/>
  <c r="CN39" i="2"/>
  <c r="CO39" i="2"/>
  <c r="CK40" i="2"/>
  <c r="CL40" i="2"/>
  <c r="CM40" i="2"/>
  <c r="CN40" i="2"/>
  <c r="CO40" i="2"/>
  <c r="CK41" i="2"/>
  <c r="CL41" i="2"/>
  <c r="CM41" i="2"/>
  <c r="CN41" i="2"/>
  <c r="CO41" i="2"/>
  <c r="CK42" i="2"/>
  <c r="CL42" i="2"/>
  <c r="CM42" i="2"/>
  <c r="CN42" i="2"/>
  <c r="CO42" i="2"/>
  <c r="CK43" i="2"/>
  <c r="CL43" i="2"/>
  <c r="CM43" i="2"/>
  <c r="CN43" i="2"/>
  <c r="CO43" i="2"/>
  <c r="CK44" i="2"/>
  <c r="CL44" i="2"/>
  <c r="CM44" i="2"/>
  <c r="CN44" i="2"/>
  <c r="CO44" i="2"/>
  <c r="CK45" i="2"/>
  <c r="CL45" i="2"/>
  <c r="CM45" i="2"/>
  <c r="CN45" i="2"/>
  <c r="CO45" i="2"/>
  <c r="CK46" i="2"/>
  <c r="CL46" i="2"/>
  <c r="CM46" i="2"/>
  <c r="CN46" i="2"/>
  <c r="CO46" i="2"/>
  <c r="CK47" i="2"/>
  <c r="CL47" i="2"/>
  <c r="CM47" i="2"/>
  <c r="CN47" i="2"/>
  <c r="CO47" i="2"/>
  <c r="CK48" i="2"/>
  <c r="CL48" i="2"/>
  <c r="CM48" i="2"/>
  <c r="CN48" i="2"/>
  <c r="CO48" i="2"/>
  <c r="CK49" i="2"/>
  <c r="CL49" i="2"/>
  <c r="CM49" i="2"/>
  <c r="CN49" i="2"/>
  <c r="CO49" i="2"/>
  <c r="CK50" i="2"/>
  <c r="CL50" i="2"/>
  <c r="CM50" i="2"/>
  <c r="CN50" i="2"/>
  <c r="CO50" i="2"/>
  <c r="CK51" i="2"/>
  <c r="CL51" i="2"/>
  <c r="CM51" i="2"/>
  <c r="CN51" i="2"/>
  <c r="CO51" i="2"/>
  <c r="CK52" i="2"/>
  <c r="CL52" i="2"/>
  <c r="CM52" i="2"/>
  <c r="CN52" i="2"/>
  <c r="CO52" i="2"/>
  <c r="CK53" i="2"/>
  <c r="CL53" i="2"/>
  <c r="CM53" i="2"/>
  <c r="CN53" i="2"/>
  <c r="CO53" i="2"/>
  <c r="CK54" i="2"/>
  <c r="CL54" i="2"/>
  <c r="CM54" i="2"/>
  <c r="CN54" i="2"/>
  <c r="CO54" i="2"/>
  <c r="CK55" i="2"/>
  <c r="CL55" i="2"/>
  <c r="CM55" i="2"/>
  <c r="CN55" i="2"/>
  <c r="CO55" i="2"/>
  <c r="CK56" i="2"/>
  <c r="CL56" i="2"/>
  <c r="CM56" i="2"/>
  <c r="CN56" i="2"/>
  <c r="CO56" i="2"/>
  <c r="CK57" i="2"/>
  <c r="CL57" i="2"/>
  <c r="CM57" i="2"/>
  <c r="CN57" i="2"/>
  <c r="CO57" i="2"/>
  <c r="CK58" i="2"/>
  <c r="CL58" i="2"/>
  <c r="CM58" i="2"/>
  <c r="CN58" i="2"/>
  <c r="CO58" i="2"/>
  <c r="CK59" i="2"/>
  <c r="CL59" i="2"/>
  <c r="CM59" i="2"/>
  <c r="CN59" i="2"/>
  <c r="CO59" i="2"/>
  <c r="CK60" i="2"/>
  <c r="CL60" i="2"/>
  <c r="CM60" i="2"/>
  <c r="CN60" i="2"/>
  <c r="CO60" i="2"/>
  <c r="CK61" i="2"/>
  <c r="CL61" i="2"/>
  <c r="CM61" i="2"/>
  <c r="CN61" i="2"/>
  <c r="CO61" i="2"/>
  <c r="CK62" i="2"/>
  <c r="CL62" i="2"/>
  <c r="CM62" i="2"/>
  <c r="CN62" i="2"/>
  <c r="CO62" i="2"/>
  <c r="CK63" i="2"/>
  <c r="CL63" i="2"/>
  <c r="CM63" i="2"/>
  <c r="CN63" i="2"/>
  <c r="CO63" i="2"/>
  <c r="CK64" i="2"/>
  <c r="CL64" i="2"/>
  <c r="CM64" i="2"/>
  <c r="CN64" i="2"/>
  <c r="CO64" i="2"/>
  <c r="CK65" i="2"/>
  <c r="CL65" i="2"/>
  <c r="CM65" i="2"/>
  <c r="CN65" i="2"/>
  <c r="CO65" i="2"/>
  <c r="CK66" i="2"/>
  <c r="CL66" i="2"/>
  <c r="CM66" i="2"/>
  <c r="CN66" i="2"/>
  <c r="CO66" i="2"/>
  <c r="CK67" i="2"/>
  <c r="CL67" i="2"/>
  <c r="CM67" i="2"/>
  <c r="CN67" i="2"/>
  <c r="CO67" i="2"/>
  <c r="CK68" i="2"/>
  <c r="CL68" i="2"/>
  <c r="CM68" i="2"/>
  <c r="CN68" i="2"/>
  <c r="CO68" i="2"/>
  <c r="CK69" i="2"/>
  <c r="CL69" i="2"/>
  <c r="CM69" i="2"/>
  <c r="CN69" i="2"/>
  <c r="CO69" i="2"/>
  <c r="CK70" i="2"/>
  <c r="CL70" i="2"/>
  <c r="CM70" i="2"/>
  <c r="CN70" i="2"/>
  <c r="CO70" i="2"/>
  <c r="CK71" i="2"/>
  <c r="CL71" i="2"/>
  <c r="CM71" i="2"/>
  <c r="CN71" i="2"/>
  <c r="CO71" i="2"/>
  <c r="CK72" i="2"/>
  <c r="CL72" i="2"/>
  <c r="CM72" i="2"/>
  <c r="CN72" i="2"/>
  <c r="CO72" i="2"/>
  <c r="CK73" i="2"/>
  <c r="CL73" i="2"/>
  <c r="CM73" i="2"/>
  <c r="CN73" i="2"/>
  <c r="CO73" i="2"/>
  <c r="CK74" i="2"/>
  <c r="CL74" i="2"/>
  <c r="CM74" i="2"/>
  <c r="CN74" i="2"/>
  <c r="CO74" i="2"/>
  <c r="CK75" i="2"/>
  <c r="CL75" i="2"/>
  <c r="CM75" i="2"/>
  <c r="CN75" i="2"/>
  <c r="CO75" i="2"/>
  <c r="CK76" i="2"/>
  <c r="CL76" i="2"/>
  <c r="CM76" i="2"/>
  <c r="CN76" i="2"/>
  <c r="CO76" i="2"/>
  <c r="CK77" i="2"/>
  <c r="CL77" i="2"/>
  <c r="CM77" i="2"/>
  <c r="CN77" i="2"/>
  <c r="CO77" i="2"/>
  <c r="CK78" i="2"/>
  <c r="CL78" i="2"/>
  <c r="CM78" i="2"/>
  <c r="CN78" i="2"/>
  <c r="CO78" i="2"/>
  <c r="CK79" i="2"/>
  <c r="CL79" i="2"/>
  <c r="CM79" i="2"/>
  <c r="CN79" i="2"/>
  <c r="CO79" i="2"/>
  <c r="CK80" i="2"/>
  <c r="CL80" i="2"/>
  <c r="CM80" i="2"/>
  <c r="CN80" i="2"/>
  <c r="CO80" i="2"/>
  <c r="CK81" i="2"/>
  <c r="CL81" i="2"/>
  <c r="CM81" i="2"/>
  <c r="CN81" i="2"/>
  <c r="CO81" i="2"/>
  <c r="CK82" i="2"/>
  <c r="CL82" i="2"/>
  <c r="CM82" i="2"/>
  <c r="CN82" i="2"/>
  <c r="CO82" i="2"/>
  <c r="CK83" i="2"/>
  <c r="CL83" i="2"/>
  <c r="CM83" i="2"/>
  <c r="CN83" i="2"/>
  <c r="CO83" i="2"/>
  <c r="CK84" i="2"/>
  <c r="CL84" i="2"/>
  <c r="CM84" i="2"/>
  <c r="CN84" i="2"/>
  <c r="CO84" i="2"/>
  <c r="CK85" i="2"/>
  <c r="CL85" i="2"/>
  <c r="CM85" i="2"/>
  <c r="CN85" i="2"/>
  <c r="CO85" i="2"/>
  <c r="CK86" i="2"/>
  <c r="CL86" i="2"/>
  <c r="CM86" i="2"/>
  <c r="CN86" i="2"/>
  <c r="CO86" i="2"/>
  <c r="CK87" i="2"/>
  <c r="CL87" i="2"/>
  <c r="CM87" i="2"/>
  <c r="CN87" i="2"/>
  <c r="CO87" i="2"/>
  <c r="CK88" i="2"/>
  <c r="CL88" i="2"/>
  <c r="CM88" i="2"/>
  <c r="CN88" i="2"/>
  <c r="CO88" i="2"/>
  <c r="CK89" i="2"/>
  <c r="CL89" i="2"/>
  <c r="CM89" i="2"/>
  <c r="CN89" i="2"/>
  <c r="CO89" i="2"/>
  <c r="CK90" i="2"/>
  <c r="CL90" i="2"/>
  <c r="CM90" i="2"/>
  <c r="CN90" i="2"/>
  <c r="CO90" i="2"/>
  <c r="CK91" i="2"/>
  <c r="CL91" i="2"/>
  <c r="CM91" i="2"/>
  <c r="CN91" i="2"/>
  <c r="CO91" i="2"/>
  <c r="CK92" i="2"/>
  <c r="CL92" i="2"/>
  <c r="CM92" i="2"/>
  <c r="CN92" i="2"/>
  <c r="CO92" i="2"/>
  <c r="CK93" i="2"/>
  <c r="CL93" i="2"/>
  <c r="CM93" i="2"/>
  <c r="CN93" i="2"/>
  <c r="CO93" i="2"/>
  <c r="CK94" i="2"/>
  <c r="CL94" i="2"/>
  <c r="CM94" i="2"/>
  <c r="CN94" i="2"/>
  <c r="CO94" i="2"/>
  <c r="CK95" i="2"/>
  <c r="CL95" i="2"/>
  <c r="CM95" i="2"/>
  <c r="CN95" i="2"/>
  <c r="CO95" i="2"/>
  <c r="CK96" i="2"/>
  <c r="CL96" i="2"/>
  <c r="CM96" i="2"/>
  <c r="CN96" i="2"/>
  <c r="CO96" i="2"/>
  <c r="CK97" i="2"/>
  <c r="CL97" i="2"/>
  <c r="CM97" i="2"/>
  <c r="CN97" i="2"/>
  <c r="CO97" i="2"/>
  <c r="CK98" i="2"/>
  <c r="CL98" i="2"/>
  <c r="CM98" i="2"/>
  <c r="CN98" i="2"/>
  <c r="CO98" i="2"/>
  <c r="CK99" i="2"/>
  <c r="CL99" i="2"/>
  <c r="CM99" i="2"/>
  <c r="CN99" i="2"/>
  <c r="CO99" i="2"/>
  <c r="CK100" i="2"/>
  <c r="CL100" i="2"/>
  <c r="CM100" i="2"/>
  <c r="CN100" i="2"/>
  <c r="CO100" i="2"/>
  <c r="CK101" i="2"/>
  <c r="CL101" i="2"/>
  <c r="CM101" i="2"/>
  <c r="CN101" i="2"/>
  <c r="CO101" i="2"/>
  <c r="CK102" i="2"/>
  <c r="CL102" i="2"/>
  <c r="CM102" i="2"/>
  <c r="CN102" i="2"/>
  <c r="CO102" i="2"/>
  <c r="CK103" i="2"/>
  <c r="CL103" i="2"/>
  <c r="CM103" i="2"/>
  <c r="CN103" i="2"/>
  <c r="CO103" i="2"/>
  <c r="CK104" i="2"/>
  <c r="CL104" i="2"/>
  <c r="CM104" i="2"/>
  <c r="CN104" i="2"/>
  <c r="CO104" i="2"/>
  <c r="CK105" i="2"/>
  <c r="CL105" i="2"/>
  <c r="CM105" i="2"/>
  <c r="CN105" i="2"/>
  <c r="CO105" i="2"/>
  <c r="CK106" i="2"/>
  <c r="CL106" i="2"/>
  <c r="CM106" i="2"/>
  <c r="CN106" i="2"/>
  <c r="CO106" i="2"/>
  <c r="CK107" i="2"/>
  <c r="CL107" i="2"/>
  <c r="CM107" i="2"/>
  <c r="CN107" i="2"/>
  <c r="CO107" i="2"/>
  <c r="CK108" i="2"/>
  <c r="CL108" i="2"/>
  <c r="CM108" i="2"/>
  <c r="CN108" i="2"/>
  <c r="CO108" i="2"/>
  <c r="CK109" i="2"/>
  <c r="CL109" i="2"/>
  <c r="CM109" i="2"/>
  <c r="CN109" i="2"/>
  <c r="CO109" i="2"/>
  <c r="CK110" i="2"/>
  <c r="CL110" i="2"/>
  <c r="CM110" i="2"/>
  <c r="CN110" i="2"/>
  <c r="CO110" i="2"/>
  <c r="CK111" i="2"/>
  <c r="CL111" i="2"/>
  <c r="CM111" i="2"/>
  <c r="CN111" i="2"/>
  <c r="CO111" i="2"/>
  <c r="CK112" i="2"/>
  <c r="CL112" i="2"/>
  <c r="CM112" i="2"/>
  <c r="CN112" i="2"/>
  <c r="CO112" i="2"/>
  <c r="CK113" i="2"/>
  <c r="CL113" i="2"/>
  <c r="CM113" i="2"/>
  <c r="CN113" i="2"/>
  <c r="CO113" i="2"/>
  <c r="CK114" i="2"/>
  <c r="CL114" i="2"/>
  <c r="CM114" i="2"/>
  <c r="CN114" i="2"/>
  <c r="CO114" i="2"/>
  <c r="CK115" i="2"/>
  <c r="CL115" i="2"/>
  <c r="CM115" i="2"/>
  <c r="CN115" i="2"/>
  <c r="CO115" i="2"/>
  <c r="CK116" i="2"/>
  <c r="CL116" i="2"/>
  <c r="CM116" i="2"/>
  <c r="CN116" i="2"/>
  <c r="CO116" i="2"/>
  <c r="CK117" i="2"/>
  <c r="CL117" i="2"/>
  <c r="CM117" i="2"/>
  <c r="CN117" i="2"/>
  <c r="CO117" i="2"/>
  <c r="CK118" i="2"/>
  <c r="CL118" i="2"/>
  <c r="CM118" i="2"/>
  <c r="CN118" i="2"/>
  <c r="CO118" i="2"/>
  <c r="CK119" i="2"/>
  <c r="CL119" i="2"/>
  <c r="CM119" i="2"/>
  <c r="CN119" i="2"/>
  <c r="CO119" i="2"/>
  <c r="CK120" i="2"/>
  <c r="CL120" i="2"/>
  <c r="CM120" i="2"/>
  <c r="CN120" i="2"/>
  <c r="CO120" i="2"/>
  <c r="CK121" i="2"/>
  <c r="CL121" i="2"/>
  <c r="CM121" i="2"/>
  <c r="CN121" i="2"/>
  <c r="CO121" i="2"/>
  <c r="CK122" i="2"/>
  <c r="CL122" i="2"/>
  <c r="CM122" i="2"/>
  <c r="CN122" i="2"/>
  <c r="CO122" i="2"/>
  <c r="CK123" i="2"/>
  <c r="CL123" i="2"/>
  <c r="CM123" i="2"/>
  <c r="CN123" i="2"/>
  <c r="CO123" i="2"/>
  <c r="CK124" i="2"/>
  <c r="CL124" i="2"/>
  <c r="CM124" i="2"/>
  <c r="CN124" i="2"/>
  <c r="CO124" i="2"/>
  <c r="CK125" i="2"/>
  <c r="CL125" i="2"/>
  <c r="CM125" i="2"/>
  <c r="CN125" i="2"/>
  <c r="CO125" i="2"/>
  <c r="CK126" i="2"/>
  <c r="CL126" i="2"/>
  <c r="CM126" i="2"/>
  <c r="CN126" i="2"/>
  <c r="CO126" i="2"/>
  <c r="CK127" i="2"/>
  <c r="CL127" i="2"/>
  <c r="CM127" i="2"/>
  <c r="CN127" i="2"/>
  <c r="CO127" i="2"/>
  <c r="CK128" i="2"/>
  <c r="CL128" i="2"/>
  <c r="CM128" i="2"/>
  <c r="CN128" i="2"/>
  <c r="CO128" i="2"/>
  <c r="CK129" i="2"/>
  <c r="CL129" i="2"/>
  <c r="CM129" i="2"/>
  <c r="CN129" i="2"/>
  <c r="CO129" i="2"/>
  <c r="CK130" i="2"/>
  <c r="CL130" i="2"/>
  <c r="CM130" i="2"/>
  <c r="CN130" i="2"/>
  <c r="CO130" i="2"/>
  <c r="CK131" i="2"/>
  <c r="CL131" i="2"/>
  <c r="CM131" i="2"/>
  <c r="CN131" i="2"/>
  <c r="CO131" i="2"/>
  <c r="CK132" i="2"/>
  <c r="CL132" i="2"/>
  <c r="CM132" i="2"/>
  <c r="CN132" i="2"/>
  <c r="CO132" i="2"/>
  <c r="CK133" i="2"/>
  <c r="CL133" i="2"/>
  <c r="CM133" i="2"/>
  <c r="CN133" i="2"/>
  <c r="CO133" i="2"/>
  <c r="CK134" i="2"/>
  <c r="CL134" i="2"/>
  <c r="CM134" i="2"/>
  <c r="CN134" i="2"/>
  <c r="CO134" i="2"/>
  <c r="CK135" i="2"/>
  <c r="CL135" i="2"/>
  <c r="CM135" i="2"/>
  <c r="CN135" i="2"/>
  <c r="CO135" i="2"/>
  <c r="CK136" i="2"/>
  <c r="CL136" i="2"/>
  <c r="CM136" i="2"/>
  <c r="CN136" i="2"/>
  <c r="CO136" i="2"/>
  <c r="CK137" i="2"/>
  <c r="CL137" i="2"/>
  <c r="CM137" i="2"/>
  <c r="CN137" i="2"/>
  <c r="CO137" i="2"/>
  <c r="CK138" i="2"/>
  <c r="CL138" i="2"/>
  <c r="CM138" i="2"/>
  <c r="CN138" i="2"/>
  <c r="CO138" i="2"/>
  <c r="CK139" i="2"/>
  <c r="CL139" i="2"/>
  <c r="CM139" i="2"/>
  <c r="CN139" i="2"/>
  <c r="CO139" i="2"/>
  <c r="CK140" i="2"/>
  <c r="CL140" i="2"/>
  <c r="CM140" i="2"/>
  <c r="CN140" i="2"/>
  <c r="CO140" i="2"/>
  <c r="CK141" i="2"/>
  <c r="CL141" i="2"/>
  <c r="CM141" i="2"/>
  <c r="CN141" i="2"/>
  <c r="CO141" i="2"/>
  <c r="CK142" i="2"/>
  <c r="CL142" i="2"/>
  <c r="CM142" i="2"/>
  <c r="CN142" i="2"/>
  <c r="CO142" i="2"/>
  <c r="CK143" i="2"/>
  <c r="CL143" i="2"/>
  <c r="CM143" i="2"/>
  <c r="CN143" i="2"/>
  <c r="CO143" i="2"/>
  <c r="CK144" i="2"/>
  <c r="CL144" i="2"/>
  <c r="CM144" i="2"/>
  <c r="CN144" i="2"/>
  <c r="CO144" i="2"/>
  <c r="CK145" i="2"/>
  <c r="CL145" i="2"/>
  <c r="CM145" i="2"/>
  <c r="CN145" i="2"/>
  <c r="CO145" i="2"/>
  <c r="CK146" i="2"/>
  <c r="CL146" i="2"/>
  <c r="CM146" i="2"/>
  <c r="CN146" i="2"/>
  <c r="CO146" i="2"/>
  <c r="CK147" i="2"/>
  <c r="CL147" i="2"/>
  <c r="CM147" i="2"/>
  <c r="CN147" i="2"/>
  <c r="CO147" i="2"/>
  <c r="CK148" i="2"/>
  <c r="CL148" i="2"/>
  <c r="CM148" i="2"/>
  <c r="CN148" i="2"/>
  <c r="CO148" i="2"/>
  <c r="CK149" i="2"/>
  <c r="CL149" i="2"/>
  <c r="CM149" i="2"/>
  <c r="CN149" i="2"/>
  <c r="CO149" i="2"/>
  <c r="CK150" i="2"/>
  <c r="CL150" i="2"/>
  <c r="CM150" i="2"/>
  <c r="CN150" i="2"/>
  <c r="CO150" i="2"/>
  <c r="CK151" i="2"/>
  <c r="CL151" i="2"/>
  <c r="CM151" i="2"/>
  <c r="CN151" i="2"/>
  <c r="CO151" i="2"/>
  <c r="CK152" i="2"/>
  <c r="CL152" i="2"/>
  <c r="CM152" i="2"/>
  <c r="CN152" i="2"/>
  <c r="CO152" i="2"/>
  <c r="CK153" i="2"/>
  <c r="CL153" i="2"/>
  <c r="CM153" i="2"/>
  <c r="CN153" i="2"/>
  <c r="CO153" i="2"/>
  <c r="CK154" i="2"/>
  <c r="CL154" i="2"/>
  <c r="CM154" i="2"/>
  <c r="CN154" i="2"/>
  <c r="CO154" i="2"/>
  <c r="CK155" i="2"/>
  <c r="CL155" i="2"/>
  <c r="CM155" i="2"/>
  <c r="CN155" i="2"/>
  <c r="CO155" i="2"/>
  <c r="CK156" i="2"/>
  <c r="CL156" i="2"/>
  <c r="CM156" i="2"/>
  <c r="CN156" i="2"/>
  <c r="CO156" i="2"/>
  <c r="CK157" i="2"/>
  <c r="CL157" i="2"/>
  <c r="CM157" i="2"/>
  <c r="CN157" i="2"/>
  <c r="CO157" i="2"/>
  <c r="CK158" i="2"/>
  <c r="CL158" i="2"/>
  <c r="CM158" i="2"/>
  <c r="CN158" i="2"/>
  <c r="CO158" i="2"/>
  <c r="CK159" i="2"/>
  <c r="CL159" i="2"/>
  <c r="CM159" i="2"/>
  <c r="CN159" i="2"/>
  <c r="CO159" i="2"/>
  <c r="CK160" i="2"/>
  <c r="CL160" i="2"/>
  <c r="CM160" i="2"/>
  <c r="CN160" i="2"/>
  <c r="CO160" i="2"/>
  <c r="CK161" i="2"/>
  <c r="CL161" i="2"/>
  <c r="CM161" i="2"/>
  <c r="CN161" i="2"/>
  <c r="CO161" i="2"/>
  <c r="CK162" i="2"/>
  <c r="CL162" i="2"/>
  <c r="CM162" i="2"/>
  <c r="CN162" i="2"/>
  <c r="CO162" i="2"/>
  <c r="CK163" i="2"/>
  <c r="CL163" i="2"/>
  <c r="CM163" i="2"/>
  <c r="CN163" i="2"/>
  <c r="CO163" i="2"/>
  <c r="CK164" i="2"/>
  <c r="CL164" i="2"/>
  <c r="CM164" i="2"/>
  <c r="CN164" i="2"/>
  <c r="CO164" i="2"/>
  <c r="CK165" i="2"/>
  <c r="CL165" i="2"/>
  <c r="CM165" i="2"/>
  <c r="CN165" i="2"/>
  <c r="CO165" i="2"/>
  <c r="CK166" i="2"/>
  <c r="CL166" i="2"/>
  <c r="CM166" i="2"/>
  <c r="CN166" i="2"/>
  <c r="CO166" i="2"/>
  <c r="CK167" i="2"/>
  <c r="CL167" i="2"/>
  <c r="CM167" i="2"/>
  <c r="CN167" i="2"/>
  <c r="CO167" i="2"/>
  <c r="CK168" i="2"/>
  <c r="CL168" i="2"/>
  <c r="CM168" i="2"/>
  <c r="CN168" i="2"/>
  <c r="CO168" i="2"/>
  <c r="CK169" i="2"/>
  <c r="CL169" i="2"/>
  <c r="CM169" i="2"/>
  <c r="CN169" i="2"/>
  <c r="CO169" i="2"/>
  <c r="CK170" i="2"/>
  <c r="CL170" i="2"/>
  <c r="CM170" i="2"/>
  <c r="CN170" i="2"/>
  <c r="CO170" i="2"/>
  <c r="CK171" i="2"/>
  <c r="CL171" i="2"/>
  <c r="CM171" i="2"/>
  <c r="CN171" i="2"/>
  <c r="CO171" i="2"/>
  <c r="CK172" i="2"/>
  <c r="CL172" i="2"/>
  <c r="CM172" i="2"/>
  <c r="CN172" i="2"/>
  <c r="CO172" i="2"/>
  <c r="CK173" i="2"/>
  <c r="CL173" i="2"/>
  <c r="CM173" i="2"/>
  <c r="CN173" i="2"/>
  <c r="CO173" i="2"/>
  <c r="CK174" i="2"/>
  <c r="CL174" i="2"/>
  <c r="CM174" i="2"/>
  <c r="CN174" i="2"/>
  <c r="CO174" i="2"/>
  <c r="CK175" i="2"/>
  <c r="CL175" i="2"/>
  <c r="CM175" i="2"/>
  <c r="CN175" i="2"/>
  <c r="CO175" i="2"/>
  <c r="CK176" i="2"/>
  <c r="CL176" i="2"/>
  <c r="CM176" i="2"/>
  <c r="CN176" i="2"/>
  <c r="CO176" i="2"/>
  <c r="CK177" i="2"/>
  <c r="CL177" i="2"/>
  <c r="CM177" i="2"/>
  <c r="CN177" i="2"/>
  <c r="CO177" i="2"/>
  <c r="CK178" i="2"/>
  <c r="CL178" i="2"/>
  <c r="CM178" i="2"/>
  <c r="CN178" i="2"/>
  <c r="CO178" i="2"/>
  <c r="CK179" i="2"/>
  <c r="CL179" i="2"/>
  <c r="CM179" i="2"/>
  <c r="CN179" i="2"/>
  <c r="CO179" i="2"/>
  <c r="CK180" i="2"/>
  <c r="CL180" i="2"/>
  <c r="CM180" i="2"/>
  <c r="CN180" i="2"/>
  <c r="CO180" i="2"/>
  <c r="CK181" i="2"/>
  <c r="CL181" i="2"/>
  <c r="CM181" i="2"/>
  <c r="CN181" i="2"/>
  <c r="CO181" i="2"/>
  <c r="CK182" i="2"/>
  <c r="CL182" i="2"/>
  <c r="CM182" i="2"/>
  <c r="CN182" i="2"/>
  <c r="CO182" i="2"/>
  <c r="CK183" i="2"/>
  <c r="CL183" i="2"/>
  <c r="CM183" i="2"/>
  <c r="CN183" i="2"/>
  <c r="CO183" i="2"/>
  <c r="CK184" i="2"/>
  <c r="CL184" i="2"/>
  <c r="CM184" i="2"/>
  <c r="CN184" i="2"/>
  <c r="CO184" i="2"/>
  <c r="CK185" i="2"/>
  <c r="CL185" i="2"/>
  <c r="CM185" i="2"/>
  <c r="CN185" i="2"/>
  <c r="CO185" i="2"/>
  <c r="CK186" i="2"/>
  <c r="CL186" i="2"/>
  <c r="CM186" i="2"/>
  <c r="CN186" i="2"/>
  <c r="CO186" i="2"/>
  <c r="CK187" i="2"/>
  <c r="CL187" i="2"/>
  <c r="CM187" i="2"/>
  <c r="CN187" i="2"/>
  <c r="CO187" i="2"/>
  <c r="CK188" i="2"/>
  <c r="CL188" i="2"/>
  <c r="CM188" i="2"/>
  <c r="CN188" i="2"/>
  <c r="CO188" i="2"/>
  <c r="CK189" i="2"/>
  <c r="CL189" i="2"/>
  <c r="CM189" i="2"/>
  <c r="CN189" i="2"/>
  <c r="CO189" i="2"/>
  <c r="CK190" i="2"/>
  <c r="CL190" i="2"/>
  <c r="CM190" i="2"/>
  <c r="CN190" i="2"/>
  <c r="CO190" i="2"/>
  <c r="CK191" i="2"/>
  <c r="CL191" i="2"/>
  <c r="CM191" i="2"/>
  <c r="CN191" i="2"/>
  <c r="CO191" i="2"/>
  <c r="CK192" i="2"/>
  <c r="CL192" i="2"/>
  <c r="CM192" i="2"/>
  <c r="CN192" i="2"/>
  <c r="CO192" i="2"/>
  <c r="CK193" i="2"/>
  <c r="CL193" i="2"/>
  <c r="CM193" i="2"/>
  <c r="CN193" i="2"/>
  <c r="CO193" i="2"/>
  <c r="CK194" i="2"/>
  <c r="CL194" i="2"/>
  <c r="CM194" i="2"/>
  <c r="CN194" i="2"/>
  <c r="CO194" i="2"/>
  <c r="CK195" i="2"/>
  <c r="CL195" i="2"/>
  <c r="CM195" i="2"/>
  <c r="CN195" i="2"/>
  <c r="CO195" i="2"/>
  <c r="CK196" i="2"/>
  <c r="CL196" i="2"/>
  <c r="CM196" i="2"/>
  <c r="CN196" i="2"/>
  <c r="CO196" i="2"/>
  <c r="CK197" i="2"/>
  <c r="CL197" i="2"/>
  <c r="CM197" i="2"/>
  <c r="CN197" i="2"/>
  <c r="CO197" i="2"/>
  <c r="CK198" i="2"/>
  <c r="CL198" i="2"/>
  <c r="CM198" i="2"/>
  <c r="CN198" i="2"/>
  <c r="CO198" i="2"/>
  <c r="CK199" i="2"/>
  <c r="CL199" i="2"/>
  <c r="CM199" i="2"/>
  <c r="CN199" i="2"/>
  <c r="CO199" i="2"/>
  <c r="CK200" i="2"/>
  <c r="CL200" i="2"/>
  <c r="CM200" i="2"/>
  <c r="CN200" i="2"/>
  <c r="CO200" i="2"/>
  <c r="CK201" i="2"/>
  <c r="CL201" i="2"/>
  <c r="CM201" i="2"/>
  <c r="CN201" i="2"/>
  <c r="CO201" i="2"/>
  <c r="CK202" i="2"/>
  <c r="CL202" i="2"/>
  <c r="CM202" i="2"/>
  <c r="CN202" i="2"/>
  <c r="CO202" i="2"/>
  <c r="CK203" i="2"/>
  <c r="CL203" i="2"/>
  <c r="CM203" i="2"/>
  <c r="CN203" i="2"/>
  <c r="CO203" i="2"/>
  <c r="CK204" i="2"/>
  <c r="CL204" i="2"/>
  <c r="CM204" i="2"/>
  <c r="CN204" i="2"/>
  <c r="CO204" i="2"/>
  <c r="CK205" i="2"/>
  <c r="CL205" i="2"/>
  <c r="CM205" i="2"/>
  <c r="CN205" i="2"/>
  <c r="CO205" i="2"/>
  <c r="CK206" i="2"/>
  <c r="CL206" i="2"/>
  <c r="CM206" i="2"/>
  <c r="CN206" i="2"/>
  <c r="CO206" i="2"/>
  <c r="CK207" i="2"/>
  <c r="CL207" i="2"/>
  <c r="CM207" i="2"/>
  <c r="CN207" i="2"/>
  <c r="CO207" i="2"/>
  <c r="CK208" i="2"/>
  <c r="CL208" i="2"/>
  <c r="CM208" i="2"/>
  <c r="CN208" i="2"/>
  <c r="CO208" i="2"/>
  <c r="CK209" i="2"/>
  <c r="CL209" i="2"/>
  <c r="CM209" i="2"/>
  <c r="CN209" i="2"/>
  <c r="CO209" i="2"/>
  <c r="CK210" i="2"/>
  <c r="CL210" i="2"/>
  <c r="CM210" i="2"/>
  <c r="CN210" i="2"/>
  <c r="CO210" i="2"/>
  <c r="CK211" i="2"/>
  <c r="CL211" i="2"/>
  <c r="CM211" i="2"/>
  <c r="CN211" i="2"/>
  <c r="CO211" i="2"/>
  <c r="CK212" i="2"/>
  <c r="CL212" i="2"/>
  <c r="CM212" i="2"/>
  <c r="CN212" i="2"/>
  <c r="CO212" i="2"/>
  <c r="CK213" i="2"/>
  <c r="CL213" i="2"/>
  <c r="CM213" i="2"/>
  <c r="CN213" i="2"/>
  <c r="CO213" i="2"/>
  <c r="CK214" i="2"/>
  <c r="CL214" i="2"/>
  <c r="CM214" i="2"/>
  <c r="CN214" i="2"/>
  <c r="CO214" i="2"/>
  <c r="CK215" i="2"/>
  <c r="CL215" i="2"/>
  <c r="CM215" i="2"/>
  <c r="CN215" i="2"/>
  <c r="CO215" i="2"/>
  <c r="CK216" i="2"/>
  <c r="CL216" i="2"/>
  <c r="CM216" i="2"/>
  <c r="CN216" i="2"/>
  <c r="CO216" i="2"/>
  <c r="CK217" i="2"/>
  <c r="CL217" i="2"/>
  <c r="CM217" i="2"/>
  <c r="CN217" i="2"/>
  <c r="CO217" i="2"/>
  <c r="CK218" i="2"/>
  <c r="CL218" i="2"/>
  <c r="CM218" i="2"/>
  <c r="CN218" i="2"/>
  <c r="CO218" i="2"/>
  <c r="CK219" i="2"/>
  <c r="CL219" i="2"/>
  <c r="CM219" i="2"/>
  <c r="CN219" i="2"/>
  <c r="CO219" i="2"/>
  <c r="CK220" i="2"/>
  <c r="CL220" i="2"/>
  <c r="CM220" i="2"/>
  <c r="CN220" i="2"/>
  <c r="CO220" i="2"/>
  <c r="CK221" i="2"/>
  <c r="CL221" i="2"/>
  <c r="CM221" i="2"/>
  <c r="CN221" i="2"/>
  <c r="CO221" i="2"/>
  <c r="CK222" i="2"/>
  <c r="CL222" i="2"/>
  <c r="CM222" i="2"/>
  <c r="CN222" i="2"/>
  <c r="CO222" i="2"/>
  <c r="CK223" i="2"/>
  <c r="CL223" i="2"/>
  <c r="CM223" i="2"/>
  <c r="CN223" i="2"/>
  <c r="CO223" i="2"/>
  <c r="CK224" i="2"/>
  <c r="CL224" i="2"/>
  <c r="CM224" i="2"/>
  <c r="CN224" i="2"/>
  <c r="CO224" i="2"/>
  <c r="CK225" i="2"/>
  <c r="CL225" i="2"/>
  <c r="CM225" i="2"/>
  <c r="CN225" i="2"/>
  <c r="CO225" i="2"/>
  <c r="CK226" i="2"/>
  <c r="CL226" i="2"/>
  <c r="CM226" i="2"/>
  <c r="CN226" i="2"/>
  <c r="CO226" i="2"/>
  <c r="CK227" i="2"/>
  <c r="CL227" i="2"/>
  <c r="CM227" i="2"/>
  <c r="CN227" i="2"/>
  <c r="CO227" i="2"/>
  <c r="CK228" i="2"/>
  <c r="CL228" i="2"/>
  <c r="CM228" i="2"/>
  <c r="CN228" i="2"/>
  <c r="CO228" i="2"/>
  <c r="CK229" i="2"/>
  <c r="CL229" i="2"/>
  <c r="CM229" i="2"/>
  <c r="CN229" i="2"/>
  <c r="CO229" i="2"/>
  <c r="CK230" i="2"/>
  <c r="CL230" i="2"/>
  <c r="CM230" i="2"/>
  <c r="CN230" i="2"/>
  <c r="CO230" i="2"/>
  <c r="CK231" i="2"/>
  <c r="CL231" i="2"/>
  <c r="CM231" i="2"/>
  <c r="CN231" i="2"/>
  <c r="CO231" i="2"/>
  <c r="CK232" i="2"/>
  <c r="CL232" i="2"/>
  <c r="CM232" i="2"/>
  <c r="CN232" i="2"/>
  <c r="CO232" i="2"/>
  <c r="CK233" i="2"/>
  <c r="CL233" i="2"/>
  <c r="CM233" i="2"/>
  <c r="CN233" i="2"/>
  <c r="CO233" i="2"/>
  <c r="CK234" i="2"/>
  <c r="CL234" i="2"/>
  <c r="CM234" i="2"/>
  <c r="CN234" i="2"/>
  <c r="CO234" i="2"/>
  <c r="CK235" i="2"/>
  <c r="CL235" i="2"/>
  <c r="CM235" i="2"/>
  <c r="CN235" i="2"/>
  <c r="CO235" i="2"/>
  <c r="CK236" i="2"/>
  <c r="CL236" i="2"/>
  <c r="CM236" i="2"/>
  <c r="CN236" i="2"/>
  <c r="CO236" i="2"/>
  <c r="CK237" i="2"/>
  <c r="CL237" i="2"/>
  <c r="CM237" i="2"/>
  <c r="CN237" i="2"/>
  <c r="CO237" i="2"/>
  <c r="CK238" i="2"/>
  <c r="CL238" i="2"/>
  <c r="CM238" i="2"/>
  <c r="CN238" i="2"/>
  <c r="CO238" i="2"/>
  <c r="CK239" i="2"/>
  <c r="CL239" i="2"/>
  <c r="CM239" i="2"/>
  <c r="CN239" i="2"/>
  <c r="CO239" i="2"/>
  <c r="CK240" i="2"/>
  <c r="CL240" i="2"/>
  <c r="CM240" i="2"/>
  <c r="CN240" i="2"/>
  <c r="CO240" i="2"/>
  <c r="CK241" i="2"/>
  <c r="CL241" i="2"/>
  <c r="CM241" i="2"/>
  <c r="CN241" i="2"/>
  <c r="CO241" i="2"/>
  <c r="CK242" i="2"/>
  <c r="CL242" i="2"/>
  <c r="CM242" i="2"/>
  <c r="CN242" i="2"/>
  <c r="CO242" i="2"/>
  <c r="CK243" i="2"/>
  <c r="CL243" i="2"/>
  <c r="CM243" i="2"/>
  <c r="CN243" i="2"/>
  <c r="CO243" i="2"/>
  <c r="CK244" i="2"/>
  <c r="CL244" i="2"/>
  <c r="CM244" i="2"/>
  <c r="CN244" i="2"/>
  <c r="CO244" i="2"/>
  <c r="CK245" i="2"/>
  <c r="CL245" i="2"/>
  <c r="CM245" i="2"/>
  <c r="CN245" i="2"/>
  <c r="CO245" i="2"/>
  <c r="CK246" i="2"/>
  <c r="CL246" i="2"/>
  <c r="CM246" i="2"/>
  <c r="CN246" i="2"/>
  <c r="CO246" i="2"/>
  <c r="CK247" i="2"/>
  <c r="CL247" i="2"/>
  <c r="CM247" i="2"/>
  <c r="CN247" i="2"/>
  <c r="CO247" i="2"/>
  <c r="CK248" i="2"/>
  <c r="CL248" i="2"/>
  <c r="CM248" i="2"/>
  <c r="CN248" i="2"/>
  <c r="CO248" i="2"/>
  <c r="CK249" i="2"/>
  <c r="CL249" i="2"/>
  <c r="CM249" i="2"/>
  <c r="CN249" i="2"/>
  <c r="CO249" i="2"/>
  <c r="CK250" i="2"/>
  <c r="CL250" i="2"/>
  <c r="CM250" i="2"/>
  <c r="CN250" i="2"/>
  <c r="CO250" i="2"/>
  <c r="CK251" i="2"/>
  <c r="CL251" i="2"/>
  <c r="CM251" i="2"/>
  <c r="CN251" i="2"/>
  <c r="CO251" i="2"/>
  <c r="CK252" i="2"/>
  <c r="CL252" i="2"/>
  <c r="CM252" i="2"/>
  <c r="CN252" i="2"/>
  <c r="CO252" i="2"/>
  <c r="CK253" i="2"/>
  <c r="CL253" i="2"/>
  <c r="CM253" i="2"/>
  <c r="CN253" i="2"/>
  <c r="CO253" i="2"/>
  <c r="CK254" i="2"/>
  <c r="CL254" i="2"/>
  <c r="CM254" i="2"/>
  <c r="CN254" i="2"/>
  <c r="CO254" i="2"/>
  <c r="CK255" i="2"/>
  <c r="CL255" i="2"/>
  <c r="CM255" i="2"/>
  <c r="CN255" i="2"/>
  <c r="CO255" i="2"/>
  <c r="CK256" i="2"/>
  <c r="CL256" i="2"/>
  <c r="CM256" i="2"/>
  <c r="CN256" i="2"/>
  <c r="CO256" i="2"/>
  <c r="CK257" i="2"/>
  <c r="CL257" i="2"/>
  <c r="CM257" i="2"/>
  <c r="CN257" i="2"/>
  <c r="CO257" i="2"/>
  <c r="CK258" i="2"/>
  <c r="CL258" i="2"/>
  <c r="CM258" i="2"/>
  <c r="CN258" i="2"/>
  <c r="CO258" i="2"/>
  <c r="CK259" i="2"/>
  <c r="CL259" i="2"/>
  <c r="CM259" i="2"/>
  <c r="CN259" i="2"/>
  <c r="CO259" i="2"/>
  <c r="CK260" i="2"/>
  <c r="CL260" i="2"/>
  <c r="CM260" i="2"/>
  <c r="CN260" i="2"/>
  <c r="CO260" i="2"/>
  <c r="CK261" i="2"/>
  <c r="CL261" i="2"/>
  <c r="CM261" i="2"/>
  <c r="CN261" i="2"/>
  <c r="CO261" i="2"/>
  <c r="CK262" i="2"/>
  <c r="CL262" i="2"/>
  <c r="CM262" i="2"/>
  <c r="CN262" i="2"/>
  <c r="CO262" i="2"/>
  <c r="CK263" i="2"/>
  <c r="CL263" i="2"/>
  <c r="CM263" i="2"/>
  <c r="CN263" i="2"/>
  <c r="CO263" i="2"/>
  <c r="CK264" i="2"/>
  <c r="CL264" i="2"/>
  <c r="CM264" i="2"/>
  <c r="CN264" i="2"/>
  <c r="CO264" i="2"/>
  <c r="CK265" i="2"/>
  <c r="CL265" i="2"/>
  <c r="CM265" i="2"/>
  <c r="CN265" i="2"/>
  <c r="CO265" i="2"/>
  <c r="CK266" i="2"/>
  <c r="CL266" i="2"/>
  <c r="CM266" i="2"/>
  <c r="CN266" i="2"/>
  <c r="CO266" i="2"/>
  <c r="CK267" i="2"/>
  <c r="CL267" i="2"/>
  <c r="CM267" i="2"/>
  <c r="CN267" i="2"/>
  <c r="CO267" i="2"/>
  <c r="CK268" i="2"/>
  <c r="CL268" i="2"/>
  <c r="CM268" i="2"/>
  <c r="CN268" i="2"/>
  <c r="CO268" i="2"/>
  <c r="CK269" i="2"/>
  <c r="CL269" i="2"/>
  <c r="CM269" i="2"/>
  <c r="CN269" i="2"/>
  <c r="CO269" i="2"/>
  <c r="CK270" i="2"/>
  <c r="CL270" i="2"/>
  <c r="CM270" i="2"/>
  <c r="CN270" i="2"/>
  <c r="CO270" i="2"/>
  <c r="CK271" i="2"/>
  <c r="CL271" i="2"/>
  <c r="CM271" i="2"/>
  <c r="CN271" i="2"/>
  <c r="CO271" i="2"/>
  <c r="CK272" i="2"/>
  <c r="CL272" i="2"/>
  <c r="CM272" i="2"/>
  <c r="CN272" i="2"/>
  <c r="CO272" i="2"/>
  <c r="CK273" i="2"/>
  <c r="CL273" i="2"/>
  <c r="CM273" i="2"/>
  <c r="CN273" i="2"/>
  <c r="CO273" i="2"/>
  <c r="CK274" i="2"/>
  <c r="CL274" i="2"/>
  <c r="CM274" i="2"/>
  <c r="CN274" i="2"/>
  <c r="CO274" i="2"/>
  <c r="CK275" i="2"/>
  <c r="CL275" i="2"/>
  <c r="CM275" i="2"/>
  <c r="CN275" i="2"/>
  <c r="CO275" i="2"/>
  <c r="CK276" i="2"/>
  <c r="CL276" i="2"/>
  <c r="CM276" i="2"/>
  <c r="CN276" i="2"/>
  <c r="CO276" i="2"/>
  <c r="CK277" i="2"/>
  <c r="CL277" i="2"/>
  <c r="CM277" i="2"/>
  <c r="CN277" i="2"/>
  <c r="CO277" i="2"/>
  <c r="CK278" i="2"/>
  <c r="CL278" i="2"/>
  <c r="CM278" i="2"/>
  <c r="CN278" i="2"/>
  <c r="CO278" i="2"/>
  <c r="CK279" i="2"/>
  <c r="CL279" i="2"/>
  <c r="CM279" i="2"/>
  <c r="CN279" i="2"/>
  <c r="CO279" i="2"/>
  <c r="CK280" i="2"/>
  <c r="CL280" i="2"/>
  <c r="CM280" i="2"/>
  <c r="CN280" i="2"/>
  <c r="CO280" i="2"/>
  <c r="CK281" i="2"/>
  <c r="CL281" i="2"/>
  <c r="CM281" i="2"/>
  <c r="CN281" i="2"/>
  <c r="CO281" i="2"/>
  <c r="CK282" i="2"/>
  <c r="CL282" i="2"/>
  <c r="CM282" i="2"/>
  <c r="CN282" i="2"/>
  <c r="CO282" i="2"/>
  <c r="CK283" i="2"/>
  <c r="CL283" i="2"/>
  <c r="CM283" i="2"/>
  <c r="CN283" i="2"/>
  <c r="CO283" i="2"/>
  <c r="CK284" i="2"/>
  <c r="CL284" i="2"/>
  <c r="CM284" i="2"/>
  <c r="CN284" i="2"/>
  <c r="CO284" i="2"/>
  <c r="CK285" i="2"/>
  <c r="CL285" i="2"/>
  <c r="CM285" i="2"/>
  <c r="CN285" i="2"/>
  <c r="CO285" i="2"/>
  <c r="CK286" i="2"/>
  <c r="CL286" i="2"/>
  <c r="CM286" i="2"/>
  <c r="CN286" i="2"/>
  <c r="CO286" i="2"/>
  <c r="CK287" i="2"/>
  <c r="CL287" i="2"/>
  <c r="CM287" i="2"/>
  <c r="CN287" i="2"/>
  <c r="CO287" i="2"/>
  <c r="CK288" i="2"/>
  <c r="CL288" i="2"/>
  <c r="CM288" i="2"/>
  <c r="CN288" i="2"/>
  <c r="CO288" i="2"/>
  <c r="CK289" i="2"/>
  <c r="CL289" i="2"/>
  <c r="CM289" i="2"/>
  <c r="CN289" i="2"/>
  <c r="CO289" i="2"/>
  <c r="CK290" i="2"/>
  <c r="CL290" i="2"/>
  <c r="CM290" i="2"/>
  <c r="CN290" i="2"/>
  <c r="CO290" i="2"/>
  <c r="CK291" i="2"/>
  <c r="CL291" i="2"/>
  <c r="CM291" i="2"/>
  <c r="CN291" i="2"/>
  <c r="CO291" i="2"/>
  <c r="CK292" i="2"/>
  <c r="CL292" i="2"/>
  <c r="CM292" i="2"/>
  <c r="CN292" i="2"/>
  <c r="CO292" i="2"/>
  <c r="CK293" i="2"/>
  <c r="CL293" i="2"/>
  <c r="CM293" i="2"/>
  <c r="CN293" i="2"/>
  <c r="CO293" i="2"/>
  <c r="CK294" i="2"/>
  <c r="CL294" i="2"/>
  <c r="CM294" i="2"/>
  <c r="CN294" i="2"/>
  <c r="CO294" i="2"/>
  <c r="CK295" i="2"/>
  <c r="CL295" i="2"/>
  <c r="CM295" i="2"/>
  <c r="CN295" i="2"/>
  <c r="CO295" i="2"/>
  <c r="CK296" i="2"/>
  <c r="CL296" i="2"/>
  <c r="CM296" i="2"/>
  <c r="CN296" i="2"/>
  <c r="CO296" i="2"/>
  <c r="CK297" i="2"/>
  <c r="CL297" i="2"/>
  <c r="CM297" i="2"/>
  <c r="CN297" i="2"/>
  <c r="CO297" i="2"/>
  <c r="CK298" i="2"/>
  <c r="CL298" i="2"/>
  <c r="CM298" i="2"/>
  <c r="CN298" i="2"/>
  <c r="CO298" i="2"/>
  <c r="CK299" i="2"/>
  <c r="CL299" i="2"/>
  <c r="CM299" i="2"/>
  <c r="CN299" i="2"/>
  <c r="CO299" i="2"/>
  <c r="CK300" i="2"/>
  <c r="CL300" i="2"/>
  <c r="CM300" i="2"/>
  <c r="CN300" i="2"/>
  <c r="CO300" i="2"/>
  <c r="CK301" i="2"/>
  <c r="CL301" i="2"/>
  <c r="CM301" i="2"/>
  <c r="CN301" i="2"/>
  <c r="CO301" i="2"/>
  <c r="CO3" i="2"/>
  <c r="CN3" i="2"/>
  <c r="CM3" i="2"/>
  <c r="CL3" i="2"/>
  <c r="CK3" i="2"/>
  <c r="A30" i="2"/>
  <c r="CI30" i="2"/>
  <c r="A31" i="2"/>
  <c r="CI31" i="2"/>
  <c r="A32" i="2"/>
  <c r="AM32" i="2"/>
  <c r="CI32" i="2"/>
  <c r="A33" i="2"/>
  <c r="O33" i="2"/>
  <c r="AD33" i="2"/>
  <c r="CI33" i="2"/>
  <c r="A34" i="2"/>
  <c r="CI34" i="2"/>
  <c r="A35" i="2"/>
  <c r="CI35" i="2"/>
  <c r="A36" i="2"/>
  <c r="CI36" i="2"/>
  <c r="A37" i="2"/>
  <c r="CI37" i="2"/>
  <c r="A38" i="2"/>
  <c r="CI38" i="2"/>
  <c r="A39" i="2"/>
  <c r="BH39" i="2"/>
  <c r="CI39" i="2"/>
  <c r="A40" i="2"/>
  <c r="CI40" i="2"/>
  <c r="A41" i="2"/>
  <c r="CI41" i="2"/>
  <c r="A42" i="2"/>
  <c r="AG42" i="2"/>
  <c r="CI42" i="2"/>
  <c r="A43" i="2"/>
  <c r="AJ43" i="2"/>
  <c r="CI43" i="2"/>
  <c r="A44" i="2"/>
  <c r="AJ44" i="2"/>
  <c r="CI44" i="2"/>
  <c r="A45" i="2"/>
  <c r="CI45" i="2"/>
  <c r="A46" i="2"/>
  <c r="CI46" i="2"/>
  <c r="A47" i="2"/>
  <c r="AV47" i="2"/>
  <c r="CI47" i="2"/>
  <c r="A48" i="2"/>
  <c r="CI48" i="2"/>
  <c r="A49" i="2"/>
  <c r="CI49" i="2"/>
  <c r="A50" i="2"/>
  <c r="CI50" i="2"/>
  <c r="A51" i="2"/>
  <c r="AJ51" i="2"/>
  <c r="CI51" i="2"/>
  <c r="A52" i="2"/>
  <c r="CI52" i="2"/>
  <c r="A53" i="2"/>
  <c r="CI53" i="2"/>
  <c r="A54" i="2"/>
  <c r="AV54" i="2"/>
  <c r="CI54" i="2"/>
  <c r="A55" i="2"/>
  <c r="R55" i="2"/>
  <c r="CI55" i="2"/>
  <c r="A56" i="2"/>
  <c r="CI56" i="2"/>
  <c r="A57" i="2"/>
  <c r="CI57" i="2"/>
  <c r="A58" i="2"/>
  <c r="CI58" i="2"/>
  <c r="A59" i="2"/>
  <c r="AP59" i="2"/>
  <c r="CI59" i="2"/>
  <c r="A60" i="2"/>
  <c r="BB60" i="2"/>
  <c r="CI60" i="2"/>
  <c r="A61" i="2"/>
  <c r="CI61" i="2"/>
  <c r="A62" i="2"/>
  <c r="CI62" i="2"/>
  <c r="A63" i="2"/>
  <c r="BH63" i="2"/>
  <c r="CI63" i="2"/>
  <c r="A64" i="2"/>
  <c r="CI64" i="2"/>
  <c r="A65" i="2"/>
  <c r="CI65" i="2"/>
  <c r="A66" i="2"/>
  <c r="CI66" i="2"/>
  <c r="A67" i="2"/>
  <c r="CI67" i="2"/>
  <c r="A68" i="2"/>
  <c r="CI68" i="2"/>
  <c r="A69" i="2"/>
  <c r="CI69" i="2"/>
  <c r="A70" i="2"/>
  <c r="CI70" i="2"/>
  <c r="A71" i="2"/>
  <c r="AP71" i="2"/>
  <c r="CI71" i="2"/>
  <c r="A72" i="2"/>
  <c r="CI72" i="2"/>
  <c r="A73" i="2"/>
  <c r="CI73" i="2"/>
  <c r="A74" i="2"/>
  <c r="CI74" i="2"/>
  <c r="A75" i="2"/>
  <c r="CI75" i="2"/>
  <c r="A76" i="2"/>
  <c r="AM76" i="2"/>
  <c r="CI76" i="2"/>
  <c r="A77" i="2"/>
  <c r="CI77" i="2"/>
  <c r="A78" i="2"/>
  <c r="U78" i="2"/>
  <c r="CI78" i="2"/>
  <c r="A79" i="2"/>
  <c r="CI79" i="2"/>
  <c r="A80" i="2"/>
  <c r="L80" i="2"/>
  <c r="AV80" i="2"/>
  <c r="CI80" i="2"/>
  <c r="A81" i="2"/>
  <c r="CI81" i="2"/>
  <c r="A82" i="2"/>
  <c r="CI82" i="2"/>
  <c r="A83" i="2"/>
  <c r="CI83" i="2"/>
  <c r="A84" i="2"/>
  <c r="CI84" i="2"/>
  <c r="A85" i="2"/>
  <c r="CI85" i="2"/>
  <c r="A86" i="2"/>
  <c r="CI86" i="2"/>
  <c r="A87" i="2"/>
  <c r="CI87" i="2"/>
  <c r="A88" i="2"/>
  <c r="AP88" i="2"/>
  <c r="CI88" i="2"/>
  <c r="A89" i="2"/>
  <c r="CI89" i="2"/>
  <c r="A90" i="2"/>
  <c r="CI90" i="2"/>
  <c r="A91" i="2"/>
  <c r="CI91" i="2"/>
  <c r="A92" i="2"/>
  <c r="AG92" i="2"/>
  <c r="CI92" i="2"/>
  <c r="A93" i="2"/>
  <c r="O93" i="2"/>
  <c r="CI93" i="2"/>
  <c r="A94" i="2"/>
  <c r="AY94" i="2"/>
  <c r="CI94" i="2"/>
  <c r="A95" i="2"/>
  <c r="CI95" i="2"/>
  <c r="A96" i="2"/>
  <c r="CI96" i="2"/>
  <c r="A97" i="2"/>
  <c r="CI97" i="2"/>
  <c r="A98" i="2"/>
  <c r="CI98" i="2"/>
  <c r="A99" i="2"/>
  <c r="CI99" i="2"/>
  <c r="A100" i="2"/>
  <c r="CI100" i="2"/>
  <c r="A101" i="2"/>
  <c r="CI101" i="2"/>
  <c r="A102" i="2"/>
  <c r="AM102" i="2"/>
  <c r="CI102" i="2"/>
  <c r="A103" i="2"/>
  <c r="BE103" i="2"/>
  <c r="CI103" i="2"/>
  <c r="A104" i="2"/>
  <c r="CI104" i="2"/>
  <c r="A105" i="2"/>
  <c r="AD105" i="2"/>
  <c r="BH105" i="2"/>
  <c r="CI105" i="2"/>
  <c r="A106" i="2"/>
  <c r="CI106" i="2"/>
  <c r="A107" i="2"/>
  <c r="CI107" i="2"/>
  <c r="A108" i="2"/>
  <c r="CI108" i="2"/>
  <c r="A109" i="2"/>
  <c r="X109" i="2"/>
  <c r="CI109" i="2"/>
  <c r="A110" i="2"/>
  <c r="AP110" i="2"/>
  <c r="CI110" i="2"/>
  <c r="A111" i="2"/>
  <c r="AP111" i="2"/>
  <c r="CI111" i="2"/>
  <c r="A112" i="2"/>
  <c r="AJ112" i="2"/>
  <c r="CI112" i="2"/>
  <c r="A113" i="2"/>
  <c r="AV113" i="2"/>
  <c r="CI113" i="2"/>
  <c r="A114" i="2"/>
  <c r="AA114" i="2"/>
  <c r="BH114" i="2"/>
  <c r="CI114" i="2"/>
  <c r="A115" i="2"/>
  <c r="CI115" i="2"/>
  <c r="A116" i="2"/>
  <c r="CI116" i="2"/>
  <c r="A117" i="2"/>
  <c r="CI117" i="2"/>
  <c r="A118" i="2"/>
  <c r="CI118" i="2"/>
  <c r="A119" i="2"/>
  <c r="CI119" i="2"/>
  <c r="A120" i="2"/>
  <c r="R120" i="2"/>
  <c r="AG120" i="2"/>
  <c r="AV120" i="2"/>
  <c r="CI120" i="2"/>
  <c r="A121" i="2"/>
  <c r="O121" i="2"/>
  <c r="AA121" i="2"/>
  <c r="AP121" i="2"/>
  <c r="BH121" i="2"/>
  <c r="CI121" i="2"/>
  <c r="A122" i="2"/>
  <c r="CI122" i="2"/>
  <c r="A123" i="2"/>
  <c r="CI123" i="2"/>
  <c r="A124" i="2"/>
  <c r="CI124" i="2"/>
  <c r="A125" i="2"/>
  <c r="AD125" i="2"/>
  <c r="BH125" i="2"/>
  <c r="CI125" i="2"/>
  <c r="A126" i="2"/>
  <c r="CI126" i="2"/>
  <c r="A127" i="2"/>
  <c r="BB127" i="2"/>
  <c r="CI127" i="2"/>
  <c r="A128" i="2"/>
  <c r="BB128" i="2"/>
  <c r="CI128" i="2"/>
  <c r="A129" i="2"/>
  <c r="AG129" i="2"/>
  <c r="BE129" i="2"/>
  <c r="CI129" i="2"/>
  <c r="A130" i="2"/>
  <c r="CI130" i="2"/>
  <c r="A131" i="2"/>
  <c r="CI131" i="2"/>
  <c r="A132" i="2"/>
  <c r="CI132" i="2"/>
  <c r="A133" i="2"/>
  <c r="CI133" i="2"/>
  <c r="A134" i="2"/>
  <c r="CI134" i="2"/>
  <c r="A135" i="2"/>
  <c r="AS135" i="2"/>
  <c r="CI135" i="2"/>
  <c r="A136" i="2"/>
  <c r="BH136" i="2"/>
  <c r="CI136" i="2"/>
  <c r="A137" i="2"/>
  <c r="AG137" i="2"/>
  <c r="BH137" i="2"/>
  <c r="CI137" i="2"/>
  <c r="A138" i="2"/>
  <c r="CI138" i="2"/>
  <c r="A139" i="2"/>
  <c r="CI139" i="2"/>
  <c r="A140" i="2"/>
  <c r="CI140" i="2"/>
  <c r="A141" i="2"/>
  <c r="CI141" i="2"/>
  <c r="A142" i="2"/>
  <c r="CI142" i="2"/>
  <c r="A143" i="2"/>
  <c r="AY143" i="2"/>
  <c r="CI143" i="2"/>
  <c r="A144" i="2"/>
  <c r="AJ144" i="2"/>
  <c r="BH144" i="2"/>
  <c r="CI144" i="2"/>
  <c r="A145" i="2"/>
  <c r="CI145" i="2"/>
  <c r="A146" i="2"/>
  <c r="BH146" i="2"/>
  <c r="CI146" i="2"/>
  <c r="A147" i="2"/>
  <c r="AS147" i="2"/>
  <c r="CI147" i="2"/>
  <c r="A148" i="2"/>
  <c r="AS148" i="2"/>
  <c r="CI148" i="2"/>
  <c r="A149" i="2"/>
  <c r="X149" i="2"/>
  <c r="CI149" i="2"/>
  <c r="A150" i="2"/>
  <c r="O150" i="2"/>
  <c r="AJ150" i="2"/>
  <c r="CI150" i="2"/>
  <c r="A151" i="2"/>
  <c r="CI151" i="2"/>
  <c r="A152" i="2"/>
  <c r="AJ152" i="2"/>
  <c r="CI152" i="2"/>
  <c r="A153" i="2"/>
  <c r="CI153" i="2"/>
  <c r="A154" i="2"/>
  <c r="AP154" i="2"/>
  <c r="CI154" i="2"/>
  <c r="A155" i="2"/>
  <c r="AV155" i="2"/>
  <c r="CI155" i="2"/>
  <c r="A156" i="2"/>
  <c r="L156" i="2"/>
  <c r="CI156" i="2"/>
  <c r="A157" i="2"/>
  <c r="AJ157" i="2"/>
  <c r="CI157" i="2"/>
  <c r="A158" i="2"/>
  <c r="CI158" i="2"/>
  <c r="A159" i="2"/>
  <c r="CI159" i="2"/>
  <c r="A160" i="2"/>
  <c r="X160" i="2"/>
  <c r="AV160" i="2"/>
  <c r="CI160" i="2"/>
  <c r="A161" i="2"/>
  <c r="X161" i="2"/>
  <c r="CI161" i="2"/>
  <c r="A162" i="2"/>
  <c r="CI162" i="2"/>
  <c r="A163" i="2"/>
  <c r="CI163" i="2"/>
  <c r="A164" i="2"/>
  <c r="CI164" i="2"/>
  <c r="A165" i="2"/>
  <c r="CI165" i="2"/>
  <c r="A166" i="2"/>
  <c r="CI166" i="2"/>
  <c r="A167" i="2"/>
  <c r="CI167" i="2"/>
  <c r="A168" i="2"/>
  <c r="CI168" i="2"/>
  <c r="A169" i="2"/>
  <c r="CI169" i="2"/>
  <c r="A170" i="2"/>
  <c r="CI170" i="2"/>
  <c r="A171" i="2"/>
  <c r="CI171" i="2"/>
  <c r="A172" i="2"/>
  <c r="CI172" i="2"/>
  <c r="A173" i="2"/>
  <c r="CI173" i="2"/>
  <c r="A174" i="2"/>
  <c r="CI174" i="2"/>
  <c r="A175" i="2"/>
  <c r="CI175" i="2"/>
  <c r="A176" i="2"/>
  <c r="CI176" i="2"/>
  <c r="A177" i="2"/>
  <c r="CI177" i="2"/>
  <c r="A178" i="2"/>
  <c r="CI178" i="2"/>
  <c r="A179" i="2"/>
  <c r="CI179" i="2"/>
  <c r="A180" i="2"/>
  <c r="CI180" i="2"/>
  <c r="A181" i="2"/>
  <c r="CI181" i="2"/>
  <c r="A182" i="2"/>
  <c r="AD182" i="2"/>
  <c r="O182" i="2"/>
  <c r="AP182" i="2"/>
  <c r="BB182" i="2"/>
  <c r="CI182" i="2"/>
  <c r="A183" i="2"/>
  <c r="CI183" i="2"/>
  <c r="A184" i="2"/>
  <c r="AV184" i="2"/>
  <c r="CI184" i="2"/>
  <c r="A185" i="2"/>
  <c r="CI185" i="2"/>
  <c r="A186" i="2"/>
  <c r="CI186" i="2"/>
  <c r="A187" i="2"/>
  <c r="AP187" i="2"/>
  <c r="CI187" i="2"/>
  <c r="A188" i="2"/>
  <c r="AY188" i="2"/>
  <c r="CI188" i="2"/>
  <c r="A189" i="2"/>
  <c r="CI189" i="2"/>
  <c r="A190" i="2"/>
  <c r="CI190" i="2"/>
  <c r="A191" i="2"/>
  <c r="CI191" i="2"/>
  <c r="A192" i="2"/>
  <c r="CI192" i="2"/>
  <c r="A193" i="2"/>
  <c r="AP193" i="2"/>
  <c r="X193" i="2"/>
  <c r="BB193" i="2"/>
  <c r="CI193" i="2"/>
  <c r="A194" i="2"/>
  <c r="CI194" i="2"/>
  <c r="A195" i="2"/>
  <c r="CI195" i="2"/>
  <c r="A196" i="2"/>
  <c r="AA196" i="2"/>
  <c r="BH196" i="2"/>
  <c r="CI196" i="2"/>
  <c r="A197" i="2"/>
  <c r="CI197" i="2"/>
  <c r="A198" i="2"/>
  <c r="CI198" i="2"/>
  <c r="A199" i="2"/>
  <c r="CI199" i="2"/>
  <c r="A200" i="2"/>
  <c r="X200" i="2"/>
  <c r="AV200" i="2"/>
  <c r="CI200" i="2"/>
  <c r="A201" i="2"/>
  <c r="AD201" i="2"/>
  <c r="CI201" i="2"/>
  <c r="A202" i="2"/>
  <c r="CI202" i="2"/>
  <c r="A203" i="2"/>
  <c r="CI203" i="2"/>
  <c r="A204" i="2"/>
  <c r="L204" i="2"/>
  <c r="X204" i="2"/>
  <c r="BH204" i="2"/>
  <c r="CI204" i="2"/>
  <c r="A205" i="2"/>
  <c r="CI205" i="2"/>
  <c r="A206" i="2"/>
  <c r="CI206" i="2"/>
  <c r="A207" i="2"/>
  <c r="CI207" i="2"/>
  <c r="A208" i="2"/>
  <c r="AV208" i="2"/>
  <c r="CI208" i="2"/>
  <c r="A209" i="2"/>
  <c r="AP209" i="2"/>
  <c r="CI209" i="2"/>
  <c r="A210" i="2"/>
  <c r="AM210" i="2"/>
  <c r="CI210" i="2"/>
  <c r="A211" i="2"/>
  <c r="CI211" i="2"/>
  <c r="A212" i="2"/>
  <c r="AD212" i="2"/>
  <c r="CI212" i="2"/>
  <c r="A213" i="2"/>
  <c r="O213" i="2"/>
  <c r="AJ213" i="2"/>
  <c r="CI213" i="2"/>
  <c r="A214" i="2"/>
  <c r="R214" i="2"/>
  <c r="AD214" i="2"/>
  <c r="CI214" i="2"/>
  <c r="A215" i="2"/>
  <c r="BH215" i="2"/>
  <c r="CI215" i="2"/>
  <c r="A216" i="2"/>
  <c r="AJ216" i="2"/>
  <c r="CI216" i="2"/>
  <c r="A217" i="2"/>
  <c r="BH217" i="2"/>
  <c r="CI217" i="2"/>
  <c r="A218" i="2"/>
  <c r="CI218" i="2"/>
  <c r="A219" i="2"/>
  <c r="CI219" i="2"/>
  <c r="A220" i="2"/>
  <c r="CI220" i="2"/>
  <c r="A221" i="2"/>
  <c r="CI221" i="2"/>
  <c r="A222" i="2"/>
  <c r="CI222" i="2"/>
  <c r="A223" i="2"/>
  <c r="BE223" i="2"/>
  <c r="CI223" i="2"/>
  <c r="A224" i="2"/>
  <c r="X224" i="2"/>
  <c r="CI224" i="2"/>
  <c r="A225" i="2"/>
  <c r="CI225" i="2"/>
  <c r="A226" i="2"/>
  <c r="CI226" i="2"/>
  <c r="A227" i="2"/>
  <c r="CI227" i="2"/>
  <c r="A228" i="2"/>
  <c r="CI228" i="2"/>
  <c r="A229" i="2"/>
  <c r="AV229" i="2"/>
  <c r="X229" i="2"/>
  <c r="CI229" i="2"/>
  <c r="A230" i="2"/>
  <c r="CI230" i="2"/>
  <c r="A231" i="2"/>
  <c r="CI231" i="2"/>
  <c r="A232" i="2"/>
  <c r="BE232" i="2"/>
  <c r="CI232" i="2"/>
  <c r="A233" i="2"/>
  <c r="U233" i="2"/>
  <c r="BH233" i="2"/>
  <c r="CI233" i="2"/>
  <c r="A234" i="2"/>
  <c r="CI234" i="2"/>
  <c r="A235" i="2"/>
  <c r="CI235" i="2"/>
  <c r="A236" i="2"/>
  <c r="CI236" i="2"/>
  <c r="A237" i="2"/>
  <c r="CI237" i="2"/>
  <c r="A238" i="2"/>
  <c r="CI238" i="2"/>
  <c r="A239" i="2"/>
  <c r="BE239" i="2"/>
  <c r="CI239" i="2"/>
  <c r="A240" i="2"/>
  <c r="CI240" i="2"/>
  <c r="A241" i="2"/>
  <c r="AD241" i="2"/>
  <c r="CI241" i="2"/>
  <c r="A242" i="2"/>
  <c r="CI242" i="2"/>
  <c r="A243" i="2"/>
  <c r="CI243" i="2"/>
  <c r="A244" i="2"/>
  <c r="AV244" i="2"/>
  <c r="CI244" i="2"/>
  <c r="A245" i="2"/>
  <c r="AS245" i="2"/>
  <c r="CI245" i="2"/>
  <c r="A246" i="2"/>
  <c r="CI246" i="2"/>
  <c r="A247" i="2"/>
  <c r="CI247" i="2"/>
  <c r="A248" i="2"/>
  <c r="BB248" i="2"/>
  <c r="CI248" i="2"/>
  <c r="A249" i="2"/>
  <c r="BH249" i="2"/>
  <c r="CI249" i="2"/>
  <c r="A250" i="2"/>
  <c r="CI250" i="2"/>
  <c r="A251" i="2"/>
  <c r="CI251" i="2"/>
  <c r="A252" i="2"/>
  <c r="CI252" i="2"/>
  <c r="A253" i="2"/>
  <c r="CI253" i="2"/>
  <c r="A254" i="2"/>
  <c r="CI254" i="2"/>
  <c r="A255" i="2"/>
  <c r="CI255" i="2"/>
  <c r="A256" i="2"/>
  <c r="CI256" i="2"/>
  <c r="A257" i="2"/>
  <c r="CI257" i="2"/>
  <c r="A258" i="2"/>
  <c r="AA258" i="2"/>
  <c r="AY258" i="2"/>
  <c r="CI258" i="2"/>
  <c r="A259" i="2"/>
  <c r="CI259" i="2"/>
  <c r="A260" i="2"/>
  <c r="CI260" i="2"/>
  <c r="A261" i="2"/>
  <c r="AS261" i="2"/>
  <c r="CI261" i="2"/>
  <c r="A262" i="2"/>
  <c r="CI262" i="2"/>
  <c r="A263" i="2"/>
  <c r="AP263" i="2"/>
  <c r="CI263" i="2"/>
  <c r="A264" i="2"/>
  <c r="AS264" i="2"/>
  <c r="CI264" i="2"/>
  <c r="A265" i="2"/>
  <c r="CI265" i="2"/>
  <c r="A266" i="2"/>
  <c r="AD266" i="2"/>
  <c r="CI266" i="2"/>
  <c r="A267" i="2"/>
  <c r="CI267" i="2"/>
  <c r="A268" i="2"/>
  <c r="AS268" i="2"/>
  <c r="CI268" i="2"/>
  <c r="A269" i="2"/>
  <c r="CI269" i="2"/>
  <c r="A270" i="2"/>
  <c r="CI270" i="2"/>
  <c r="A271" i="2"/>
  <c r="CI271" i="2"/>
  <c r="A272" i="2"/>
  <c r="AJ272" i="2"/>
  <c r="CI272" i="2"/>
  <c r="A273" i="2"/>
  <c r="AY273" i="2"/>
  <c r="CI273" i="2"/>
  <c r="A274" i="2"/>
  <c r="CI274" i="2"/>
  <c r="A275" i="2"/>
  <c r="CI275" i="2"/>
  <c r="A276" i="2"/>
  <c r="AV276" i="2"/>
  <c r="CI276" i="2"/>
  <c r="A277" i="2"/>
  <c r="AD277" i="2"/>
  <c r="BH277" i="2"/>
  <c r="CI277" i="2"/>
  <c r="A278" i="2"/>
  <c r="CI278" i="2"/>
  <c r="A279" i="2"/>
  <c r="CI279" i="2"/>
  <c r="A280" i="2"/>
  <c r="CI280" i="2"/>
  <c r="A281" i="2"/>
  <c r="X281" i="2"/>
  <c r="CI281" i="2"/>
  <c r="A282" i="2"/>
  <c r="CI282" i="2"/>
  <c r="A283" i="2"/>
  <c r="BB283" i="2"/>
  <c r="CI283" i="2"/>
  <c r="A284" i="2"/>
  <c r="X284" i="2"/>
  <c r="CI284" i="2"/>
  <c r="A285" i="2"/>
  <c r="U285" i="2"/>
  <c r="CI285" i="2"/>
  <c r="A286" i="2"/>
  <c r="CI286" i="2"/>
  <c r="A287" i="2"/>
  <c r="CI287" i="2"/>
  <c r="A288" i="2"/>
  <c r="CI288" i="2"/>
  <c r="A289" i="2"/>
  <c r="AP289" i="2"/>
  <c r="CI289" i="2"/>
  <c r="A290" i="2"/>
  <c r="AJ290" i="2"/>
  <c r="CI290" i="2"/>
  <c r="A291" i="2"/>
  <c r="AG291" i="2"/>
  <c r="BE291" i="2"/>
  <c r="CI291" i="2"/>
  <c r="A292" i="2"/>
  <c r="BH292" i="2"/>
  <c r="CI292" i="2"/>
  <c r="A293" i="2"/>
  <c r="F293" i="2"/>
  <c r="R293" i="2"/>
  <c r="AJ293" i="2"/>
  <c r="AV293" i="2"/>
  <c r="CI293" i="2"/>
  <c r="A294" i="2"/>
  <c r="X294" i="2"/>
  <c r="AD294" i="2"/>
  <c r="CI294" i="2"/>
  <c r="A295" i="2"/>
  <c r="CI295" i="2"/>
  <c r="A296" i="2"/>
  <c r="CI296" i="2"/>
  <c r="A297" i="2"/>
  <c r="CI297" i="2"/>
  <c r="A298" i="2"/>
  <c r="CI298" i="2"/>
  <c r="A299" i="2"/>
  <c r="R299" i="2"/>
  <c r="CI299" i="2"/>
  <c r="A300" i="2"/>
  <c r="BH300" i="2"/>
  <c r="CI300" i="2"/>
  <c r="A301" i="2"/>
  <c r="CI301" i="2"/>
  <c r="C9" i="1"/>
  <c r="C8" i="1"/>
  <c r="C7" i="1"/>
  <c r="C6" i="1"/>
  <c r="C5" i="1"/>
  <c r="C4" i="1"/>
  <c r="C3" i="1"/>
  <c r="C2" i="1"/>
  <c r="AV294" i="2"/>
  <c r="AV204" i="2"/>
  <c r="AV109" i="2"/>
  <c r="AP285" i="2"/>
  <c r="AS156" i="2"/>
  <c r="AT156" i="2"/>
  <c r="BH80" i="2"/>
  <c r="X80" i="2"/>
  <c r="Z80" i="2"/>
  <c r="AY78" i="2"/>
  <c r="BE284" i="2"/>
  <c r="AM281" i="2"/>
  <c r="AP277" i="2"/>
  <c r="AA156" i="2"/>
  <c r="AG299" i="2"/>
  <c r="AY214" i="2"/>
  <c r="AP213" i="2"/>
  <c r="AQ213" i="2"/>
  <c r="BH212" i="2"/>
  <c r="AD93" i="2"/>
  <c r="BE92" i="2"/>
  <c r="AJ80" i="2"/>
  <c r="AV55" i="2"/>
  <c r="BE268" i="2"/>
  <c r="BF268" i="2"/>
  <c r="AV43" i="2"/>
  <c r="AW43" i="2"/>
  <c r="L253" i="2"/>
  <c r="M253" i="2"/>
  <c r="X253" i="2"/>
  <c r="Y253" i="2"/>
  <c r="I249" i="2"/>
  <c r="O249" i="2"/>
  <c r="AM249" i="2"/>
  <c r="O238" i="2"/>
  <c r="Q238" i="2"/>
  <c r="AJ238" i="2"/>
  <c r="AL238" i="2"/>
  <c r="O225" i="2"/>
  <c r="X225" i="2"/>
  <c r="L152" i="2"/>
  <c r="N152" i="2"/>
  <c r="AD152" i="2"/>
  <c r="AS152" i="2"/>
  <c r="I148" i="2"/>
  <c r="AD148" i="2"/>
  <c r="AV148" i="2"/>
  <c r="R101" i="2"/>
  <c r="S101" i="2"/>
  <c r="AG101" i="2"/>
  <c r="I88" i="2"/>
  <c r="K88" i="2"/>
  <c r="AG88" i="2"/>
  <c r="AV88" i="2"/>
  <c r="I76" i="2"/>
  <c r="AA76" i="2"/>
  <c r="AS76" i="2"/>
  <c r="AU76" i="2"/>
  <c r="R59" i="2"/>
  <c r="AG59" i="2"/>
  <c r="AV59" i="2"/>
  <c r="AW59" i="2"/>
  <c r="AJ284" i="2"/>
  <c r="X265" i="2"/>
  <c r="AV265" i="2"/>
  <c r="AV253" i="2"/>
  <c r="AD249" i="2"/>
  <c r="AF249" i="2"/>
  <c r="I239" i="2"/>
  <c r="AD239" i="2"/>
  <c r="L237" i="2"/>
  <c r="AA237" i="2"/>
  <c r="AY161" i="2"/>
  <c r="L160" i="2"/>
  <c r="AJ160" i="2"/>
  <c r="BH160" i="2"/>
  <c r="O157" i="2"/>
  <c r="AP157" i="2"/>
  <c r="AQ157" i="2"/>
  <c r="F156" i="2"/>
  <c r="U156" i="2"/>
  <c r="AM156" i="2"/>
  <c r="BB156" i="2"/>
  <c r="BB152" i="2"/>
  <c r="U152" i="2"/>
  <c r="I149" i="2"/>
  <c r="J149" i="2"/>
  <c r="AV149" i="2"/>
  <c r="X148" i="2"/>
  <c r="Y148" i="2"/>
  <c r="U129" i="2"/>
  <c r="AV129" i="2"/>
  <c r="R125" i="2"/>
  <c r="AS125" i="2"/>
  <c r="I121" i="2"/>
  <c r="J121" i="2"/>
  <c r="U121" i="2"/>
  <c r="W121" i="2"/>
  <c r="AG121" i="2"/>
  <c r="BB121" i="2"/>
  <c r="BD121" i="2"/>
  <c r="I120" i="2"/>
  <c r="X120" i="2"/>
  <c r="AP120" i="2"/>
  <c r="BE120" i="2"/>
  <c r="L114" i="2"/>
  <c r="N114" i="2"/>
  <c r="AV114" i="2"/>
  <c r="AX114" i="2"/>
  <c r="BH88" i="2"/>
  <c r="X88" i="2"/>
  <c r="F80" i="2"/>
  <c r="R80" i="2"/>
  <c r="AD80" i="2"/>
  <c r="AP80" i="2"/>
  <c r="BB80" i="2"/>
  <c r="O78" i="2"/>
  <c r="AM78" i="2"/>
  <c r="AN78" i="2"/>
  <c r="BE76" i="2"/>
  <c r="BF76" i="2"/>
  <c r="R76" i="2"/>
  <c r="BE59" i="2"/>
  <c r="X59" i="2"/>
  <c r="BE42" i="2"/>
  <c r="AY32" i="2"/>
  <c r="AZ32" i="2"/>
  <c r="AM295" i="2"/>
  <c r="AO295" i="2"/>
  <c r="BB294" i="2"/>
  <c r="AM294" i="2"/>
  <c r="BB293" i="2"/>
  <c r="AP293" i="2"/>
  <c r="AA293" i="2"/>
  <c r="BB281" i="2"/>
  <c r="BB277" i="2"/>
  <c r="BH253" i="2"/>
  <c r="BJ253" i="2"/>
  <c r="AJ253" i="2"/>
  <c r="AY249" i="2"/>
  <c r="AZ249" i="2"/>
  <c r="AG249" i="2"/>
  <c r="AI249" i="2"/>
  <c r="U249" i="2"/>
  <c r="V249" i="2"/>
  <c r="AS239" i="2"/>
  <c r="AP238" i="2"/>
  <c r="AV237" i="2"/>
  <c r="AW237" i="2"/>
  <c r="L229" i="2"/>
  <c r="AP225" i="2"/>
  <c r="R209" i="2"/>
  <c r="AD208" i="2"/>
  <c r="AJ204" i="2"/>
  <c r="AK204" i="2"/>
  <c r="R200" i="2"/>
  <c r="BH176" i="2"/>
  <c r="AY164" i="2"/>
  <c r="AZ164" i="2"/>
  <c r="L109" i="2"/>
  <c r="O105" i="2"/>
  <c r="BB101" i="2"/>
  <c r="AM98" i="2"/>
  <c r="AV93" i="2"/>
  <c r="AG62" i="2"/>
  <c r="BH43" i="2"/>
  <c r="AV33" i="2"/>
  <c r="BH230" i="2"/>
  <c r="BJ230" i="2"/>
  <c r="AD223" i="2"/>
  <c r="O212" i="2"/>
  <c r="Q212" i="2"/>
  <c r="F204" i="2"/>
  <c r="G204" i="2"/>
  <c r="R201" i="2"/>
  <c r="BH199" i="2"/>
  <c r="BI199" i="2"/>
  <c r="AG175" i="2"/>
  <c r="BH173" i="2"/>
  <c r="BJ173" i="2"/>
  <c r="BE166" i="2"/>
  <c r="R112" i="2"/>
  <c r="AD111" i="2"/>
  <c r="AA110" i="2"/>
  <c r="AD99" i="2"/>
  <c r="AP73" i="2"/>
  <c r="AR73" i="2"/>
  <c r="BB41" i="2"/>
  <c r="BS288" i="2"/>
  <c r="BS286" i="2"/>
  <c r="BS280" i="2"/>
  <c r="BT275" i="2"/>
  <c r="BS272" i="2"/>
  <c r="BT271" i="2"/>
  <c r="BT269" i="2"/>
  <c r="BS264" i="2"/>
  <c r="BS260" i="2"/>
  <c r="AV260" i="2"/>
  <c r="AD257" i="2"/>
  <c r="BT243" i="2"/>
  <c r="BT299" i="2"/>
  <c r="BT301" i="2"/>
  <c r="R300" i="2"/>
  <c r="T300" i="2"/>
  <c r="AY299" i="2"/>
  <c r="AA299" i="2"/>
  <c r="AC299" i="2"/>
  <c r="I299" i="2"/>
  <c r="K299" i="2"/>
  <c r="BS296" i="2"/>
  <c r="X292" i="2"/>
  <c r="Y292" i="2"/>
  <c r="BT291" i="2"/>
  <c r="BT289" i="2"/>
  <c r="BT285" i="2"/>
  <c r="BE281" i="2"/>
  <c r="AV281" i="2"/>
  <c r="AD281" i="2"/>
  <c r="O281" i="2"/>
  <c r="AS280" i="2"/>
  <c r="AP279" i="2"/>
  <c r="AR279" i="2"/>
  <c r="AY278" i="2"/>
  <c r="BS276" i="2"/>
  <c r="U272" i="2"/>
  <c r="AS271" i="2"/>
  <c r="BS270" i="2"/>
  <c r="AY266" i="2"/>
  <c r="L266" i="2"/>
  <c r="X264" i="2"/>
  <c r="BE263" i="2"/>
  <c r="U263" i="2"/>
  <c r="BT261" i="2"/>
  <c r="AS259" i="2"/>
  <c r="BB257" i="2"/>
  <c r="BS251" i="2"/>
  <c r="BS246" i="2"/>
  <c r="BS244" i="2"/>
  <c r="BS242" i="2"/>
  <c r="BS239" i="2"/>
  <c r="BS233" i="2"/>
  <c r="BH229" i="2"/>
  <c r="AJ229" i="2"/>
  <c r="BS228" i="2"/>
  <c r="BS226" i="2"/>
  <c r="BS225" i="2"/>
  <c r="AS212" i="2"/>
  <c r="BH208" i="2"/>
  <c r="BB204" i="2"/>
  <c r="AP204" i="2"/>
  <c r="AD204" i="2"/>
  <c r="R204" i="2"/>
  <c r="BS203" i="2"/>
  <c r="AY201" i="2"/>
  <c r="AZ201" i="2"/>
  <c r="BE200" i="2"/>
  <c r="AJ200" i="2"/>
  <c r="BT194" i="2"/>
  <c r="BS189" i="2"/>
  <c r="BS171" i="2"/>
  <c r="BT157" i="2"/>
  <c r="BS133" i="2"/>
  <c r="BT129" i="2"/>
  <c r="BB111" i="2"/>
  <c r="BC111" i="2"/>
  <c r="BB110" i="2"/>
  <c r="BH109" i="2"/>
  <c r="AJ109" i="2"/>
  <c r="BT108" i="2"/>
  <c r="AP105" i="2"/>
  <c r="BS103" i="2"/>
  <c r="BS101" i="2"/>
  <c r="BS95" i="2"/>
  <c r="BS75" i="2"/>
  <c r="BT56" i="2"/>
  <c r="BS53" i="2"/>
  <c r="BB46" i="2"/>
  <c r="BS43" i="2"/>
  <c r="BT40" i="2"/>
  <c r="BS39" i="2"/>
  <c r="BT30" i="2"/>
  <c r="BS236" i="2"/>
  <c r="BS234" i="2"/>
  <c r="BS231" i="2"/>
  <c r="BS230" i="2"/>
  <c r="BT221" i="2"/>
  <c r="BS212" i="2"/>
  <c r="BS209" i="2"/>
  <c r="BS200" i="2"/>
  <c r="BT195" i="2"/>
  <c r="BT192" i="2"/>
  <c r="BT186" i="2"/>
  <c r="BS177" i="2"/>
  <c r="BT172" i="2"/>
  <c r="BT170" i="2"/>
  <c r="BS151" i="2"/>
  <c r="BS142" i="2"/>
  <c r="BT140" i="2"/>
  <c r="BT134" i="2"/>
  <c r="BT132" i="2"/>
  <c r="BT119" i="2"/>
  <c r="BS115" i="2"/>
  <c r="BT112" i="2"/>
  <c r="BT110" i="2"/>
  <c r="BS105" i="2"/>
  <c r="BT98" i="2"/>
  <c r="BT82" i="2"/>
  <c r="BS63" i="2"/>
  <c r="I59" i="2"/>
  <c r="BT58" i="2"/>
  <c r="AP56" i="2"/>
  <c r="AQ56" i="2"/>
  <c r="AS52" i="2"/>
  <c r="AT52" i="2"/>
  <c r="BB51" i="2"/>
  <c r="BC51" i="2"/>
  <c r="R51" i="2"/>
  <c r="T51" i="2"/>
  <c r="X43" i="2"/>
  <c r="BT34" i="2"/>
  <c r="L43" i="2"/>
  <c r="M43" i="2"/>
  <c r="AA32" i="2"/>
  <c r="AB32" i="2"/>
  <c r="BS298" i="2"/>
  <c r="BT298" i="2"/>
  <c r="C294" i="2"/>
  <c r="BS290" i="2"/>
  <c r="BT290" i="2"/>
  <c r="AA283" i="2"/>
  <c r="AB283" i="2"/>
  <c r="BT277" i="2"/>
  <c r="BS277" i="2"/>
  <c r="AJ274" i="2"/>
  <c r="U273" i="2"/>
  <c r="L265" i="2"/>
  <c r="BS262" i="2"/>
  <c r="BT262" i="2"/>
  <c r="BT260" i="2"/>
  <c r="I257" i="2"/>
  <c r="BT255" i="2"/>
  <c r="BS255" i="2"/>
  <c r="X252" i="2"/>
  <c r="BT247" i="2"/>
  <c r="BS247" i="2"/>
  <c r="AP240" i="2"/>
  <c r="BT231" i="2"/>
  <c r="F229" i="2"/>
  <c r="I223" i="2"/>
  <c r="BT219" i="2"/>
  <c r="BS219" i="2"/>
  <c r="BT209" i="2"/>
  <c r="I208" i="2"/>
  <c r="U207" i="2"/>
  <c r="V207" i="2"/>
  <c r="BQ205" i="2"/>
  <c r="BT203" i="2"/>
  <c r="R199" i="2"/>
  <c r="BT197" i="2"/>
  <c r="BS197" i="2"/>
  <c r="AD190" i="2"/>
  <c r="L184" i="2"/>
  <c r="M184" i="2"/>
  <c r="BS181" i="2"/>
  <c r="BT181" i="2"/>
  <c r="U178" i="2"/>
  <c r="V178" i="2"/>
  <c r="I176" i="2"/>
  <c r="I175" i="2"/>
  <c r="BS172" i="2"/>
  <c r="BT168" i="2"/>
  <c r="BS168" i="2"/>
  <c r="BT166" i="2"/>
  <c r="BS166" i="2"/>
  <c r="BT164" i="2"/>
  <c r="BS164" i="2"/>
  <c r="AM162" i="2"/>
  <c r="AO162" i="2"/>
  <c r="AJ159" i="2"/>
  <c r="AA153" i="2"/>
  <c r="BT151" i="2"/>
  <c r="AP145" i="2"/>
  <c r="AY138" i="2"/>
  <c r="BT133" i="2"/>
  <c r="X130" i="2"/>
  <c r="O127" i="2"/>
  <c r="C125" i="2"/>
  <c r="R124" i="2"/>
  <c r="BP122" i="2"/>
  <c r="BS119" i="2"/>
  <c r="BT115" i="2"/>
  <c r="L113" i="2"/>
  <c r="N113" i="2"/>
  <c r="AA107" i="2"/>
  <c r="BT105" i="2"/>
  <c r="BQ102" i="2"/>
  <c r="BT101" i="2"/>
  <c r="BS98" i="2"/>
  <c r="BH96" i="2"/>
  <c r="BS87" i="2"/>
  <c r="BT87" i="2"/>
  <c r="AY85" i="2"/>
  <c r="U84" i="2"/>
  <c r="BS82" i="2"/>
  <c r="BS79" i="2"/>
  <c r="BT79" i="2"/>
  <c r="BT78" i="2"/>
  <c r="BS78" i="2"/>
  <c r="BT75" i="2"/>
  <c r="BS71" i="2"/>
  <c r="BT71" i="2"/>
  <c r="O70" i="2"/>
  <c r="BT63" i="2"/>
  <c r="BT62" i="2"/>
  <c r="BS62" i="2"/>
  <c r="BP59" i="2"/>
  <c r="BS58" i="2"/>
  <c r="BS56" i="2"/>
  <c r="L54" i="2"/>
  <c r="AG50" i="2"/>
  <c r="R49" i="2"/>
  <c r="L46" i="2"/>
  <c r="BT43" i="2"/>
  <c r="BT39" i="2"/>
  <c r="BP37" i="2"/>
  <c r="BP35" i="2"/>
  <c r="BT32" i="2"/>
  <c r="BS32" i="2"/>
  <c r="BS30" i="2"/>
  <c r="BS300" i="2"/>
  <c r="BT300" i="2"/>
  <c r="BS292" i="2"/>
  <c r="BT292" i="2"/>
  <c r="BT281" i="2"/>
  <c r="BS281" i="2"/>
  <c r="BT280" i="2"/>
  <c r="AA278" i="2"/>
  <c r="BS271" i="2"/>
  <c r="BQ266" i="2"/>
  <c r="BT264" i="2"/>
  <c r="F263" i="2"/>
  <c r="G263" i="2"/>
  <c r="O258" i="2"/>
  <c r="F253" i="2"/>
  <c r="BT251" i="2"/>
  <c r="BP249" i="2"/>
  <c r="BS248" i="2"/>
  <c r="BT248" i="2"/>
  <c r="BT244" i="2"/>
  <c r="O241" i="2"/>
  <c r="BT239" i="2"/>
  <c r="BT237" i="2"/>
  <c r="BS237" i="2"/>
  <c r="X232" i="2"/>
  <c r="BT225" i="2"/>
  <c r="BS222" i="2"/>
  <c r="BT222" i="2"/>
  <c r="BS220" i="2"/>
  <c r="BT220" i="2"/>
  <c r="BT217" i="2"/>
  <c r="BS217" i="2"/>
  <c r="BS216" i="2"/>
  <c r="BT216" i="2"/>
  <c r="BP215" i="2"/>
  <c r="BQ214" i="2"/>
  <c r="L213" i="2"/>
  <c r="BT211" i="2"/>
  <c r="BS211" i="2"/>
  <c r="R210" i="2"/>
  <c r="AP207" i="2"/>
  <c r="BS204" i="2"/>
  <c r="BT204" i="2"/>
  <c r="BS202" i="2"/>
  <c r="BT202" i="2"/>
  <c r="BT201" i="2"/>
  <c r="BS201" i="2"/>
  <c r="AD199" i="2"/>
  <c r="AY198" i="2"/>
  <c r="R196" i="2"/>
  <c r="S196" i="2"/>
  <c r="BS194" i="2"/>
  <c r="AV193" i="2"/>
  <c r="AJ193" i="2"/>
  <c r="O193" i="2"/>
  <c r="BE192" i="2"/>
  <c r="BT191" i="2"/>
  <c r="BS191" i="2"/>
  <c r="BS188" i="2"/>
  <c r="BT188" i="2"/>
  <c r="X187" i="2"/>
  <c r="Z187" i="2"/>
  <c r="X184" i="2"/>
  <c r="AJ183" i="2"/>
  <c r="AY182" i="2"/>
  <c r="AM182" i="2"/>
  <c r="U182" i="2"/>
  <c r="W182" i="2"/>
  <c r="C182" i="2"/>
  <c r="L181" i="2"/>
  <c r="AP178" i="2"/>
  <c r="AG176" i="2"/>
  <c r="AV175" i="2"/>
  <c r="R175" i="2"/>
  <c r="AY174" i="2"/>
  <c r="AJ173" i="2"/>
  <c r="BB172" i="2"/>
  <c r="BS169" i="2"/>
  <c r="BT169" i="2"/>
  <c r="U166" i="2"/>
  <c r="AD164" i="2"/>
  <c r="BS163" i="2"/>
  <c r="BT163" i="2"/>
  <c r="F160" i="2"/>
  <c r="BT158" i="2"/>
  <c r="BS158" i="2"/>
  <c r="BS157" i="2"/>
  <c r="BT156" i="2"/>
  <c r="BS156" i="2"/>
  <c r="X155" i="2"/>
  <c r="L154" i="2"/>
  <c r="BB153" i="2"/>
  <c r="BT152" i="2"/>
  <c r="BS152" i="2"/>
  <c r="BQ150" i="2"/>
  <c r="BP149" i="2"/>
  <c r="BQ148" i="2"/>
  <c r="BS147" i="2"/>
  <c r="BT147" i="2"/>
  <c r="AD146" i="2"/>
  <c r="BS143" i="2"/>
  <c r="BT143" i="2"/>
  <c r="BH141" i="2"/>
  <c r="BS137" i="2"/>
  <c r="BT137" i="2"/>
  <c r="AG136" i="2"/>
  <c r="AA135" i="2"/>
  <c r="BS134" i="2"/>
  <c r="AV132" i="2"/>
  <c r="BT128" i="2"/>
  <c r="BS128" i="2"/>
  <c r="AA127" i="2"/>
  <c r="BP126" i="2"/>
  <c r="BB125" i="2"/>
  <c r="AM125" i="2"/>
  <c r="X125" i="2"/>
  <c r="I125" i="2"/>
  <c r="X124" i="2"/>
  <c r="AP123" i="2"/>
  <c r="C121" i="2"/>
  <c r="F120" i="2"/>
  <c r="AP118" i="2"/>
  <c r="AG117" i="2"/>
  <c r="AS116" i="2"/>
  <c r="C114" i="2"/>
  <c r="X113" i="2"/>
  <c r="Y113" i="2"/>
  <c r="F109" i="2"/>
  <c r="AS107" i="2"/>
  <c r="AV106" i="2"/>
  <c r="AY105" i="2"/>
  <c r="AJ105" i="2"/>
  <c r="X105" i="2"/>
  <c r="F105" i="2"/>
  <c r="BT104" i="2"/>
  <c r="BS104" i="2"/>
  <c r="O103" i="2"/>
  <c r="AV102" i="2"/>
  <c r="L102" i="2"/>
  <c r="BH101" i="2"/>
  <c r="AV101" i="2"/>
  <c r="AA101" i="2"/>
  <c r="F101" i="2"/>
  <c r="BT100" i="2"/>
  <c r="BS100" i="2"/>
  <c r="O99" i="2"/>
  <c r="BE98" i="2"/>
  <c r="R98" i="2"/>
  <c r="BP97" i="2"/>
  <c r="O94" i="2"/>
  <c r="F93" i="2"/>
  <c r="AS92" i="2"/>
  <c r="U92" i="2"/>
  <c r="AJ91" i="2"/>
  <c r="AK91" i="2"/>
  <c r="BB90" i="2"/>
  <c r="F88" i="2"/>
  <c r="AP84" i="2"/>
  <c r="BB81" i="2"/>
  <c r="BC81" i="2"/>
  <c r="BE80" i="2"/>
  <c r="AY80" i="2"/>
  <c r="AS80" i="2"/>
  <c r="AM80" i="2"/>
  <c r="AG80" i="2"/>
  <c r="AA80" i="2"/>
  <c r="U80" i="2"/>
  <c r="W80" i="2"/>
  <c r="O80" i="2"/>
  <c r="I80" i="2"/>
  <c r="C80" i="2"/>
  <c r="AJ79" i="2"/>
  <c r="BB78" i="2"/>
  <c r="AS78" i="2"/>
  <c r="AU78" i="2"/>
  <c r="AG78" i="2"/>
  <c r="AI78" i="2"/>
  <c r="R78" i="2"/>
  <c r="T78" i="2"/>
  <c r="I78" i="2"/>
  <c r="BH77" i="2"/>
  <c r="BP76" i="2"/>
  <c r="AD73" i="2"/>
  <c r="BE71" i="2"/>
  <c r="X71" i="2"/>
  <c r="Z71" i="2"/>
  <c r="AG70" i="2"/>
  <c r="AD69" i="2"/>
  <c r="BQ67" i="2"/>
  <c r="AD65" i="2"/>
  <c r="AE65" i="2"/>
  <c r="BT64" i="2"/>
  <c r="BS64" i="2"/>
  <c r="AD63" i="2"/>
  <c r="BE62" i="2"/>
  <c r="R62" i="2"/>
  <c r="BS61" i="2"/>
  <c r="BT61" i="2"/>
  <c r="AD60" i="2"/>
  <c r="AF60" i="2"/>
  <c r="BH59" i="2"/>
  <c r="BI59" i="2"/>
  <c r="BB59" i="2"/>
  <c r="BC59" i="2"/>
  <c r="AS59" i="2"/>
  <c r="AJ59" i="2"/>
  <c r="AD59" i="2"/>
  <c r="U59" i="2"/>
  <c r="L59" i="2"/>
  <c r="F59" i="2"/>
  <c r="G59" i="2"/>
  <c r="AG58" i="2"/>
  <c r="U56" i="2"/>
  <c r="BQ55" i="2"/>
  <c r="X54" i="2"/>
  <c r="BT52" i="2"/>
  <c r="BS52" i="2"/>
  <c r="I51" i="2"/>
  <c r="AD49" i="2"/>
  <c r="BP48" i="2"/>
  <c r="BS47" i="2"/>
  <c r="BT47" i="2"/>
  <c r="X46" i="2"/>
  <c r="AS45" i="2"/>
  <c r="R44" i="2"/>
  <c r="BB43" i="2"/>
  <c r="BC43" i="2"/>
  <c r="AP43" i="2"/>
  <c r="AQ43" i="2"/>
  <c r="AD43" i="2"/>
  <c r="AE43" i="2"/>
  <c r="R43" i="2"/>
  <c r="F43" i="2"/>
  <c r="U42" i="2"/>
  <c r="X41" i="2"/>
  <c r="AP39" i="2"/>
  <c r="BP38" i="2"/>
  <c r="BP36" i="2"/>
  <c r="BS34" i="2"/>
  <c r="F33" i="2"/>
  <c r="R32" i="2"/>
  <c r="BS31" i="2"/>
  <c r="BT31" i="2"/>
  <c r="C301" i="2"/>
  <c r="R298" i="2"/>
  <c r="T298" i="2"/>
  <c r="R296" i="2"/>
  <c r="O294" i="2"/>
  <c r="F294" i="2"/>
  <c r="C291" i="2"/>
  <c r="L290" i="2"/>
  <c r="F289" i="2"/>
  <c r="R288" i="2"/>
  <c r="C286" i="2"/>
  <c r="E286" i="2"/>
  <c r="BH301" i="2"/>
  <c r="BI301" i="2"/>
  <c r="F300" i="2"/>
  <c r="G300" i="2"/>
  <c r="C299" i="2"/>
  <c r="E299" i="2"/>
  <c r="AJ297" i="2"/>
  <c r="AS295" i="2"/>
  <c r="R295" i="2"/>
  <c r="S295" i="2"/>
  <c r="BH294" i="2"/>
  <c r="BJ294" i="2"/>
  <c r="AY294" i="2"/>
  <c r="AZ294" i="2"/>
  <c r="AP294" i="2"/>
  <c r="AJ294" i="2"/>
  <c r="AL294" i="2"/>
  <c r="AA294" i="2"/>
  <c r="R294" i="2"/>
  <c r="T294" i="2"/>
  <c r="L294" i="2"/>
  <c r="BE293" i="2"/>
  <c r="BF293" i="2"/>
  <c r="AY293" i="2"/>
  <c r="AS293" i="2"/>
  <c r="AU293" i="2"/>
  <c r="AM293" i="2"/>
  <c r="AO293" i="2"/>
  <c r="AG293" i="2"/>
  <c r="U293" i="2"/>
  <c r="V293" i="2"/>
  <c r="L293" i="2"/>
  <c r="C293" i="2"/>
  <c r="D293" i="2"/>
  <c r="BM292" i="2"/>
  <c r="AM291" i="2"/>
  <c r="AO291" i="2"/>
  <c r="F291" i="2"/>
  <c r="BH290" i="2"/>
  <c r="R290" i="2"/>
  <c r="S290" i="2"/>
  <c r="AY289" i="2"/>
  <c r="AA289" i="2"/>
  <c r="AB289" i="2"/>
  <c r="AP288" i="2"/>
  <c r="AR288" i="2"/>
  <c r="AM287" i="2"/>
  <c r="I285" i="2"/>
  <c r="I284" i="2"/>
  <c r="L282" i="2"/>
  <c r="C281" i="2"/>
  <c r="X280" i="2"/>
  <c r="O279" i="2"/>
  <c r="F276" i="2"/>
  <c r="H276" i="2"/>
  <c r="BH273" i="2"/>
  <c r="BI273" i="2"/>
  <c r="I272" i="2"/>
  <c r="J272" i="2"/>
  <c r="R271" i="2"/>
  <c r="T271" i="2"/>
  <c r="F269" i="2"/>
  <c r="G269" i="2"/>
  <c r="AV268" i="2"/>
  <c r="AD268" i="2"/>
  <c r="AE268" i="2"/>
  <c r="O267" i="2"/>
  <c r="P267" i="2"/>
  <c r="AV266" i="2"/>
  <c r="AW266" i="2"/>
  <c r="AA266" i="2"/>
  <c r="F266" i="2"/>
  <c r="H266" i="2"/>
  <c r="BH265" i="2"/>
  <c r="AJ265" i="2"/>
  <c r="AL265" i="2"/>
  <c r="I264" i="2"/>
  <c r="AY263" i="2"/>
  <c r="BA263" i="2"/>
  <c r="AG263" i="2"/>
  <c r="AI263" i="2"/>
  <c r="F262" i="2"/>
  <c r="H262" i="2"/>
  <c r="O261" i="2"/>
  <c r="L260" i="2"/>
  <c r="N260" i="2"/>
  <c r="O259" i="2"/>
  <c r="P259" i="2"/>
  <c r="BH258" i="2"/>
  <c r="BI258" i="2"/>
  <c r="AM258" i="2"/>
  <c r="AN258" i="2"/>
  <c r="BH257" i="2"/>
  <c r="BI257" i="2"/>
  <c r="AS257" i="2"/>
  <c r="U256" i="2"/>
  <c r="V256" i="2"/>
  <c r="AJ254" i="2"/>
  <c r="AL254" i="2"/>
  <c r="BB253" i="2"/>
  <c r="BC253" i="2"/>
  <c r="AP253" i="2"/>
  <c r="AD253" i="2"/>
  <c r="AF253" i="2"/>
  <c r="R253" i="2"/>
  <c r="F251" i="2"/>
  <c r="H251" i="2"/>
  <c r="BQ249" i="2"/>
  <c r="R248" i="2"/>
  <c r="S248" i="2"/>
  <c r="L246" i="2"/>
  <c r="AD245" i="2"/>
  <c r="R244" i="2"/>
  <c r="S244" i="2"/>
  <c r="X242" i="2"/>
  <c r="Z242" i="2"/>
  <c r="F239" i="2"/>
  <c r="H239" i="2"/>
  <c r="L238" i="2"/>
  <c r="M238" i="2"/>
  <c r="C237" i="2"/>
  <c r="D237" i="2"/>
  <c r="F233" i="2"/>
  <c r="F231" i="2"/>
  <c r="L230" i="2"/>
  <c r="N230" i="2"/>
  <c r="BB229" i="2"/>
  <c r="BC229" i="2"/>
  <c r="AP229" i="2"/>
  <c r="AD229" i="2"/>
  <c r="AF229" i="2"/>
  <c r="R229" i="2"/>
  <c r="R228" i="2"/>
  <c r="AJ226" i="2"/>
  <c r="L225" i="2"/>
  <c r="U224" i="2"/>
  <c r="AS223" i="2"/>
  <c r="AU223" i="2"/>
  <c r="O222" i="2"/>
  <c r="Q222" i="2"/>
  <c r="F220" i="2"/>
  <c r="U218" i="2"/>
  <c r="F217" i="2"/>
  <c r="G217" i="2"/>
  <c r="F216" i="2"/>
  <c r="H216" i="2"/>
  <c r="X215" i="2"/>
  <c r="BB214" i="2"/>
  <c r="BC214" i="2"/>
  <c r="AM214" i="2"/>
  <c r="AA214" i="2"/>
  <c r="AC214" i="2"/>
  <c r="F214" i="2"/>
  <c r="BH213" i="2"/>
  <c r="AM213" i="2"/>
  <c r="R213" i="2"/>
  <c r="S213" i="2"/>
  <c r="F212" i="2"/>
  <c r="AS210" i="2"/>
  <c r="F209" i="2"/>
  <c r="BB208" i="2"/>
  <c r="BD208" i="2"/>
  <c r="AP208" i="2"/>
  <c r="AQ208" i="2"/>
  <c r="BH207" i="2"/>
  <c r="AA206" i="2"/>
  <c r="AS202" i="2"/>
  <c r="BN201" i="2"/>
  <c r="C200" i="2"/>
  <c r="E200" i="2"/>
  <c r="AS199" i="2"/>
  <c r="R197" i="2"/>
  <c r="AP196" i="2"/>
  <c r="BN195" i="2"/>
  <c r="F192" i="2"/>
  <c r="O189" i="2"/>
  <c r="I188" i="2"/>
  <c r="BH184" i="2"/>
  <c r="AJ184" i="2"/>
  <c r="BQ182" i="2"/>
  <c r="BP182" i="2"/>
  <c r="BP179" i="2"/>
  <c r="BQ179" i="2"/>
  <c r="AY177" i="2"/>
  <c r="AS176" i="2"/>
  <c r="BE175" i="2"/>
  <c r="AP175" i="2"/>
  <c r="X175" i="2"/>
  <c r="L173" i="2"/>
  <c r="AD172" i="2"/>
  <c r="AF172" i="2"/>
  <c r="AM170" i="2"/>
  <c r="F168" i="2"/>
  <c r="O166" i="2"/>
  <c r="Q166" i="2"/>
  <c r="F164" i="2"/>
  <c r="F161" i="2"/>
  <c r="BB160" i="2"/>
  <c r="AP160" i="2"/>
  <c r="AQ160" i="2"/>
  <c r="AD160" i="2"/>
  <c r="R160" i="2"/>
  <c r="I158" i="2"/>
  <c r="L157" i="2"/>
  <c r="C156" i="2"/>
  <c r="C154" i="2"/>
  <c r="I152" i="2"/>
  <c r="BQ149" i="2"/>
  <c r="I144" i="2"/>
  <c r="F143" i="2"/>
  <c r="U140" i="2"/>
  <c r="V140" i="2"/>
  <c r="I137" i="2"/>
  <c r="F135" i="2"/>
  <c r="AV133" i="2"/>
  <c r="AP132" i="2"/>
  <c r="AQ132" i="2"/>
  <c r="F129" i="2"/>
  <c r="L128" i="2"/>
  <c r="AP127" i="2"/>
  <c r="BQ126" i="2"/>
  <c r="BE125" i="2"/>
  <c r="BF125" i="2"/>
  <c r="AV125" i="2"/>
  <c r="AP125" i="2"/>
  <c r="AJ125" i="2"/>
  <c r="AA125" i="2"/>
  <c r="U125" i="2"/>
  <c r="O125" i="2"/>
  <c r="AS124" i="2"/>
  <c r="BQ122" i="2"/>
  <c r="BE121" i="2"/>
  <c r="AV121" i="2"/>
  <c r="AM121" i="2"/>
  <c r="AD121" i="2"/>
  <c r="X121" i="2"/>
  <c r="R121" i="2"/>
  <c r="L121" i="2"/>
  <c r="BH120" i="2"/>
  <c r="BB120" i="2"/>
  <c r="AS120" i="2"/>
  <c r="AJ120" i="2"/>
  <c r="AD120" i="2"/>
  <c r="U120" i="2"/>
  <c r="L120" i="2"/>
  <c r="BE119" i="2"/>
  <c r="R118" i="2"/>
  <c r="AV117" i="2"/>
  <c r="L117" i="2"/>
  <c r="AM115" i="2"/>
  <c r="BB114" i="2"/>
  <c r="AM114" i="2"/>
  <c r="AN114" i="2"/>
  <c r="X114" i="2"/>
  <c r="BH113" i="2"/>
  <c r="AJ113" i="2"/>
  <c r="I112" i="2"/>
  <c r="BB109" i="2"/>
  <c r="AP109" i="2"/>
  <c r="AD109" i="2"/>
  <c r="R109" i="2"/>
  <c r="AP108" i="2"/>
  <c r="F103" i="2"/>
  <c r="BP102" i="2"/>
  <c r="C101" i="2"/>
  <c r="BQ99" i="2"/>
  <c r="BP99" i="2"/>
  <c r="C98" i="2"/>
  <c r="BB95" i="2"/>
  <c r="BB93" i="2"/>
  <c r="AM93" i="2"/>
  <c r="X93" i="2"/>
  <c r="Y93" i="2"/>
  <c r="F92" i="2"/>
  <c r="R91" i="2"/>
  <c r="O89" i="2"/>
  <c r="AY88" i="2"/>
  <c r="AS88" i="2"/>
  <c r="AM88" i="2"/>
  <c r="AN88" i="2"/>
  <c r="AA88" i="2"/>
  <c r="AC88" i="2"/>
  <c r="R88" i="2"/>
  <c r="X87" i="2"/>
  <c r="BH84" i="2"/>
  <c r="I83" i="2"/>
  <c r="BN80" i="2"/>
  <c r="I79" i="2"/>
  <c r="F78" i="2"/>
  <c r="AA77" i="2"/>
  <c r="AB77" i="2"/>
  <c r="AY76" i="2"/>
  <c r="AP76" i="2"/>
  <c r="AG76" i="2"/>
  <c r="U76" i="2"/>
  <c r="W76" i="2"/>
  <c r="O76" i="2"/>
  <c r="C76" i="2"/>
  <c r="X75" i="2"/>
  <c r="BB73" i="2"/>
  <c r="BD73" i="2"/>
  <c r="AG72" i="2"/>
  <c r="U71" i="2"/>
  <c r="V71" i="2"/>
  <c r="BE68" i="2"/>
  <c r="BE66" i="2"/>
  <c r="R65" i="2"/>
  <c r="L63" i="2"/>
  <c r="X62" i="2"/>
  <c r="BQ59" i="2"/>
  <c r="R58" i="2"/>
  <c r="F56" i="2"/>
  <c r="AA55" i="2"/>
  <c r="F55" i="2"/>
  <c r="BH54" i="2"/>
  <c r="AJ54" i="2"/>
  <c r="R53" i="2"/>
  <c r="AY52" i="2"/>
  <c r="AS51" i="2"/>
  <c r="AA51" i="2"/>
  <c r="BE49" i="2"/>
  <c r="AA47" i="2"/>
  <c r="AC47" i="2"/>
  <c r="AP46" i="2"/>
  <c r="AR46" i="2"/>
  <c r="BH44" i="2"/>
  <c r="AV42" i="2"/>
  <c r="BQ37" i="2"/>
  <c r="BQ35" i="2"/>
  <c r="BB33" i="2"/>
  <c r="AM33" i="2"/>
  <c r="X33" i="2"/>
  <c r="F32" i="2"/>
  <c r="BE30" i="2"/>
  <c r="BF30" i="2"/>
  <c r="BQ295" i="2"/>
  <c r="BP295" i="2"/>
  <c r="BQ293" i="2"/>
  <c r="BP293" i="2"/>
  <c r="C278" i="2"/>
  <c r="E278" i="2"/>
  <c r="AG275" i="2"/>
  <c r="L274" i="2"/>
  <c r="O273" i="2"/>
  <c r="Q273" i="2"/>
  <c r="L270" i="2"/>
  <c r="N270" i="2"/>
  <c r="BP266" i="2"/>
  <c r="BN265" i="2"/>
  <c r="C263" i="2"/>
  <c r="D263" i="2"/>
  <c r="F258" i="2"/>
  <c r="C257" i="2"/>
  <c r="E257" i="2"/>
  <c r="AD255" i="2"/>
  <c r="I252" i="2"/>
  <c r="X250" i="2"/>
  <c r="Y250" i="2"/>
  <c r="O247" i="2"/>
  <c r="P247" i="2"/>
  <c r="O243" i="2"/>
  <c r="I241" i="2"/>
  <c r="L240" i="2"/>
  <c r="X236" i="2"/>
  <c r="Z236" i="2"/>
  <c r="C234" i="2"/>
  <c r="E234" i="2"/>
  <c r="F232" i="2"/>
  <c r="H232" i="2"/>
  <c r="O227" i="2"/>
  <c r="P227" i="2"/>
  <c r="C223" i="2"/>
  <c r="D223" i="2"/>
  <c r="I221" i="2"/>
  <c r="K221" i="2"/>
  <c r="X219" i="2"/>
  <c r="Z219" i="2"/>
  <c r="BQ215" i="2"/>
  <c r="BP214" i="2"/>
  <c r="X211" i="2"/>
  <c r="BM210" i="2"/>
  <c r="C208" i="2"/>
  <c r="I207" i="2"/>
  <c r="X203" i="2"/>
  <c r="Z203" i="2"/>
  <c r="F199" i="2"/>
  <c r="F198" i="2"/>
  <c r="G198" i="2"/>
  <c r="C196" i="2"/>
  <c r="D196" i="2"/>
  <c r="R194" i="2"/>
  <c r="S194" i="2"/>
  <c r="F191" i="2"/>
  <c r="H191" i="2"/>
  <c r="C190" i="2"/>
  <c r="D190" i="2"/>
  <c r="R187" i="2"/>
  <c r="C185" i="2"/>
  <c r="F184" i="2"/>
  <c r="R183" i="2"/>
  <c r="T183" i="2"/>
  <c r="BH180" i="2"/>
  <c r="BI180" i="2"/>
  <c r="O178" i="2"/>
  <c r="P178" i="2"/>
  <c r="C176" i="2"/>
  <c r="E176" i="2"/>
  <c r="AA174" i="2"/>
  <c r="AB174" i="2"/>
  <c r="AP171" i="2"/>
  <c r="AQ171" i="2"/>
  <c r="X169" i="2"/>
  <c r="Y169" i="2"/>
  <c r="I167" i="2"/>
  <c r="AM165" i="2"/>
  <c r="AN165" i="2"/>
  <c r="R163" i="2"/>
  <c r="R162" i="2"/>
  <c r="L159" i="2"/>
  <c r="U155" i="2"/>
  <c r="W155" i="2"/>
  <c r="AD151" i="2"/>
  <c r="F145" i="2"/>
  <c r="R142" i="2"/>
  <c r="C141" i="2"/>
  <c r="C138" i="2"/>
  <c r="F136" i="2"/>
  <c r="O134" i="2"/>
  <c r="F130" i="2"/>
  <c r="F127" i="2"/>
  <c r="U123" i="2"/>
  <c r="BQ118" i="2"/>
  <c r="BP118" i="2"/>
  <c r="BP117" i="2"/>
  <c r="BQ117" i="2"/>
  <c r="U116" i="2"/>
  <c r="L106" i="2"/>
  <c r="L104" i="2"/>
  <c r="X100" i="2"/>
  <c r="R96" i="2"/>
  <c r="I94" i="2"/>
  <c r="BQ91" i="2"/>
  <c r="BP91" i="2"/>
  <c r="I90" i="2"/>
  <c r="C88" i="2"/>
  <c r="I86" i="2"/>
  <c r="AJ85" i="2"/>
  <c r="L84" i="2"/>
  <c r="AS82" i="2"/>
  <c r="X81" i="2"/>
  <c r="Y81" i="2"/>
  <c r="BQ76" i="2"/>
  <c r="U74" i="2"/>
  <c r="O73" i="2"/>
  <c r="P73" i="2"/>
  <c r="F70" i="2"/>
  <c r="H70" i="2"/>
  <c r="L69" i="2"/>
  <c r="N69" i="2"/>
  <c r="AP61" i="2"/>
  <c r="R50" i="2"/>
  <c r="F49" i="2"/>
  <c r="G49" i="2"/>
  <c r="F46" i="2"/>
  <c r="C45" i="2"/>
  <c r="L44" i="2"/>
  <c r="N44" i="2"/>
  <c r="I42" i="2"/>
  <c r="K42" i="2"/>
  <c r="BQ38" i="2"/>
  <c r="C33" i="2"/>
  <c r="D33" i="2"/>
  <c r="U31" i="2"/>
  <c r="S183" i="2"/>
  <c r="N238" i="2"/>
  <c r="D200" i="2"/>
  <c r="W71" i="2"/>
  <c r="G70" i="2"/>
  <c r="S299" i="2"/>
  <c r="T299" i="2"/>
  <c r="T295" i="2"/>
  <c r="BI294" i="2"/>
  <c r="AK294" i="2"/>
  <c r="E294" i="2"/>
  <c r="D294" i="2"/>
  <c r="AN293" i="2"/>
  <c r="D286" i="2"/>
  <c r="Y284" i="2"/>
  <c r="Z284" i="2"/>
  <c r="AC283" i="2"/>
  <c r="AW281" i="2"/>
  <c r="AX281" i="2"/>
  <c r="AF281" i="2"/>
  <c r="AE281" i="2"/>
  <c r="P281" i="2"/>
  <c r="Q281" i="2"/>
  <c r="AC278" i="2"/>
  <c r="AB278" i="2"/>
  <c r="BC277" i="2"/>
  <c r="BD277" i="2"/>
  <c r="AF277" i="2"/>
  <c r="AE277" i="2"/>
  <c r="AW276" i="2"/>
  <c r="AX276" i="2"/>
  <c r="AL274" i="2"/>
  <c r="AK274" i="2"/>
  <c r="BJ273" i="2"/>
  <c r="AZ273" i="2"/>
  <c r="BA273" i="2"/>
  <c r="V273" i="2"/>
  <c r="W273" i="2"/>
  <c r="AL272" i="2"/>
  <c r="AK272" i="2"/>
  <c r="V272" i="2"/>
  <c r="W272" i="2"/>
  <c r="AT271" i="2"/>
  <c r="AU271" i="2"/>
  <c r="AW265" i="2"/>
  <c r="AX265" i="2"/>
  <c r="Y265" i="2"/>
  <c r="Z265" i="2"/>
  <c r="N265" i="2"/>
  <c r="M265" i="2"/>
  <c r="AZ263" i="2"/>
  <c r="AQ263" i="2"/>
  <c r="AR263" i="2"/>
  <c r="H263" i="2"/>
  <c r="G262" i="2"/>
  <c r="AT261" i="2"/>
  <c r="AU261" i="2"/>
  <c r="M260" i="2"/>
  <c r="Q259" i="2"/>
  <c r="AO258" i="2"/>
  <c r="Q258" i="2"/>
  <c r="P258" i="2"/>
  <c r="BC257" i="2"/>
  <c r="BD257" i="2"/>
  <c r="J257" i="2"/>
  <c r="K257" i="2"/>
  <c r="BD253" i="2"/>
  <c r="G253" i="2"/>
  <c r="H253" i="2"/>
  <c r="Y252" i="2"/>
  <c r="Z252" i="2"/>
  <c r="AH249" i="2"/>
  <c r="J249" i="2"/>
  <c r="K249" i="2"/>
  <c r="BC248" i="2"/>
  <c r="BD248" i="2"/>
  <c r="T248" i="2"/>
  <c r="AT245" i="2"/>
  <c r="AU245" i="2"/>
  <c r="AW244" i="2"/>
  <c r="AX244" i="2"/>
  <c r="Y242" i="2"/>
  <c r="AQ240" i="2"/>
  <c r="AR240" i="2"/>
  <c r="BF239" i="2"/>
  <c r="BG239" i="2"/>
  <c r="AT239" i="2"/>
  <c r="AU239" i="2"/>
  <c r="AK238" i="2"/>
  <c r="AC237" i="2"/>
  <c r="AB237" i="2"/>
  <c r="D234" i="2"/>
  <c r="V233" i="2"/>
  <c r="W233" i="2"/>
  <c r="BF232" i="2"/>
  <c r="BG232" i="2"/>
  <c r="Y232" i="2"/>
  <c r="Z232" i="2"/>
  <c r="BI230" i="2"/>
  <c r="BD229" i="2"/>
  <c r="AQ229" i="2"/>
  <c r="AR229" i="2"/>
  <c r="S229" i="2"/>
  <c r="T229" i="2"/>
  <c r="G229" i="2"/>
  <c r="H229" i="2"/>
  <c r="AQ225" i="2"/>
  <c r="AR225" i="2"/>
  <c r="Y224" i="2"/>
  <c r="Z224" i="2"/>
  <c r="BF223" i="2"/>
  <c r="BG223" i="2"/>
  <c r="J223" i="2"/>
  <c r="K223" i="2"/>
  <c r="P222" i="2"/>
  <c r="J221" i="2"/>
  <c r="BI217" i="2"/>
  <c r="BJ217" i="2"/>
  <c r="H217" i="2"/>
  <c r="AL216" i="2"/>
  <c r="AK216" i="2"/>
  <c r="G216" i="2"/>
  <c r="Y215" i="2"/>
  <c r="Z215" i="2"/>
  <c r="BD214" i="2"/>
  <c r="AO214" i="2"/>
  <c r="AN214" i="2"/>
  <c r="AB214" i="2"/>
  <c r="H214" i="2"/>
  <c r="G214" i="2"/>
  <c r="T213" i="2"/>
  <c r="N213" i="2"/>
  <c r="M213" i="2"/>
  <c r="AF212" i="2"/>
  <c r="AE212" i="2"/>
  <c r="P212" i="2"/>
  <c r="H212" i="2"/>
  <c r="G212" i="2"/>
  <c r="AT210" i="2"/>
  <c r="AU210" i="2"/>
  <c r="AO210" i="2"/>
  <c r="AN210" i="2"/>
  <c r="T210" i="2"/>
  <c r="S210" i="2"/>
  <c r="AQ209" i="2"/>
  <c r="AR209" i="2"/>
  <c r="BC208" i="2"/>
  <c r="K208" i="2"/>
  <c r="J208" i="2"/>
  <c r="AC206" i="2"/>
  <c r="AB206" i="2"/>
  <c r="BI204" i="2"/>
  <c r="BJ204" i="2"/>
  <c r="BC204" i="2"/>
  <c r="BD204" i="2"/>
  <c r="AW204" i="2"/>
  <c r="AX204" i="2"/>
  <c r="AQ204" i="2"/>
  <c r="AR204" i="2"/>
  <c r="AF204" i="2"/>
  <c r="AE204" i="2"/>
  <c r="Y204" i="2"/>
  <c r="Z204" i="2"/>
  <c r="T204" i="2"/>
  <c r="S204" i="2"/>
  <c r="N204" i="2"/>
  <c r="M204" i="2"/>
  <c r="BN204" i="2"/>
  <c r="BM204" i="2"/>
  <c r="Y203" i="2"/>
  <c r="S201" i="2"/>
  <c r="T201" i="2"/>
  <c r="BF200" i="2"/>
  <c r="BG200" i="2"/>
  <c r="AW200" i="2"/>
  <c r="AX200" i="2"/>
  <c r="AL200" i="2"/>
  <c r="AK200" i="2"/>
  <c r="Y200" i="2"/>
  <c r="Z200" i="2"/>
  <c r="T200" i="2"/>
  <c r="S200" i="2"/>
  <c r="AT199" i="2"/>
  <c r="AU199" i="2"/>
  <c r="S199" i="2"/>
  <c r="T199" i="2"/>
  <c r="AZ198" i="2"/>
  <c r="BA198" i="2"/>
  <c r="H198" i="2"/>
  <c r="BI196" i="2"/>
  <c r="BJ196" i="2"/>
  <c r="AQ196" i="2"/>
  <c r="AR196" i="2"/>
  <c r="AC196" i="2"/>
  <c r="AB196" i="2"/>
  <c r="E196" i="2"/>
  <c r="T194" i="2"/>
  <c r="AW193" i="2"/>
  <c r="AX193" i="2"/>
  <c r="AL193" i="2"/>
  <c r="AK193" i="2"/>
  <c r="BF192" i="2"/>
  <c r="BG192" i="2"/>
  <c r="H192" i="2"/>
  <c r="G192" i="2"/>
  <c r="G191" i="2"/>
  <c r="AF190" i="2"/>
  <c r="AE190" i="2"/>
  <c r="E190" i="2"/>
  <c r="AZ188" i="2"/>
  <c r="BA188" i="2"/>
  <c r="K188" i="2"/>
  <c r="J188" i="2"/>
  <c r="Y187" i="2"/>
  <c r="BN186" i="2"/>
  <c r="BM186" i="2"/>
  <c r="BJ184" i="2"/>
  <c r="BI184" i="2"/>
  <c r="N184" i="2"/>
  <c r="AL183" i="2"/>
  <c r="AK183" i="2"/>
  <c r="AZ182" i="2"/>
  <c r="BA182" i="2"/>
  <c r="AO182" i="2"/>
  <c r="AN182" i="2"/>
  <c r="V182" i="2"/>
  <c r="N181" i="2"/>
  <c r="M181" i="2"/>
  <c r="BJ180" i="2"/>
  <c r="AQ178" i="2"/>
  <c r="AR178" i="2"/>
  <c r="AT176" i="2"/>
  <c r="AU176" i="2"/>
  <c r="D176" i="2"/>
  <c r="BF175" i="2"/>
  <c r="BG175" i="2"/>
  <c r="AW175" i="2"/>
  <c r="AX175" i="2"/>
  <c r="AI175" i="2"/>
  <c r="AH175" i="2"/>
  <c r="Y175" i="2"/>
  <c r="Z175" i="2"/>
  <c r="S175" i="2"/>
  <c r="T175" i="2"/>
  <c r="BN175" i="2"/>
  <c r="BM175" i="2"/>
  <c r="AZ174" i="2"/>
  <c r="BA174" i="2"/>
  <c r="AL173" i="2"/>
  <c r="AK173" i="2"/>
  <c r="BC172" i="2"/>
  <c r="BD172" i="2"/>
  <c r="Z169" i="2"/>
  <c r="H168" i="2"/>
  <c r="G168" i="2"/>
  <c r="BF166" i="2"/>
  <c r="BG166" i="2"/>
  <c r="V166" i="2"/>
  <c r="W166" i="2"/>
  <c r="H164" i="2"/>
  <c r="G164" i="2"/>
  <c r="AZ161" i="2"/>
  <c r="BA161" i="2"/>
  <c r="Y161" i="2"/>
  <c r="Z161" i="2"/>
  <c r="G161" i="2"/>
  <c r="H161" i="2"/>
  <c r="AR160" i="2"/>
  <c r="AF160" i="2"/>
  <c r="AE160" i="2"/>
  <c r="T160" i="2"/>
  <c r="S160" i="2"/>
  <c r="H160" i="2"/>
  <c r="G160" i="2"/>
  <c r="N159" i="2"/>
  <c r="M159" i="2"/>
  <c r="BC156" i="2"/>
  <c r="BD156" i="2"/>
  <c r="AO156" i="2"/>
  <c r="AN156" i="2"/>
  <c r="V156" i="2"/>
  <c r="W156" i="2"/>
  <c r="AW155" i="2"/>
  <c r="AX155" i="2"/>
  <c r="Y155" i="2"/>
  <c r="Z155" i="2"/>
  <c r="AQ154" i="2"/>
  <c r="AR154" i="2"/>
  <c r="E154" i="2"/>
  <c r="D154" i="2"/>
  <c r="BC153" i="2"/>
  <c r="BD153" i="2"/>
  <c r="AC153" i="2"/>
  <c r="AB153" i="2"/>
  <c r="AT152" i="2"/>
  <c r="AU152" i="2"/>
  <c r="AF152" i="2"/>
  <c r="AE152" i="2"/>
  <c r="AF151" i="2"/>
  <c r="AE151" i="2"/>
  <c r="Q150" i="2"/>
  <c r="P150" i="2"/>
  <c r="AF148" i="2"/>
  <c r="AE148" i="2"/>
  <c r="K148" i="2"/>
  <c r="J148" i="2"/>
  <c r="AT147" i="2"/>
  <c r="AU147" i="2"/>
  <c r="BJ146" i="2"/>
  <c r="BI146" i="2"/>
  <c r="AF146" i="2"/>
  <c r="AE146" i="2"/>
  <c r="BM146" i="2"/>
  <c r="BN146" i="2"/>
  <c r="AL144" i="2"/>
  <c r="AK144" i="2"/>
  <c r="AZ143" i="2"/>
  <c r="BA143" i="2"/>
  <c r="G143" i="2"/>
  <c r="H143" i="2"/>
  <c r="E141" i="2"/>
  <c r="D141" i="2"/>
  <c r="W140" i="2"/>
  <c r="AZ138" i="2"/>
  <c r="BA138" i="2"/>
  <c r="AI137" i="2"/>
  <c r="AH137" i="2"/>
  <c r="BJ136" i="2"/>
  <c r="BI136" i="2"/>
  <c r="AI136" i="2"/>
  <c r="AH136" i="2"/>
  <c r="AC135" i="2"/>
  <c r="AB135" i="2"/>
  <c r="Q134" i="2"/>
  <c r="P134" i="2"/>
  <c r="AW132" i="2"/>
  <c r="AX132" i="2"/>
  <c r="BM131" i="2"/>
  <c r="BN131" i="2"/>
  <c r="Y130" i="2"/>
  <c r="Z130" i="2"/>
  <c r="AW129" i="2"/>
  <c r="AX129" i="2"/>
  <c r="V129" i="2"/>
  <c r="W129" i="2"/>
  <c r="BC128" i="2"/>
  <c r="BD128" i="2"/>
  <c r="N128" i="2"/>
  <c r="M128" i="2"/>
  <c r="AQ127" i="2"/>
  <c r="AR127" i="2"/>
  <c r="AW125" i="2"/>
  <c r="AX125" i="2"/>
  <c r="AQ125" i="2"/>
  <c r="AR125" i="2"/>
  <c r="AC125" i="2"/>
  <c r="AB125" i="2"/>
  <c r="V125" i="2"/>
  <c r="W125" i="2"/>
  <c r="P125" i="2"/>
  <c r="Q125" i="2"/>
  <c r="D125" i="2"/>
  <c r="E125" i="2"/>
  <c r="AT124" i="2"/>
  <c r="AU124" i="2"/>
  <c r="T124" i="2"/>
  <c r="S124" i="2"/>
  <c r="AQ123" i="2"/>
  <c r="AR123" i="2"/>
  <c r="AW121" i="2"/>
  <c r="AX121" i="2"/>
  <c r="AN121" i="2"/>
  <c r="AO121" i="2"/>
  <c r="AF121" i="2"/>
  <c r="AE121" i="2"/>
  <c r="Y121" i="2"/>
  <c r="Z121" i="2"/>
  <c r="S121" i="2"/>
  <c r="T121" i="2"/>
  <c r="D121" i="2"/>
  <c r="E121" i="2"/>
  <c r="BC120" i="2"/>
  <c r="BD120" i="2"/>
  <c r="AT120" i="2"/>
  <c r="AU120" i="2"/>
  <c r="AL120" i="2"/>
  <c r="AK120" i="2"/>
  <c r="AF120" i="2"/>
  <c r="AE120" i="2"/>
  <c r="V120" i="2"/>
  <c r="W120" i="2"/>
  <c r="N120" i="2"/>
  <c r="M120" i="2"/>
  <c r="T118" i="2"/>
  <c r="S118" i="2"/>
  <c r="AW117" i="2"/>
  <c r="AX117" i="2"/>
  <c r="N117" i="2"/>
  <c r="M117" i="2"/>
  <c r="AN115" i="2"/>
  <c r="AO115" i="2"/>
  <c r="BC114" i="2"/>
  <c r="BD114" i="2"/>
  <c r="E114" i="2"/>
  <c r="D114" i="2"/>
  <c r="BJ113" i="2"/>
  <c r="BI113" i="2"/>
  <c r="AW113" i="2"/>
  <c r="AX113" i="2"/>
  <c r="BM113" i="2"/>
  <c r="BN113" i="2"/>
  <c r="T112" i="2"/>
  <c r="S112" i="2"/>
  <c r="BD111" i="2"/>
  <c r="AQ111" i="2"/>
  <c r="AR111" i="2"/>
  <c r="BM111" i="2"/>
  <c r="BN111" i="2"/>
  <c r="BC110" i="2"/>
  <c r="BD110" i="2"/>
  <c r="AQ110" i="2"/>
  <c r="AR110" i="2"/>
  <c r="AC110" i="2"/>
  <c r="AB110" i="2"/>
  <c r="BC109" i="2"/>
  <c r="BD109" i="2"/>
  <c r="AQ109" i="2"/>
  <c r="AR109" i="2"/>
  <c r="AF109" i="2"/>
  <c r="AE109" i="2"/>
  <c r="S109" i="2"/>
  <c r="T109" i="2"/>
  <c r="G109" i="2"/>
  <c r="H109" i="2"/>
  <c r="AQ108" i="2"/>
  <c r="AR108" i="2"/>
  <c r="AC107" i="2"/>
  <c r="AB107" i="2"/>
  <c r="BJ105" i="2"/>
  <c r="BI105" i="2"/>
  <c r="AZ105" i="2"/>
  <c r="BA105" i="2"/>
  <c r="AQ105" i="2"/>
  <c r="AR105" i="2"/>
  <c r="AL105" i="2"/>
  <c r="AK105" i="2"/>
  <c r="AF105" i="2"/>
  <c r="AE105" i="2"/>
  <c r="Y105" i="2"/>
  <c r="Z105" i="2"/>
  <c r="P105" i="2"/>
  <c r="Q105" i="2"/>
  <c r="G105" i="2"/>
  <c r="H105" i="2"/>
  <c r="N104" i="2"/>
  <c r="M104" i="2"/>
  <c r="P103" i="2"/>
  <c r="Q103" i="2"/>
  <c r="N102" i="2"/>
  <c r="M102" i="2"/>
  <c r="BJ101" i="2"/>
  <c r="BI101" i="2"/>
  <c r="AW101" i="2"/>
  <c r="AX101" i="2"/>
  <c r="AC101" i="2"/>
  <c r="AB101" i="2"/>
  <c r="P99" i="2"/>
  <c r="Q99" i="2"/>
  <c r="AN98" i="2"/>
  <c r="AO98" i="2"/>
  <c r="T98" i="2"/>
  <c r="S98" i="2"/>
  <c r="E98" i="2"/>
  <c r="D98" i="2"/>
  <c r="BC95" i="2"/>
  <c r="BD95" i="2"/>
  <c r="Q94" i="2"/>
  <c r="P94" i="2"/>
  <c r="BC93" i="2"/>
  <c r="BD93" i="2"/>
  <c r="AN93" i="2"/>
  <c r="AO93" i="2"/>
  <c r="Z93" i="2"/>
  <c r="G93" i="2"/>
  <c r="H93" i="2"/>
  <c r="BF92" i="2"/>
  <c r="BG92" i="2"/>
  <c r="AT92" i="2"/>
  <c r="AU92" i="2"/>
  <c r="AI92" i="2"/>
  <c r="AH92" i="2"/>
  <c r="V92" i="2"/>
  <c r="W92" i="2"/>
  <c r="K90" i="2"/>
  <c r="J90" i="2"/>
  <c r="P89" i="2"/>
  <c r="Q89" i="2"/>
  <c r="AZ88" i="2"/>
  <c r="BA88" i="2"/>
  <c r="AT88" i="2"/>
  <c r="AU88" i="2"/>
  <c r="AO88" i="2"/>
  <c r="H88" i="2"/>
  <c r="G88" i="2"/>
  <c r="Y87" i="2"/>
  <c r="Z87" i="2"/>
  <c r="AZ85" i="2"/>
  <c r="BA85" i="2"/>
  <c r="BJ84" i="2"/>
  <c r="BI84" i="2"/>
  <c r="V84" i="2"/>
  <c r="W84" i="2"/>
  <c r="J83" i="2"/>
  <c r="K83" i="2"/>
  <c r="AZ80" i="2"/>
  <c r="BA80" i="2"/>
  <c r="AT80" i="2"/>
  <c r="AU80" i="2"/>
  <c r="AN80" i="2"/>
  <c r="AO80" i="2"/>
  <c r="AC80" i="2"/>
  <c r="AB80" i="2"/>
  <c r="V80" i="2"/>
  <c r="E80" i="2"/>
  <c r="D80" i="2"/>
  <c r="AL79" i="2"/>
  <c r="AK79" i="2"/>
  <c r="BC78" i="2"/>
  <c r="BD78" i="2"/>
  <c r="AT78" i="2"/>
  <c r="K78" i="2"/>
  <c r="J78" i="2"/>
  <c r="AI76" i="2"/>
  <c r="AH76" i="2"/>
  <c r="V76" i="2"/>
  <c r="Q76" i="2"/>
  <c r="P76" i="2"/>
  <c r="E76" i="2"/>
  <c r="D76" i="2"/>
  <c r="Y75" i="2"/>
  <c r="Z75" i="2"/>
  <c r="BC73" i="2"/>
  <c r="AQ73" i="2"/>
  <c r="AF73" i="2"/>
  <c r="AE73" i="2"/>
  <c r="AQ71" i="2"/>
  <c r="AR71" i="2"/>
  <c r="AI70" i="2"/>
  <c r="AH70" i="2"/>
  <c r="AF69" i="2"/>
  <c r="AE69" i="2"/>
  <c r="AF65" i="2"/>
  <c r="BM64" i="2"/>
  <c r="BN64" i="2"/>
  <c r="AF63" i="2"/>
  <c r="AE63" i="2"/>
  <c r="BF62" i="2"/>
  <c r="BG62" i="2"/>
  <c r="T62" i="2"/>
  <c r="S62" i="2"/>
  <c r="AQ61" i="2"/>
  <c r="AR61" i="2"/>
  <c r="AE60" i="2"/>
  <c r="AT59" i="2"/>
  <c r="AU59" i="2"/>
  <c r="AL59" i="2"/>
  <c r="AK59" i="2"/>
  <c r="AF59" i="2"/>
  <c r="AE59" i="2"/>
  <c r="V59" i="2"/>
  <c r="W59" i="2"/>
  <c r="M59" i="2"/>
  <c r="N59" i="2"/>
  <c r="V56" i="2"/>
  <c r="W56" i="2"/>
  <c r="H56" i="2"/>
  <c r="G56" i="2"/>
  <c r="AC55" i="2"/>
  <c r="AB55" i="2"/>
  <c r="G55" i="2"/>
  <c r="H55" i="2"/>
  <c r="BJ54" i="2"/>
  <c r="BI54" i="2"/>
  <c r="AW54" i="2"/>
  <c r="AX54" i="2"/>
  <c r="Y54" i="2"/>
  <c r="Z54" i="2"/>
  <c r="N54" i="2"/>
  <c r="M54" i="2"/>
  <c r="BM54" i="2"/>
  <c r="BN54" i="2"/>
  <c r="AU52" i="2"/>
  <c r="AZ52" i="2"/>
  <c r="BA52" i="2"/>
  <c r="AT51" i="2"/>
  <c r="AU51" i="2"/>
  <c r="AC51" i="2"/>
  <c r="AB51" i="2"/>
  <c r="J51" i="2"/>
  <c r="K51" i="2"/>
  <c r="AI50" i="2"/>
  <c r="AH50" i="2"/>
  <c r="BF49" i="2"/>
  <c r="BG49" i="2"/>
  <c r="AF49" i="2"/>
  <c r="AE49" i="2"/>
  <c r="S49" i="2"/>
  <c r="T49" i="2"/>
  <c r="AW47" i="2"/>
  <c r="AX47" i="2"/>
  <c r="AQ46" i="2"/>
  <c r="AT45" i="2"/>
  <c r="AU45" i="2"/>
  <c r="BJ44" i="2"/>
  <c r="BI44" i="2"/>
  <c r="AL44" i="2"/>
  <c r="AK44" i="2"/>
  <c r="T44" i="2"/>
  <c r="S44" i="2"/>
  <c r="BD43" i="2"/>
  <c r="S43" i="2"/>
  <c r="T43" i="2"/>
  <c r="G43" i="2"/>
  <c r="H43" i="2"/>
  <c r="BF42" i="2"/>
  <c r="BG42" i="2"/>
  <c r="AW42" i="2"/>
  <c r="AX42" i="2"/>
  <c r="AI42" i="2"/>
  <c r="AH42" i="2"/>
  <c r="V42" i="2"/>
  <c r="W42" i="2"/>
  <c r="Y41" i="2"/>
  <c r="Z41" i="2"/>
  <c r="BM40" i="2"/>
  <c r="BN40" i="2"/>
  <c r="BC33" i="2"/>
  <c r="BD33" i="2"/>
  <c r="AW33" i="2"/>
  <c r="AX33" i="2"/>
  <c r="AN33" i="2"/>
  <c r="AO33" i="2"/>
  <c r="AF33" i="2"/>
  <c r="AE33" i="2"/>
  <c r="Y33" i="2"/>
  <c r="Z33" i="2"/>
  <c r="P33" i="2"/>
  <c r="Q33" i="2"/>
  <c r="BA32" i="2"/>
  <c r="AN32" i="2"/>
  <c r="AO32" i="2"/>
  <c r="AC32" i="2"/>
  <c r="T32" i="2"/>
  <c r="S32" i="2"/>
  <c r="V31" i="2"/>
  <c r="W31" i="2"/>
  <c r="BI300" i="2"/>
  <c r="BJ300" i="2"/>
  <c r="AL297" i="2"/>
  <c r="AK297" i="2"/>
  <c r="AT295" i="2"/>
  <c r="AU295" i="2"/>
  <c r="AQ294" i="2"/>
  <c r="AR294" i="2"/>
  <c r="AC294" i="2"/>
  <c r="AB294" i="2"/>
  <c r="N294" i="2"/>
  <c r="M294" i="2"/>
  <c r="AZ293" i="2"/>
  <c r="BA293" i="2"/>
  <c r="AI293" i="2"/>
  <c r="AH293" i="2"/>
  <c r="N293" i="2"/>
  <c r="M293" i="2"/>
  <c r="BI292" i="2"/>
  <c r="BJ292" i="2"/>
  <c r="BN292" i="2"/>
  <c r="G291" i="2"/>
  <c r="H291" i="2"/>
  <c r="BI290" i="2"/>
  <c r="BJ290" i="2"/>
  <c r="AZ289" i="2"/>
  <c r="BA289" i="2"/>
  <c r="AQ288" i="2"/>
  <c r="V285" i="2"/>
  <c r="W285" i="2"/>
  <c r="BF284" i="2"/>
  <c r="BG284" i="2"/>
  <c r="BC283" i="2"/>
  <c r="BD283" i="2"/>
  <c r="BF281" i="2"/>
  <c r="BG281" i="2"/>
  <c r="AT280" i="2"/>
  <c r="AU280" i="2"/>
  <c r="D301" i="2"/>
  <c r="E301" i="2"/>
  <c r="AG300" i="2"/>
  <c r="I300" i="2"/>
  <c r="BE299" i="2"/>
  <c r="AP299" i="2"/>
  <c r="AD299" i="2"/>
  <c r="U299" i="2"/>
  <c r="O299" i="2"/>
  <c r="BH298" i="2"/>
  <c r="AY297" i="2"/>
  <c r="AN295" i="2"/>
  <c r="BC294" i="2"/>
  <c r="BD294" i="2"/>
  <c r="AW294" i="2"/>
  <c r="AX294" i="2"/>
  <c r="AO294" i="2"/>
  <c r="AN294" i="2"/>
  <c r="AF294" i="2"/>
  <c r="AE294" i="2"/>
  <c r="Y294" i="2"/>
  <c r="Z294" i="2"/>
  <c r="Q294" i="2"/>
  <c r="P294" i="2"/>
  <c r="H294" i="2"/>
  <c r="G294" i="2"/>
  <c r="BN294" i="2"/>
  <c r="BM294" i="2"/>
  <c r="BC293" i="2"/>
  <c r="BD293" i="2"/>
  <c r="AW293" i="2"/>
  <c r="AX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T288" i="2"/>
  <c r="S288" i="2"/>
  <c r="AA286" i="2"/>
  <c r="AQ285" i="2"/>
  <c r="AR285" i="2"/>
  <c r="J285" i="2"/>
  <c r="K285" i="2"/>
  <c r="AL284" i="2"/>
  <c r="AK284" i="2"/>
  <c r="K284" i="2"/>
  <c r="J284" i="2"/>
  <c r="AP283" i="2"/>
  <c r="O283" i="2"/>
  <c r="N282" i="2"/>
  <c r="M282" i="2"/>
  <c r="BC281" i="2"/>
  <c r="BD281" i="2"/>
  <c r="AO281" i="2"/>
  <c r="AN281" i="2"/>
  <c r="Y281" i="2"/>
  <c r="Z281" i="2"/>
  <c r="Y280" i="2"/>
  <c r="Z280" i="2"/>
  <c r="P279" i="2"/>
  <c r="Q279" i="2"/>
  <c r="AM278" i="2"/>
  <c r="O278" i="2"/>
  <c r="BI277" i="2"/>
  <c r="BJ277" i="2"/>
  <c r="AQ277" i="2"/>
  <c r="AR277" i="2"/>
  <c r="BN277" i="2"/>
  <c r="BM277" i="2"/>
  <c r="AD276" i="2"/>
  <c r="AI275" i="2"/>
  <c r="AH275" i="2"/>
  <c r="BE273" i="2"/>
  <c r="AS273" i="2"/>
  <c r="AV272" i="2"/>
  <c r="AD272" i="2"/>
  <c r="BB271" i="2"/>
  <c r="AY270" i="2"/>
  <c r="AD269" i="2"/>
  <c r="BG268" i="2"/>
  <c r="AT268" i="2"/>
  <c r="AU268" i="2"/>
  <c r="AZ266" i="2"/>
  <c r="BA266" i="2"/>
  <c r="AF266" i="2"/>
  <c r="AE266" i="2"/>
  <c r="N266" i="2"/>
  <c r="M266" i="2"/>
  <c r="BB265" i="2"/>
  <c r="AP265" i="2"/>
  <c r="AD265" i="2"/>
  <c r="R265" i="2"/>
  <c r="F265" i="2"/>
  <c r="AT264" i="2"/>
  <c r="AU264" i="2"/>
  <c r="K264" i="2"/>
  <c r="J264" i="2"/>
  <c r="BB263" i="2"/>
  <c r="AS263" i="2"/>
  <c r="AM263" i="2"/>
  <c r="AD263" i="2"/>
  <c r="O263" i="2"/>
  <c r="L262" i="2"/>
  <c r="BH261" i="2"/>
  <c r="AA261" i="2"/>
  <c r="BH260" i="2"/>
  <c r="U260" i="2"/>
  <c r="AT259" i="2"/>
  <c r="AU259" i="2"/>
  <c r="AZ258" i="2"/>
  <c r="BA258" i="2"/>
  <c r="AC258" i="2"/>
  <c r="AB258" i="2"/>
  <c r="H258" i="2"/>
  <c r="G258" i="2"/>
  <c r="BE257" i="2"/>
  <c r="AV257" i="2"/>
  <c r="AJ257" i="2"/>
  <c r="R257" i="2"/>
  <c r="BH256" i="2"/>
  <c r="AF255" i="2"/>
  <c r="AE255" i="2"/>
  <c r="BI253" i="2"/>
  <c r="AW253" i="2"/>
  <c r="AX253" i="2"/>
  <c r="N253" i="2"/>
  <c r="BN253" i="2"/>
  <c r="BM253" i="2"/>
  <c r="K252" i="2"/>
  <c r="J252" i="2"/>
  <c r="AV250" i="2"/>
  <c r="BI249" i="2"/>
  <c r="BJ249" i="2"/>
  <c r="AO249" i="2"/>
  <c r="AN249" i="2"/>
  <c r="P249" i="2"/>
  <c r="Q249" i="2"/>
  <c r="AD248" i="2"/>
  <c r="AD247" i="2"/>
  <c r="N246" i="2"/>
  <c r="M246" i="2"/>
  <c r="X244" i="2"/>
  <c r="P243" i="2"/>
  <c r="Q243" i="2"/>
  <c r="AF241" i="2"/>
  <c r="AE241" i="2"/>
  <c r="J241" i="2"/>
  <c r="K241" i="2"/>
  <c r="N240" i="2"/>
  <c r="M240" i="2"/>
  <c r="AY239" i="2"/>
  <c r="AG239" i="2"/>
  <c r="AA239" i="2"/>
  <c r="BH238" i="2"/>
  <c r="AM238" i="2"/>
  <c r="R238" i="2"/>
  <c r="BH237" i="2"/>
  <c r="AM237" i="2"/>
  <c r="U237" i="2"/>
  <c r="F237" i="2"/>
  <c r="Y236" i="2"/>
  <c r="AD234" i="2"/>
  <c r="BI233" i="2"/>
  <c r="BJ233" i="2"/>
  <c r="G233" i="2"/>
  <c r="H233" i="2"/>
  <c r="AJ232" i="2"/>
  <c r="L232" i="2"/>
  <c r="G231" i="2"/>
  <c r="H231" i="2"/>
  <c r="R230" i="2"/>
  <c r="BI229" i="2"/>
  <c r="BJ229" i="2"/>
  <c r="AW229" i="2"/>
  <c r="AX229" i="2"/>
  <c r="AL229" i="2"/>
  <c r="AK229" i="2"/>
  <c r="Y229" i="2"/>
  <c r="Z229" i="2"/>
  <c r="BN229" i="2"/>
  <c r="BM229" i="2"/>
  <c r="AM227" i="2"/>
  <c r="N225" i="2"/>
  <c r="M225" i="2"/>
  <c r="V224" i="2"/>
  <c r="W224" i="2"/>
  <c r="BB223" i="2"/>
  <c r="AG223" i="2"/>
  <c r="R223" i="2"/>
  <c r="BH222" i="2"/>
  <c r="AY221" i="2"/>
  <c r="H220" i="2"/>
  <c r="G220" i="2"/>
  <c r="V218" i="2"/>
  <c r="W218" i="2"/>
  <c r="X217" i="2"/>
  <c r="BH216" i="2"/>
  <c r="X216" i="2"/>
  <c r="BI215" i="2"/>
  <c r="BJ215" i="2"/>
  <c r="AZ214" i="2"/>
  <c r="BA214" i="2"/>
  <c r="AF214" i="2"/>
  <c r="AE214" i="2"/>
  <c r="T214" i="2"/>
  <c r="S214" i="2"/>
  <c r="AL213" i="2"/>
  <c r="AK213" i="2"/>
  <c r="P213" i="2"/>
  <c r="Q213" i="2"/>
  <c r="BN213" i="2"/>
  <c r="BM213" i="2"/>
  <c r="AY212" i="2"/>
  <c r="AJ212" i="2"/>
  <c r="X212" i="2"/>
  <c r="I212" i="2"/>
  <c r="Y211" i="2"/>
  <c r="Z211" i="2"/>
  <c r="AP210" i="2"/>
  <c r="U210" i="2"/>
  <c r="O210" i="2"/>
  <c r="BB209" i="2"/>
  <c r="AA209" i="2"/>
  <c r="L209" i="2"/>
  <c r="BI208" i="2"/>
  <c r="BJ208" i="2"/>
  <c r="AW208" i="2"/>
  <c r="AX208" i="2"/>
  <c r="AF208" i="2"/>
  <c r="AE208" i="2"/>
  <c r="E208" i="2"/>
  <c r="D208" i="2"/>
  <c r="AQ207" i="2"/>
  <c r="AR207" i="2"/>
  <c r="J207" i="2"/>
  <c r="K207" i="2"/>
  <c r="BE204" i="2"/>
  <c r="AY204" i="2"/>
  <c r="AS204" i="2"/>
  <c r="AM204" i="2"/>
  <c r="AG204" i="2"/>
  <c r="AA204" i="2"/>
  <c r="U204" i="2"/>
  <c r="O204" i="2"/>
  <c r="I204" i="2"/>
  <c r="C204" i="2"/>
  <c r="AV203" i="2"/>
  <c r="AT202" i="2"/>
  <c r="AU202" i="2"/>
  <c r="AF201" i="2"/>
  <c r="AE201" i="2"/>
  <c r="BM201" i="2"/>
  <c r="BB200" i="2"/>
  <c r="AP200" i="2"/>
  <c r="AG200" i="2"/>
  <c r="U200" i="2"/>
  <c r="AF199" i="2"/>
  <c r="AE199" i="2"/>
  <c r="G199" i="2"/>
  <c r="H199" i="2"/>
  <c r="AA198" i="2"/>
  <c r="S197" i="2"/>
  <c r="T197" i="2"/>
  <c r="AS196" i="2"/>
  <c r="AJ196" i="2"/>
  <c r="U196" i="2"/>
  <c r="I196" i="2"/>
  <c r="AS195" i="2"/>
  <c r="AS194" i="2"/>
  <c r="BC193" i="2"/>
  <c r="BD193" i="2"/>
  <c r="AQ193" i="2"/>
  <c r="AR193" i="2"/>
  <c r="Y193" i="2"/>
  <c r="Z193" i="2"/>
  <c r="AY192" i="2"/>
  <c r="BB191" i="2"/>
  <c r="BE190" i="2"/>
  <c r="I190" i="2"/>
  <c r="P189" i="2"/>
  <c r="Q189" i="2"/>
  <c r="U188" i="2"/>
  <c r="AQ187" i="2"/>
  <c r="AR187" i="2"/>
  <c r="S187" i="2"/>
  <c r="T187" i="2"/>
  <c r="D185" i="2"/>
  <c r="E185" i="2"/>
  <c r="AW184" i="2"/>
  <c r="AX184" i="2"/>
  <c r="Y184" i="2"/>
  <c r="Z184" i="2"/>
  <c r="H184" i="2"/>
  <c r="G184" i="2"/>
  <c r="BC182" i="2"/>
  <c r="BD182" i="2"/>
  <c r="AQ182" i="2"/>
  <c r="AR182" i="2"/>
  <c r="AF182" i="2"/>
  <c r="AE182" i="2"/>
  <c r="Q182" i="2"/>
  <c r="P182" i="2"/>
  <c r="BN181" i="2"/>
  <c r="BM181" i="2"/>
  <c r="AM178" i="2"/>
  <c r="AZ177" i="2"/>
  <c r="BA177" i="2"/>
  <c r="BB176" i="2"/>
  <c r="AJ176" i="2"/>
  <c r="AD176" i="2"/>
  <c r="F176" i="2"/>
  <c r="BH175" i="2"/>
  <c r="BB175" i="2"/>
  <c r="AS175" i="2"/>
  <c r="AJ175" i="2"/>
  <c r="AD175" i="2"/>
  <c r="U175" i="2"/>
  <c r="L175" i="2"/>
  <c r="F175" i="2"/>
  <c r="BE174" i="2"/>
  <c r="BI173" i="2"/>
  <c r="N173" i="2"/>
  <c r="M173" i="2"/>
  <c r="AO170" i="2"/>
  <c r="AN170" i="2"/>
  <c r="AD168" i="2"/>
  <c r="J167" i="2"/>
  <c r="K167" i="2"/>
  <c r="AD166" i="2"/>
  <c r="BE164" i="2"/>
  <c r="AP164" i="2"/>
  <c r="L164" i="2"/>
  <c r="S163" i="2"/>
  <c r="T163" i="2"/>
  <c r="T162" i="2"/>
  <c r="S162" i="2"/>
  <c r="AM161" i="2"/>
  <c r="O161" i="2"/>
  <c r="BJ160" i="2"/>
  <c r="BI160" i="2"/>
  <c r="AW160" i="2"/>
  <c r="AX160" i="2"/>
  <c r="AL160" i="2"/>
  <c r="AK160" i="2"/>
  <c r="Y160" i="2"/>
  <c r="Z160" i="2"/>
  <c r="N160" i="2"/>
  <c r="M160" i="2"/>
  <c r="BN160" i="2"/>
  <c r="BM160" i="2"/>
  <c r="X159" i="2"/>
  <c r="K158" i="2"/>
  <c r="J158" i="2"/>
  <c r="AL157" i="2"/>
  <c r="AK157" i="2"/>
  <c r="N157" i="2"/>
  <c r="M157" i="2"/>
  <c r="AC156" i="2"/>
  <c r="AB156" i="2"/>
  <c r="N156" i="2"/>
  <c r="M156" i="2"/>
  <c r="E156" i="2"/>
  <c r="D156" i="2"/>
  <c r="AS155" i="2"/>
  <c r="BE154" i="2"/>
  <c r="AJ154" i="2"/>
  <c r="F154" i="2"/>
  <c r="BH153" i="2"/>
  <c r="AJ153" i="2"/>
  <c r="L153" i="2"/>
  <c r="BC152" i="2"/>
  <c r="BD152" i="2"/>
  <c r="AL152" i="2"/>
  <c r="AK152" i="2"/>
  <c r="V152" i="2"/>
  <c r="W152" i="2"/>
  <c r="K152" i="2"/>
  <c r="J152" i="2"/>
  <c r="AL150" i="2"/>
  <c r="AK150" i="2"/>
  <c r="Y149" i="2"/>
  <c r="Z149" i="2"/>
  <c r="AT148" i="2"/>
  <c r="AU148" i="2"/>
  <c r="BM147" i="2"/>
  <c r="BN147" i="2"/>
  <c r="AY146" i="2"/>
  <c r="R146" i="2"/>
  <c r="AV145" i="2"/>
  <c r="L145" i="2"/>
  <c r="BJ144" i="2"/>
  <c r="BI144" i="2"/>
  <c r="K144" i="2"/>
  <c r="J144" i="2"/>
  <c r="AA143" i="2"/>
  <c r="T142" i="2"/>
  <c r="S142" i="2"/>
  <c r="U141" i="2"/>
  <c r="AP140" i="2"/>
  <c r="AA138" i="2"/>
  <c r="BJ137" i="2"/>
  <c r="BI137" i="2"/>
  <c r="J137" i="2"/>
  <c r="K137" i="2"/>
  <c r="AS136" i="2"/>
  <c r="R136" i="2"/>
  <c r="AT135" i="2"/>
  <c r="AU135" i="2"/>
  <c r="G135" i="2"/>
  <c r="H135" i="2"/>
  <c r="AW133" i="2"/>
  <c r="AX133" i="2"/>
  <c r="AV130" i="2"/>
  <c r="L130" i="2"/>
  <c r="BF129" i="2"/>
  <c r="BG129" i="2"/>
  <c r="AI129" i="2"/>
  <c r="AH129" i="2"/>
  <c r="G129" i="2"/>
  <c r="H129" i="2"/>
  <c r="X128" i="2"/>
  <c r="BC127" i="2"/>
  <c r="BD127" i="2"/>
  <c r="AC127" i="2"/>
  <c r="AB127" i="2"/>
  <c r="G127" i="2"/>
  <c r="H127" i="2"/>
  <c r="BJ125" i="2"/>
  <c r="BI125" i="2"/>
  <c r="BC125" i="2"/>
  <c r="BD125" i="2"/>
  <c r="AT125" i="2"/>
  <c r="AU125" i="2"/>
  <c r="AF125" i="2"/>
  <c r="AE125" i="2"/>
  <c r="Y125" i="2"/>
  <c r="Z125" i="2"/>
  <c r="S125" i="2"/>
  <c r="T125" i="2"/>
  <c r="J125" i="2"/>
  <c r="K125" i="2"/>
  <c r="BM125" i="2"/>
  <c r="BN125" i="2"/>
  <c r="Y124" i="2"/>
  <c r="Z124" i="2"/>
  <c r="BM124" i="2"/>
  <c r="BN124" i="2"/>
  <c r="BJ121" i="2"/>
  <c r="BI121" i="2"/>
  <c r="BC121" i="2"/>
  <c r="AQ121" i="2"/>
  <c r="AR121" i="2"/>
  <c r="AC121" i="2"/>
  <c r="AB121" i="2"/>
  <c r="V121" i="2"/>
  <c r="P121" i="2"/>
  <c r="Q121" i="2"/>
  <c r="K121" i="2"/>
  <c r="BM121" i="2"/>
  <c r="BN121" i="2"/>
  <c r="BF120" i="2"/>
  <c r="BG120" i="2"/>
  <c r="AW120" i="2"/>
  <c r="AX120" i="2"/>
  <c r="AQ120" i="2"/>
  <c r="AR120" i="2"/>
  <c r="AI120" i="2"/>
  <c r="AH120" i="2"/>
  <c r="Y120" i="2"/>
  <c r="Z120" i="2"/>
  <c r="T120" i="2"/>
  <c r="S120" i="2"/>
  <c r="K120" i="2"/>
  <c r="J120" i="2"/>
  <c r="BM120" i="2"/>
  <c r="BN120" i="2"/>
  <c r="AQ118" i="2"/>
  <c r="AR118" i="2"/>
  <c r="AI117" i="2"/>
  <c r="AH117" i="2"/>
  <c r="V116" i="2"/>
  <c r="W116" i="2"/>
  <c r="BJ114" i="2"/>
  <c r="BI114" i="2"/>
  <c r="AW114" i="2"/>
  <c r="AC114" i="2"/>
  <c r="AB114" i="2"/>
  <c r="M114" i="2"/>
  <c r="BM114" i="2"/>
  <c r="BN114" i="2"/>
  <c r="BB113" i="2"/>
  <c r="AP113" i="2"/>
  <c r="AD113" i="2"/>
  <c r="R113" i="2"/>
  <c r="F113" i="2"/>
  <c r="AL112" i="2"/>
  <c r="AK112" i="2"/>
  <c r="K112" i="2"/>
  <c r="J112" i="2"/>
  <c r="AS111" i="2"/>
  <c r="AM111" i="2"/>
  <c r="F111" i="2"/>
  <c r="BE110" i="2"/>
  <c r="AV110" i="2"/>
  <c r="AJ110" i="2"/>
  <c r="X110" i="2"/>
  <c r="BJ109" i="2"/>
  <c r="BI109" i="2"/>
  <c r="AW109" i="2"/>
  <c r="AX109" i="2"/>
  <c r="AL109" i="2"/>
  <c r="AK109" i="2"/>
  <c r="Y109" i="2"/>
  <c r="Z109" i="2"/>
  <c r="N109" i="2"/>
  <c r="M109" i="2"/>
  <c r="BM107" i="2"/>
  <c r="BN107" i="2"/>
  <c r="N106" i="2"/>
  <c r="M106" i="2"/>
  <c r="BB105" i="2"/>
  <c r="AS105" i="2"/>
  <c r="AM105" i="2"/>
  <c r="AG105" i="2"/>
  <c r="AA105" i="2"/>
  <c r="U105" i="2"/>
  <c r="L105" i="2"/>
  <c r="C105" i="2"/>
  <c r="BB104" i="2"/>
  <c r="BF103" i="2"/>
  <c r="BG103" i="2"/>
  <c r="G103" i="2"/>
  <c r="H103" i="2"/>
  <c r="AN102" i="2"/>
  <c r="AO102" i="2"/>
  <c r="BC101" i="2"/>
  <c r="BD101" i="2"/>
  <c r="T101" i="2"/>
  <c r="E101" i="2"/>
  <c r="D101" i="2"/>
  <c r="AS98" i="2"/>
  <c r="AA98" i="2"/>
  <c r="F98" i="2"/>
  <c r="T96" i="2"/>
  <c r="S96" i="2"/>
  <c r="AZ94" i="2"/>
  <c r="BA94" i="2"/>
  <c r="K94" i="2"/>
  <c r="J94" i="2"/>
  <c r="AW93" i="2"/>
  <c r="AX93" i="2"/>
  <c r="AF93" i="2"/>
  <c r="AE93" i="2"/>
  <c r="P93" i="2"/>
  <c r="Q93" i="2"/>
  <c r="BM93" i="2"/>
  <c r="BN93" i="2"/>
  <c r="AY92" i="2"/>
  <c r="AM92" i="2"/>
  <c r="AA92" i="2"/>
  <c r="L92" i="2"/>
  <c r="AL91" i="2"/>
  <c r="AA90" i="2"/>
  <c r="AJ89" i="2"/>
  <c r="AW88" i="2"/>
  <c r="AX88" i="2"/>
  <c r="AQ88" i="2"/>
  <c r="AR88" i="2"/>
  <c r="AI88" i="2"/>
  <c r="AH88" i="2"/>
  <c r="E88" i="2"/>
  <c r="D88" i="2"/>
  <c r="K86" i="2"/>
  <c r="J86" i="2"/>
  <c r="AQ84" i="2"/>
  <c r="AR84" i="2"/>
  <c r="N84" i="2"/>
  <c r="M84" i="2"/>
  <c r="AT82" i="2"/>
  <c r="AU82" i="2"/>
  <c r="BC80" i="2"/>
  <c r="BD80" i="2"/>
  <c r="AW80" i="2"/>
  <c r="AX80" i="2"/>
  <c r="AQ80" i="2"/>
  <c r="AR80" i="2"/>
  <c r="AL80" i="2"/>
  <c r="AK80" i="2"/>
  <c r="AF80" i="2"/>
  <c r="AE80" i="2"/>
  <c r="Y80" i="2"/>
  <c r="T80" i="2"/>
  <c r="S80" i="2"/>
  <c r="N80" i="2"/>
  <c r="M80" i="2"/>
  <c r="H80" i="2"/>
  <c r="G80" i="2"/>
  <c r="BM80" i="2"/>
  <c r="J79" i="2"/>
  <c r="K79" i="2"/>
  <c r="V78" i="2"/>
  <c r="W78" i="2"/>
  <c r="H78" i="2"/>
  <c r="G78" i="2"/>
  <c r="BG76" i="2"/>
  <c r="AT76" i="2"/>
  <c r="AN76" i="2"/>
  <c r="AO76" i="2"/>
  <c r="AC76" i="2"/>
  <c r="AB76" i="2"/>
  <c r="T76" i="2"/>
  <c r="S76" i="2"/>
  <c r="K76" i="2"/>
  <c r="J76" i="2"/>
  <c r="V74" i="2"/>
  <c r="W74" i="2"/>
  <c r="AV73" i="2"/>
  <c r="AJ73" i="2"/>
  <c r="AI72" i="2"/>
  <c r="AH72" i="2"/>
  <c r="AS71" i="2"/>
  <c r="AD71" i="2"/>
  <c r="AP70" i="2"/>
  <c r="AA70" i="2"/>
  <c r="AY69" i="2"/>
  <c r="BF68" i="2"/>
  <c r="BG68" i="2"/>
  <c r="BF66" i="2"/>
  <c r="BG66" i="2"/>
  <c r="BJ63" i="2"/>
  <c r="BI63" i="2"/>
  <c r="M63" i="2"/>
  <c r="N63" i="2"/>
  <c r="AI62" i="2"/>
  <c r="AH62" i="2"/>
  <c r="Y62" i="2"/>
  <c r="Z62" i="2"/>
  <c r="BC60" i="2"/>
  <c r="BD60" i="2"/>
  <c r="BF59" i="2"/>
  <c r="BG59" i="2"/>
  <c r="AQ59" i="2"/>
  <c r="AR59" i="2"/>
  <c r="Y59" i="2"/>
  <c r="Z59" i="2"/>
  <c r="S59" i="2"/>
  <c r="T59" i="2"/>
  <c r="J59" i="2"/>
  <c r="K59" i="2"/>
  <c r="BB56" i="2"/>
  <c r="AG56" i="2"/>
  <c r="O56" i="2"/>
  <c r="AW55" i="2"/>
  <c r="AX55" i="2"/>
  <c r="S55" i="2"/>
  <c r="T55" i="2"/>
  <c r="BB54" i="2"/>
  <c r="AP54" i="2"/>
  <c r="AD54" i="2"/>
  <c r="R54" i="2"/>
  <c r="F54" i="2"/>
  <c r="U52" i="2"/>
  <c r="BD51" i="2"/>
  <c r="AL51" i="2"/>
  <c r="AK51" i="2"/>
  <c r="S51" i="2"/>
  <c r="T50" i="2"/>
  <c r="S50" i="2"/>
  <c r="AS49" i="2"/>
  <c r="U49" i="2"/>
  <c r="BC46" i="2"/>
  <c r="BD46" i="2"/>
  <c r="Y46" i="2"/>
  <c r="Z46" i="2"/>
  <c r="H46" i="2"/>
  <c r="G46" i="2"/>
  <c r="E45" i="2"/>
  <c r="D45" i="2"/>
  <c r="AV44" i="2"/>
  <c r="AA44" i="2"/>
  <c r="AX43" i="2"/>
  <c r="AL43" i="2"/>
  <c r="AK43" i="2"/>
  <c r="Y43" i="2"/>
  <c r="Z43" i="2"/>
  <c r="BM43" i="2"/>
  <c r="BN43" i="2"/>
  <c r="AY42" i="2"/>
  <c r="AM42" i="2"/>
  <c r="AA42" i="2"/>
  <c r="BM41" i="2"/>
  <c r="BN41" i="2"/>
  <c r="BJ39" i="2"/>
  <c r="BI39" i="2"/>
  <c r="BM39" i="2"/>
  <c r="BN39" i="2"/>
  <c r="BH33" i="2"/>
  <c r="AY33" i="2"/>
  <c r="AP33" i="2"/>
  <c r="AJ33" i="2"/>
  <c r="AA33" i="2"/>
  <c r="R33" i="2"/>
  <c r="L33" i="2"/>
  <c r="BB32" i="2"/>
  <c r="AP32" i="2"/>
  <c r="AD32" i="2"/>
  <c r="X32" i="2"/>
  <c r="L32" i="2"/>
  <c r="AS31" i="2"/>
  <c r="AG301" i="2"/>
  <c r="AY301" i="2"/>
  <c r="U301" i="2"/>
  <c r="AD297" i="2"/>
  <c r="BB292" i="2"/>
  <c r="AG292" i="2"/>
  <c r="U292" i="2"/>
  <c r="I292" i="2"/>
  <c r="U288" i="2"/>
  <c r="AS287" i="2"/>
  <c r="BB286"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BB260" i="2"/>
  <c r="AG260" i="2"/>
  <c r="BB258" i="2"/>
  <c r="AP258" i="2"/>
  <c r="AD258" i="2"/>
  <c r="X258" i="2"/>
  <c r="BE253" i="2"/>
  <c r="AY253" i="2"/>
  <c r="AS253" i="2"/>
  <c r="AM253" i="2"/>
  <c r="AG253" i="2"/>
  <c r="AA253" i="2"/>
  <c r="U253" i="2"/>
  <c r="O253" i="2"/>
  <c r="I253" i="2"/>
  <c r="C253" i="2"/>
  <c r="AS252" i="2"/>
  <c r="L250" i="2"/>
  <c r="AS248" i="2"/>
  <c r="BE247" i="2"/>
  <c r="R247" i="2"/>
  <c r="AS244" i="2"/>
  <c r="BB242"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BB216" i="2"/>
  <c r="AD216" i="2"/>
  <c r="I216" i="2"/>
  <c r="BB212"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BB184"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BB167"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BB146" i="2"/>
  <c r="AM146" i="2"/>
  <c r="X146" i="2"/>
  <c r="C146" i="2"/>
  <c r="BE145" i="2"/>
  <c r="AS145" i="2"/>
  <c r="AD145" i="2"/>
  <c r="AP143" i="2"/>
  <c r="O143" i="2"/>
  <c r="AP141" i="2"/>
  <c r="I141" i="2"/>
  <c r="AV140" i="2"/>
  <c r="AM138" i="2"/>
  <c r="O138" i="2"/>
  <c r="BB136" i="2"/>
  <c r="AP136" i="2"/>
  <c r="AD136" i="2"/>
  <c r="BB135" i="2"/>
  <c r="AG135" i="2"/>
  <c r="I135" i="2"/>
  <c r="AP134" i="2"/>
  <c r="R132" i="2"/>
  <c r="BB129"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BB98" i="2"/>
  <c r="AP98" i="2"/>
  <c r="AD98" i="2"/>
  <c r="U98" i="2"/>
  <c r="O98" i="2"/>
  <c r="AS94" i="2"/>
  <c r="BH93" i="2"/>
  <c r="AY93" i="2"/>
  <c r="AP93" i="2"/>
  <c r="AJ93" i="2"/>
  <c r="AA93" i="2"/>
  <c r="R93" i="2"/>
  <c r="L93" i="2"/>
  <c r="C93" i="2"/>
  <c r="BH92" i="2"/>
  <c r="BB92" i="2"/>
  <c r="AV92" i="2"/>
  <c r="AP92" i="2"/>
  <c r="AJ92" i="2"/>
  <c r="AD92" i="2"/>
  <c r="X92" i="2"/>
  <c r="R92" i="2"/>
  <c r="F91" i="2"/>
  <c r="I91" i="2"/>
  <c r="X91" i="2"/>
  <c r="BB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BB84" i="2"/>
  <c r="BB65"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BB50"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BH274" i="2"/>
  <c r="AM274" i="2"/>
  <c r="R274" i="2"/>
  <c r="C273" i="2"/>
  <c r="R273" i="2"/>
  <c r="X273" i="2"/>
  <c r="BH270" i="2"/>
  <c r="AM270" i="2"/>
  <c r="X270" i="2"/>
  <c r="BB269" i="2"/>
  <c r="AG269" i="2"/>
  <c r="U269" i="2"/>
  <c r="AJ261" i="2"/>
  <c r="AV256" i="2"/>
  <c r="F249" i="2"/>
  <c r="X249" i="2"/>
  <c r="AA249" i="2"/>
  <c r="AJ249" i="2"/>
  <c r="AP249" i="2"/>
  <c r="AS249" i="2"/>
  <c r="BB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BB240" i="2"/>
  <c r="BB237" i="2"/>
  <c r="AS237" i="2"/>
  <c r="AP237" i="2"/>
  <c r="AG237" i="2"/>
  <c r="X237" i="2"/>
  <c r="R237" i="2"/>
  <c r="I237" i="2"/>
  <c r="AV233" i="2"/>
  <c r="AA233" i="2"/>
  <c r="O233" i="2"/>
  <c r="AM230" i="2"/>
  <c r="AP227" i="2"/>
  <c r="U227" i="2"/>
  <c r="BB226" i="2"/>
  <c r="BE221" i="2"/>
  <c r="AG221" i="2"/>
  <c r="BH220" i="2"/>
  <c r="AY216" i="2"/>
  <c r="AP216" i="2"/>
  <c r="AG216" i="2"/>
  <c r="AA216" i="2"/>
  <c r="U216" i="2"/>
  <c r="O216" i="2"/>
  <c r="BE208" i="2"/>
  <c r="AG208" i="2"/>
  <c r="AA208" i="2"/>
  <c r="U208" i="2"/>
  <c r="O208" i="2"/>
  <c r="BB201" i="2"/>
  <c r="AV201" i="2"/>
  <c r="AA201" i="2"/>
  <c r="L201" i="2"/>
  <c r="C201" i="2"/>
  <c r="X195" i="2"/>
  <c r="AM194" i="2"/>
  <c r="BH193" i="2"/>
  <c r="AY193" i="2"/>
  <c r="AA193" i="2"/>
  <c r="L193" i="2"/>
  <c r="C193" i="2"/>
  <c r="BB190" i="2"/>
  <c r="AS190" i="2"/>
  <c r="AG190" i="2"/>
  <c r="R190" i="2"/>
  <c r="AM189" i="2"/>
  <c r="BH188" i="2"/>
  <c r="BB188" i="2"/>
  <c r="AV188" i="2"/>
  <c r="AP188" i="2"/>
  <c r="AM188" i="2"/>
  <c r="AG188" i="2"/>
  <c r="AD188" i="2"/>
  <c r="X188" i="2"/>
  <c r="R188" i="2"/>
  <c r="L188" i="2"/>
  <c r="C188" i="2"/>
  <c r="AV187" i="2"/>
  <c r="AS186" i="2"/>
  <c r="AD185" i="2"/>
  <c r="BH183" i="2"/>
  <c r="BB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B164" i="2"/>
  <c r="BH164" i="2"/>
  <c r="F159" i="2"/>
  <c r="R159" i="2"/>
  <c r="AG159" i="2"/>
  <c r="AP159" i="2"/>
  <c r="AV159" i="2"/>
  <c r="BB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BB130"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B112" i="2"/>
  <c r="BH112" i="2"/>
  <c r="BH106" i="2"/>
  <c r="AD106" i="2"/>
  <c r="I151" i="2"/>
  <c r="AS151" i="2"/>
  <c r="C143" i="2"/>
  <c r="I143" i="2"/>
  <c r="U143" i="2"/>
  <c r="AD143" i="2"/>
  <c r="AM143" i="2"/>
  <c r="BB143" i="2"/>
  <c r="L142" i="2"/>
  <c r="BH142" i="2"/>
  <c r="R139" i="2"/>
  <c r="AS139" i="2"/>
  <c r="C137" i="2"/>
  <c r="F137" i="2"/>
  <c r="AD137" i="2"/>
  <c r="AJ137" i="2"/>
  <c r="BB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B58" i="2"/>
  <c r="BE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BH72" i="2"/>
  <c r="AV72" i="2"/>
  <c r="AD72" i="2"/>
  <c r="I72" i="2"/>
  <c r="F69" i="2"/>
  <c r="AA69" i="2"/>
  <c r="AV69" i="2"/>
  <c r="AJ67" i="2"/>
  <c r="F65" i="2"/>
  <c r="U65" i="2"/>
  <c r="AP65" i="2"/>
  <c r="BE65" i="2"/>
  <c r="O63" i="2"/>
  <c r="F63" i="2"/>
  <c r="AA63" i="2"/>
  <c r="AJ63" i="2"/>
  <c r="BB63" i="2"/>
  <c r="O60" i="2"/>
  <c r="C60" i="2"/>
  <c r="AY60" i="2"/>
  <c r="BH58" i="2"/>
  <c r="AV58" i="2"/>
  <c r="X58" i="2"/>
  <c r="I58" i="2"/>
  <c r="I47" i="2"/>
  <c r="R47" i="2"/>
  <c r="AG47" i="2"/>
  <c r="AS47" i="2"/>
  <c r="BB47" i="2"/>
  <c r="L47" i="2"/>
  <c r="AP47" i="2"/>
  <c r="BH47" i="2"/>
  <c r="AJ38" i="2"/>
  <c r="AY38" i="2"/>
  <c r="L36" i="2"/>
  <c r="R36" i="2"/>
  <c r="BH36" i="2"/>
  <c r="AJ36" i="2"/>
  <c r="AP30" i="2"/>
  <c r="C49" i="2"/>
  <c r="O49" i="2"/>
  <c r="AA49" i="2"/>
  <c r="AM49" i="2"/>
  <c r="AP49" i="2"/>
  <c r="BB49" i="2"/>
  <c r="C44" i="2"/>
  <c r="F44" i="2"/>
  <c r="O44" i="2"/>
  <c r="X44" i="2"/>
  <c r="AD44" i="2"/>
  <c r="AM44" i="2"/>
  <c r="AP44" i="2"/>
  <c r="AY44" i="2"/>
  <c r="BB44" i="2"/>
  <c r="F42" i="2"/>
  <c r="O42" i="2"/>
  <c r="X42" i="2"/>
  <c r="AD42" i="2"/>
  <c r="AJ42" i="2"/>
  <c r="AP42" i="2"/>
  <c r="AS42" i="2"/>
  <c r="BB42" i="2"/>
  <c r="BH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BH245" i="2"/>
  <c r="U245" i="2"/>
  <c r="C297" i="2"/>
  <c r="R297" i="2"/>
  <c r="X297" i="2"/>
  <c r="AM297" i="2"/>
  <c r="AS297" i="2"/>
  <c r="BB297" i="2"/>
  <c r="BH297" i="2"/>
  <c r="U300" i="2"/>
  <c r="L300" i="2"/>
  <c r="X300" i="2"/>
  <c r="AJ300" i="2"/>
  <c r="BE300" i="2"/>
  <c r="AG297" i="2"/>
  <c r="AA297" i="2"/>
  <c r="O297" i="2"/>
  <c r="F297" i="2"/>
  <c r="O291" i="2"/>
  <c r="I291" i="2"/>
  <c r="AD291" i="2"/>
  <c r="BB291" i="2"/>
  <c r="I288" i="2"/>
  <c r="X288" i="2"/>
  <c r="AV288" i="2"/>
  <c r="F281" i="2"/>
  <c r="L281" i="2"/>
  <c r="AG281" i="2"/>
  <c r="AY281" i="2"/>
  <c r="L278" i="2"/>
  <c r="I276" i="2"/>
  <c r="U276" i="2"/>
  <c r="BE276" i="2"/>
  <c r="L276" i="2"/>
  <c r="X276" i="2"/>
  <c r="BB275" i="2"/>
  <c r="F271" i="2"/>
  <c r="I271" i="2"/>
  <c r="AG271" i="2"/>
  <c r="AY271" i="2"/>
  <c r="C271" i="2"/>
  <c r="AM271" i="2"/>
  <c r="BE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BB285" i="2"/>
  <c r="AG285" i="2"/>
  <c r="AA285" i="2"/>
  <c r="F285" i="2"/>
  <c r="BB284" i="2"/>
  <c r="L284" i="2"/>
  <c r="BH282" i="2"/>
  <c r="AS281" i="2"/>
  <c r="AJ281" i="2"/>
  <c r="AA281" i="2"/>
  <c r="R281" i="2"/>
  <c r="I280" i="2"/>
  <c r="R280" i="2"/>
  <c r="C279" i="2"/>
  <c r="U279" i="2"/>
  <c r="BH278" i="2"/>
  <c r="AD278" i="2"/>
  <c r="R278" i="2"/>
  <c r="BH276" i="2"/>
  <c r="AS276" i="2"/>
  <c r="AG276" i="2"/>
  <c r="AY275" i="2"/>
  <c r="AA275" i="2"/>
  <c r="I273" i="2"/>
  <c r="AA273" i="2"/>
  <c r="AG273" i="2"/>
  <c r="AM273" i="2"/>
  <c r="AV273" i="2"/>
  <c r="BB273" i="2"/>
  <c r="F273" i="2"/>
  <c r="L273" i="2"/>
  <c r="AD273" i="2"/>
  <c r="AJ273" i="2"/>
  <c r="AP273" i="2"/>
  <c r="BH272" i="2"/>
  <c r="AP272" i="2"/>
  <c r="X272" i="2"/>
  <c r="L272" i="2"/>
  <c r="AD271" i="2"/>
  <c r="AP268" i="2"/>
  <c r="R268" i="2"/>
  <c r="AV262" i="2"/>
  <c r="BB261"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BB278" i="2"/>
  <c r="F267" i="2"/>
  <c r="AG267" i="2"/>
  <c r="BB267" i="2"/>
  <c r="AM267" i="2"/>
  <c r="R251" i="2"/>
  <c r="AA251" i="2"/>
  <c r="AP251" i="2"/>
  <c r="I236" i="2"/>
  <c r="R236" i="2"/>
  <c r="AP236" i="2"/>
  <c r="R235" i="2"/>
  <c r="BH234" i="2"/>
  <c r="R234" i="2"/>
  <c r="X233" i="2"/>
  <c r="AG233" i="2"/>
  <c r="AM233" i="2"/>
  <c r="BB233" i="2"/>
  <c r="AS231" i="2"/>
  <c r="L226" i="2"/>
  <c r="R226" i="2"/>
  <c r="AA226" i="2"/>
  <c r="BH226" i="2"/>
  <c r="C226" i="2"/>
  <c r="O226" i="2"/>
  <c r="AY226" i="2"/>
  <c r="L224" i="2"/>
  <c r="AD224" i="2"/>
  <c r="AP224" i="2"/>
  <c r="AV224" i="2"/>
  <c r="BH224" i="2"/>
  <c r="F224" i="2"/>
  <c r="AJ224" i="2"/>
  <c r="AS224" i="2"/>
  <c r="BB224" i="2"/>
  <c r="AV220" i="2"/>
  <c r="AG220" i="2"/>
  <c r="AD217" i="2"/>
  <c r="O234" i="2"/>
  <c r="AM234" i="2"/>
  <c r="BB234" i="2"/>
  <c r="C231" i="2"/>
  <c r="O231" i="2"/>
  <c r="U231" i="2"/>
  <c r="AG231" i="2"/>
  <c r="AY231" i="2"/>
  <c r="I231" i="2"/>
  <c r="R231" i="2"/>
  <c r="AA231" i="2"/>
  <c r="BE231" i="2"/>
  <c r="C220" i="2"/>
  <c r="I220" i="2"/>
  <c r="R220" i="2"/>
  <c r="X220" i="2"/>
  <c r="AS220" i="2"/>
  <c r="O220" i="2"/>
  <c r="AD220" i="2"/>
  <c r="AJ220" i="2"/>
  <c r="AY220" i="2"/>
  <c r="BE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BE233"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BB241" i="2"/>
  <c r="AG241" i="2"/>
  <c r="AA241" i="2"/>
  <c r="I240" i="2"/>
  <c r="U240" i="2"/>
  <c r="BE240" i="2"/>
  <c r="BB239"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BB220" i="2"/>
  <c r="AM220" i="2"/>
  <c r="U220" i="2"/>
  <c r="L217" i="2"/>
  <c r="F215" i="2"/>
  <c r="AG215" i="2"/>
  <c r="I215" i="2"/>
  <c r="AS215" i="2"/>
  <c r="L215" i="2"/>
  <c r="AD215" i="2"/>
  <c r="BB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BB207" i="2"/>
  <c r="R203" i="2"/>
  <c r="AS203" i="2"/>
  <c r="O202" i="2"/>
  <c r="I200" i="2"/>
  <c r="O200" i="2"/>
  <c r="AD200" i="2"/>
  <c r="AS200" i="2"/>
  <c r="AY200" i="2"/>
  <c r="BH200" i="2"/>
  <c r="I199" i="2"/>
  <c r="AG199" i="2"/>
  <c r="BB199" i="2"/>
  <c r="BB198" i="2"/>
  <c r="AD198" i="2"/>
  <c r="R198" i="2"/>
  <c r="BB196"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BB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BB168" i="2"/>
  <c r="AA168" i="2"/>
  <c r="AG167" i="2"/>
  <c r="BE158" i="2"/>
  <c r="AA158" i="2"/>
  <c r="C274" i="2"/>
  <c r="C266" i="2"/>
  <c r="L264" i="2"/>
  <c r="U244" i="2"/>
  <c r="C238" i="2"/>
  <c r="BB232"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BB180" i="2"/>
  <c r="X180" i="2"/>
  <c r="O180" i="2"/>
  <c r="C178" i="2"/>
  <c r="R178" i="2"/>
  <c r="AS178" i="2"/>
  <c r="BH177" i="2"/>
  <c r="AD177" i="2"/>
  <c r="R177" i="2"/>
  <c r="AV176" i="2"/>
  <c r="O176" i="2"/>
  <c r="AM174" i="2"/>
  <c r="R174" i="2"/>
  <c r="R173" i="2"/>
  <c r="AY172" i="2"/>
  <c r="AM172" i="2"/>
  <c r="U172" i="2"/>
  <c r="L172" i="2"/>
  <c r="F169" i="2"/>
  <c r="R169" i="2"/>
  <c r="AD169" i="2"/>
  <c r="AY169" i="2"/>
  <c r="L169" i="2"/>
  <c r="AA169" i="2"/>
  <c r="BB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BB185" i="2"/>
  <c r="F180" i="2"/>
  <c r="L180" i="2"/>
  <c r="AG180" i="2"/>
  <c r="AY180" i="2"/>
  <c r="F177" i="2"/>
  <c r="X177" i="2"/>
  <c r="AJ177" i="2"/>
  <c r="AP177" i="2"/>
  <c r="BB177" i="2"/>
  <c r="BH172" i="2"/>
  <c r="AV172" i="2"/>
  <c r="AG172" i="2"/>
  <c r="AS170" i="2"/>
  <c r="L168" i="2"/>
  <c r="R168" i="2"/>
  <c r="AV168" i="2"/>
  <c r="BE168" i="2"/>
  <c r="C168" i="2"/>
  <c r="AM168" i="2"/>
  <c r="AS168" i="2"/>
  <c r="L167" i="2"/>
  <c r="X167" i="2"/>
  <c r="AJ167" i="2"/>
  <c r="BE167" i="2"/>
  <c r="F167" i="2"/>
  <c r="AS167" i="2"/>
  <c r="L161" i="2"/>
  <c r="R161" i="2"/>
  <c r="AA161" i="2"/>
  <c r="BH161" i="2"/>
  <c r="C161" i="2"/>
  <c r="AD161" i="2"/>
  <c r="BB161" i="2"/>
  <c r="AJ161" i="2"/>
  <c r="AV161" i="2"/>
  <c r="C158" i="2"/>
  <c r="R158" i="2"/>
  <c r="AM158" i="2"/>
  <c r="BB158" i="2"/>
  <c r="F158" i="2"/>
  <c r="AD158" i="2"/>
  <c r="AS158" i="2"/>
  <c r="F166" i="2"/>
  <c r="AM166" i="2"/>
  <c r="AS166" i="2"/>
  <c r="BB166" i="2"/>
  <c r="X163" i="2"/>
  <c r="AY154" i="2"/>
  <c r="AS154" i="2"/>
  <c r="AD154" i="2"/>
  <c r="R154" i="2"/>
  <c r="BH149" i="2"/>
  <c r="AY149" i="2"/>
  <c r="AP149" i="2"/>
  <c r="AG149" i="2"/>
  <c r="R149" i="2"/>
  <c r="AS144" i="2"/>
  <c r="X144" i="2"/>
  <c r="BB141" i="2"/>
  <c r="X141" i="2"/>
  <c r="O141" i="2"/>
  <c r="AD138" i="2"/>
  <c r="R138" i="2"/>
  <c r="AV137" i="2"/>
  <c r="O137" i="2"/>
  <c r="I136" i="2"/>
  <c r="U136" i="2"/>
  <c r="BE136" i="2"/>
  <c r="BE135" i="2"/>
  <c r="R135" i="2"/>
  <c r="BB133"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BB138" i="2"/>
  <c r="O133" i="2"/>
  <c r="AD133" i="2"/>
  <c r="AJ133" i="2"/>
  <c r="AY133" i="2"/>
  <c r="BE133" i="2"/>
  <c r="L122" i="2"/>
  <c r="R122" i="2"/>
  <c r="AA122" i="2"/>
  <c r="BH122" i="2"/>
  <c r="C122" i="2"/>
  <c r="O122" i="2"/>
  <c r="AY122" i="2"/>
  <c r="C119" i="2"/>
  <c r="I119" i="2"/>
  <c r="AD119" i="2"/>
  <c r="BB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B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BB107"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BB106"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BB103"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BB88" i="2"/>
  <c r="U88" i="2"/>
  <c r="L88" i="2"/>
  <c r="C84" i="2"/>
  <c r="I84" i="2"/>
  <c r="R84" i="2"/>
  <c r="X84" i="2"/>
  <c r="AD84" i="2"/>
  <c r="AJ84" i="2"/>
  <c r="AY84" i="2"/>
  <c r="BE84" i="2"/>
  <c r="BE79" i="2"/>
  <c r="X79" i="2"/>
  <c r="AP78" i="2"/>
  <c r="AA78" i="2"/>
  <c r="F76" i="2"/>
  <c r="L76" i="2"/>
  <c r="X76" i="2"/>
  <c r="AD76" i="2"/>
  <c r="AJ76" i="2"/>
  <c r="AV76" i="2"/>
  <c r="BB76" i="2"/>
  <c r="BH76" i="2"/>
  <c r="BB75" i="2"/>
  <c r="AY74" i="2"/>
  <c r="R74" i="2"/>
  <c r="C68" i="2"/>
  <c r="I68" i="2"/>
  <c r="O68" i="2"/>
  <c r="AD68" i="2"/>
  <c r="AS68" i="2"/>
  <c r="AY68" i="2"/>
  <c r="BH68" i="2"/>
  <c r="AJ68" i="2"/>
  <c r="F68" i="2"/>
  <c r="L68" i="2"/>
  <c r="AA68" i="2"/>
  <c r="AM68" i="2"/>
  <c r="U68" i="2"/>
  <c r="AG68" i="2"/>
  <c r="AP68" i="2"/>
  <c r="AV68" i="2"/>
  <c r="BB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BB67" i="2"/>
  <c r="L66" i="2"/>
  <c r="I66" i="2"/>
  <c r="AS66" i="2"/>
  <c r="AJ66" i="2"/>
  <c r="X66" i="2"/>
  <c r="BH66" i="2"/>
  <c r="AD66" i="2"/>
  <c r="AD79" i="2"/>
  <c r="O74" i="2"/>
  <c r="AD74" i="2"/>
  <c r="AS74" i="2"/>
  <c r="BE74" i="2"/>
  <c r="F72" i="2"/>
  <c r="L72" i="2"/>
  <c r="R72" i="2"/>
  <c r="X72" i="2"/>
  <c r="AP72" i="2"/>
  <c r="R70" i="2"/>
  <c r="AM70" i="2"/>
  <c r="BB70" i="2"/>
  <c r="AV63" i="2"/>
  <c r="AP63" i="2"/>
  <c r="X63" i="2"/>
  <c r="R63" i="2"/>
  <c r="L62" i="2"/>
  <c r="AP60" i="2"/>
  <c r="R60" i="2"/>
  <c r="C59" i="2"/>
  <c r="O59" i="2"/>
  <c r="AA59" i="2"/>
  <c r="AM59" i="2"/>
  <c r="AY59" i="2"/>
  <c r="BB55" i="2"/>
  <c r="L55" i="2"/>
  <c r="AM55" i="2"/>
  <c r="BH55" i="2"/>
  <c r="AG52" i="2"/>
  <c r="AJ50" i="2"/>
  <c r="F50" i="2"/>
  <c r="X50" i="2"/>
  <c r="I50" i="2"/>
  <c r="AS50" i="2"/>
  <c r="BH50" i="2"/>
  <c r="L50" i="2"/>
  <c r="AD50" i="2"/>
  <c r="R87" i="2"/>
  <c r="C73" i="2"/>
  <c r="BB72" i="2"/>
  <c r="AS72" i="2"/>
  <c r="AJ72" i="2"/>
  <c r="AA72" i="2"/>
  <c r="R71" i="2"/>
  <c r="I71" i="2"/>
  <c r="AJ71" i="2"/>
  <c r="AS70" i="2"/>
  <c r="U70" i="2"/>
  <c r="AM63" i="2"/>
  <c r="AV62" i="2"/>
  <c r="AJ62" i="2"/>
  <c r="AM60" i="2"/>
  <c r="AJ57" i="2"/>
  <c r="X57" i="2"/>
  <c r="AS57" i="2"/>
  <c r="C63" i="2"/>
  <c r="I63" i="2"/>
  <c r="U63" i="2"/>
  <c r="AG63" i="2"/>
  <c r="AS63" i="2"/>
  <c r="BE63" i="2"/>
  <c r="C62" i="2"/>
  <c r="I62" i="2"/>
  <c r="U62" i="2"/>
  <c r="AP62" i="2"/>
  <c r="BB62" i="2"/>
  <c r="R61" i="2"/>
  <c r="F60" i="2"/>
  <c r="AA60" i="2"/>
  <c r="X53" i="2"/>
  <c r="AS53" i="2"/>
  <c r="F52" i="2"/>
  <c r="O52" i="2"/>
  <c r="AA52" i="2"/>
  <c r="AM52" i="2"/>
  <c r="BB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BB37" i="2"/>
  <c r="AS37" i="2"/>
  <c r="AD37" i="2"/>
  <c r="U37" i="2"/>
  <c r="L37" i="2"/>
  <c r="F37" i="2"/>
  <c r="F36" i="2"/>
  <c r="AV35" i="2"/>
  <c r="U35" i="2"/>
  <c r="BE32" i="2"/>
  <c r="AS32" i="2"/>
  <c r="AG32" i="2"/>
  <c r="BE31" i="2"/>
  <c r="AG31" i="2"/>
  <c r="I31" i="2"/>
  <c r="O45" i="2"/>
  <c r="BE41" i="2"/>
  <c r="AS41" i="2"/>
  <c r="AG41" i="2"/>
  <c r="R41" i="2"/>
  <c r="F41" i="2"/>
  <c r="AS40" i="2"/>
  <c r="BB39" i="2"/>
  <c r="R39" i="2"/>
  <c r="C39" i="2"/>
  <c r="BE37" i="2"/>
  <c r="AY37" i="2"/>
  <c r="AG37" i="2"/>
  <c r="AA37" i="2"/>
  <c r="C37" i="2"/>
  <c r="AS35" i="2"/>
  <c r="R35" i="2"/>
  <c r="AS34" i="2"/>
  <c r="C32" i="2"/>
  <c r="BB31"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BB295" i="2"/>
  <c r="AG295" i="2"/>
  <c r="AA295" i="2"/>
  <c r="F295" i="2"/>
  <c r="I294" i="2"/>
  <c r="U294" i="2"/>
  <c r="AG294" i="2"/>
  <c r="AS294" i="2"/>
  <c r="BE294" i="2"/>
  <c r="C292" i="2"/>
  <c r="O292" i="2"/>
  <c r="AA292" i="2"/>
  <c r="AM292" i="2"/>
  <c r="AY292" i="2"/>
  <c r="AP291" i="2"/>
  <c r="U291" i="2"/>
  <c r="BB290" i="2"/>
  <c r="AV290" i="2"/>
  <c r="AA290" i="2"/>
  <c r="F290" i="2"/>
  <c r="BH288" i="2"/>
  <c r="BB288" i="2"/>
  <c r="AG288" i="2"/>
  <c r="L288" i="2"/>
  <c r="F288" i="2"/>
  <c r="BE287" i="2"/>
  <c r="AY287" i="2"/>
  <c r="AD287" i="2"/>
  <c r="I287" i="2"/>
  <c r="AP286" i="2"/>
  <c r="AJ286" i="2"/>
  <c r="AV284" i="2"/>
  <c r="AP284" i="2"/>
  <c r="L283" i="2"/>
  <c r="X283" i="2"/>
  <c r="AJ283" i="2"/>
  <c r="AV283" i="2"/>
  <c r="BH283" i="2"/>
  <c r="AY282" i="2"/>
  <c r="AD282" i="2"/>
  <c r="X282" i="2"/>
  <c r="BE280" i="2"/>
  <c r="AJ280" i="2"/>
  <c r="AD280" i="2"/>
  <c r="BB279" i="2"/>
  <c r="AG279" i="2"/>
  <c r="AA279" i="2"/>
  <c r="F279" i="2"/>
  <c r="I278" i="2"/>
  <c r="U278" i="2"/>
  <c r="AG278" i="2"/>
  <c r="AS278" i="2"/>
  <c r="BE278" i="2"/>
  <c r="C276" i="2"/>
  <c r="O276" i="2"/>
  <c r="AA276" i="2"/>
  <c r="AM276" i="2"/>
  <c r="AY276" i="2"/>
  <c r="AP275" i="2"/>
  <c r="U275" i="2"/>
  <c r="BB274" i="2"/>
  <c r="AV274" i="2"/>
  <c r="AA274" i="2"/>
  <c r="F274" i="2"/>
  <c r="AA271" i="2"/>
  <c r="I270" i="2"/>
  <c r="U270" i="2"/>
  <c r="AG270" i="2"/>
  <c r="AS270" i="2"/>
  <c r="BE270" i="2"/>
  <c r="F270" i="2"/>
  <c r="AA270" i="2"/>
  <c r="AV270" i="2"/>
  <c r="BB270" i="2"/>
  <c r="C268" i="2"/>
  <c r="O268" i="2"/>
  <c r="AA268" i="2"/>
  <c r="AM268" i="2"/>
  <c r="AY268" i="2"/>
  <c r="F268" i="2"/>
  <c r="L268" i="2"/>
  <c r="AG268" i="2"/>
  <c r="BB268" i="2"/>
  <c r="BH268" i="2"/>
  <c r="AP267" i="2"/>
  <c r="AA267" i="2"/>
  <c r="U267" i="2"/>
  <c r="BB264"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BB254" i="2"/>
  <c r="C252" i="2"/>
  <c r="O252" i="2"/>
  <c r="AA252" i="2"/>
  <c r="AM252" i="2"/>
  <c r="AY252" i="2"/>
  <c r="F252" i="2"/>
  <c r="L252" i="2"/>
  <c r="AG252" i="2"/>
  <c r="BB252" i="2"/>
  <c r="BH252" i="2"/>
  <c r="I298" i="2"/>
  <c r="U298" i="2"/>
  <c r="AG298" i="2"/>
  <c r="AS298" i="2"/>
  <c r="BE298" i="2"/>
  <c r="C296" i="2"/>
  <c r="O296" i="2"/>
  <c r="AA296" i="2"/>
  <c r="AM296" i="2"/>
  <c r="AY296" i="2"/>
  <c r="L287" i="2"/>
  <c r="X287" i="2"/>
  <c r="AJ287" i="2"/>
  <c r="AV287" i="2"/>
  <c r="BH287" i="2"/>
  <c r="C300" i="2"/>
  <c r="O300" i="2"/>
  <c r="AA300" i="2"/>
  <c r="AM300" i="2"/>
  <c r="AY300" i="2"/>
  <c r="BB298" i="2"/>
  <c r="AV298" i="2"/>
  <c r="AA298" i="2"/>
  <c r="F298" i="2"/>
  <c r="BH296" i="2"/>
  <c r="BB296" i="2"/>
  <c r="AG296" i="2"/>
  <c r="L296" i="2"/>
  <c r="F296" i="2"/>
  <c r="BE295" i="2"/>
  <c r="AY295" i="2"/>
  <c r="AD295" i="2"/>
  <c r="I295" i="2"/>
  <c r="L291" i="2"/>
  <c r="X291" i="2"/>
  <c r="AJ291" i="2"/>
  <c r="AV291" i="2"/>
  <c r="BH291" i="2"/>
  <c r="AY290" i="2"/>
  <c r="AD290" i="2"/>
  <c r="X290" i="2"/>
  <c r="C290" i="2"/>
  <c r="BE288" i="2"/>
  <c r="AJ288" i="2"/>
  <c r="AD288" i="2"/>
  <c r="BB287" i="2"/>
  <c r="AG287" i="2"/>
  <c r="AA287" i="2"/>
  <c r="F287" i="2"/>
  <c r="I286" i="2"/>
  <c r="U286" i="2"/>
  <c r="AG286" i="2"/>
  <c r="AS286" i="2"/>
  <c r="BE286" i="2"/>
  <c r="C284" i="2"/>
  <c r="O284" i="2"/>
  <c r="AA284" i="2"/>
  <c r="AM284" i="2"/>
  <c r="AY284" i="2"/>
  <c r="BB282" i="2"/>
  <c r="AV282" i="2"/>
  <c r="AA282" i="2"/>
  <c r="F282" i="2"/>
  <c r="BH280" i="2"/>
  <c r="BB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BB266" i="2"/>
  <c r="AM266" i="2"/>
  <c r="X266" i="2"/>
  <c r="R266" i="2"/>
  <c r="BE264" i="2"/>
  <c r="AJ264" i="2"/>
  <c r="BH262" i="2"/>
  <c r="BB262" i="2"/>
  <c r="AM262" i="2"/>
  <c r="AM259" i="2"/>
  <c r="R259" i="2"/>
  <c r="BB255" i="2"/>
  <c r="AM255" i="2"/>
  <c r="AG255" i="2"/>
  <c r="R255" i="2"/>
  <c r="AP254" i="2"/>
  <c r="BE252" i="2"/>
  <c r="AP252" i="2"/>
  <c r="AJ252" i="2"/>
  <c r="U252" i="2"/>
  <c r="BB251" i="2"/>
  <c r="AM251" i="2"/>
  <c r="AG251" i="2"/>
  <c r="I246" i="2"/>
  <c r="U246" i="2"/>
  <c r="AG246" i="2"/>
  <c r="AS246" i="2"/>
  <c r="BE246" i="2"/>
  <c r="F246" i="2"/>
  <c r="AA246" i="2"/>
  <c r="AV246" i="2"/>
  <c r="BB246" i="2"/>
  <c r="C246" i="2"/>
  <c r="X246" i="2"/>
  <c r="AD246" i="2"/>
  <c r="AY246" i="2"/>
  <c r="L243" i="2"/>
  <c r="X243" i="2"/>
  <c r="AJ243" i="2"/>
  <c r="AV243" i="2"/>
  <c r="BH243" i="2"/>
  <c r="C243" i="2"/>
  <c r="I243" i="2"/>
  <c r="AD243" i="2"/>
  <c r="AY243" i="2"/>
  <c r="BE243" i="2"/>
  <c r="F243" i="2"/>
  <c r="AA243" i="2"/>
  <c r="AG243" i="2"/>
  <c r="BB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BB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B244" i="2"/>
  <c r="BH244" i="2"/>
  <c r="I244" i="2"/>
  <c r="AD244" i="2"/>
  <c r="AJ244" i="2"/>
  <c r="BE244" i="2"/>
  <c r="AP243" i="2"/>
  <c r="U243" i="2"/>
  <c r="L235" i="2"/>
  <c r="X235" i="2"/>
  <c r="AJ235" i="2"/>
  <c r="AV235" i="2"/>
  <c r="BH235" i="2"/>
  <c r="O235" i="2"/>
  <c r="U235" i="2"/>
  <c r="AP235" i="2"/>
  <c r="F235" i="2"/>
  <c r="AA235" i="2"/>
  <c r="AG235" i="2"/>
  <c r="BB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BB238" i="2"/>
  <c r="AV238" i="2"/>
  <c r="AA238" i="2"/>
  <c r="F238" i="2"/>
  <c r="BH236" i="2"/>
  <c r="BB236" i="2"/>
  <c r="AG236" i="2"/>
  <c r="L236" i="2"/>
  <c r="F236" i="2"/>
  <c r="AP234" i="2"/>
  <c r="AJ234" i="2"/>
  <c r="AV232" i="2"/>
  <c r="AP232" i="2"/>
  <c r="L231" i="2"/>
  <c r="X231" i="2"/>
  <c r="AJ231" i="2"/>
  <c r="AV231" i="2"/>
  <c r="BH231" i="2"/>
  <c r="AY230" i="2"/>
  <c r="AD230" i="2"/>
  <c r="X230" i="2"/>
  <c r="BE228" i="2"/>
  <c r="AJ228" i="2"/>
  <c r="AD228" i="2"/>
  <c r="BB227" i="2"/>
  <c r="AG227" i="2"/>
  <c r="AA227" i="2"/>
  <c r="F227" i="2"/>
  <c r="I226" i="2"/>
  <c r="U226" i="2"/>
  <c r="AG226" i="2"/>
  <c r="AS226" i="2"/>
  <c r="BE226" i="2"/>
  <c r="C224" i="2"/>
  <c r="O224" i="2"/>
  <c r="AA224" i="2"/>
  <c r="AM224" i="2"/>
  <c r="AY224" i="2"/>
  <c r="AP223" i="2"/>
  <c r="U223" i="2"/>
  <c r="BB222" i="2"/>
  <c r="AV222" i="2"/>
  <c r="AA222" i="2"/>
  <c r="F222" i="2"/>
  <c r="AM221" i="2"/>
  <c r="AP219" i="2"/>
  <c r="U219" i="2"/>
  <c r="AM218" i="2"/>
  <c r="I213" i="2"/>
  <c r="U213" i="2"/>
  <c r="AG213" i="2"/>
  <c r="AS213" i="2"/>
  <c r="BE213" i="2"/>
  <c r="C213" i="2"/>
  <c r="X213" i="2"/>
  <c r="AD213" i="2"/>
  <c r="AY213" i="2"/>
  <c r="F213" i="2"/>
  <c r="AA213" i="2"/>
  <c r="AV213" i="2"/>
  <c r="BB213" i="2"/>
  <c r="L210" i="2"/>
  <c r="X210" i="2"/>
  <c r="AJ210" i="2"/>
  <c r="AV210" i="2"/>
  <c r="BH210" i="2"/>
  <c r="F210" i="2"/>
  <c r="AA210" i="2"/>
  <c r="AG210" i="2"/>
  <c r="BB210" i="2"/>
  <c r="C210" i="2"/>
  <c r="I210" i="2"/>
  <c r="AD210" i="2"/>
  <c r="AY210" i="2"/>
  <c r="BE210" i="2"/>
  <c r="AJ205" i="2"/>
  <c r="C179" i="2"/>
  <c r="O179" i="2"/>
  <c r="AA179" i="2"/>
  <c r="AM179" i="2"/>
  <c r="AY179" i="2"/>
  <c r="I179" i="2"/>
  <c r="AD179" i="2"/>
  <c r="AJ179" i="2"/>
  <c r="BE179" i="2"/>
  <c r="U179" i="2"/>
  <c r="AP179" i="2"/>
  <c r="AV179" i="2"/>
  <c r="F179" i="2"/>
  <c r="L179" i="2"/>
  <c r="AG179" i="2"/>
  <c r="BB179" i="2"/>
  <c r="BH179" i="2"/>
  <c r="I230" i="2"/>
  <c r="U230" i="2"/>
  <c r="AG230" i="2"/>
  <c r="AS230" i="2"/>
  <c r="BE230" i="2"/>
  <c r="C228" i="2"/>
  <c r="O228" i="2"/>
  <c r="AA228" i="2"/>
  <c r="AM228" i="2"/>
  <c r="AY228" i="2"/>
  <c r="C211" i="2"/>
  <c r="O211" i="2"/>
  <c r="AA211" i="2"/>
  <c r="AM211" i="2"/>
  <c r="AY211" i="2"/>
  <c r="I211" i="2"/>
  <c r="AD211" i="2"/>
  <c r="AJ211" i="2"/>
  <c r="BE211" i="2"/>
  <c r="F211" i="2"/>
  <c r="L211" i="2"/>
  <c r="AG211" i="2"/>
  <c r="BB211" i="2"/>
  <c r="BH211" i="2"/>
  <c r="I205" i="2"/>
  <c r="U205" i="2"/>
  <c r="AG205" i="2"/>
  <c r="AS205" i="2"/>
  <c r="BE205" i="2"/>
  <c r="F205" i="2"/>
  <c r="AA205" i="2"/>
  <c r="AV205" i="2"/>
  <c r="BB205" i="2"/>
  <c r="C205" i="2"/>
  <c r="X205" i="2"/>
  <c r="AD205" i="2"/>
  <c r="AY205" i="2"/>
  <c r="L202" i="2"/>
  <c r="X202" i="2"/>
  <c r="AJ202" i="2"/>
  <c r="AV202" i="2"/>
  <c r="BH202" i="2"/>
  <c r="C202" i="2"/>
  <c r="I202" i="2"/>
  <c r="AD202" i="2"/>
  <c r="AY202" i="2"/>
  <c r="BE202" i="2"/>
  <c r="F202" i="2"/>
  <c r="AA202" i="2"/>
  <c r="AG202" i="2"/>
  <c r="BB202" i="2"/>
  <c r="C195" i="2"/>
  <c r="O195" i="2"/>
  <c r="AA195" i="2"/>
  <c r="AM195" i="2"/>
  <c r="AY195" i="2"/>
  <c r="I195" i="2"/>
  <c r="AD195" i="2"/>
  <c r="AJ195" i="2"/>
  <c r="BE195" i="2"/>
  <c r="AV195" i="2"/>
  <c r="U195" i="2"/>
  <c r="AP195" i="2"/>
  <c r="F195" i="2"/>
  <c r="L195" i="2"/>
  <c r="AG195" i="2"/>
  <c r="BB195" i="2"/>
  <c r="BH195" i="2"/>
  <c r="L186" i="2"/>
  <c r="X186" i="2"/>
  <c r="AJ186" i="2"/>
  <c r="AV186" i="2"/>
  <c r="BH186" i="2"/>
  <c r="C186" i="2"/>
  <c r="I186" i="2"/>
  <c r="AD186" i="2"/>
  <c r="AY186" i="2"/>
  <c r="BE186" i="2"/>
  <c r="O186" i="2"/>
  <c r="U186" i="2"/>
  <c r="AP186" i="2"/>
  <c r="F186" i="2"/>
  <c r="AA186" i="2"/>
  <c r="AG186" i="2"/>
  <c r="BB186" i="2"/>
  <c r="I181" i="2"/>
  <c r="U181" i="2"/>
  <c r="AG181" i="2"/>
  <c r="AS181" i="2"/>
  <c r="BE181" i="2"/>
  <c r="C181" i="2"/>
  <c r="X181" i="2"/>
  <c r="AD181" i="2"/>
  <c r="AY181" i="2"/>
  <c r="O181" i="2"/>
  <c r="AJ181" i="2"/>
  <c r="AP181" i="2"/>
  <c r="F181" i="2"/>
  <c r="AA181" i="2"/>
  <c r="AV181" i="2"/>
  <c r="BB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BB230" i="2"/>
  <c r="AV230" i="2"/>
  <c r="AA230" i="2"/>
  <c r="F230" i="2"/>
  <c r="BH228" i="2"/>
  <c r="BB228" i="2"/>
  <c r="AG228" i="2"/>
  <c r="L228" i="2"/>
  <c r="F228" i="2"/>
  <c r="BE227" i="2"/>
  <c r="AY227" i="2"/>
  <c r="AD227" i="2"/>
  <c r="I227" i="2"/>
  <c r="L223" i="2"/>
  <c r="X223" i="2"/>
  <c r="AJ223" i="2"/>
  <c r="AV223" i="2"/>
  <c r="BH223" i="2"/>
  <c r="AY222" i="2"/>
  <c r="AD222" i="2"/>
  <c r="X222" i="2"/>
  <c r="F221" i="2"/>
  <c r="R221" i="2"/>
  <c r="AD221" i="2"/>
  <c r="AP221" i="2"/>
  <c r="BB221" i="2"/>
  <c r="C221" i="2"/>
  <c r="L221" i="2"/>
  <c r="X221" i="2"/>
  <c r="AJ221" i="2"/>
  <c r="AV221" i="2"/>
  <c r="L218" i="2"/>
  <c r="X218" i="2"/>
  <c r="AJ218" i="2"/>
  <c r="AV218" i="2"/>
  <c r="BH218" i="2"/>
  <c r="C218" i="2"/>
  <c r="I218" i="2"/>
  <c r="AD218" i="2"/>
  <c r="AY218" i="2"/>
  <c r="BE218" i="2"/>
  <c r="F218" i="2"/>
  <c r="AA218" i="2"/>
  <c r="AG218" i="2"/>
  <c r="BB218" i="2"/>
  <c r="AP211" i="2"/>
  <c r="U211" i="2"/>
  <c r="AP205" i="2"/>
  <c r="C203" i="2"/>
  <c r="O203" i="2"/>
  <c r="AA203" i="2"/>
  <c r="AM203" i="2"/>
  <c r="AY203" i="2"/>
  <c r="F203" i="2"/>
  <c r="L203" i="2"/>
  <c r="AG203" i="2"/>
  <c r="BB203" i="2"/>
  <c r="BH203" i="2"/>
  <c r="I203" i="2"/>
  <c r="AD203" i="2"/>
  <c r="AJ203" i="2"/>
  <c r="BE203" i="2"/>
  <c r="AP202" i="2"/>
  <c r="U202" i="2"/>
  <c r="I197" i="2"/>
  <c r="U197" i="2"/>
  <c r="AG197" i="2"/>
  <c r="AS197" i="2"/>
  <c r="BE197" i="2"/>
  <c r="C197" i="2"/>
  <c r="X197" i="2"/>
  <c r="AD197" i="2"/>
  <c r="AY197" i="2"/>
  <c r="O197" i="2"/>
  <c r="AJ197" i="2"/>
  <c r="AP197" i="2"/>
  <c r="F197" i="2"/>
  <c r="AA197" i="2"/>
  <c r="AV197" i="2"/>
  <c r="BB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B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BB170" i="2"/>
  <c r="AG170" i="2"/>
  <c r="AA170" i="2"/>
  <c r="F170" i="2"/>
  <c r="I169" i="2"/>
  <c r="U169" i="2"/>
  <c r="AG169" i="2"/>
  <c r="AS169" i="2"/>
  <c r="BE169" i="2"/>
  <c r="C167" i="2"/>
  <c r="O167" i="2"/>
  <c r="AA167" i="2"/>
  <c r="AM167" i="2"/>
  <c r="AY167" i="2"/>
  <c r="BB165" i="2"/>
  <c r="AV165" i="2"/>
  <c r="AA165" i="2"/>
  <c r="F165" i="2"/>
  <c r="BH163" i="2"/>
  <c r="BB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BB150" i="2"/>
  <c r="C148" i="2"/>
  <c r="O148" i="2"/>
  <c r="AA148" i="2"/>
  <c r="AM148" i="2"/>
  <c r="AY148" i="2"/>
  <c r="F148" i="2"/>
  <c r="L148" i="2"/>
  <c r="AG148" i="2"/>
  <c r="BB148" i="2"/>
  <c r="BH148" i="2"/>
  <c r="AP147" i="2"/>
  <c r="AA147" i="2"/>
  <c r="U147" i="2"/>
  <c r="F147" i="2"/>
  <c r="I142" i="2"/>
  <c r="U142" i="2"/>
  <c r="AG142" i="2"/>
  <c r="AS142" i="2"/>
  <c r="BE142" i="2"/>
  <c r="C142" i="2"/>
  <c r="X142" i="2"/>
  <c r="AD142" i="2"/>
  <c r="AY142" i="2"/>
  <c r="F142" i="2"/>
  <c r="AA142" i="2"/>
  <c r="AV142" i="2"/>
  <c r="BB142" i="2"/>
  <c r="L139" i="2"/>
  <c r="X139" i="2"/>
  <c r="AJ139" i="2"/>
  <c r="AV139" i="2"/>
  <c r="BH139" i="2"/>
  <c r="F139" i="2"/>
  <c r="AA139" i="2"/>
  <c r="AG139" i="2"/>
  <c r="BB139" i="2"/>
  <c r="C139" i="2"/>
  <c r="I139" i="2"/>
  <c r="AD139" i="2"/>
  <c r="AY139" i="2"/>
  <c r="BE139" i="2"/>
  <c r="L131" i="2"/>
  <c r="X131" i="2"/>
  <c r="AJ131" i="2"/>
  <c r="AV131" i="2"/>
  <c r="BH131" i="2"/>
  <c r="C131" i="2"/>
  <c r="I131" i="2"/>
  <c r="AD131" i="2"/>
  <c r="AY131" i="2"/>
  <c r="BE131" i="2"/>
  <c r="O131" i="2"/>
  <c r="U131" i="2"/>
  <c r="AP131" i="2"/>
  <c r="F131" i="2"/>
  <c r="AA131" i="2"/>
  <c r="AG131" i="2"/>
  <c r="BB131" i="2"/>
  <c r="I126" i="2"/>
  <c r="U126" i="2"/>
  <c r="AG126" i="2"/>
  <c r="AS126" i="2"/>
  <c r="BE126" i="2"/>
  <c r="C126" i="2"/>
  <c r="X126" i="2"/>
  <c r="AD126" i="2"/>
  <c r="AY126" i="2"/>
  <c r="O126" i="2"/>
  <c r="AJ126" i="2"/>
  <c r="AP126" i="2"/>
  <c r="F126" i="2"/>
  <c r="AA126" i="2"/>
  <c r="AV126" i="2"/>
  <c r="BB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BB194" i="2"/>
  <c r="AG194" i="2"/>
  <c r="AA194" i="2"/>
  <c r="F194" i="2"/>
  <c r="I193" i="2"/>
  <c r="U193" i="2"/>
  <c r="AG193" i="2"/>
  <c r="AS193" i="2"/>
  <c r="BE193" i="2"/>
  <c r="C191" i="2"/>
  <c r="O191" i="2"/>
  <c r="AA191" i="2"/>
  <c r="AM191" i="2"/>
  <c r="AY191" i="2"/>
  <c r="AP190" i="2"/>
  <c r="U190" i="2"/>
  <c r="O190" i="2"/>
  <c r="BB189" i="2"/>
  <c r="AV189" i="2"/>
  <c r="AA189" i="2"/>
  <c r="F189" i="2"/>
  <c r="BH187" i="2"/>
  <c r="BB187" i="2"/>
  <c r="AG187" i="2"/>
  <c r="L187" i="2"/>
  <c r="F187" i="2"/>
  <c r="AP185" i="2"/>
  <c r="AJ185" i="2"/>
  <c r="O185" i="2"/>
  <c r="AV183" i="2"/>
  <c r="AP183" i="2"/>
  <c r="U183" i="2"/>
  <c r="L182" i="2"/>
  <c r="X182" i="2"/>
  <c r="AJ182" i="2"/>
  <c r="AV182" i="2"/>
  <c r="BH182" i="2"/>
  <c r="BB178" i="2"/>
  <c r="AG178" i="2"/>
  <c r="AA178" i="2"/>
  <c r="F178" i="2"/>
  <c r="I177" i="2"/>
  <c r="U177" i="2"/>
  <c r="AG177" i="2"/>
  <c r="AS177" i="2"/>
  <c r="BE177" i="2"/>
  <c r="C175" i="2"/>
  <c r="O175" i="2"/>
  <c r="AA175" i="2"/>
  <c r="AM175" i="2"/>
  <c r="AY175" i="2"/>
  <c r="AP174" i="2"/>
  <c r="U174" i="2"/>
  <c r="O174" i="2"/>
  <c r="BB173" i="2"/>
  <c r="AV173" i="2"/>
  <c r="AA173" i="2"/>
  <c r="F173" i="2"/>
  <c r="BH171" i="2"/>
  <c r="BB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BB162" i="2"/>
  <c r="AG162" i="2"/>
  <c r="AA162" i="2"/>
  <c r="F162" i="2"/>
  <c r="I161" i="2"/>
  <c r="U161" i="2"/>
  <c r="AG161" i="2"/>
  <c r="AS161" i="2"/>
  <c r="BE161" i="2"/>
  <c r="C159" i="2"/>
  <c r="O159" i="2"/>
  <c r="AA159" i="2"/>
  <c r="AM159" i="2"/>
  <c r="AY159" i="2"/>
  <c r="AP158" i="2"/>
  <c r="U158" i="2"/>
  <c r="O158" i="2"/>
  <c r="BB157" i="2"/>
  <c r="AV157" i="2"/>
  <c r="AA157" i="2"/>
  <c r="F157" i="2"/>
  <c r="BH155" i="2"/>
  <c r="BB155" i="2"/>
  <c r="AG155" i="2"/>
  <c r="L155" i="2"/>
  <c r="F155" i="2"/>
  <c r="BB151" i="2"/>
  <c r="AM151" i="2"/>
  <c r="AG151" i="2"/>
  <c r="R151" i="2"/>
  <c r="C151" i="2"/>
  <c r="AP150" i="2"/>
  <c r="BE148" i="2"/>
  <c r="AP148" i="2"/>
  <c r="AJ148" i="2"/>
  <c r="U148" i="2"/>
  <c r="BB147" i="2"/>
  <c r="AM147" i="2"/>
  <c r="AG147" i="2"/>
  <c r="R147" i="2"/>
  <c r="AV146" i="2"/>
  <c r="AA146" i="2"/>
  <c r="L146" i="2"/>
  <c r="F146" i="2"/>
  <c r="AP142" i="2"/>
  <c r="C140" i="2"/>
  <c r="O140" i="2"/>
  <c r="AA140" i="2"/>
  <c r="AM140" i="2"/>
  <c r="AY140" i="2"/>
  <c r="I140" i="2"/>
  <c r="AD140" i="2"/>
  <c r="AJ140" i="2"/>
  <c r="BE140" i="2"/>
  <c r="F140" i="2"/>
  <c r="L140" i="2"/>
  <c r="AG140" i="2"/>
  <c r="BB140" i="2"/>
  <c r="BH140" i="2"/>
  <c r="AP139" i="2"/>
  <c r="U139" i="2"/>
  <c r="I134" i="2"/>
  <c r="U134" i="2"/>
  <c r="AG134" i="2"/>
  <c r="AS134" i="2"/>
  <c r="BE134" i="2"/>
  <c r="F134" i="2"/>
  <c r="AA134" i="2"/>
  <c r="AV134" i="2"/>
  <c r="BB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BB124" i="2"/>
  <c r="AG124" i="2"/>
  <c r="L124" i="2"/>
  <c r="F124" i="2"/>
  <c r="BE123" i="2"/>
  <c r="AY123" i="2"/>
  <c r="AD123" i="2"/>
  <c r="I123" i="2"/>
  <c r="L119" i="2"/>
  <c r="X119" i="2"/>
  <c r="AJ119" i="2"/>
  <c r="AV119" i="2"/>
  <c r="BH119" i="2"/>
  <c r="AY118" i="2"/>
  <c r="AD118" i="2"/>
  <c r="X118" i="2"/>
  <c r="BE116" i="2"/>
  <c r="AJ116" i="2"/>
  <c r="AD116" i="2"/>
  <c r="BB115"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BB132" i="2"/>
  <c r="AG132" i="2"/>
  <c r="L132" i="2"/>
  <c r="F132" i="2"/>
  <c r="AP130" i="2"/>
  <c r="AJ130" i="2"/>
  <c r="O130" i="2"/>
  <c r="AV128" i="2"/>
  <c r="AP128" i="2"/>
  <c r="U128" i="2"/>
  <c r="L127" i="2"/>
  <c r="X127" i="2"/>
  <c r="AJ127" i="2"/>
  <c r="AV127" i="2"/>
  <c r="BH127" i="2"/>
  <c r="BE124" i="2"/>
  <c r="AJ124" i="2"/>
  <c r="AD124" i="2"/>
  <c r="I124" i="2"/>
  <c r="BB123" i="2"/>
  <c r="AG123" i="2"/>
  <c r="AA123" i="2"/>
  <c r="F123" i="2"/>
  <c r="I122" i="2"/>
  <c r="U122" i="2"/>
  <c r="AG122" i="2"/>
  <c r="AS122" i="2"/>
  <c r="BE122" i="2"/>
  <c r="C120" i="2"/>
  <c r="O120" i="2"/>
  <c r="AA120" i="2"/>
  <c r="AM120" i="2"/>
  <c r="AY120" i="2"/>
  <c r="AP119" i="2"/>
  <c r="U119" i="2"/>
  <c r="O119" i="2"/>
  <c r="BB118" i="2"/>
  <c r="AV118" i="2"/>
  <c r="AA118" i="2"/>
  <c r="F118" i="2"/>
  <c r="BH116" i="2"/>
  <c r="BB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B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B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BB102" i="2"/>
  <c r="AJ97" i="2"/>
  <c r="O97" i="2"/>
  <c r="C95" i="2"/>
  <c r="O95" i="2"/>
  <c r="AA95" i="2"/>
  <c r="AM95" i="2"/>
  <c r="AY95" i="2"/>
  <c r="I95" i="2"/>
  <c r="AD95" i="2"/>
  <c r="AJ95" i="2"/>
  <c r="BE95" i="2"/>
  <c r="BE94" i="2"/>
  <c r="AP94" i="2"/>
  <c r="U94" i="2"/>
  <c r="L86" i="2"/>
  <c r="X86" i="2"/>
  <c r="O86" i="2"/>
  <c r="U86" i="2"/>
  <c r="AJ86" i="2"/>
  <c r="AV86" i="2"/>
  <c r="BH86" i="2"/>
  <c r="C86" i="2"/>
  <c r="R86" i="2"/>
  <c r="AG86" i="2"/>
  <c r="BB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BB89" i="2"/>
  <c r="L103" i="2"/>
  <c r="X103" i="2"/>
  <c r="AJ103" i="2"/>
  <c r="AV103" i="2"/>
  <c r="BH103" i="2"/>
  <c r="BB99" i="2"/>
  <c r="AG99" i="2"/>
  <c r="AA99" i="2"/>
  <c r="F99" i="2"/>
  <c r="BH97" i="2"/>
  <c r="BB97" i="2"/>
  <c r="AM97" i="2"/>
  <c r="AP95" i="2"/>
  <c r="U95" i="2"/>
  <c r="F95" i="2"/>
  <c r="AM94" i="2"/>
  <c r="R94" i="2"/>
  <c r="I97" i="2"/>
  <c r="U97" i="2"/>
  <c r="AG97" i="2"/>
  <c r="AS97" i="2"/>
  <c r="BE97" i="2"/>
  <c r="C97" i="2"/>
  <c r="X97" i="2"/>
  <c r="AD97" i="2"/>
  <c r="AY97" i="2"/>
  <c r="L94" i="2"/>
  <c r="X94" i="2"/>
  <c r="AJ94" i="2"/>
  <c r="AV94" i="2"/>
  <c r="BH94" i="2"/>
  <c r="F94" i="2"/>
  <c r="AA94" i="2"/>
  <c r="AG94" i="2"/>
  <c r="BB94" i="2"/>
  <c r="C87" i="2"/>
  <c r="O87" i="2"/>
  <c r="AA87" i="2"/>
  <c r="AM87" i="2"/>
  <c r="AY87" i="2"/>
  <c r="I87" i="2"/>
  <c r="AD87" i="2"/>
  <c r="AJ87" i="2"/>
  <c r="BE87" i="2"/>
  <c r="U87" i="2"/>
  <c r="AP87" i="2"/>
  <c r="AV87" i="2"/>
  <c r="F87" i="2"/>
  <c r="L87" i="2"/>
  <c r="AG87" i="2"/>
  <c r="BB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BB85" i="2"/>
  <c r="C83" i="2"/>
  <c r="O83" i="2"/>
  <c r="AA83" i="2"/>
  <c r="AM83" i="2"/>
  <c r="AY83" i="2"/>
  <c r="F83" i="2"/>
  <c r="L83" i="2"/>
  <c r="AG83" i="2"/>
  <c r="BB83" i="2"/>
  <c r="BH83" i="2"/>
  <c r="AP82" i="2"/>
  <c r="AA82" i="2"/>
  <c r="U82" i="2"/>
  <c r="F82" i="2"/>
  <c r="L90" i="2"/>
  <c r="X90" i="2"/>
  <c r="AJ90" i="2"/>
  <c r="AV90" i="2"/>
  <c r="BH90" i="2"/>
  <c r="AP85" i="2"/>
  <c r="BE83" i="2"/>
  <c r="AP83" i="2"/>
  <c r="AJ83" i="2"/>
  <c r="U83" i="2"/>
  <c r="BB82" i="2"/>
  <c r="AM82" i="2"/>
  <c r="AG82" i="2"/>
  <c r="C79" i="2"/>
  <c r="O79" i="2"/>
  <c r="AA79" i="2"/>
  <c r="AM79" i="2"/>
  <c r="AY79" i="2"/>
  <c r="U79" i="2"/>
  <c r="AP79" i="2"/>
  <c r="AV79" i="2"/>
  <c r="F79" i="2"/>
  <c r="L79" i="2"/>
  <c r="AG79" i="2"/>
  <c r="BB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BB69" i="2"/>
  <c r="AM69" i="2"/>
  <c r="X69" i="2"/>
  <c r="R69" i="2"/>
  <c r="L78" i="2"/>
  <c r="X78" i="2"/>
  <c r="AJ78" i="2"/>
  <c r="AV78" i="2"/>
  <c r="BH78" i="2"/>
  <c r="BE75" i="2"/>
  <c r="AJ75" i="2"/>
  <c r="AD75" i="2"/>
  <c r="BB74"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B71" i="2"/>
  <c r="BH71" i="2"/>
  <c r="L64" i="2"/>
  <c r="X64" i="2"/>
  <c r="AJ64" i="2"/>
  <c r="AV64" i="2"/>
  <c r="BH64" i="2"/>
  <c r="I64" i="2"/>
  <c r="U64" i="2"/>
  <c r="AG64" i="2"/>
  <c r="AS64" i="2"/>
  <c r="BE64" i="2"/>
  <c r="C64" i="2"/>
  <c r="AA64" i="2"/>
  <c r="AY64" i="2"/>
  <c r="F66" i="2"/>
  <c r="BB64" i="2"/>
  <c r="AP64" i="2"/>
  <c r="BB66"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BB61" i="2"/>
  <c r="I61" i="2"/>
  <c r="AG61" i="2"/>
  <c r="BE61" i="2"/>
  <c r="U61" i="2"/>
  <c r="AS61" i="2"/>
  <c r="BE57" i="2"/>
  <c r="C57" i="2"/>
  <c r="O57" i="2"/>
  <c r="AA57" i="2"/>
  <c r="AM57" i="2"/>
  <c r="AY57" i="2"/>
  <c r="U57" i="2"/>
  <c r="AP57" i="2"/>
  <c r="AV57" i="2"/>
  <c r="F57" i="2"/>
  <c r="L57" i="2"/>
  <c r="AG57" i="2"/>
  <c r="BB57" i="2"/>
  <c r="BH57" i="2"/>
  <c r="AD57" i="2"/>
  <c r="I57" i="2"/>
  <c r="C53" i="2"/>
  <c r="O53" i="2"/>
  <c r="AA53" i="2"/>
  <c r="AM53" i="2"/>
  <c r="AY53" i="2"/>
  <c r="F53" i="2"/>
  <c r="L53" i="2"/>
  <c r="AG53" i="2"/>
  <c r="BB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BB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BB45"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BB40" i="2"/>
  <c r="L45" i="2"/>
  <c r="X45" i="2"/>
  <c r="AJ45" i="2"/>
  <c r="AV45" i="2"/>
  <c r="BH45" i="2"/>
  <c r="AM40" i="2"/>
  <c r="R40" i="2"/>
  <c r="I38" i="2"/>
  <c r="U38" i="2"/>
  <c r="AG38" i="2"/>
  <c r="AS38" i="2"/>
  <c r="BE38" i="2"/>
  <c r="F38" i="2"/>
  <c r="AA38" i="2"/>
  <c r="AV38" i="2"/>
  <c r="BB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BB34" i="2"/>
  <c r="C34" i="2"/>
  <c r="I34" i="2"/>
  <c r="AD34" i="2"/>
  <c r="AY34" i="2"/>
  <c r="BE34" i="2"/>
  <c r="O34" i="2"/>
  <c r="U34" i="2"/>
  <c r="AP34" i="2"/>
  <c r="BB36" i="2"/>
  <c r="AD36" i="2"/>
  <c r="AM34" i="2"/>
  <c r="R34" i="2"/>
  <c r="C36" i="2"/>
  <c r="O36" i="2"/>
  <c r="AA36" i="2"/>
  <c r="AM36" i="2"/>
  <c r="AY36" i="2"/>
  <c r="I36" i="2"/>
  <c r="U36" i="2"/>
  <c r="AG36" i="2"/>
  <c r="AS36" i="2"/>
  <c r="BE36" i="2"/>
  <c r="C35" i="2"/>
  <c r="O35" i="2"/>
  <c r="AA35" i="2"/>
  <c r="AM35" i="2"/>
  <c r="AY35" i="2"/>
  <c r="BB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BS65" i="2"/>
  <c r="BT65" i="2"/>
  <c r="AF99" i="2"/>
  <c r="AE99" i="2"/>
  <c r="S209" i="2"/>
  <c r="T209" i="2"/>
  <c r="BI212" i="2"/>
  <c r="BJ212" i="2"/>
  <c r="Z253" i="2"/>
  <c r="BS279" i="2"/>
  <c r="BT279" i="2"/>
  <c r="AX59" i="2"/>
  <c r="BD59" i="2"/>
  <c r="AR157" i="2"/>
  <c r="AX237" i="2"/>
  <c r="AL184" i="2"/>
  <c r="AK184" i="2"/>
  <c r="AQ39" i="2"/>
  <c r="AR39" i="2"/>
  <c r="BT53" i="2"/>
  <c r="BT189" i="2"/>
  <c r="BS41" i="2"/>
  <c r="BT41" i="2"/>
  <c r="BT74" i="2"/>
  <c r="BS74" i="2"/>
  <c r="BT80" i="2"/>
  <c r="BS80" i="2"/>
  <c r="BT86" i="2"/>
  <c r="BS86" i="2"/>
  <c r="BS165" i="2"/>
  <c r="BT165" i="2"/>
  <c r="BT72" i="2"/>
  <c r="BS72" i="2"/>
  <c r="BT167" i="2"/>
  <c r="BS167" i="2"/>
  <c r="BS180" i="2"/>
  <c r="BT180" i="2"/>
  <c r="AT212" i="2"/>
  <c r="AU212" i="2"/>
  <c r="BS224" i="2"/>
  <c r="BT224" i="2"/>
  <c r="BS238" i="2"/>
  <c r="BT238" i="2"/>
  <c r="Y264" i="2"/>
  <c r="Z264" i="2"/>
  <c r="BA299" i="2"/>
  <c r="AZ299" i="2"/>
  <c r="BS250" i="2"/>
  <c r="BT250" i="2"/>
  <c r="BS282" i="2"/>
  <c r="BT282" i="2"/>
  <c r="AF111" i="2"/>
  <c r="AE111" i="2"/>
  <c r="BJ43" i="2"/>
  <c r="BI43" i="2"/>
  <c r="M229" i="2"/>
  <c r="N229" i="2"/>
  <c r="AQ238" i="2"/>
  <c r="AR238" i="2"/>
  <c r="Q78" i="2"/>
  <c r="P78" i="2"/>
  <c r="P157" i="2"/>
  <c r="Q157" i="2"/>
  <c r="J239" i="2"/>
  <c r="K239" i="2"/>
  <c r="Q225" i="2"/>
  <c r="P225" i="2"/>
  <c r="BI80" i="2"/>
  <c r="BJ80" i="2"/>
  <c r="BQ57" i="2"/>
  <c r="BP57" i="2"/>
  <c r="BT66" i="2"/>
  <c r="BS66" i="2"/>
  <c r="BS254" i="2"/>
  <c r="BT254" i="2"/>
  <c r="V263" i="2"/>
  <c r="W263" i="2"/>
  <c r="AF257" i="2"/>
  <c r="AE257" i="2"/>
  <c r="BT267" i="2"/>
  <c r="BS267" i="2"/>
  <c r="BC41" i="2"/>
  <c r="BD41" i="2"/>
  <c r="AH58" i="2"/>
  <c r="AI58" i="2"/>
  <c r="BG71" i="2"/>
  <c r="BF71" i="2"/>
  <c r="BT226" i="2"/>
  <c r="BT92" i="2"/>
  <c r="BS92" i="2"/>
  <c r="BS135" i="2"/>
  <c r="BT135" i="2"/>
  <c r="BS154" i="2"/>
  <c r="BT154" i="2"/>
  <c r="BT161" i="2"/>
  <c r="BS161" i="2"/>
  <c r="BF263" i="2"/>
  <c r="BG263" i="2"/>
  <c r="BT297" i="2"/>
  <c r="BS297" i="2"/>
  <c r="AF223" i="2"/>
  <c r="AE223" i="2"/>
  <c r="AF239" i="2"/>
  <c r="AE239" i="2"/>
  <c r="Y225" i="2"/>
  <c r="Z225" i="2"/>
  <c r="J299" i="2"/>
  <c r="M152" i="2"/>
  <c r="AL204" i="2"/>
  <c r="BN283" i="2"/>
  <c r="BM283" i="2"/>
  <c r="S65" i="2"/>
  <c r="T65" i="2"/>
  <c r="AQ76" i="2"/>
  <c r="AR76" i="2"/>
  <c r="H92" i="2"/>
  <c r="G92" i="2"/>
  <c r="BM105" i="2"/>
  <c r="BN105" i="2"/>
  <c r="BM110" i="2"/>
  <c r="BN110" i="2"/>
  <c r="BF119" i="2"/>
  <c r="BG119" i="2"/>
  <c r="N121" i="2"/>
  <c r="M121" i="2"/>
  <c r="AW268" i="2"/>
  <c r="AX268" i="2"/>
  <c r="G289" i="2"/>
  <c r="H289" i="2"/>
  <c r="T296" i="2"/>
  <c r="S296" i="2"/>
  <c r="BS40" i="2"/>
  <c r="BT171" i="2"/>
  <c r="AI176" i="2"/>
  <c r="AH176" i="2"/>
  <c r="N46" i="2"/>
  <c r="M46" i="2"/>
  <c r="H120" i="2"/>
  <c r="G120" i="2"/>
  <c r="BQ139" i="2"/>
  <c r="BP139" i="2"/>
  <c r="BS77" i="2"/>
  <c r="BT77" i="2"/>
  <c r="BS83" i="2"/>
  <c r="BT83" i="2"/>
  <c r="BS89" i="2"/>
  <c r="BT89" i="2"/>
  <c r="BT144" i="2"/>
  <c r="BS144" i="2"/>
  <c r="BS245" i="2"/>
  <c r="BT245" i="2"/>
  <c r="N237" i="2"/>
  <c r="M237" i="2"/>
  <c r="BT287" i="2"/>
  <c r="BS287" i="2"/>
  <c r="AK253" i="2"/>
  <c r="AL253" i="2"/>
  <c r="AI59" i="2"/>
  <c r="AH59" i="2"/>
  <c r="Z148" i="2"/>
  <c r="AT293" i="2"/>
  <c r="AB299" i="2"/>
  <c r="AF43" i="2"/>
  <c r="BJ59" i="2"/>
  <c r="BG125" i="2"/>
  <c r="BA164" i="2"/>
  <c r="W249" i="2"/>
  <c r="BN34" i="2"/>
  <c r="BM34" i="2"/>
  <c r="AK85" i="2"/>
  <c r="AL85" i="2"/>
  <c r="Y100" i="2"/>
  <c r="Z100" i="2"/>
  <c r="BM109" i="2"/>
  <c r="BN109" i="2"/>
  <c r="W123" i="2"/>
  <c r="V123" i="2"/>
  <c r="H130" i="2"/>
  <c r="G130" i="2"/>
  <c r="E138" i="2"/>
  <c r="D138" i="2"/>
  <c r="S53" i="2"/>
  <c r="T53" i="2"/>
  <c r="T58" i="2"/>
  <c r="S58" i="2"/>
  <c r="AZ76" i="2"/>
  <c r="BA76" i="2"/>
  <c r="BJ207" i="2"/>
  <c r="BI207" i="2"/>
  <c r="AL226" i="2"/>
  <c r="AK226" i="2"/>
  <c r="AF245" i="2"/>
  <c r="AE245" i="2"/>
  <c r="S253" i="2"/>
  <c r="T253" i="2"/>
  <c r="AT257" i="2"/>
  <c r="AU257" i="2"/>
  <c r="P261" i="2"/>
  <c r="Q261" i="2"/>
  <c r="BI265" i="2"/>
  <c r="BJ265" i="2"/>
  <c r="E281" i="2"/>
  <c r="D281" i="2"/>
  <c r="AO287" i="2"/>
  <c r="AN287" i="2"/>
  <c r="G33" i="2"/>
  <c r="H33" i="2"/>
  <c r="AW106" i="2"/>
  <c r="AX106" i="2"/>
  <c r="BT177" i="2"/>
  <c r="BT233" i="2"/>
  <c r="BT242" i="2"/>
  <c r="BT288" i="2"/>
  <c r="P70" i="2"/>
  <c r="Q70" i="2"/>
  <c r="AL159" i="2"/>
  <c r="AK159" i="2"/>
  <c r="BT236" i="2"/>
  <c r="BS111" i="2"/>
  <c r="BT111" i="2"/>
  <c r="BD81" i="2"/>
  <c r="BS185" i="2"/>
  <c r="BT185" i="2"/>
  <c r="BT218" i="2"/>
  <c r="BS218" i="2"/>
  <c r="BI88" i="2"/>
  <c r="BJ88" i="2"/>
  <c r="AH121" i="2"/>
  <c r="AI121" i="2"/>
  <c r="AW149" i="2"/>
  <c r="AX149" i="2"/>
  <c r="AI101" i="2"/>
  <c r="AH101" i="2"/>
  <c r="BA294" i="2"/>
  <c r="AR43" i="2"/>
  <c r="Y71" i="2"/>
  <c r="BM51" i="2"/>
  <c r="BN51" i="2"/>
  <c r="N274" i="2"/>
  <c r="M274" i="2"/>
  <c r="G32" i="2"/>
  <c r="H32" i="2"/>
  <c r="AK54" i="2"/>
  <c r="AL54" i="2"/>
  <c r="BC90" i="2"/>
  <c r="BD90" i="2"/>
  <c r="BT95" i="2"/>
  <c r="AT107" i="2"/>
  <c r="AU107" i="2"/>
  <c r="BT142" i="2"/>
  <c r="AZ278" i="2"/>
  <c r="BA278" i="2"/>
  <c r="AO78" i="2"/>
  <c r="J88" i="2"/>
  <c r="AR132" i="2"/>
  <c r="AR56" i="2"/>
  <c r="AB88" i="2"/>
  <c r="Z113" i="2"/>
  <c r="AO114" i="2"/>
  <c r="K149" i="2"/>
  <c r="BA201" i="2"/>
  <c r="BI77" i="2"/>
  <c r="BJ77" i="2"/>
  <c r="J80" i="2"/>
  <c r="K80" i="2"/>
  <c r="BF80" i="2"/>
  <c r="BG80" i="2"/>
  <c r="G101" i="2"/>
  <c r="H101" i="2"/>
  <c r="BQ235" i="2"/>
  <c r="BP235" i="2"/>
  <c r="BT272" i="2"/>
  <c r="BS192" i="2"/>
  <c r="AO125" i="2"/>
  <c r="AN125" i="2"/>
  <c r="BS206" i="2"/>
  <c r="BT206" i="2"/>
  <c r="BJ176" i="2"/>
  <c r="BI176" i="2"/>
  <c r="Z88" i="2"/>
  <c r="Y88" i="2"/>
  <c r="H156" i="2"/>
  <c r="G156" i="2"/>
  <c r="AZ78" i="2"/>
  <c r="BA78" i="2"/>
  <c r="AR213" i="2"/>
  <c r="S78" i="2"/>
  <c r="AQ279" i="2"/>
  <c r="Q80" i="2"/>
  <c r="P80" i="2"/>
  <c r="BS129" i="2"/>
  <c r="AF164" i="2"/>
  <c r="AE164" i="2"/>
  <c r="P127" i="2"/>
  <c r="Q127" i="2"/>
  <c r="AQ145" i="2"/>
  <c r="AR145" i="2"/>
  <c r="BT68" i="2"/>
  <c r="BS68" i="2"/>
  <c r="BT227" i="2"/>
  <c r="BS227" i="2"/>
  <c r="BS131" i="2"/>
  <c r="BT131" i="2"/>
  <c r="BS173" i="2"/>
  <c r="BT173" i="2"/>
  <c r="BS256" i="2"/>
  <c r="BT256" i="2"/>
  <c r="BS284" i="2"/>
  <c r="BT284" i="2"/>
  <c r="AW260" i="2"/>
  <c r="AX260" i="2"/>
  <c r="AW148" i="2"/>
  <c r="AX148" i="2"/>
  <c r="AI299" i="2"/>
  <c r="AH299" i="2"/>
  <c r="AE249" i="2"/>
  <c r="H59" i="2"/>
  <c r="AH78" i="2"/>
  <c r="Z292" i="2"/>
  <c r="BM153" i="2"/>
  <c r="BN153" i="2"/>
  <c r="BI213" i="2"/>
  <c r="BJ213" i="2"/>
  <c r="T228" i="2"/>
  <c r="S228" i="2"/>
  <c r="AQ253" i="2"/>
  <c r="AR253" i="2"/>
  <c r="AB266" i="2"/>
  <c r="AC266" i="2"/>
  <c r="AI80" i="2"/>
  <c r="AH80" i="2"/>
  <c r="AT116" i="2"/>
  <c r="AU116" i="2"/>
  <c r="BJ141" i="2"/>
  <c r="BI141" i="2"/>
  <c r="N154" i="2"/>
  <c r="M154" i="2"/>
  <c r="BT228" i="2"/>
  <c r="BT246" i="2"/>
  <c r="BQ193" i="2"/>
  <c r="BP193" i="2"/>
  <c r="J175" i="2"/>
  <c r="K175" i="2"/>
  <c r="N43" i="2"/>
  <c r="AU156" i="2"/>
  <c r="BJ199" i="2"/>
  <c r="S300" i="2"/>
  <c r="BM195" i="2"/>
  <c r="AR208" i="2"/>
  <c r="BJ301" i="2"/>
  <c r="AL113" i="2"/>
  <c r="AK113" i="2"/>
  <c r="AL125" i="2"/>
  <c r="AK125" i="2"/>
  <c r="BC160" i="2"/>
  <c r="BD160" i="2"/>
  <c r="AQ175" i="2"/>
  <c r="AR175" i="2"/>
  <c r="E182" i="2"/>
  <c r="D182" i="2"/>
  <c r="BS269" i="2"/>
  <c r="BQ60" i="2"/>
  <c r="BP60" i="2"/>
  <c r="BT103" i="2"/>
  <c r="K176" i="2"/>
  <c r="J176" i="2"/>
  <c r="BP268" i="2"/>
  <c r="BQ268" i="2"/>
  <c r="M113" i="2"/>
  <c r="H204" i="2"/>
  <c r="H136" i="2"/>
  <c r="G136" i="2"/>
  <c r="G145" i="2"/>
  <c r="H145" i="2"/>
  <c r="S91" i="2"/>
  <c r="T91" i="2"/>
  <c r="BF121" i="2"/>
  <c r="BG121" i="2"/>
  <c r="H209" i="2"/>
  <c r="G209" i="2"/>
  <c r="BF98" i="2"/>
  <c r="BG98" i="2"/>
  <c r="BS112" i="2"/>
  <c r="P193" i="2"/>
  <c r="Q193" i="2"/>
  <c r="BJ96" i="2"/>
  <c r="BI96" i="2"/>
  <c r="BQ259" i="2"/>
  <c r="BP259" i="2"/>
  <c r="BT270" i="2"/>
  <c r="AO213" i="2"/>
  <c r="AN213" i="2"/>
  <c r="T196" i="2"/>
  <c r="BP205" i="2"/>
  <c r="T88" i="2"/>
  <c r="S88" i="2"/>
  <c r="Y114" i="2"/>
  <c r="Z114" i="2"/>
  <c r="BJ120" i="2"/>
  <c r="BI120" i="2"/>
  <c r="AW102" i="2"/>
  <c r="AX102" i="2"/>
  <c r="P241" i="2"/>
  <c r="Q241" i="2"/>
  <c r="W207" i="2"/>
  <c r="BS275" i="2"/>
  <c r="BS299" i="2"/>
  <c r="AN162" i="2"/>
  <c r="W178" i="2"/>
  <c r="P238" i="2"/>
  <c r="BA249" i="2"/>
  <c r="BS110" i="2"/>
  <c r="BT200" i="2"/>
  <c r="BT286" i="2"/>
  <c r="BS108" i="2"/>
  <c r="BS243" i="2"/>
  <c r="BN210" i="2"/>
  <c r="AT223" i="2"/>
  <c r="AE229" i="2"/>
  <c r="M230" i="2"/>
  <c r="E237" i="2"/>
  <c r="T244" i="2"/>
  <c r="G251" i="2"/>
  <c r="W256" i="2"/>
  <c r="AH263" i="2"/>
  <c r="AK265" i="2"/>
  <c r="G266" i="2"/>
  <c r="AX266" i="2"/>
  <c r="AN291" i="2"/>
  <c r="BG293" i="2"/>
  <c r="S298" i="2"/>
  <c r="S271" i="2"/>
  <c r="BP67" i="2"/>
  <c r="BQ97" i="2"/>
  <c r="BP148" i="2"/>
  <c r="BP150" i="2"/>
  <c r="Y219" i="2"/>
  <c r="Q227" i="2"/>
  <c r="AE253" i="2"/>
  <c r="AK254" i="2"/>
  <c r="BJ257" i="2"/>
  <c r="BJ258" i="2"/>
  <c r="Q267" i="2"/>
  <c r="H269" i="2"/>
  <c r="S294" i="2"/>
  <c r="G239" i="2"/>
  <c r="K272" i="2"/>
  <c r="BT212" i="2"/>
  <c r="BS289" i="2"/>
  <c r="BS186" i="2"/>
  <c r="BT230" i="2"/>
  <c r="BT276" i="2"/>
  <c r="BT296" i="2"/>
  <c r="BS132" i="2"/>
  <c r="BS140" i="2"/>
  <c r="BS170" i="2"/>
  <c r="BS195" i="2"/>
  <c r="BS221" i="2"/>
  <c r="BT234" i="2"/>
  <c r="BS261" i="2"/>
  <c r="BS285" i="2"/>
  <c r="BS291" i="2"/>
  <c r="BS301" i="2"/>
  <c r="G232" i="2"/>
  <c r="Q247" i="2"/>
  <c r="AF268" i="2"/>
  <c r="G276" i="2"/>
  <c r="T290" i="2"/>
  <c r="E293" i="2"/>
  <c r="BG30" i="2"/>
  <c r="P166" i="2"/>
  <c r="V155" i="2"/>
  <c r="P273" i="2"/>
  <c r="BP55" i="2"/>
  <c r="BQ48" i="2"/>
  <c r="Z250" i="2"/>
  <c r="M270" i="2"/>
  <c r="AC289" i="2"/>
  <c r="W293" i="2"/>
  <c r="H300" i="2"/>
  <c r="H49" i="2"/>
  <c r="Z81" i="2"/>
  <c r="AE172" i="2"/>
  <c r="D299" i="2"/>
  <c r="AC174" i="2"/>
  <c r="D257" i="2"/>
  <c r="BQ36" i="2"/>
  <c r="CF31" i="2"/>
  <c r="CE31" i="2"/>
  <c r="CF33" i="2"/>
  <c r="CE33" i="2"/>
  <c r="CF34" i="2"/>
  <c r="CE34" i="2"/>
  <c r="CF36" i="2"/>
  <c r="CE36" i="2"/>
  <c r="CF38" i="2"/>
  <c r="CE38" i="2"/>
  <c r="CF41" i="2"/>
  <c r="CE41" i="2"/>
  <c r="CB43" i="2"/>
  <c r="CC43" i="2"/>
  <c r="CB44" i="2"/>
  <c r="CC44" i="2"/>
  <c r="CB45" i="2"/>
  <c r="CC45" i="2"/>
  <c r="CB47" i="2"/>
  <c r="CC47" i="2"/>
  <c r="CB48" i="2"/>
  <c r="CC48" i="2"/>
  <c r="CB50" i="2"/>
  <c r="CC50" i="2"/>
  <c r="CB53" i="2"/>
  <c r="CC53" i="2"/>
  <c r="CB56" i="2"/>
  <c r="CC56" i="2"/>
  <c r="CB58" i="2"/>
  <c r="CC58" i="2"/>
  <c r="CB60" i="2"/>
  <c r="CC60" i="2"/>
  <c r="CB61" i="2"/>
  <c r="CC61" i="2"/>
  <c r="CB63" i="2"/>
  <c r="CC63" i="2"/>
  <c r="CB64" i="2"/>
  <c r="CC64" i="2"/>
  <c r="CB66" i="2"/>
  <c r="CC66" i="2"/>
  <c r="CB68" i="2"/>
  <c r="CC68" i="2"/>
  <c r="CB70" i="2"/>
  <c r="CC70" i="2"/>
  <c r="CB73" i="2"/>
  <c r="CC73" i="2"/>
  <c r="CF75" i="2"/>
  <c r="CE75" i="2"/>
  <c r="CF77" i="2"/>
  <c r="CE77" i="2"/>
  <c r="CF79" i="2"/>
  <c r="CE79" i="2"/>
  <c r="CF81" i="2"/>
  <c r="CE81" i="2"/>
  <c r="CF83" i="2"/>
  <c r="CE83" i="2"/>
  <c r="CF85" i="2"/>
  <c r="CE85" i="2"/>
  <c r="CF87" i="2"/>
  <c r="CE87" i="2"/>
  <c r="CF89" i="2"/>
  <c r="CE89" i="2"/>
  <c r="CF91" i="2"/>
  <c r="CE91" i="2"/>
  <c r="CF93" i="2"/>
  <c r="CE93" i="2"/>
  <c r="CF94" i="2"/>
  <c r="CE94" i="2"/>
  <c r="CF95" i="2"/>
  <c r="CE95" i="2"/>
  <c r="CF97" i="2"/>
  <c r="CE97" i="2"/>
  <c r="CF99" i="2"/>
  <c r="CE99" i="2"/>
  <c r="CB101" i="2"/>
  <c r="CC101" i="2"/>
  <c r="CB102" i="2"/>
  <c r="CC102" i="2"/>
  <c r="CB103" i="2"/>
  <c r="CC103" i="2"/>
  <c r="CB104" i="2"/>
  <c r="CC104" i="2"/>
  <c r="CB106" i="2"/>
  <c r="CC106" i="2"/>
  <c r="CB108" i="2"/>
  <c r="CC108" i="2"/>
  <c r="CB110" i="2"/>
  <c r="CC110" i="2"/>
  <c r="CF111" i="2"/>
  <c r="CE111" i="2"/>
  <c r="CB112" i="2"/>
  <c r="CC112" i="2"/>
  <c r="CF113" i="2"/>
  <c r="CE113" i="2"/>
  <c r="CF114" i="2"/>
  <c r="CE114" i="2"/>
  <c r="CF116" i="2"/>
  <c r="CE116" i="2"/>
  <c r="CF118" i="2"/>
  <c r="CE118" i="2"/>
  <c r="CF120" i="2"/>
  <c r="CE120" i="2"/>
  <c r="CF121" i="2"/>
  <c r="CE121" i="2"/>
  <c r="CF123" i="2"/>
  <c r="CE123" i="2"/>
  <c r="CF125" i="2"/>
  <c r="CE125" i="2"/>
  <c r="CF127" i="2"/>
  <c r="CE127" i="2"/>
  <c r="CF128" i="2"/>
  <c r="CE128" i="2"/>
  <c r="CF129" i="2"/>
  <c r="CE129" i="2"/>
  <c r="CF131" i="2"/>
  <c r="CE131" i="2"/>
  <c r="CF133" i="2"/>
  <c r="CE133" i="2"/>
  <c r="CF135" i="2"/>
  <c r="CE135" i="2"/>
  <c r="CF136" i="2"/>
  <c r="CE136" i="2"/>
  <c r="CF137" i="2"/>
  <c r="CE137" i="2"/>
  <c r="CF139" i="2"/>
  <c r="CE139" i="2"/>
  <c r="CC141" i="2"/>
  <c r="CB141" i="2"/>
  <c r="CC143" i="2"/>
  <c r="CB143" i="2"/>
  <c r="CC144" i="2"/>
  <c r="CB144" i="2"/>
  <c r="CC146" i="2"/>
  <c r="CB146" i="2"/>
  <c r="CC147" i="2"/>
  <c r="CB147" i="2"/>
  <c r="CC148" i="2"/>
  <c r="CB148" i="2"/>
  <c r="CC149" i="2"/>
  <c r="CB149" i="2"/>
  <c r="CC150" i="2"/>
  <c r="CB150" i="2"/>
  <c r="CC152" i="2"/>
  <c r="CB152" i="2"/>
  <c r="CC154" i="2"/>
  <c r="CB154" i="2"/>
  <c r="CC155" i="2"/>
  <c r="CB155" i="2"/>
  <c r="CC156" i="2"/>
  <c r="CB156" i="2"/>
  <c r="CC157" i="2"/>
  <c r="CB157" i="2"/>
  <c r="CC158" i="2"/>
  <c r="CB158" i="2"/>
  <c r="CC160" i="2"/>
  <c r="CB160" i="2"/>
  <c r="CC161" i="2"/>
  <c r="CB161" i="2"/>
  <c r="CC163" i="2"/>
  <c r="CB163" i="2"/>
  <c r="CC165" i="2"/>
  <c r="CB165" i="2"/>
  <c r="CE168" i="2"/>
  <c r="CF168" i="2"/>
  <c r="CE170" i="2"/>
  <c r="CF170" i="2"/>
  <c r="CE172" i="2"/>
  <c r="CF172" i="2"/>
  <c r="CC175" i="2"/>
  <c r="CB175" i="2"/>
  <c r="CE177" i="2"/>
  <c r="CF177" i="2"/>
  <c r="CE179" i="2"/>
  <c r="CF179" i="2"/>
  <c r="CE181" i="2"/>
  <c r="CF181" i="2"/>
  <c r="CE183" i="2"/>
  <c r="CF183" i="2"/>
  <c r="CB186" i="2"/>
  <c r="CC186" i="2"/>
  <c r="CB190" i="2"/>
  <c r="CC190" i="2"/>
  <c r="CB192" i="2"/>
  <c r="CC192" i="2"/>
  <c r="CB195" i="2"/>
  <c r="CC195" i="2"/>
  <c r="CB197" i="2"/>
  <c r="CC197" i="2"/>
  <c r="CB199" i="2"/>
  <c r="CC199" i="2"/>
  <c r="CF201" i="2"/>
  <c r="CE201" i="2"/>
  <c r="CB202" i="2"/>
  <c r="CC202" i="2"/>
  <c r="CB204" i="2"/>
  <c r="CC204" i="2"/>
  <c r="CF205" i="2"/>
  <c r="CE205" i="2"/>
  <c r="CF207" i="2"/>
  <c r="CE207" i="2"/>
  <c r="CC212" i="2"/>
  <c r="CB212" i="2"/>
  <c r="CE219" i="2"/>
  <c r="CF219" i="2"/>
  <c r="CB221" i="2"/>
  <c r="CC221" i="2"/>
  <c r="CB223" i="2"/>
  <c r="CC223" i="2"/>
  <c r="CF224" i="2"/>
  <c r="CE224" i="2"/>
  <c r="CF225" i="2"/>
  <c r="CE225" i="2"/>
  <c r="CF226" i="2"/>
  <c r="CE226" i="2"/>
  <c r="CF228" i="2"/>
  <c r="CE228" i="2"/>
  <c r="CF230" i="2"/>
  <c r="CE230" i="2"/>
  <c r="CB232" i="2"/>
  <c r="CC232" i="2"/>
  <c r="CB233" i="2"/>
  <c r="CC233" i="2"/>
  <c r="CB235" i="2"/>
  <c r="CC235" i="2"/>
  <c r="CB237" i="2"/>
  <c r="CC237" i="2"/>
  <c r="CB238" i="2"/>
  <c r="CC238" i="2"/>
  <c r="CB239" i="2"/>
  <c r="CC239" i="2"/>
  <c r="CB241" i="2"/>
  <c r="CC241" i="2"/>
  <c r="CB242" i="2"/>
  <c r="CC242" i="2"/>
  <c r="CB244" i="2"/>
  <c r="CC244" i="2"/>
  <c r="CB245" i="2"/>
  <c r="CC245" i="2"/>
  <c r="CB246" i="2"/>
  <c r="CC246" i="2"/>
  <c r="CB248" i="2"/>
  <c r="CC248" i="2"/>
  <c r="CB249" i="2"/>
  <c r="CC249" i="2"/>
  <c r="CC251" i="2"/>
  <c r="CB251" i="2"/>
  <c r="CE253" i="2"/>
  <c r="CF253" i="2"/>
  <c r="CE254" i="2"/>
  <c r="CF254" i="2"/>
  <c r="CE256" i="2"/>
  <c r="CF256" i="2"/>
  <c r="CE258" i="2"/>
  <c r="CF258" i="2"/>
  <c r="CE260" i="2"/>
  <c r="CF260" i="2"/>
  <c r="CE263" i="2"/>
  <c r="CF263" i="2"/>
  <c r="CE264" i="2"/>
  <c r="CF264" i="2"/>
  <c r="CE265" i="2"/>
  <c r="CF265" i="2"/>
  <c r="CE268" i="2"/>
  <c r="CF268" i="2"/>
  <c r="CE270" i="2"/>
  <c r="CF270" i="2"/>
  <c r="CE272" i="2"/>
  <c r="CF272" i="2"/>
  <c r="CE273" i="2"/>
  <c r="CF273" i="2"/>
  <c r="CE274" i="2"/>
  <c r="CF274" i="2"/>
  <c r="CE276" i="2"/>
  <c r="CF276" i="2"/>
  <c r="CE277" i="2"/>
  <c r="CF277" i="2"/>
  <c r="CE279" i="2"/>
  <c r="CF279" i="2"/>
  <c r="CE281" i="2"/>
  <c r="CF281" i="2"/>
  <c r="CB282" i="2"/>
  <c r="CC282" i="2"/>
  <c r="CB286" i="2"/>
  <c r="CC286" i="2"/>
  <c r="CB288" i="2"/>
  <c r="CC288" i="2"/>
  <c r="CB292" i="2"/>
  <c r="CC292" i="2"/>
  <c r="CB293" i="2"/>
  <c r="CC293" i="2"/>
  <c r="CB294" i="2"/>
  <c r="CC294" i="2"/>
  <c r="CB296" i="2"/>
  <c r="CC296" i="2"/>
  <c r="CB300" i="2"/>
  <c r="CC300" i="2"/>
  <c r="CB30" i="2"/>
  <c r="CC30" i="2"/>
  <c r="CB32" i="2"/>
  <c r="CC32" i="2"/>
  <c r="CF35" i="2"/>
  <c r="CE35" i="2"/>
  <c r="CF37" i="2"/>
  <c r="CE37" i="2"/>
  <c r="CF39" i="2"/>
  <c r="CE39" i="2"/>
  <c r="CF40" i="2"/>
  <c r="CE40" i="2"/>
  <c r="CF42" i="2"/>
  <c r="CE42" i="2"/>
  <c r="CB46" i="2"/>
  <c r="CC46" i="2"/>
  <c r="CB49" i="2"/>
  <c r="CC49" i="2"/>
  <c r="CB51" i="2"/>
  <c r="CC51" i="2"/>
  <c r="CB52" i="2"/>
  <c r="CC52" i="2"/>
  <c r="CB54" i="2"/>
  <c r="CC54" i="2"/>
  <c r="CB55" i="2"/>
  <c r="CC55" i="2"/>
  <c r="CB57" i="2"/>
  <c r="CC57" i="2"/>
  <c r="CB59" i="2"/>
  <c r="CC59" i="2"/>
  <c r="CB62" i="2"/>
  <c r="CC62" i="2"/>
  <c r="CF65" i="2"/>
  <c r="CE65" i="2"/>
  <c r="CF67" i="2"/>
  <c r="CE67" i="2"/>
  <c r="CF69" i="2"/>
  <c r="CE69" i="2"/>
  <c r="CF71" i="2"/>
  <c r="CE71" i="2"/>
  <c r="CF72" i="2"/>
  <c r="CE72" i="2"/>
  <c r="CF74" i="2"/>
  <c r="CE74" i="2"/>
  <c r="CF76" i="2"/>
  <c r="CE76" i="2"/>
  <c r="CF78" i="2"/>
  <c r="CE78" i="2"/>
  <c r="CF80" i="2"/>
  <c r="CE80" i="2"/>
  <c r="CF82" i="2"/>
  <c r="CE82" i="2"/>
  <c r="CF84" i="2"/>
  <c r="CE84" i="2"/>
  <c r="CF86" i="2"/>
  <c r="CE86" i="2"/>
  <c r="CF88" i="2"/>
  <c r="CE88" i="2"/>
  <c r="CF90" i="2"/>
  <c r="CE90" i="2"/>
  <c r="CF92" i="2"/>
  <c r="CE92" i="2"/>
  <c r="CB96" i="2"/>
  <c r="CC96" i="2"/>
  <c r="CB98" i="2"/>
  <c r="CC98" i="2"/>
  <c r="CF100" i="2"/>
  <c r="CE100" i="2"/>
  <c r="CB105" i="2"/>
  <c r="CC105" i="2"/>
  <c r="CF107" i="2"/>
  <c r="CE107" i="2"/>
  <c r="CF109" i="2"/>
  <c r="CE109" i="2"/>
  <c r="CB115" i="2"/>
  <c r="CC115" i="2"/>
  <c r="CB117" i="2"/>
  <c r="CC117" i="2"/>
  <c r="CB119" i="2"/>
  <c r="CC119" i="2"/>
  <c r="CB122" i="2"/>
  <c r="CC122" i="2"/>
  <c r="CB124" i="2"/>
  <c r="CC124" i="2"/>
  <c r="CB126" i="2"/>
  <c r="CC126" i="2"/>
  <c r="CB130" i="2"/>
  <c r="CC130" i="2"/>
  <c r="CB132" i="2"/>
  <c r="CC132" i="2"/>
  <c r="CB134" i="2"/>
  <c r="CC134" i="2"/>
  <c r="CB138" i="2"/>
  <c r="CC138" i="2"/>
  <c r="CC140" i="2"/>
  <c r="CB140" i="2"/>
  <c r="CE142" i="2"/>
  <c r="CF142" i="2"/>
  <c r="CE145" i="2"/>
  <c r="CF145" i="2"/>
  <c r="CE151" i="2"/>
  <c r="CF151" i="2"/>
  <c r="CE153" i="2"/>
  <c r="CF153" i="2"/>
  <c r="CE159" i="2"/>
  <c r="CF159" i="2"/>
  <c r="CE162" i="2"/>
  <c r="CF162" i="2"/>
  <c r="CE164" i="2"/>
  <c r="CF164" i="2"/>
  <c r="CC166" i="2"/>
  <c r="CB166" i="2"/>
  <c r="CC167" i="2"/>
  <c r="CB167" i="2"/>
  <c r="CC169" i="2"/>
  <c r="CB169" i="2"/>
  <c r="CC171" i="2"/>
  <c r="CB171" i="2"/>
  <c r="CC173" i="2"/>
  <c r="CB173" i="2"/>
  <c r="CC174" i="2"/>
  <c r="CB174" i="2"/>
  <c r="CC176" i="2"/>
  <c r="CB176" i="2"/>
  <c r="CE178" i="2"/>
  <c r="CF178" i="2"/>
  <c r="CE180" i="2"/>
  <c r="CF180" i="2"/>
  <c r="CE182" i="2"/>
  <c r="CF182" i="2"/>
  <c r="CE184" i="2"/>
  <c r="CF184" i="2"/>
  <c r="CF185" i="2"/>
  <c r="CE185" i="2"/>
  <c r="CB187" i="2"/>
  <c r="CC187" i="2"/>
  <c r="CB188" i="2"/>
  <c r="CC188" i="2"/>
  <c r="CB189" i="2"/>
  <c r="CC189" i="2"/>
  <c r="CB191" i="2"/>
  <c r="CC191" i="2"/>
  <c r="CB193" i="2"/>
  <c r="CC193" i="2"/>
  <c r="CB194" i="2"/>
  <c r="CC194" i="2"/>
  <c r="CB196" i="2"/>
  <c r="CC196" i="2"/>
  <c r="CB198" i="2"/>
  <c r="CC198" i="2"/>
  <c r="CB200" i="2"/>
  <c r="CC200" i="2"/>
  <c r="CF203" i="2"/>
  <c r="CE203" i="2"/>
  <c r="CB206" i="2"/>
  <c r="CC206" i="2"/>
  <c r="CE208" i="2"/>
  <c r="CF208" i="2"/>
  <c r="CC209" i="2"/>
  <c r="CB209" i="2"/>
  <c r="CE210" i="2"/>
  <c r="CF210" i="2"/>
  <c r="CE211" i="2"/>
  <c r="CF211" i="2"/>
  <c r="CE213" i="2"/>
  <c r="CF213" i="2"/>
  <c r="CE214" i="2"/>
  <c r="CF214" i="2"/>
  <c r="CE215" i="2"/>
  <c r="CF215" i="2"/>
  <c r="CE216" i="2"/>
  <c r="CF216" i="2"/>
  <c r="CE217" i="2"/>
  <c r="CF217" i="2"/>
  <c r="CE218" i="2"/>
  <c r="CF218" i="2"/>
  <c r="CE220" i="2"/>
  <c r="CF220" i="2"/>
  <c r="CB222" i="2"/>
  <c r="CC222" i="2"/>
  <c r="CF227" i="2"/>
  <c r="CE227" i="2"/>
  <c r="CF229" i="2"/>
  <c r="CE229" i="2"/>
  <c r="CB231" i="2"/>
  <c r="CC231" i="2"/>
  <c r="CB234" i="2"/>
  <c r="CC234" i="2"/>
  <c r="CB236" i="2"/>
  <c r="CC236" i="2"/>
  <c r="CF240" i="2"/>
  <c r="CE240" i="2"/>
  <c r="CF243" i="2"/>
  <c r="CE243" i="2"/>
  <c r="CF247" i="2"/>
  <c r="CE247" i="2"/>
  <c r="CB250" i="2"/>
  <c r="CC250" i="2"/>
  <c r="CE252" i="2"/>
  <c r="CF252" i="2"/>
  <c r="CE255" i="2"/>
  <c r="CF255" i="2"/>
  <c r="CE257" i="2"/>
  <c r="CF257" i="2"/>
  <c r="CE259" i="2"/>
  <c r="CF259" i="2"/>
  <c r="CE261" i="2"/>
  <c r="CF261" i="2"/>
  <c r="CE262" i="2"/>
  <c r="CF262" i="2"/>
  <c r="CE266" i="2"/>
  <c r="CF266" i="2"/>
  <c r="CE267" i="2"/>
  <c r="CF267" i="2"/>
  <c r="CE269" i="2"/>
  <c r="CF269" i="2"/>
  <c r="CE271" i="2"/>
  <c r="CF271" i="2"/>
  <c r="CE275" i="2"/>
  <c r="CF275" i="2"/>
  <c r="CC278" i="2"/>
  <c r="CB278" i="2"/>
  <c r="CC280" i="2"/>
  <c r="CB280" i="2"/>
  <c r="CB283" i="2"/>
  <c r="CC283" i="2"/>
  <c r="CB284" i="2"/>
  <c r="CC284" i="2"/>
  <c r="CB285" i="2"/>
  <c r="CC285" i="2"/>
  <c r="CB287" i="2"/>
  <c r="CC287" i="2"/>
  <c r="CB289" i="2"/>
  <c r="CC289" i="2"/>
  <c r="CB290" i="2"/>
  <c r="CC290" i="2"/>
  <c r="CB291" i="2"/>
  <c r="CC291" i="2"/>
  <c r="CB297" i="2"/>
  <c r="CC297" i="2"/>
  <c r="CB299" i="2"/>
  <c r="CC299" i="2"/>
  <c r="CB295" i="2"/>
  <c r="CC295" i="2"/>
  <c r="CB298" i="2"/>
  <c r="CC298" i="2"/>
  <c r="CB301" i="2"/>
  <c r="CC301" i="2"/>
  <c r="CB31" i="2"/>
  <c r="CC31" i="2"/>
  <c r="CB33" i="2"/>
  <c r="CC33" i="2"/>
  <c r="CB34" i="2"/>
  <c r="CC34" i="2"/>
  <c r="CB36" i="2"/>
  <c r="CC36" i="2"/>
  <c r="CB38" i="2"/>
  <c r="CC38" i="2"/>
  <c r="CB41" i="2"/>
  <c r="CC41" i="2"/>
  <c r="CF43" i="2"/>
  <c r="CE43" i="2"/>
  <c r="CF44" i="2"/>
  <c r="CE44" i="2"/>
  <c r="CF45" i="2"/>
  <c r="CE45" i="2"/>
  <c r="CF47" i="2"/>
  <c r="CE47" i="2"/>
  <c r="CF48" i="2"/>
  <c r="CE48" i="2"/>
  <c r="CF50" i="2"/>
  <c r="CE50" i="2"/>
  <c r="CF53" i="2"/>
  <c r="CE53" i="2"/>
  <c r="CF56" i="2"/>
  <c r="CE56" i="2"/>
  <c r="CF58" i="2"/>
  <c r="CE58" i="2"/>
  <c r="CF60" i="2"/>
  <c r="CE60" i="2"/>
  <c r="CF61" i="2"/>
  <c r="CE61" i="2"/>
  <c r="CF63" i="2"/>
  <c r="CE63" i="2"/>
  <c r="CF64" i="2"/>
  <c r="CE64" i="2"/>
  <c r="CF66" i="2"/>
  <c r="CE66" i="2"/>
  <c r="CF68" i="2"/>
  <c r="CE68" i="2"/>
  <c r="CF70" i="2"/>
  <c r="CE70" i="2"/>
  <c r="CF73" i="2"/>
  <c r="CE73" i="2"/>
  <c r="CB75" i="2"/>
  <c r="CC75" i="2"/>
  <c r="CB77" i="2"/>
  <c r="CC77" i="2"/>
  <c r="CB79" i="2"/>
  <c r="CC79" i="2"/>
  <c r="CB81" i="2"/>
  <c r="CC81" i="2"/>
  <c r="CB83" i="2"/>
  <c r="CC83" i="2"/>
  <c r="CB85" i="2"/>
  <c r="CC85" i="2"/>
  <c r="CB87" i="2"/>
  <c r="CC87" i="2"/>
  <c r="CB89" i="2"/>
  <c r="CC89" i="2"/>
  <c r="CB91" i="2"/>
  <c r="CC91" i="2"/>
  <c r="CB93" i="2"/>
  <c r="CC93" i="2"/>
  <c r="CB94" i="2"/>
  <c r="CC94" i="2"/>
  <c r="CB95" i="2"/>
  <c r="CC95" i="2"/>
  <c r="CB97" i="2"/>
  <c r="CC97" i="2"/>
  <c r="CB99" i="2"/>
  <c r="CC99" i="2"/>
  <c r="CF101" i="2"/>
  <c r="CE101" i="2"/>
  <c r="CF102" i="2"/>
  <c r="CE102" i="2"/>
  <c r="CF103" i="2"/>
  <c r="CE103" i="2"/>
  <c r="CF104" i="2"/>
  <c r="CE104" i="2"/>
  <c r="CF106" i="2"/>
  <c r="CE106" i="2"/>
  <c r="CF108" i="2"/>
  <c r="CE108" i="2"/>
  <c r="CF110" i="2"/>
  <c r="CE110" i="2"/>
  <c r="CB111" i="2"/>
  <c r="CC111" i="2"/>
  <c r="CF112" i="2"/>
  <c r="CE112" i="2"/>
  <c r="CB113" i="2"/>
  <c r="CC113" i="2"/>
  <c r="CB114" i="2"/>
  <c r="CC114" i="2"/>
  <c r="CB116" i="2"/>
  <c r="CC116" i="2"/>
  <c r="CB118" i="2"/>
  <c r="CC118" i="2"/>
  <c r="CB120" i="2"/>
  <c r="CC120" i="2"/>
  <c r="CB121" i="2"/>
  <c r="CC121" i="2"/>
  <c r="CB123" i="2"/>
  <c r="CC123" i="2"/>
  <c r="CB125" i="2"/>
  <c r="CC125" i="2"/>
  <c r="CB127" i="2"/>
  <c r="CC127" i="2"/>
  <c r="CB128" i="2"/>
  <c r="CC128" i="2"/>
  <c r="CB129" i="2"/>
  <c r="CC129" i="2"/>
  <c r="CB131" i="2"/>
  <c r="CC131" i="2"/>
  <c r="CB133" i="2"/>
  <c r="CC133" i="2"/>
  <c r="CB135" i="2"/>
  <c r="CC135" i="2"/>
  <c r="CB136" i="2"/>
  <c r="CC136" i="2"/>
  <c r="CB137" i="2"/>
  <c r="CC137" i="2"/>
  <c r="CB139" i="2"/>
  <c r="CC139" i="2"/>
  <c r="CE141" i="2"/>
  <c r="CF141" i="2"/>
  <c r="CE143" i="2"/>
  <c r="CF143" i="2"/>
  <c r="CE144" i="2"/>
  <c r="CF144" i="2"/>
  <c r="CE146" i="2"/>
  <c r="CF146" i="2"/>
  <c r="CE147" i="2"/>
  <c r="CF147" i="2"/>
  <c r="CE148" i="2"/>
  <c r="CF148" i="2"/>
  <c r="CE149" i="2"/>
  <c r="CF149" i="2"/>
  <c r="CE150" i="2"/>
  <c r="CF150" i="2"/>
  <c r="CE152" i="2"/>
  <c r="CF152" i="2"/>
  <c r="CE154" i="2"/>
  <c r="CF154" i="2"/>
  <c r="CE155" i="2"/>
  <c r="CF155" i="2"/>
  <c r="CE156" i="2"/>
  <c r="CF156" i="2"/>
  <c r="CE157" i="2"/>
  <c r="CF157" i="2"/>
  <c r="CE158" i="2"/>
  <c r="CF158" i="2"/>
  <c r="CE160" i="2"/>
  <c r="CF160" i="2"/>
  <c r="CE161" i="2"/>
  <c r="CF161" i="2"/>
  <c r="CE163" i="2"/>
  <c r="CF163" i="2"/>
  <c r="CE165" i="2"/>
  <c r="CF165" i="2"/>
  <c r="CC168" i="2"/>
  <c r="CB168" i="2"/>
  <c r="CC170" i="2"/>
  <c r="CB170" i="2"/>
  <c r="CC172" i="2"/>
  <c r="CB172" i="2"/>
  <c r="CE175" i="2"/>
  <c r="CF175" i="2"/>
  <c r="CC177" i="2"/>
  <c r="CB177" i="2"/>
  <c r="CC179" i="2"/>
  <c r="CB179" i="2"/>
  <c r="CC181" i="2"/>
  <c r="CB181" i="2"/>
  <c r="CC183" i="2"/>
  <c r="CB183" i="2"/>
  <c r="CF186" i="2"/>
  <c r="CE186" i="2"/>
  <c r="CF190" i="2"/>
  <c r="CE190" i="2"/>
  <c r="CF192" i="2"/>
  <c r="CE192" i="2"/>
  <c r="CF195" i="2"/>
  <c r="CE195" i="2"/>
  <c r="CF197" i="2"/>
  <c r="CE197" i="2"/>
  <c r="CF199" i="2"/>
  <c r="CE199" i="2"/>
  <c r="CB201" i="2"/>
  <c r="CC201" i="2"/>
  <c r="CF202" i="2"/>
  <c r="CE202" i="2"/>
  <c r="CF204" i="2"/>
  <c r="CE204" i="2"/>
  <c r="CB205" i="2"/>
  <c r="CC205" i="2"/>
  <c r="CB207" i="2"/>
  <c r="CC207" i="2"/>
  <c r="CE212" i="2"/>
  <c r="CF212" i="2"/>
  <c r="CC219" i="2"/>
  <c r="CB219" i="2"/>
  <c r="CF221" i="2"/>
  <c r="CE221" i="2"/>
  <c r="CF223" i="2"/>
  <c r="CE223" i="2"/>
  <c r="CB224" i="2"/>
  <c r="CC224" i="2"/>
  <c r="CB225" i="2"/>
  <c r="CC225" i="2"/>
  <c r="CB226" i="2"/>
  <c r="CC226" i="2"/>
  <c r="CB228" i="2"/>
  <c r="CC228" i="2"/>
  <c r="CB230" i="2"/>
  <c r="CC230" i="2"/>
  <c r="CF232" i="2"/>
  <c r="CE232" i="2"/>
  <c r="CF233" i="2"/>
  <c r="CE233" i="2"/>
  <c r="CF235" i="2"/>
  <c r="CE235" i="2"/>
  <c r="CF237" i="2"/>
  <c r="CE237" i="2"/>
  <c r="CF238" i="2"/>
  <c r="CE238" i="2"/>
  <c r="CF239" i="2"/>
  <c r="CE239" i="2"/>
  <c r="CF241" i="2"/>
  <c r="CE241" i="2"/>
  <c r="CF242" i="2"/>
  <c r="CE242" i="2"/>
  <c r="CF244" i="2"/>
  <c r="CE244" i="2"/>
  <c r="CF245" i="2"/>
  <c r="CE245" i="2"/>
  <c r="CF246" i="2"/>
  <c r="CE246" i="2"/>
  <c r="CF248" i="2"/>
  <c r="CE248" i="2"/>
  <c r="CF249" i="2"/>
  <c r="CE249" i="2"/>
  <c r="CE251" i="2"/>
  <c r="CF251" i="2"/>
  <c r="CC253" i="2"/>
  <c r="CB253" i="2"/>
  <c r="CC254" i="2"/>
  <c r="CB254" i="2"/>
  <c r="CC256" i="2"/>
  <c r="CB256" i="2"/>
  <c r="CC258" i="2"/>
  <c r="CB258" i="2"/>
  <c r="CC260" i="2"/>
  <c r="CB260" i="2"/>
  <c r="CC263" i="2"/>
  <c r="CB263" i="2"/>
  <c r="CC264" i="2"/>
  <c r="CB264" i="2"/>
  <c r="CC265" i="2"/>
  <c r="CB265" i="2"/>
  <c r="CC268" i="2"/>
  <c r="CB268" i="2"/>
  <c r="CC270" i="2"/>
  <c r="CB270" i="2"/>
  <c r="CC272" i="2"/>
  <c r="CB272" i="2"/>
  <c r="CC273" i="2"/>
  <c r="CB273" i="2"/>
  <c r="CC274" i="2"/>
  <c r="CB274" i="2"/>
  <c r="CC276" i="2"/>
  <c r="CB276" i="2"/>
  <c r="CC277" i="2"/>
  <c r="CB277" i="2"/>
  <c r="CC279" i="2"/>
  <c r="CB279" i="2"/>
  <c r="CC281" i="2"/>
  <c r="CB281" i="2"/>
  <c r="CF282" i="2"/>
  <c r="CE282" i="2"/>
  <c r="CF286" i="2"/>
  <c r="CE286" i="2"/>
  <c r="CF288" i="2"/>
  <c r="CE288" i="2"/>
  <c r="CF292" i="2"/>
  <c r="CE292" i="2"/>
  <c r="CF293" i="2"/>
  <c r="CE293" i="2"/>
  <c r="CF294" i="2"/>
  <c r="CE294" i="2"/>
  <c r="CF296" i="2"/>
  <c r="CE296" i="2"/>
  <c r="CF300" i="2"/>
  <c r="CE300" i="2"/>
  <c r="CF30" i="2"/>
  <c r="CE30" i="2"/>
  <c r="CF32" i="2"/>
  <c r="CE32" i="2"/>
  <c r="CB35" i="2"/>
  <c r="CC35" i="2"/>
  <c r="CB37" i="2"/>
  <c r="CC37" i="2"/>
  <c r="CB39" i="2"/>
  <c r="CC39" i="2"/>
  <c r="CB40" i="2"/>
  <c r="CC40" i="2"/>
  <c r="CB42" i="2"/>
  <c r="CC42" i="2"/>
  <c r="CF46" i="2"/>
  <c r="CE46" i="2"/>
  <c r="CF49" i="2"/>
  <c r="CE49" i="2"/>
  <c r="CF51" i="2"/>
  <c r="CE51" i="2"/>
  <c r="CF52" i="2"/>
  <c r="CE52" i="2"/>
  <c r="CF54" i="2"/>
  <c r="CE54" i="2"/>
  <c r="CF55" i="2"/>
  <c r="CE55" i="2"/>
  <c r="CF57" i="2"/>
  <c r="CE57" i="2"/>
  <c r="CF59" i="2"/>
  <c r="CE59" i="2"/>
  <c r="CF62" i="2"/>
  <c r="CE62" i="2"/>
  <c r="CB65" i="2"/>
  <c r="CC65" i="2"/>
  <c r="CB67" i="2"/>
  <c r="CC67" i="2"/>
  <c r="CB69" i="2"/>
  <c r="CC69" i="2"/>
  <c r="CB71" i="2"/>
  <c r="CC71" i="2"/>
  <c r="CB72" i="2"/>
  <c r="CC72" i="2"/>
  <c r="CB74" i="2"/>
  <c r="CC74" i="2"/>
  <c r="CB76" i="2"/>
  <c r="CC76" i="2"/>
  <c r="CB78" i="2"/>
  <c r="CC78" i="2"/>
  <c r="CB80" i="2"/>
  <c r="CC80" i="2"/>
  <c r="CB82" i="2"/>
  <c r="CC82" i="2"/>
  <c r="CB84" i="2"/>
  <c r="CC84" i="2"/>
  <c r="CB86" i="2"/>
  <c r="CC86" i="2"/>
  <c r="CB88" i="2"/>
  <c r="CC88" i="2"/>
  <c r="CB90" i="2"/>
  <c r="CC90" i="2"/>
  <c r="CB92" i="2"/>
  <c r="CC92" i="2"/>
  <c r="CF96" i="2"/>
  <c r="CE96" i="2"/>
  <c r="CF98" i="2"/>
  <c r="CE98" i="2"/>
  <c r="CB100" i="2"/>
  <c r="CC100" i="2"/>
  <c r="CF105" i="2"/>
  <c r="CE105" i="2"/>
  <c r="CB107" i="2"/>
  <c r="CC107" i="2"/>
  <c r="CB109" i="2"/>
  <c r="CC109" i="2"/>
  <c r="CF115" i="2"/>
  <c r="CE115" i="2"/>
  <c r="CF117" i="2"/>
  <c r="CE117" i="2"/>
  <c r="CF119" i="2"/>
  <c r="CE119" i="2"/>
  <c r="CF122" i="2"/>
  <c r="CE122" i="2"/>
  <c r="CF124" i="2"/>
  <c r="CE124" i="2"/>
  <c r="CF126" i="2"/>
  <c r="CE126" i="2"/>
  <c r="CF130" i="2"/>
  <c r="CE130" i="2"/>
  <c r="CF132" i="2"/>
  <c r="CE132" i="2"/>
  <c r="CF134" i="2"/>
  <c r="CE134" i="2"/>
  <c r="CF138" i="2"/>
  <c r="CE138" i="2"/>
  <c r="CE140" i="2"/>
  <c r="CF140" i="2"/>
  <c r="CC142" i="2"/>
  <c r="CB142" i="2"/>
  <c r="CC145" i="2"/>
  <c r="CB145" i="2"/>
  <c r="CC151" i="2"/>
  <c r="CB151" i="2"/>
  <c r="CC153" i="2"/>
  <c r="CB153" i="2"/>
  <c r="CC159" i="2"/>
  <c r="CB159" i="2"/>
  <c r="CC162" i="2"/>
  <c r="CB162" i="2"/>
  <c r="CC164" i="2"/>
  <c r="CB164" i="2"/>
  <c r="CE166" i="2"/>
  <c r="CF166" i="2"/>
  <c r="CE167" i="2"/>
  <c r="CF167" i="2"/>
  <c r="CE169" i="2"/>
  <c r="CF169" i="2"/>
  <c r="CE171" i="2"/>
  <c r="CF171" i="2"/>
  <c r="CE173" i="2"/>
  <c r="CF173" i="2"/>
  <c r="CE174" i="2"/>
  <c r="CF174" i="2"/>
  <c r="CE176" i="2"/>
  <c r="CF176" i="2"/>
  <c r="CC178" i="2"/>
  <c r="CB178" i="2"/>
  <c r="CC180" i="2"/>
  <c r="CB180" i="2"/>
  <c r="CC182" i="2"/>
  <c r="CB182" i="2"/>
  <c r="CC184" i="2"/>
  <c r="CB184" i="2"/>
  <c r="CC185" i="2"/>
  <c r="CB185" i="2"/>
  <c r="CF187" i="2"/>
  <c r="CE187" i="2"/>
  <c r="CF188" i="2"/>
  <c r="CE188" i="2"/>
  <c r="CF189" i="2"/>
  <c r="CE189" i="2"/>
  <c r="CF191" i="2"/>
  <c r="CE191" i="2"/>
  <c r="CF193" i="2"/>
  <c r="CE193" i="2"/>
  <c r="CF194" i="2"/>
  <c r="CE194" i="2"/>
  <c r="CF196" i="2"/>
  <c r="CE196" i="2"/>
  <c r="CF198" i="2"/>
  <c r="CE198" i="2"/>
  <c r="CF200" i="2"/>
  <c r="CE200" i="2"/>
  <c r="CB203" i="2"/>
  <c r="CC203" i="2"/>
  <c r="CF206" i="2"/>
  <c r="CE206" i="2"/>
  <c r="CC208" i="2"/>
  <c r="CB208" i="2"/>
  <c r="CE209" i="2"/>
  <c r="CF209" i="2"/>
  <c r="CC210" i="2"/>
  <c r="CB210" i="2"/>
  <c r="CC211" i="2"/>
  <c r="CB211" i="2"/>
  <c r="CC213" i="2"/>
  <c r="CB213" i="2"/>
  <c r="CC214" i="2"/>
  <c r="CB214" i="2"/>
  <c r="CC215" i="2"/>
  <c r="CB215" i="2"/>
  <c r="CC216" i="2"/>
  <c r="CB216" i="2"/>
  <c r="CC217" i="2"/>
  <c r="CB217" i="2"/>
  <c r="CC218" i="2"/>
  <c r="CB218" i="2"/>
  <c r="CC220" i="2"/>
  <c r="CB220" i="2"/>
  <c r="CF222" i="2"/>
  <c r="CE222" i="2"/>
  <c r="CB227" i="2"/>
  <c r="CC227" i="2"/>
  <c r="CB229" i="2"/>
  <c r="CC229" i="2"/>
  <c r="CF231" i="2"/>
  <c r="CE231" i="2"/>
  <c r="CF234" i="2"/>
  <c r="CE234" i="2"/>
  <c r="CF236" i="2"/>
  <c r="CE236" i="2"/>
  <c r="CB240" i="2"/>
  <c r="CC240" i="2"/>
  <c r="CB243" i="2"/>
  <c r="CC243" i="2"/>
  <c r="CB247" i="2"/>
  <c r="CC247" i="2"/>
  <c r="CF250" i="2"/>
  <c r="CE250" i="2"/>
  <c r="CC252" i="2"/>
  <c r="CB252" i="2"/>
  <c r="CC255" i="2"/>
  <c r="CB255" i="2"/>
  <c r="CC257" i="2"/>
  <c r="CB257" i="2"/>
  <c r="CC259" i="2"/>
  <c r="CB259" i="2"/>
  <c r="CC261" i="2"/>
  <c r="CB261" i="2"/>
  <c r="CC262" i="2"/>
  <c r="CB262" i="2"/>
  <c r="CC266" i="2"/>
  <c r="CB266" i="2"/>
  <c r="CC267" i="2"/>
  <c r="CB267" i="2"/>
  <c r="CC269" i="2"/>
  <c r="CB269" i="2"/>
  <c r="CC271" i="2"/>
  <c r="CB271" i="2"/>
  <c r="CC275" i="2"/>
  <c r="CB275" i="2"/>
  <c r="CE278" i="2"/>
  <c r="CF278" i="2"/>
  <c r="CE280" i="2"/>
  <c r="CF280" i="2"/>
  <c r="CF283" i="2"/>
  <c r="CE283" i="2"/>
  <c r="CF284" i="2"/>
  <c r="CE284" i="2"/>
  <c r="CF285" i="2"/>
  <c r="CE285" i="2"/>
  <c r="CF287" i="2"/>
  <c r="CE287" i="2"/>
  <c r="CF289" i="2"/>
  <c r="CE289" i="2"/>
  <c r="CF290" i="2"/>
  <c r="CE290" i="2"/>
  <c r="CF291" i="2"/>
  <c r="CE291" i="2"/>
  <c r="CF297" i="2"/>
  <c r="CE297" i="2"/>
  <c r="CF299" i="2"/>
  <c r="CE299" i="2"/>
  <c r="CF295" i="2"/>
  <c r="CE295" i="2"/>
  <c r="CF298" i="2"/>
  <c r="CE298" i="2"/>
  <c r="CF301" i="2"/>
  <c r="CE301" i="2"/>
  <c r="BV31" i="2"/>
  <c r="BW31" i="2"/>
  <c r="BZ33" i="2"/>
  <c r="BY33" i="2"/>
  <c r="BZ34" i="2"/>
  <c r="BY34" i="2"/>
  <c r="BV36" i="2"/>
  <c r="BW36" i="2"/>
  <c r="BV38" i="2"/>
  <c r="BW38" i="2"/>
  <c r="BV41" i="2"/>
  <c r="BW41" i="2"/>
  <c r="BZ42" i="2"/>
  <c r="BY42" i="2"/>
  <c r="BV44" i="2"/>
  <c r="BW44" i="2"/>
  <c r="BV45" i="2"/>
  <c r="BW45" i="2"/>
  <c r="BV47" i="2"/>
  <c r="BW47" i="2"/>
  <c r="BZ48" i="2"/>
  <c r="BY48" i="2"/>
  <c r="BZ50" i="2"/>
  <c r="BY50" i="2"/>
  <c r="BV54" i="2"/>
  <c r="BW54" i="2"/>
  <c r="BV55" i="2"/>
  <c r="BW55" i="2"/>
  <c r="BZ58" i="2"/>
  <c r="BY58" i="2"/>
  <c r="BZ62" i="2"/>
  <c r="BY62" i="2"/>
  <c r="BV63" i="2"/>
  <c r="BW63" i="2"/>
  <c r="BZ64" i="2"/>
  <c r="BY64" i="2"/>
  <c r="BV66" i="2"/>
  <c r="BW66" i="2"/>
  <c r="BZ68" i="2"/>
  <c r="BY68" i="2"/>
  <c r="BV70" i="2"/>
  <c r="BW70" i="2"/>
  <c r="BV73" i="2"/>
  <c r="BW73" i="2"/>
  <c r="BV74" i="2"/>
  <c r="BW74" i="2"/>
  <c r="BZ76" i="2"/>
  <c r="BY76" i="2"/>
  <c r="BZ78" i="2"/>
  <c r="BY78" i="2"/>
  <c r="BV80" i="2"/>
  <c r="BW80" i="2"/>
  <c r="BZ82" i="2"/>
  <c r="BY82" i="2"/>
  <c r="BV84" i="2"/>
  <c r="BW84" i="2"/>
  <c r="BV86" i="2"/>
  <c r="BW86" i="2"/>
  <c r="BZ88" i="2"/>
  <c r="BY88" i="2"/>
  <c r="BZ90" i="2"/>
  <c r="BY90" i="2"/>
  <c r="BZ92" i="2"/>
  <c r="BY92" i="2"/>
  <c r="BV96" i="2"/>
  <c r="BW96" i="2"/>
  <c r="BV98" i="2"/>
  <c r="BW98" i="2"/>
  <c r="BZ99" i="2"/>
  <c r="BY99" i="2"/>
  <c r="BZ100" i="2"/>
  <c r="BY100" i="2"/>
  <c r="BV105" i="2"/>
  <c r="BW105" i="2"/>
  <c r="BZ107" i="2"/>
  <c r="BY107" i="2"/>
  <c r="BZ109" i="2"/>
  <c r="BY109" i="2"/>
  <c r="BZ110" i="2"/>
  <c r="BY110" i="2"/>
  <c r="BV111" i="2"/>
  <c r="BW111" i="2"/>
  <c r="BZ112" i="2"/>
  <c r="BY112" i="2"/>
  <c r="BV115" i="2"/>
  <c r="BW115" i="2"/>
  <c r="BZ117" i="2"/>
  <c r="BY117" i="2"/>
  <c r="BZ119" i="2"/>
  <c r="BY119" i="2"/>
  <c r="BV122" i="2"/>
  <c r="BW122" i="2"/>
  <c r="BV124" i="2"/>
  <c r="BW124" i="2"/>
  <c r="BV126" i="2"/>
  <c r="BW126" i="2"/>
  <c r="BV130" i="2"/>
  <c r="BW130" i="2"/>
  <c r="BV132" i="2"/>
  <c r="BW132" i="2"/>
  <c r="BZ134" i="2"/>
  <c r="BY134" i="2"/>
  <c r="BV138" i="2"/>
  <c r="BW138" i="2"/>
  <c r="BV140" i="2"/>
  <c r="BW140" i="2"/>
  <c r="BZ142" i="2"/>
  <c r="BY142" i="2"/>
  <c r="BV145" i="2"/>
  <c r="BW145" i="2"/>
  <c r="BY151" i="2"/>
  <c r="BZ151" i="2"/>
  <c r="BW153" i="2"/>
  <c r="BV153" i="2"/>
  <c r="BW159" i="2"/>
  <c r="BV159" i="2"/>
  <c r="BW162" i="2"/>
  <c r="BV162" i="2"/>
  <c r="BW164" i="2"/>
  <c r="BV164" i="2"/>
  <c r="BY165" i="2"/>
  <c r="BZ165" i="2"/>
  <c r="BW168" i="2"/>
  <c r="BV168" i="2"/>
  <c r="BY170" i="2"/>
  <c r="BZ170" i="2"/>
  <c r="BW172" i="2"/>
  <c r="BV172" i="2"/>
  <c r="BY175" i="2"/>
  <c r="BZ175" i="2"/>
  <c r="BY176" i="2"/>
  <c r="BZ176" i="2"/>
  <c r="BY177" i="2"/>
  <c r="BZ177" i="2"/>
  <c r="BW179" i="2"/>
  <c r="BV179" i="2"/>
  <c r="BW181" i="2"/>
  <c r="BV181" i="2"/>
  <c r="BY183" i="2"/>
  <c r="BZ183" i="2"/>
  <c r="BY186" i="2"/>
  <c r="BZ186" i="2"/>
  <c r="BW190" i="2"/>
  <c r="BV190" i="2"/>
  <c r="BW192" i="2"/>
  <c r="BV192" i="2"/>
  <c r="BY195" i="2"/>
  <c r="BZ195" i="2"/>
  <c r="BW197" i="2"/>
  <c r="BV197" i="2"/>
  <c r="BY199" i="2"/>
  <c r="BZ199" i="2"/>
  <c r="BY200" i="2"/>
  <c r="BZ200" i="2"/>
  <c r="BW201" i="2"/>
  <c r="BV201" i="2"/>
  <c r="BY202" i="2"/>
  <c r="BZ202" i="2"/>
  <c r="BW204" i="2"/>
  <c r="BV204" i="2"/>
  <c r="BY206" i="2"/>
  <c r="BZ206" i="2"/>
  <c r="BW208" i="2"/>
  <c r="BV208" i="2"/>
  <c r="BW209" i="2"/>
  <c r="BV209" i="2"/>
  <c r="BY212" i="2"/>
  <c r="BZ212" i="2"/>
  <c r="BW219" i="2"/>
  <c r="BV219" i="2"/>
  <c r="BY221" i="2"/>
  <c r="BZ221" i="2"/>
  <c r="BW223" i="2"/>
  <c r="BV223" i="2"/>
  <c r="BW227" i="2"/>
  <c r="BV227" i="2"/>
  <c r="BY229" i="2"/>
  <c r="BZ229" i="2"/>
  <c r="BY230" i="2"/>
  <c r="BZ230" i="2"/>
  <c r="BY231" i="2"/>
  <c r="BZ231" i="2"/>
  <c r="BY234" i="2"/>
  <c r="BZ234" i="2"/>
  <c r="BW236" i="2"/>
  <c r="BV236" i="2"/>
  <c r="BV30" i="2"/>
  <c r="BW30" i="2"/>
  <c r="BZ32" i="2"/>
  <c r="BY32" i="2"/>
  <c r="BV35" i="2"/>
  <c r="BW35" i="2"/>
  <c r="BV37" i="2"/>
  <c r="BW37" i="2"/>
  <c r="BV39" i="2"/>
  <c r="BW39" i="2"/>
  <c r="BZ40" i="2"/>
  <c r="BY40" i="2"/>
  <c r="BV43" i="2"/>
  <c r="BW43" i="2"/>
  <c r="BZ46" i="2"/>
  <c r="BY46" i="2"/>
  <c r="BV49" i="2"/>
  <c r="BW49" i="2"/>
  <c r="BV51" i="2"/>
  <c r="BW51" i="2"/>
  <c r="BV52" i="2"/>
  <c r="BW52" i="2"/>
  <c r="BZ53" i="2"/>
  <c r="BY53" i="2"/>
  <c r="BV56" i="2"/>
  <c r="BW56" i="2"/>
  <c r="BZ57" i="2"/>
  <c r="BY57" i="2"/>
  <c r="BZ59" i="2"/>
  <c r="BY59" i="2"/>
  <c r="BZ60" i="2"/>
  <c r="BY60" i="2"/>
  <c r="BZ61" i="2"/>
  <c r="BY61" i="2"/>
  <c r="BV65" i="2"/>
  <c r="BW65" i="2"/>
  <c r="BZ67" i="2"/>
  <c r="BY67" i="2"/>
  <c r="BZ69" i="2"/>
  <c r="BY69" i="2"/>
  <c r="BZ71" i="2"/>
  <c r="BY71" i="2"/>
  <c r="BV72" i="2"/>
  <c r="BW72" i="2"/>
  <c r="BZ75" i="2"/>
  <c r="BY75" i="2"/>
  <c r="BV77" i="2"/>
  <c r="BW77" i="2"/>
  <c r="BZ79" i="2"/>
  <c r="BY79" i="2"/>
  <c r="BV81" i="2"/>
  <c r="BW81" i="2"/>
  <c r="BV83" i="2"/>
  <c r="BW83" i="2"/>
  <c r="BZ85" i="2"/>
  <c r="BY85" i="2"/>
  <c r="BZ87" i="2"/>
  <c r="BY87" i="2"/>
  <c r="BV89" i="2"/>
  <c r="BW89" i="2"/>
  <c r="BZ91" i="2"/>
  <c r="BY91" i="2"/>
  <c r="BZ93" i="2"/>
  <c r="BY93" i="2"/>
  <c r="BZ94" i="2"/>
  <c r="BY94" i="2"/>
  <c r="BZ95" i="2"/>
  <c r="BY95" i="2"/>
  <c r="BV97" i="2"/>
  <c r="BW97" i="2"/>
  <c r="BV101" i="2"/>
  <c r="BW101" i="2"/>
  <c r="BZ102" i="2"/>
  <c r="BY102" i="2"/>
  <c r="BZ103" i="2"/>
  <c r="BY103" i="2"/>
  <c r="BV104" i="2"/>
  <c r="BW104" i="2"/>
  <c r="BV106" i="2"/>
  <c r="BW106" i="2"/>
  <c r="BV108" i="2"/>
  <c r="BW108" i="2"/>
  <c r="BZ113" i="2"/>
  <c r="BY113" i="2"/>
  <c r="BZ114" i="2"/>
  <c r="BY114" i="2"/>
  <c r="BZ116" i="2"/>
  <c r="BY116" i="2"/>
  <c r="BZ118" i="2"/>
  <c r="BY118" i="2"/>
  <c r="BZ120" i="2"/>
  <c r="BY120" i="2"/>
  <c r="BZ121" i="2"/>
  <c r="BY121" i="2"/>
  <c r="BZ123" i="2"/>
  <c r="BY123" i="2"/>
  <c r="BZ125" i="2"/>
  <c r="BY125" i="2"/>
  <c r="BZ127" i="2"/>
  <c r="BY127" i="2"/>
  <c r="BZ128" i="2"/>
  <c r="BY128" i="2"/>
  <c r="BV129" i="2"/>
  <c r="BW129" i="2"/>
  <c r="BZ131" i="2"/>
  <c r="BY131" i="2"/>
  <c r="BV133" i="2"/>
  <c r="BW133" i="2"/>
  <c r="BZ135" i="2"/>
  <c r="BY135" i="2"/>
  <c r="BV136" i="2"/>
  <c r="BW136" i="2"/>
  <c r="BV137" i="2"/>
  <c r="BW137" i="2"/>
  <c r="BZ139" i="2"/>
  <c r="BY139" i="2"/>
  <c r="BZ141" i="2"/>
  <c r="BY141" i="2"/>
  <c r="BZ143" i="2"/>
  <c r="BY143" i="2"/>
  <c r="BV144" i="2"/>
  <c r="BW144" i="2"/>
  <c r="BW146" i="2"/>
  <c r="BV146" i="2"/>
  <c r="BW147" i="2"/>
  <c r="BV147" i="2"/>
  <c r="BY148" i="2"/>
  <c r="BZ148" i="2"/>
  <c r="BY149" i="2"/>
  <c r="BZ149" i="2"/>
  <c r="BY150" i="2"/>
  <c r="BZ150" i="2"/>
  <c r="BY152" i="2"/>
  <c r="BZ152" i="2"/>
  <c r="BW154" i="2"/>
  <c r="BV154" i="2"/>
  <c r="BY155" i="2"/>
  <c r="BZ155" i="2"/>
  <c r="BY156" i="2"/>
  <c r="BZ156" i="2"/>
  <c r="BW157" i="2"/>
  <c r="BV157" i="2"/>
  <c r="BY158" i="2"/>
  <c r="BZ158" i="2"/>
  <c r="BW160" i="2"/>
  <c r="BV160" i="2"/>
  <c r="BW161" i="2"/>
  <c r="BV161" i="2"/>
  <c r="BY163" i="2"/>
  <c r="BZ163" i="2"/>
  <c r="BW166" i="2"/>
  <c r="BV166" i="2"/>
  <c r="BY167" i="2"/>
  <c r="BZ167" i="2"/>
  <c r="BW169" i="2"/>
  <c r="BV169" i="2"/>
  <c r="BY171" i="2"/>
  <c r="BZ171" i="2"/>
  <c r="BW173" i="2"/>
  <c r="BV173" i="2"/>
  <c r="BY174" i="2"/>
  <c r="BZ174" i="2"/>
  <c r="BY178" i="2"/>
  <c r="BZ178" i="2"/>
  <c r="BY180" i="2"/>
  <c r="BZ180" i="2"/>
  <c r="BW182" i="2"/>
  <c r="BV182" i="2"/>
  <c r="BW184" i="2"/>
  <c r="BV184" i="2"/>
  <c r="BW185" i="2"/>
  <c r="BV185" i="2"/>
  <c r="BY187" i="2"/>
  <c r="BZ187" i="2"/>
  <c r="BY188" i="2"/>
  <c r="BZ188" i="2"/>
  <c r="BW189" i="2"/>
  <c r="BV189" i="2"/>
  <c r="BY191" i="2"/>
  <c r="BZ191" i="2"/>
  <c r="BW193" i="2"/>
  <c r="BV193" i="2"/>
  <c r="BW194" i="2"/>
  <c r="BV194" i="2"/>
  <c r="BY196" i="2"/>
  <c r="BZ196" i="2"/>
  <c r="BY198" i="2"/>
  <c r="BZ198" i="2"/>
  <c r="BW203" i="2"/>
  <c r="BV203" i="2"/>
  <c r="BY205" i="2"/>
  <c r="BZ205" i="2"/>
  <c r="BY207" i="2"/>
  <c r="BZ207" i="2"/>
  <c r="BW210" i="2"/>
  <c r="BV210" i="2"/>
  <c r="BW211" i="2"/>
  <c r="BV211" i="2"/>
  <c r="BW213" i="2"/>
  <c r="BV213" i="2"/>
  <c r="BW214" i="2"/>
  <c r="BV214" i="2"/>
  <c r="BW215" i="2"/>
  <c r="BV215" i="2"/>
  <c r="BW216" i="2"/>
  <c r="BV216" i="2"/>
  <c r="BY217" i="2"/>
  <c r="BZ217" i="2"/>
  <c r="BW218" i="2"/>
  <c r="BV218" i="2"/>
  <c r="BY220" i="2"/>
  <c r="BZ220" i="2"/>
  <c r="BW222" i="2"/>
  <c r="BV222" i="2"/>
  <c r="BY224" i="2"/>
  <c r="BZ224" i="2"/>
  <c r="BW225" i="2"/>
  <c r="BV225" i="2"/>
  <c r="BY226" i="2"/>
  <c r="BZ226" i="2"/>
  <c r="BW228" i="2"/>
  <c r="BV228" i="2"/>
  <c r="BY232" i="2"/>
  <c r="BZ232" i="2"/>
  <c r="BY233" i="2"/>
  <c r="BZ233" i="2"/>
  <c r="BW235" i="2"/>
  <c r="BV235" i="2"/>
  <c r="BW237" i="2"/>
  <c r="BV237" i="2"/>
  <c r="BY238" i="2"/>
  <c r="BZ238" i="2"/>
  <c r="BW239" i="2"/>
  <c r="BV239" i="2"/>
  <c r="BY241" i="2"/>
  <c r="BZ241" i="2"/>
  <c r="BY242" i="2"/>
  <c r="BZ242" i="2"/>
  <c r="BW244" i="2"/>
  <c r="BV244" i="2"/>
  <c r="BY245" i="2"/>
  <c r="BZ245" i="2"/>
  <c r="BW246" i="2"/>
  <c r="BV246" i="2"/>
  <c r="BY248" i="2"/>
  <c r="BZ248" i="2"/>
  <c r="BW249" i="2"/>
  <c r="BV249" i="2"/>
  <c r="BW251" i="2"/>
  <c r="BV251" i="2"/>
  <c r="BY253" i="2"/>
  <c r="BZ253" i="2"/>
  <c r="BY254" i="2"/>
  <c r="BZ254" i="2"/>
  <c r="BW256" i="2"/>
  <c r="BV256" i="2"/>
  <c r="BY258" i="2"/>
  <c r="BZ258" i="2"/>
  <c r="BY259" i="2"/>
  <c r="BZ259" i="2"/>
  <c r="BY261" i="2"/>
  <c r="BZ261" i="2"/>
  <c r="BW262" i="2"/>
  <c r="BV262" i="2"/>
  <c r="BW265" i="2"/>
  <c r="BV265" i="2"/>
  <c r="BW268" i="2"/>
  <c r="BV268" i="2"/>
  <c r="BW270" i="2"/>
  <c r="BV270" i="2"/>
  <c r="BZ273" i="2"/>
  <c r="BY273" i="2"/>
  <c r="BV274" i="2"/>
  <c r="BW274" i="2"/>
  <c r="BV276" i="2"/>
  <c r="BW276" i="2"/>
  <c r="BZ277" i="2"/>
  <c r="BY277" i="2"/>
  <c r="BZ283" i="2"/>
  <c r="BY283" i="2"/>
  <c r="BZ284" i="2"/>
  <c r="BY284" i="2"/>
  <c r="BV285" i="2"/>
  <c r="BW285" i="2"/>
  <c r="BZ287" i="2"/>
  <c r="BY287" i="2"/>
  <c r="BV289" i="2"/>
  <c r="BW289" i="2"/>
  <c r="BZ290" i="2"/>
  <c r="BY290" i="2"/>
  <c r="BV291" i="2"/>
  <c r="BW291" i="2"/>
  <c r="BV293" i="2"/>
  <c r="BW293" i="2"/>
  <c r="BV294" i="2"/>
  <c r="BW294" i="2"/>
  <c r="BV295" i="2"/>
  <c r="BW295" i="2"/>
  <c r="BV296" i="2"/>
  <c r="BW296" i="2"/>
  <c r="BZ298" i="2"/>
  <c r="BY298" i="2"/>
  <c r="BV301" i="2"/>
  <c r="BW301" i="2"/>
  <c r="BZ297" i="2"/>
  <c r="BY297" i="2"/>
  <c r="BV299" i="2"/>
  <c r="BW299" i="2"/>
  <c r="BZ300" i="2"/>
  <c r="BY300" i="2"/>
  <c r="BY240" i="2"/>
  <c r="BZ240" i="2"/>
  <c r="BY243" i="2"/>
  <c r="BZ243" i="2"/>
  <c r="BW247" i="2"/>
  <c r="BV247" i="2"/>
  <c r="BY250" i="2"/>
  <c r="BZ250" i="2"/>
  <c r="BW252" i="2"/>
  <c r="BV252" i="2"/>
  <c r="BW255" i="2"/>
  <c r="BV255" i="2"/>
  <c r="BW257" i="2"/>
  <c r="BV257" i="2"/>
  <c r="BY260" i="2"/>
  <c r="BZ260" i="2"/>
  <c r="BW263" i="2"/>
  <c r="BV263" i="2"/>
  <c r="BW264" i="2"/>
  <c r="BV264" i="2"/>
  <c r="BY266" i="2"/>
  <c r="BZ266" i="2"/>
  <c r="BY267" i="2"/>
  <c r="BZ267" i="2"/>
  <c r="BW269" i="2"/>
  <c r="BV269" i="2"/>
  <c r="BY271" i="2"/>
  <c r="BZ271" i="2"/>
  <c r="BW272" i="2"/>
  <c r="BV272" i="2"/>
  <c r="BV275" i="2"/>
  <c r="BW275" i="2"/>
  <c r="BZ278" i="2"/>
  <c r="BY278" i="2"/>
  <c r="BZ279" i="2"/>
  <c r="BY279" i="2"/>
  <c r="BV280" i="2"/>
  <c r="BW280" i="2"/>
  <c r="BZ281" i="2"/>
  <c r="BY281" i="2"/>
  <c r="BV282" i="2"/>
  <c r="BW282" i="2"/>
  <c r="BZ286" i="2"/>
  <c r="BY286" i="2"/>
  <c r="BV288" i="2"/>
  <c r="BW288" i="2"/>
  <c r="BZ292" i="2"/>
  <c r="BY292" i="2"/>
  <c r="BM265" i="2"/>
  <c r="D278" i="2"/>
  <c r="M69" i="2"/>
  <c r="Q73" i="2"/>
  <c r="AR171" i="2"/>
  <c r="AB47" i="2"/>
  <c r="AC77" i="2"/>
  <c r="AO165" i="2"/>
  <c r="Q178" i="2"/>
  <c r="E223" i="2"/>
  <c r="E263" i="2"/>
  <c r="BZ31" i="2"/>
  <c r="BY31" i="2"/>
  <c r="BV33" i="2"/>
  <c r="BW33" i="2"/>
  <c r="BV34" i="2"/>
  <c r="BW34" i="2"/>
  <c r="BZ36" i="2"/>
  <c r="BY36" i="2"/>
  <c r="BZ38" i="2"/>
  <c r="BY38" i="2"/>
  <c r="BZ41" i="2"/>
  <c r="BY41" i="2"/>
  <c r="BV42" i="2"/>
  <c r="BW42" i="2"/>
  <c r="BZ44" i="2"/>
  <c r="BY44" i="2"/>
  <c r="BZ45" i="2"/>
  <c r="BY45" i="2"/>
  <c r="BZ47" i="2"/>
  <c r="BY47" i="2"/>
  <c r="BV48" i="2"/>
  <c r="BW48" i="2"/>
  <c r="BV50" i="2"/>
  <c r="BW50" i="2"/>
  <c r="BZ54" i="2"/>
  <c r="BY54" i="2"/>
  <c r="BZ55" i="2"/>
  <c r="BY55" i="2"/>
  <c r="BV58" i="2"/>
  <c r="BW58" i="2"/>
  <c r="BV62" i="2"/>
  <c r="BW62" i="2"/>
  <c r="BZ63" i="2"/>
  <c r="BY63" i="2"/>
  <c r="BV64" i="2"/>
  <c r="BW64" i="2"/>
  <c r="BZ66" i="2"/>
  <c r="BY66" i="2"/>
  <c r="BV68" i="2"/>
  <c r="BW68" i="2"/>
  <c r="BZ70" i="2"/>
  <c r="BY70" i="2"/>
  <c r="BZ73" i="2"/>
  <c r="BY73" i="2"/>
  <c r="BZ74" i="2"/>
  <c r="BY74" i="2"/>
  <c r="BV76" i="2"/>
  <c r="BW76" i="2"/>
  <c r="BV78" i="2"/>
  <c r="BW78" i="2"/>
  <c r="BZ80" i="2"/>
  <c r="BY80" i="2"/>
  <c r="BV82" i="2"/>
  <c r="BW82" i="2"/>
  <c r="BZ84" i="2"/>
  <c r="BY84" i="2"/>
  <c r="BZ86" i="2"/>
  <c r="BY86" i="2"/>
  <c r="BV88" i="2"/>
  <c r="BW88" i="2"/>
  <c r="BV90" i="2"/>
  <c r="BW90" i="2"/>
  <c r="BV92" i="2"/>
  <c r="BW92" i="2"/>
  <c r="BZ96" i="2"/>
  <c r="BY96" i="2"/>
  <c r="BZ98" i="2"/>
  <c r="BY98" i="2"/>
  <c r="BV99" i="2"/>
  <c r="BW99" i="2"/>
  <c r="BV100" i="2"/>
  <c r="BW100" i="2"/>
  <c r="BZ105" i="2"/>
  <c r="BY105" i="2"/>
  <c r="BV107" i="2"/>
  <c r="BW107" i="2"/>
  <c r="BV109" i="2"/>
  <c r="BW109" i="2"/>
  <c r="BV110" i="2"/>
  <c r="BW110" i="2"/>
  <c r="BZ111" i="2"/>
  <c r="BY111" i="2"/>
  <c r="BV112" i="2"/>
  <c r="BW112" i="2"/>
  <c r="BZ115" i="2"/>
  <c r="BY115" i="2"/>
  <c r="BV117" i="2"/>
  <c r="BW117" i="2"/>
  <c r="BV119" i="2"/>
  <c r="BW119" i="2"/>
  <c r="BZ122" i="2"/>
  <c r="BY122" i="2"/>
  <c r="BZ124" i="2"/>
  <c r="BY124" i="2"/>
  <c r="BZ126" i="2"/>
  <c r="BY126" i="2"/>
  <c r="BZ130" i="2"/>
  <c r="BY130" i="2"/>
  <c r="BZ132" i="2"/>
  <c r="BY132" i="2"/>
  <c r="BV134" i="2"/>
  <c r="BW134" i="2"/>
  <c r="BZ138" i="2"/>
  <c r="BY138" i="2"/>
  <c r="BZ140" i="2"/>
  <c r="BY140" i="2"/>
  <c r="BV142" i="2"/>
  <c r="BW142" i="2"/>
  <c r="BZ145" i="2"/>
  <c r="BY145" i="2"/>
  <c r="BW151" i="2"/>
  <c r="BV151" i="2"/>
  <c r="BY153" i="2"/>
  <c r="BZ153" i="2"/>
  <c r="BY159" i="2"/>
  <c r="BZ159" i="2"/>
  <c r="BY162" i="2"/>
  <c r="BZ162" i="2"/>
  <c r="BY164" i="2"/>
  <c r="BZ164" i="2"/>
  <c r="BW165" i="2"/>
  <c r="BV165" i="2"/>
  <c r="BY168" i="2"/>
  <c r="BZ168" i="2"/>
  <c r="BW170" i="2"/>
  <c r="BV170" i="2"/>
  <c r="BY172" i="2"/>
  <c r="BZ172" i="2"/>
  <c r="BW175" i="2"/>
  <c r="BV175" i="2"/>
  <c r="BW176" i="2"/>
  <c r="BV176" i="2"/>
  <c r="BW177" i="2"/>
  <c r="BV177" i="2"/>
  <c r="BY179" i="2"/>
  <c r="BZ179" i="2"/>
  <c r="BY181" i="2"/>
  <c r="BZ181" i="2"/>
  <c r="BW183" i="2"/>
  <c r="BV183" i="2"/>
  <c r="BW186" i="2"/>
  <c r="BV186" i="2"/>
  <c r="BY190" i="2"/>
  <c r="BZ190" i="2"/>
  <c r="BY192" i="2"/>
  <c r="BZ192" i="2"/>
  <c r="BW195" i="2"/>
  <c r="BV195" i="2"/>
  <c r="BY197" i="2"/>
  <c r="BZ197" i="2"/>
  <c r="BW199" i="2"/>
  <c r="BV199" i="2"/>
  <c r="BW200" i="2"/>
  <c r="BV200" i="2"/>
  <c r="BY201" i="2"/>
  <c r="BZ201" i="2"/>
  <c r="BW202" i="2"/>
  <c r="BV202" i="2"/>
  <c r="BY204" i="2"/>
  <c r="BZ204" i="2"/>
  <c r="BW206" i="2"/>
  <c r="BV206" i="2"/>
  <c r="BY208" i="2"/>
  <c r="BZ208" i="2"/>
  <c r="BY209" i="2"/>
  <c r="BZ209" i="2"/>
  <c r="BW212" i="2"/>
  <c r="BV212" i="2"/>
  <c r="BY219" i="2"/>
  <c r="BZ219" i="2"/>
  <c r="BW221" i="2"/>
  <c r="BV221" i="2"/>
  <c r="BY223" i="2"/>
  <c r="BZ223" i="2"/>
  <c r="BY227" i="2"/>
  <c r="BZ227" i="2"/>
  <c r="BW229" i="2"/>
  <c r="BV229" i="2"/>
  <c r="BW230" i="2"/>
  <c r="BV230" i="2"/>
  <c r="BW231" i="2"/>
  <c r="BV231" i="2"/>
  <c r="BW234" i="2"/>
  <c r="BV234" i="2"/>
  <c r="BY236" i="2"/>
  <c r="BZ236" i="2"/>
  <c r="BZ30" i="2"/>
  <c r="BY30" i="2"/>
  <c r="BV32" i="2"/>
  <c r="BW32" i="2"/>
  <c r="BZ35" i="2"/>
  <c r="BY35" i="2"/>
  <c r="BZ37" i="2"/>
  <c r="BY37" i="2"/>
  <c r="BZ39" i="2"/>
  <c r="BY39" i="2"/>
  <c r="BV40" i="2"/>
  <c r="BW40" i="2"/>
  <c r="BZ43" i="2"/>
  <c r="BY43" i="2"/>
  <c r="BV46" i="2"/>
  <c r="BW46" i="2"/>
  <c r="BZ49" i="2"/>
  <c r="BY49" i="2"/>
  <c r="BZ51" i="2"/>
  <c r="BY51" i="2"/>
  <c r="BZ52" i="2"/>
  <c r="BY52" i="2"/>
  <c r="BV53" i="2"/>
  <c r="BW53" i="2"/>
  <c r="BZ56" i="2"/>
  <c r="BY56" i="2"/>
  <c r="BV57" i="2"/>
  <c r="BW57" i="2"/>
  <c r="BV59" i="2"/>
  <c r="BW59" i="2"/>
  <c r="BV60" i="2"/>
  <c r="BW60" i="2"/>
  <c r="BV61" i="2"/>
  <c r="BW61" i="2"/>
  <c r="BZ65" i="2"/>
  <c r="BY65" i="2"/>
  <c r="BV67" i="2"/>
  <c r="BW67" i="2"/>
  <c r="BV69" i="2"/>
  <c r="BW69" i="2"/>
  <c r="BV71" i="2"/>
  <c r="BW71" i="2"/>
  <c r="BZ72" i="2"/>
  <c r="BY72" i="2"/>
  <c r="BV75" i="2"/>
  <c r="BW75" i="2"/>
  <c r="BZ77" i="2"/>
  <c r="BY77" i="2"/>
  <c r="BV79" i="2"/>
  <c r="BW79" i="2"/>
  <c r="BZ81" i="2"/>
  <c r="BY81" i="2"/>
  <c r="BZ83" i="2"/>
  <c r="BY83" i="2"/>
  <c r="BV85" i="2"/>
  <c r="BW85" i="2"/>
  <c r="BV87" i="2"/>
  <c r="BW87" i="2"/>
  <c r="BZ89" i="2"/>
  <c r="BY89" i="2"/>
  <c r="BV91" i="2"/>
  <c r="BW91" i="2"/>
  <c r="BV93" i="2"/>
  <c r="BW93" i="2"/>
  <c r="BV94" i="2"/>
  <c r="BW94" i="2"/>
  <c r="BV95" i="2"/>
  <c r="BW95" i="2"/>
  <c r="BZ97" i="2"/>
  <c r="BY97" i="2"/>
  <c r="BZ101" i="2"/>
  <c r="BY101" i="2"/>
  <c r="BV102" i="2"/>
  <c r="BW102" i="2"/>
  <c r="BV103" i="2"/>
  <c r="BW103" i="2"/>
  <c r="BZ104" i="2"/>
  <c r="BY104" i="2"/>
  <c r="BZ106" i="2"/>
  <c r="BY106" i="2"/>
  <c r="BZ108" i="2"/>
  <c r="BY108" i="2"/>
  <c r="BV113" i="2"/>
  <c r="BW113" i="2"/>
  <c r="BV114" i="2"/>
  <c r="BW114" i="2"/>
  <c r="BV116" i="2"/>
  <c r="BW116" i="2"/>
  <c r="BV118" i="2"/>
  <c r="BW118" i="2"/>
  <c r="BV120" i="2"/>
  <c r="BW120" i="2"/>
  <c r="BV121" i="2"/>
  <c r="BW121" i="2"/>
  <c r="BV123" i="2"/>
  <c r="BW123" i="2"/>
  <c r="BV125" i="2"/>
  <c r="BW125" i="2"/>
  <c r="BV127" i="2"/>
  <c r="BW127" i="2"/>
  <c r="BV128" i="2"/>
  <c r="BW128" i="2"/>
  <c r="BZ129" i="2"/>
  <c r="BY129" i="2"/>
  <c r="BV131" i="2"/>
  <c r="BW131" i="2"/>
  <c r="BZ133" i="2"/>
  <c r="BY133" i="2"/>
  <c r="BV135" i="2"/>
  <c r="BW135" i="2"/>
  <c r="BZ136" i="2"/>
  <c r="BY136" i="2"/>
  <c r="BZ137" i="2"/>
  <c r="BY137" i="2"/>
  <c r="BV139" i="2"/>
  <c r="BW139" i="2"/>
  <c r="BV141" i="2"/>
  <c r="BW141" i="2"/>
  <c r="BV143" i="2"/>
  <c r="BW143" i="2"/>
  <c r="BZ144" i="2"/>
  <c r="BY144" i="2"/>
  <c r="BY146" i="2"/>
  <c r="BZ146" i="2"/>
  <c r="BY147" i="2"/>
  <c r="BZ147" i="2"/>
  <c r="BW148" i="2"/>
  <c r="BV148" i="2"/>
  <c r="BW149" i="2"/>
  <c r="BV149" i="2"/>
  <c r="BW150" i="2"/>
  <c r="BV150" i="2"/>
  <c r="BW152" i="2"/>
  <c r="BV152" i="2"/>
  <c r="BY154" i="2"/>
  <c r="BZ154" i="2"/>
  <c r="BW155" i="2"/>
  <c r="BV155" i="2"/>
  <c r="BW156" i="2"/>
  <c r="BV156" i="2"/>
  <c r="BY157" i="2"/>
  <c r="BZ157" i="2"/>
  <c r="BW158" i="2"/>
  <c r="BV158" i="2"/>
  <c r="BY160" i="2"/>
  <c r="BZ160" i="2"/>
  <c r="BY161" i="2"/>
  <c r="BZ161" i="2"/>
  <c r="BW163" i="2"/>
  <c r="BV163" i="2"/>
  <c r="BY166" i="2"/>
  <c r="BZ166" i="2"/>
  <c r="BW167" i="2"/>
  <c r="BV167" i="2"/>
  <c r="BY169" i="2"/>
  <c r="BZ169" i="2"/>
  <c r="BW171" i="2"/>
  <c r="BV171" i="2"/>
  <c r="BY173" i="2"/>
  <c r="BZ173" i="2"/>
  <c r="BW174" i="2"/>
  <c r="BV174" i="2"/>
  <c r="BW178" i="2"/>
  <c r="BV178" i="2"/>
  <c r="BW180" i="2"/>
  <c r="BV180" i="2"/>
  <c r="BY182" i="2"/>
  <c r="BZ182" i="2"/>
  <c r="BY184" i="2"/>
  <c r="BZ184" i="2"/>
  <c r="BY185" i="2"/>
  <c r="BZ185" i="2"/>
  <c r="BW187" i="2"/>
  <c r="BV187" i="2"/>
  <c r="BW188" i="2"/>
  <c r="BV188" i="2"/>
  <c r="BY189" i="2"/>
  <c r="BZ189" i="2"/>
  <c r="BW191" i="2"/>
  <c r="BV191" i="2"/>
  <c r="BY193" i="2"/>
  <c r="BZ193" i="2"/>
  <c r="BY194" i="2"/>
  <c r="BZ194" i="2"/>
  <c r="BW196" i="2"/>
  <c r="BV196" i="2"/>
  <c r="BW198" i="2"/>
  <c r="BV198" i="2"/>
  <c r="BY203" i="2"/>
  <c r="BZ203" i="2"/>
  <c r="BW205" i="2"/>
  <c r="BV205" i="2"/>
  <c r="BW207" i="2"/>
  <c r="BV207" i="2"/>
  <c r="BY210" i="2"/>
  <c r="BZ210" i="2"/>
  <c r="BY211" i="2"/>
  <c r="BZ211" i="2"/>
  <c r="BY213" i="2"/>
  <c r="BZ213" i="2"/>
  <c r="BY214" i="2"/>
  <c r="BZ214" i="2"/>
  <c r="BY215" i="2"/>
  <c r="BZ215" i="2"/>
  <c r="BY216" i="2"/>
  <c r="BZ216" i="2"/>
  <c r="BW217" i="2"/>
  <c r="BV217" i="2"/>
  <c r="BY218" i="2"/>
  <c r="BZ218" i="2"/>
  <c r="BW220" i="2"/>
  <c r="BV220" i="2"/>
  <c r="BY222" i="2"/>
  <c r="BZ222" i="2"/>
  <c r="BW224" i="2"/>
  <c r="BV224" i="2"/>
  <c r="BY225" i="2"/>
  <c r="BZ225" i="2"/>
  <c r="BW226" i="2"/>
  <c r="BV226" i="2"/>
  <c r="BY228" i="2"/>
  <c r="BZ228" i="2"/>
  <c r="BW232" i="2"/>
  <c r="BV232" i="2"/>
  <c r="BW233" i="2"/>
  <c r="BV233" i="2"/>
  <c r="BY235" i="2"/>
  <c r="BZ235" i="2"/>
  <c r="BY237" i="2"/>
  <c r="BZ237" i="2"/>
  <c r="BW238" i="2"/>
  <c r="BV238" i="2"/>
  <c r="BY239" i="2"/>
  <c r="BZ239" i="2"/>
  <c r="BW241" i="2"/>
  <c r="BV241" i="2"/>
  <c r="BW242" i="2"/>
  <c r="BV242" i="2"/>
  <c r="BY244" i="2"/>
  <c r="BZ244" i="2"/>
  <c r="BW245" i="2"/>
  <c r="BV245" i="2"/>
  <c r="BY246" i="2"/>
  <c r="BZ246" i="2"/>
  <c r="BW248" i="2"/>
  <c r="BV248" i="2"/>
  <c r="BY249" i="2"/>
  <c r="BZ249" i="2"/>
  <c r="BY251" i="2"/>
  <c r="BZ251" i="2"/>
  <c r="BW253" i="2"/>
  <c r="BV253" i="2"/>
  <c r="BW254" i="2"/>
  <c r="BV254" i="2"/>
  <c r="BY256" i="2"/>
  <c r="BZ256" i="2"/>
  <c r="BW258" i="2"/>
  <c r="BV258" i="2"/>
  <c r="BW259" i="2"/>
  <c r="BV259" i="2"/>
  <c r="BW261" i="2"/>
  <c r="BV261" i="2"/>
  <c r="BY262" i="2"/>
  <c r="BZ262" i="2"/>
  <c r="BY265" i="2"/>
  <c r="BZ265" i="2"/>
  <c r="BY268" i="2"/>
  <c r="BZ268" i="2"/>
  <c r="BY270" i="2"/>
  <c r="BZ270" i="2"/>
  <c r="BW273" i="2"/>
  <c r="BV273" i="2"/>
  <c r="BZ274" i="2"/>
  <c r="BY274" i="2"/>
  <c r="BZ276" i="2"/>
  <c r="BY276" i="2"/>
  <c r="BV277" i="2"/>
  <c r="BW277" i="2"/>
  <c r="BV283" i="2"/>
  <c r="BW283" i="2"/>
  <c r="BV284" i="2"/>
  <c r="BW284" i="2"/>
  <c r="BZ285" i="2"/>
  <c r="BY285" i="2"/>
  <c r="BV287" i="2"/>
  <c r="BW287" i="2"/>
  <c r="BZ289" i="2"/>
  <c r="BY289" i="2"/>
  <c r="BV290" i="2"/>
  <c r="BW290" i="2"/>
  <c r="BZ291" i="2"/>
  <c r="BY291" i="2"/>
  <c r="BZ293" i="2"/>
  <c r="BY293" i="2"/>
  <c r="BZ294" i="2"/>
  <c r="BY294" i="2"/>
  <c r="BZ295" i="2"/>
  <c r="BY295" i="2"/>
  <c r="BZ296" i="2"/>
  <c r="BY296" i="2"/>
  <c r="BV298" i="2"/>
  <c r="BW298" i="2"/>
  <c r="BZ301" i="2"/>
  <c r="BY301" i="2"/>
  <c r="BV297" i="2"/>
  <c r="BW297" i="2"/>
  <c r="BZ299" i="2"/>
  <c r="BY299" i="2"/>
  <c r="BV300" i="2"/>
  <c r="BW300" i="2"/>
  <c r="BW240" i="2"/>
  <c r="BV240" i="2"/>
  <c r="BW243" i="2"/>
  <c r="BV243" i="2"/>
  <c r="BY247" i="2"/>
  <c r="BZ247" i="2"/>
  <c r="BW250" i="2"/>
  <c r="BV250" i="2"/>
  <c r="BY252" i="2"/>
  <c r="BZ252" i="2"/>
  <c r="BY255" i="2"/>
  <c r="BZ255" i="2"/>
  <c r="BY257" i="2"/>
  <c r="BZ257" i="2"/>
  <c r="BW260" i="2"/>
  <c r="BV260" i="2"/>
  <c r="BY263" i="2"/>
  <c r="BZ263" i="2"/>
  <c r="BY264" i="2"/>
  <c r="BZ264" i="2"/>
  <c r="BW266" i="2"/>
  <c r="BV266" i="2"/>
  <c r="BW267" i="2"/>
  <c r="BV267" i="2"/>
  <c r="BY269" i="2"/>
  <c r="BZ269" i="2"/>
  <c r="BW271" i="2"/>
  <c r="BV271" i="2"/>
  <c r="BY272" i="2"/>
  <c r="BZ272" i="2"/>
  <c r="BZ275" i="2"/>
  <c r="BY275" i="2"/>
  <c r="BV278" i="2"/>
  <c r="BW278" i="2"/>
  <c r="BV279" i="2"/>
  <c r="BW279" i="2"/>
  <c r="BZ280" i="2"/>
  <c r="BY280" i="2"/>
  <c r="BV281" i="2"/>
  <c r="BW281" i="2"/>
  <c r="BZ282" i="2"/>
  <c r="BY282" i="2"/>
  <c r="BV286" i="2"/>
  <c r="BW286" i="2"/>
  <c r="BZ288" i="2"/>
  <c r="BY288" i="2"/>
  <c r="BV292" i="2"/>
  <c r="BW292" i="2"/>
  <c r="J42" i="2"/>
  <c r="E33" i="2"/>
  <c r="M44" i="2"/>
  <c r="BT44" i="2"/>
  <c r="BS44" i="2"/>
  <c r="BS45" i="2"/>
  <c r="BT45" i="2"/>
  <c r="BS51" i="2"/>
  <c r="BT51" i="2"/>
  <c r="BS57" i="2"/>
  <c r="BT57" i="2"/>
  <c r="BS67" i="2"/>
  <c r="BT67" i="2"/>
  <c r="BS69" i="2"/>
  <c r="BT69" i="2"/>
  <c r="BS81" i="2"/>
  <c r="BT81" i="2"/>
  <c r="BS93" i="2"/>
  <c r="BT93" i="2"/>
  <c r="BT94" i="2"/>
  <c r="BS94" i="2"/>
  <c r="BS97" i="2"/>
  <c r="BT97" i="2"/>
  <c r="BT106" i="2"/>
  <c r="BS106" i="2"/>
  <c r="BT114" i="2"/>
  <c r="BS114" i="2"/>
  <c r="BT116" i="2"/>
  <c r="BS116" i="2"/>
  <c r="BT120" i="2"/>
  <c r="BS120" i="2"/>
  <c r="BS121" i="2"/>
  <c r="BT121" i="2"/>
  <c r="BS123" i="2"/>
  <c r="BT123" i="2"/>
  <c r="BT136" i="2"/>
  <c r="BS136" i="2"/>
  <c r="BS139" i="2"/>
  <c r="BT139" i="2"/>
  <c r="BS141" i="2"/>
  <c r="BT141" i="2"/>
  <c r="BT146" i="2"/>
  <c r="BS146" i="2"/>
  <c r="BT148" i="2"/>
  <c r="BS148" i="2"/>
  <c r="BS149" i="2"/>
  <c r="BT149" i="2"/>
  <c r="BT150" i="2"/>
  <c r="BS150" i="2"/>
  <c r="BS155" i="2"/>
  <c r="BT155" i="2"/>
  <c r="BT160" i="2"/>
  <c r="BS160" i="2"/>
  <c r="BT174" i="2"/>
  <c r="BS174" i="2"/>
  <c r="BS187" i="2"/>
  <c r="BT187" i="2"/>
  <c r="BS196" i="2"/>
  <c r="BT196" i="2"/>
  <c r="BS198" i="2"/>
  <c r="BT198" i="2"/>
  <c r="BS210" i="2"/>
  <c r="BT210" i="2"/>
  <c r="BT213" i="2"/>
  <c r="BS213" i="2"/>
  <c r="BS214" i="2"/>
  <c r="BT214" i="2"/>
  <c r="BT215" i="2"/>
  <c r="BS215" i="2"/>
  <c r="BS232" i="2"/>
  <c r="BT232" i="2"/>
  <c r="BT235" i="2"/>
  <c r="BS235" i="2"/>
  <c r="BT241" i="2"/>
  <c r="BS241" i="2"/>
  <c r="BT249" i="2"/>
  <c r="BS249" i="2"/>
  <c r="BT253" i="2"/>
  <c r="BS253" i="2"/>
  <c r="BS258" i="2"/>
  <c r="BT258" i="2"/>
  <c r="BT263" i="2"/>
  <c r="BS263" i="2"/>
  <c r="BS266" i="2"/>
  <c r="BT266" i="2"/>
  <c r="BS278" i="2"/>
  <c r="BT278" i="2"/>
  <c r="BS35" i="2"/>
  <c r="BT35" i="2"/>
  <c r="BS37" i="2"/>
  <c r="BT37" i="2"/>
  <c r="BT46" i="2"/>
  <c r="BS46" i="2"/>
  <c r="BS49" i="2"/>
  <c r="BT49" i="2"/>
  <c r="BT50" i="2"/>
  <c r="BS50" i="2"/>
  <c r="BT54" i="2"/>
  <c r="BS54" i="2"/>
  <c r="BS59" i="2"/>
  <c r="BT59" i="2"/>
  <c r="BT60" i="2"/>
  <c r="BS60" i="2"/>
  <c r="BT70" i="2"/>
  <c r="BS70" i="2"/>
  <c r="BT84" i="2"/>
  <c r="BS84" i="2"/>
  <c r="BS85" i="2"/>
  <c r="BT85" i="2"/>
  <c r="BS91" i="2"/>
  <c r="BT91" i="2"/>
  <c r="BT96" i="2"/>
  <c r="BS96" i="2"/>
  <c r="BS99" i="2"/>
  <c r="BT99" i="2"/>
  <c r="BT102" i="2"/>
  <c r="BS102" i="2"/>
  <c r="BS107" i="2"/>
  <c r="BT107" i="2"/>
  <c r="BS113" i="2"/>
  <c r="BT113" i="2"/>
  <c r="BS117" i="2"/>
  <c r="BT117" i="2"/>
  <c r="BT118" i="2"/>
  <c r="BS118" i="2"/>
  <c r="BT122" i="2"/>
  <c r="BS122" i="2"/>
  <c r="BT124" i="2"/>
  <c r="BS124" i="2"/>
  <c r="BS125" i="2"/>
  <c r="BT125" i="2"/>
  <c r="BS127" i="2"/>
  <c r="BT127" i="2"/>
  <c r="BT130" i="2"/>
  <c r="BS130" i="2"/>
  <c r="BT138" i="2"/>
  <c r="BS138" i="2"/>
  <c r="BS145" i="2"/>
  <c r="BT145" i="2"/>
  <c r="BS153" i="2"/>
  <c r="BT153" i="2"/>
  <c r="BS159" i="2"/>
  <c r="BT159" i="2"/>
  <c r="BT162" i="2"/>
  <c r="BS162" i="2"/>
  <c r="BS175" i="2"/>
  <c r="BT175" i="2"/>
  <c r="BT176" i="2"/>
  <c r="BS176" i="2"/>
  <c r="BT178" i="2"/>
  <c r="BS178" i="2"/>
  <c r="BS179" i="2"/>
  <c r="BT179" i="2"/>
  <c r="BT182" i="2"/>
  <c r="BS182" i="2"/>
  <c r="BT184" i="2"/>
  <c r="BS184" i="2"/>
  <c r="BS190" i="2"/>
  <c r="BT190" i="2"/>
  <c r="BT193" i="2"/>
  <c r="BS193" i="2"/>
  <c r="BT199" i="2"/>
  <c r="BS199" i="2"/>
  <c r="BT205" i="2"/>
  <c r="BS205" i="2"/>
  <c r="BT207" i="2"/>
  <c r="BS207" i="2"/>
  <c r="BS208" i="2"/>
  <c r="BT208" i="2"/>
  <c r="BT223" i="2"/>
  <c r="BS223" i="2"/>
  <c r="BT229" i="2"/>
  <c r="BS229" i="2"/>
  <c r="BS240" i="2"/>
  <c r="BT240" i="2"/>
  <c r="BS252" i="2"/>
  <c r="BT252" i="2"/>
  <c r="BT257" i="2"/>
  <c r="BS257" i="2"/>
  <c r="BT259" i="2"/>
  <c r="BS259" i="2"/>
  <c r="BT265" i="2"/>
  <c r="BS265" i="2"/>
  <c r="BS268" i="2"/>
  <c r="BT268" i="2"/>
  <c r="BT273" i="2"/>
  <c r="BS273" i="2"/>
  <c r="BS274" i="2"/>
  <c r="BT274" i="2"/>
  <c r="BT283" i="2"/>
  <c r="BS283" i="2"/>
  <c r="BT293" i="2"/>
  <c r="BS293" i="2"/>
  <c r="BS294" i="2"/>
  <c r="BT294" i="2"/>
  <c r="BT295" i="2"/>
  <c r="BS295" i="2"/>
  <c r="BS33" i="2"/>
  <c r="BT33" i="2"/>
  <c r="BT36" i="2"/>
  <c r="BS36" i="2"/>
  <c r="BT38" i="2"/>
  <c r="BS38" i="2"/>
  <c r="BT42" i="2"/>
  <c r="BS42" i="2"/>
  <c r="BT48" i="2"/>
  <c r="BS48" i="2"/>
  <c r="BS55" i="2"/>
  <c r="BT55" i="2"/>
  <c r="BS73" i="2"/>
  <c r="BT73" i="2"/>
  <c r="BT76" i="2"/>
  <c r="BS76" i="2"/>
  <c r="BT88" i="2"/>
  <c r="BS88" i="2"/>
  <c r="BT90" i="2"/>
  <c r="BS90" i="2"/>
  <c r="BS109" i="2"/>
  <c r="BT109" i="2"/>
  <c r="BT126" i="2"/>
  <c r="BS126" i="2"/>
  <c r="BS183" i="2"/>
  <c r="BT183" i="2"/>
  <c r="BP31" i="2"/>
  <c r="BQ31" i="2"/>
  <c r="BP33" i="2"/>
  <c r="BQ33" i="2"/>
  <c r="BQ34" i="2"/>
  <c r="BP34" i="2"/>
  <c r="BQ40" i="2"/>
  <c r="BP40" i="2"/>
  <c r="BQ42" i="2"/>
  <c r="BP42" i="2"/>
  <c r="BQ44" i="2"/>
  <c r="BP44" i="2"/>
  <c r="BP45" i="2"/>
  <c r="BQ45" i="2"/>
  <c r="BQ46" i="2"/>
  <c r="BP46" i="2"/>
  <c r="BP49" i="2"/>
  <c r="BQ49" i="2"/>
  <c r="BQ50" i="2"/>
  <c r="BP50" i="2"/>
  <c r="BP51" i="2"/>
  <c r="BQ51" i="2"/>
  <c r="BQ54" i="2"/>
  <c r="BP54" i="2"/>
  <c r="BP61" i="2"/>
  <c r="BQ61" i="2"/>
  <c r="BQ64" i="2"/>
  <c r="BP64" i="2"/>
  <c r="BP69" i="2"/>
  <c r="BQ69" i="2"/>
  <c r="BQ70" i="2"/>
  <c r="BP70" i="2"/>
  <c r="BP73" i="2"/>
  <c r="BQ73" i="2"/>
  <c r="BQ74" i="2"/>
  <c r="BP74" i="2"/>
  <c r="BP81" i="2"/>
  <c r="BQ81" i="2"/>
  <c r="BQ82" i="2"/>
  <c r="BP82" i="2"/>
  <c r="BQ84" i="2"/>
  <c r="BP84" i="2"/>
  <c r="BP85" i="2"/>
  <c r="BQ85" i="2"/>
  <c r="BQ86" i="2"/>
  <c r="BP86" i="2"/>
  <c r="BQ88" i="2"/>
  <c r="BP88" i="2"/>
  <c r="BQ90" i="2"/>
  <c r="BP90" i="2"/>
  <c r="BQ93" i="2"/>
  <c r="BP93" i="2"/>
  <c r="BP94" i="2"/>
  <c r="BQ94" i="2"/>
  <c r="BP96" i="2"/>
  <c r="BQ96" i="2"/>
  <c r="BP100" i="2"/>
  <c r="BQ100" i="2"/>
  <c r="BP104" i="2"/>
  <c r="BQ104" i="2"/>
  <c r="BP106" i="2"/>
  <c r="BQ106" i="2"/>
  <c r="BQ107" i="2"/>
  <c r="BP107" i="2"/>
  <c r="BQ109" i="2"/>
  <c r="BP109" i="2"/>
  <c r="BQ113" i="2"/>
  <c r="BP113" i="2"/>
  <c r="BQ114" i="2"/>
  <c r="BP114" i="2"/>
  <c r="BQ116" i="2"/>
  <c r="BP116" i="2"/>
  <c r="BQ120" i="2"/>
  <c r="BP120" i="2"/>
  <c r="BP121" i="2"/>
  <c r="BQ121" i="2"/>
  <c r="BP123" i="2"/>
  <c r="BQ123" i="2"/>
  <c r="BQ124" i="2"/>
  <c r="BP124" i="2"/>
  <c r="BP125" i="2"/>
  <c r="BQ125" i="2"/>
  <c r="BP127" i="2"/>
  <c r="BQ127" i="2"/>
  <c r="BQ130" i="2"/>
  <c r="BP130" i="2"/>
  <c r="BP131" i="2"/>
  <c r="BQ131" i="2"/>
  <c r="BQ134" i="2"/>
  <c r="BP134" i="2"/>
  <c r="BQ136" i="2"/>
  <c r="BP136" i="2"/>
  <c r="BQ138" i="2"/>
  <c r="BP138" i="2"/>
  <c r="BP141" i="2"/>
  <c r="BQ141" i="2"/>
  <c r="BQ142" i="2"/>
  <c r="BP142" i="2"/>
  <c r="BP145" i="2"/>
  <c r="BQ145" i="2"/>
  <c r="BQ146" i="2"/>
  <c r="BP146" i="2"/>
  <c r="BP151" i="2"/>
  <c r="BQ151" i="2"/>
  <c r="BP153" i="2"/>
  <c r="BQ153" i="2"/>
  <c r="BP155" i="2"/>
  <c r="BQ155" i="2"/>
  <c r="BP159" i="2"/>
  <c r="BQ159" i="2"/>
  <c r="BQ160" i="2"/>
  <c r="BP160" i="2"/>
  <c r="BQ162" i="2"/>
  <c r="BP162" i="2"/>
  <c r="BP163" i="2"/>
  <c r="BQ163" i="2"/>
  <c r="BP165" i="2"/>
  <c r="BQ165" i="2"/>
  <c r="BP167" i="2"/>
  <c r="BQ167" i="2"/>
  <c r="BP169" i="2"/>
  <c r="BQ169" i="2"/>
  <c r="BP171" i="2"/>
  <c r="BQ171" i="2"/>
  <c r="BQ174" i="2"/>
  <c r="BP174" i="2"/>
  <c r="BP175" i="2"/>
  <c r="BQ175" i="2"/>
  <c r="BQ176" i="2"/>
  <c r="BP176" i="2"/>
  <c r="BQ178" i="2"/>
  <c r="BP178" i="2"/>
  <c r="BQ180" i="2"/>
  <c r="BP180" i="2"/>
  <c r="BP183" i="2"/>
  <c r="BQ183" i="2"/>
  <c r="BQ184" i="2"/>
  <c r="BP184" i="2"/>
  <c r="BP185" i="2"/>
  <c r="BQ185" i="2"/>
  <c r="BP187" i="2"/>
  <c r="BQ187" i="2"/>
  <c r="BP190" i="2"/>
  <c r="BQ190" i="2"/>
  <c r="BQ191" i="2"/>
  <c r="BP191" i="2"/>
  <c r="BP194" i="2"/>
  <c r="BQ194" i="2"/>
  <c r="BP196" i="2"/>
  <c r="BQ196" i="2"/>
  <c r="BP198" i="2"/>
  <c r="BQ198" i="2"/>
  <c r="BQ199" i="2"/>
  <c r="BP199" i="2"/>
  <c r="BQ203" i="2"/>
  <c r="BP203" i="2"/>
  <c r="BQ207" i="2"/>
  <c r="BP207" i="2"/>
  <c r="BP208" i="2"/>
  <c r="BQ208" i="2"/>
  <c r="BP210" i="2"/>
  <c r="BQ210" i="2"/>
  <c r="BQ211" i="2"/>
  <c r="BP211" i="2"/>
  <c r="BQ213" i="2"/>
  <c r="BP213" i="2"/>
  <c r="BQ219" i="2"/>
  <c r="BP219" i="2"/>
  <c r="BP221" i="2"/>
  <c r="BQ221" i="2"/>
  <c r="BP223" i="2"/>
  <c r="BQ223" i="2"/>
  <c r="BP227" i="2"/>
  <c r="BQ227" i="2"/>
  <c r="BP229" i="2"/>
  <c r="BQ229" i="2"/>
  <c r="BQ232" i="2"/>
  <c r="BP232" i="2"/>
  <c r="BQ234" i="2"/>
  <c r="BP234" i="2"/>
  <c r="BQ236" i="2"/>
  <c r="BP236" i="2"/>
  <c r="BQ240" i="2"/>
  <c r="BP240" i="2"/>
  <c r="BP241" i="2"/>
  <c r="BQ241" i="2"/>
  <c r="BP243" i="2"/>
  <c r="BQ243" i="2"/>
  <c r="BQ247" i="2"/>
  <c r="BP247" i="2"/>
  <c r="BP250" i="2"/>
  <c r="BQ250" i="2"/>
  <c r="BP252" i="2"/>
  <c r="BQ252" i="2"/>
  <c r="BQ253" i="2"/>
  <c r="BP253" i="2"/>
  <c r="BQ255" i="2"/>
  <c r="BP255" i="2"/>
  <c r="BQ257" i="2"/>
  <c r="BP257" i="2"/>
  <c r="BP258" i="2"/>
  <c r="BQ258" i="2"/>
  <c r="BQ263" i="2"/>
  <c r="BP263" i="2"/>
  <c r="BQ265" i="2"/>
  <c r="BP265" i="2"/>
  <c r="BP270" i="2"/>
  <c r="BQ270" i="2"/>
  <c r="BQ273" i="2"/>
  <c r="BP273" i="2"/>
  <c r="BP274" i="2"/>
  <c r="BQ274" i="2"/>
  <c r="BQ275" i="2"/>
  <c r="BP275" i="2"/>
  <c r="BP278" i="2"/>
  <c r="BQ278" i="2"/>
  <c r="BQ283" i="2"/>
  <c r="BP283" i="2"/>
  <c r="BP294" i="2"/>
  <c r="BQ294" i="2"/>
  <c r="BQ30" i="2"/>
  <c r="BP30" i="2"/>
  <c r="BQ32" i="2"/>
  <c r="BP32" i="2"/>
  <c r="BP43" i="2"/>
  <c r="BQ43" i="2"/>
  <c r="BP47" i="2"/>
  <c r="BQ47" i="2"/>
  <c r="BP75" i="2"/>
  <c r="BQ75" i="2"/>
  <c r="BP77" i="2"/>
  <c r="BQ77" i="2"/>
  <c r="BQ78" i="2"/>
  <c r="BP78" i="2"/>
  <c r="BP79" i="2"/>
  <c r="BQ79" i="2"/>
  <c r="BQ80" i="2"/>
  <c r="BP80" i="2"/>
  <c r="BP83" i="2"/>
  <c r="BQ83" i="2"/>
  <c r="BP89" i="2"/>
  <c r="BQ89" i="2"/>
  <c r="BQ95" i="2"/>
  <c r="BP95" i="2"/>
  <c r="BP98" i="2"/>
  <c r="BQ98" i="2"/>
  <c r="BQ101" i="2"/>
  <c r="BP101" i="2"/>
  <c r="BQ103" i="2"/>
  <c r="BP103" i="2"/>
  <c r="BQ105" i="2"/>
  <c r="BP105" i="2"/>
  <c r="BP108" i="2"/>
  <c r="BQ108" i="2"/>
  <c r="BP110" i="2"/>
  <c r="BQ110" i="2"/>
  <c r="BQ111" i="2"/>
  <c r="BP111" i="2"/>
  <c r="BP112" i="2"/>
  <c r="BQ112" i="2"/>
  <c r="BP119" i="2"/>
  <c r="BQ119" i="2"/>
  <c r="BQ197" i="2"/>
  <c r="BP197" i="2"/>
  <c r="BQ209" i="2"/>
  <c r="BP209" i="2"/>
  <c r="BQ224" i="2"/>
  <c r="BP224" i="2"/>
  <c r="BP225" i="2"/>
  <c r="BQ225" i="2"/>
  <c r="BQ226" i="2"/>
  <c r="BP226" i="2"/>
  <c r="BQ228" i="2"/>
  <c r="BP228" i="2"/>
  <c r="BQ230" i="2"/>
  <c r="BP230" i="2"/>
  <c r="BP231" i="2"/>
  <c r="BQ231" i="2"/>
  <c r="BP233" i="2"/>
  <c r="BQ233" i="2"/>
  <c r="BP237" i="2"/>
  <c r="BQ237" i="2"/>
  <c r="BQ238" i="2"/>
  <c r="BP238" i="2"/>
  <c r="BP239" i="2"/>
  <c r="BQ239" i="2"/>
  <c r="BQ242" i="2"/>
  <c r="BP242" i="2"/>
  <c r="BQ244" i="2"/>
  <c r="BP244" i="2"/>
  <c r="BQ245" i="2"/>
  <c r="BP245" i="2"/>
  <c r="BP246" i="2"/>
  <c r="BQ246" i="2"/>
  <c r="BP248" i="2"/>
  <c r="BQ248" i="2"/>
  <c r="BQ251" i="2"/>
  <c r="BP251" i="2"/>
  <c r="BP254" i="2"/>
  <c r="BQ254" i="2"/>
  <c r="BP256" i="2"/>
  <c r="BQ256" i="2"/>
  <c r="BQ267" i="2"/>
  <c r="BP267" i="2"/>
  <c r="BQ269" i="2"/>
  <c r="BP269" i="2"/>
  <c r="BQ271" i="2"/>
  <c r="BP271" i="2"/>
  <c r="BP272" i="2"/>
  <c r="BQ272" i="2"/>
  <c r="BP292" i="2"/>
  <c r="BQ292" i="2"/>
  <c r="BP286" i="2"/>
  <c r="BQ286" i="2"/>
  <c r="BP288" i="2"/>
  <c r="BQ288" i="2"/>
  <c r="BQ289" i="2"/>
  <c r="BP289" i="2"/>
  <c r="BP290" i="2"/>
  <c r="BQ290" i="2"/>
  <c r="BQ291" i="2"/>
  <c r="BP291" i="2"/>
  <c r="BP296" i="2"/>
  <c r="BQ296" i="2"/>
  <c r="BP298" i="2"/>
  <c r="BQ298" i="2"/>
  <c r="BQ301" i="2"/>
  <c r="BP301" i="2"/>
  <c r="BP39" i="2"/>
  <c r="BQ39" i="2"/>
  <c r="BP41" i="2"/>
  <c r="BQ41" i="2"/>
  <c r="BQ52" i="2"/>
  <c r="BP52" i="2"/>
  <c r="BP53" i="2"/>
  <c r="BQ53" i="2"/>
  <c r="BQ56" i="2"/>
  <c r="BP56" i="2"/>
  <c r="BQ58" i="2"/>
  <c r="BP58" i="2"/>
  <c r="BQ62" i="2"/>
  <c r="BP62" i="2"/>
  <c r="BP63" i="2"/>
  <c r="BQ63" i="2"/>
  <c r="BP65" i="2"/>
  <c r="BQ65" i="2"/>
  <c r="BQ66" i="2"/>
  <c r="BP66" i="2"/>
  <c r="BQ68" i="2"/>
  <c r="BP68" i="2"/>
  <c r="BP71" i="2"/>
  <c r="BQ71" i="2"/>
  <c r="BQ72" i="2"/>
  <c r="BP72" i="2"/>
  <c r="BP87" i="2"/>
  <c r="BQ87" i="2"/>
  <c r="BP92" i="2"/>
  <c r="BQ92" i="2"/>
  <c r="BP115" i="2"/>
  <c r="BQ115" i="2"/>
  <c r="BQ128" i="2"/>
  <c r="BP128" i="2"/>
  <c r="BP129" i="2"/>
  <c r="BQ129" i="2"/>
  <c r="BQ132" i="2"/>
  <c r="BP132" i="2"/>
  <c r="BP133" i="2"/>
  <c r="BQ133" i="2"/>
  <c r="BP135" i="2"/>
  <c r="BQ135" i="2"/>
  <c r="BP137" i="2"/>
  <c r="BQ137" i="2"/>
  <c r="BQ140" i="2"/>
  <c r="BP140" i="2"/>
  <c r="BP143" i="2"/>
  <c r="BQ143" i="2"/>
  <c r="BQ144" i="2"/>
  <c r="BP144" i="2"/>
  <c r="BP147" i="2"/>
  <c r="BQ147" i="2"/>
  <c r="BQ152" i="2"/>
  <c r="BP152" i="2"/>
  <c r="BQ154" i="2"/>
  <c r="BP154" i="2"/>
  <c r="BQ156" i="2"/>
  <c r="BP156" i="2"/>
  <c r="BP157" i="2"/>
  <c r="BQ157" i="2"/>
  <c r="BQ158" i="2"/>
  <c r="BP158" i="2"/>
  <c r="BP161" i="2"/>
  <c r="BQ161" i="2"/>
  <c r="BQ164" i="2"/>
  <c r="BP164" i="2"/>
  <c r="BQ166" i="2"/>
  <c r="BP166" i="2"/>
  <c r="BQ168" i="2"/>
  <c r="BP168" i="2"/>
  <c r="BQ170" i="2"/>
  <c r="BP170" i="2"/>
  <c r="BQ172" i="2"/>
  <c r="BP172" i="2"/>
  <c r="BP173" i="2"/>
  <c r="BQ173" i="2"/>
  <c r="BP177" i="2"/>
  <c r="BQ177" i="2"/>
  <c r="BP181" i="2"/>
  <c r="BQ181" i="2"/>
  <c r="BQ186" i="2"/>
  <c r="BP186" i="2"/>
  <c r="BQ188" i="2"/>
  <c r="BP188" i="2"/>
  <c r="BQ189" i="2"/>
  <c r="BP189" i="2"/>
  <c r="BP192" i="2"/>
  <c r="BQ192" i="2"/>
  <c r="BQ195" i="2"/>
  <c r="BP195" i="2"/>
  <c r="BP200" i="2"/>
  <c r="BQ200" i="2"/>
  <c r="BQ201" i="2"/>
  <c r="BP201" i="2"/>
  <c r="BP202" i="2"/>
  <c r="BQ202" i="2"/>
  <c r="BP204" i="2"/>
  <c r="BQ204" i="2"/>
  <c r="BP206" i="2"/>
  <c r="BQ206" i="2"/>
  <c r="BP212" i="2"/>
  <c r="BQ212" i="2"/>
  <c r="BP216" i="2"/>
  <c r="BQ216" i="2"/>
  <c r="BQ217" i="2"/>
  <c r="BP217" i="2"/>
  <c r="BP218" i="2"/>
  <c r="BQ218" i="2"/>
  <c r="BQ220" i="2"/>
  <c r="BP220" i="2"/>
  <c r="BQ222" i="2"/>
  <c r="BP222" i="2"/>
  <c r="BP260" i="2"/>
  <c r="BQ260" i="2"/>
  <c r="BQ261" i="2"/>
  <c r="BP261" i="2"/>
  <c r="BP262" i="2"/>
  <c r="BQ262" i="2"/>
  <c r="BP264" i="2"/>
  <c r="BQ264" i="2"/>
  <c r="BP276" i="2"/>
  <c r="BQ276" i="2"/>
  <c r="BQ277" i="2"/>
  <c r="BP277" i="2"/>
  <c r="BQ279" i="2"/>
  <c r="BP279" i="2"/>
  <c r="BP280" i="2"/>
  <c r="BQ280" i="2"/>
  <c r="BQ281" i="2"/>
  <c r="BP281" i="2"/>
  <c r="BP282" i="2"/>
  <c r="BQ282" i="2"/>
  <c r="BP284" i="2"/>
  <c r="BQ284" i="2"/>
  <c r="BQ285" i="2"/>
  <c r="BP285" i="2"/>
  <c r="BQ287" i="2"/>
  <c r="BP287" i="2"/>
  <c r="BQ297" i="2"/>
  <c r="BP297" i="2"/>
  <c r="BQ299" i="2"/>
  <c r="BP299" i="2"/>
  <c r="BP300" i="2"/>
  <c r="BQ300"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M45" i="2"/>
  <c r="BN45" i="2"/>
  <c r="BF31" i="2"/>
  <c r="BG31" i="2"/>
  <c r="BM36" i="2"/>
  <c r="BN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M30" i="2"/>
  <c r="BN30" i="2"/>
  <c r="BM48" i="2"/>
  <c r="BN48" i="2"/>
  <c r="T52" i="2"/>
  <c r="S52" i="2"/>
  <c r="AC52" i="2"/>
  <c r="AB52" i="2"/>
  <c r="AT53" i="2"/>
  <c r="AU53" i="2"/>
  <c r="H60" i="2"/>
  <c r="G60" i="2"/>
  <c r="BC62" i="2"/>
  <c r="BD62" i="2"/>
  <c r="BM62" i="2"/>
  <c r="BN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M72" i="2"/>
  <c r="BN72" i="2"/>
  <c r="Q74" i="2"/>
  <c r="P74" i="2"/>
  <c r="AL66" i="2"/>
  <c r="AK66" i="2"/>
  <c r="N66" i="2"/>
  <c r="M66" i="2"/>
  <c r="P67" i="2"/>
  <c r="Q67" i="2"/>
  <c r="E67" i="2"/>
  <c r="D67" i="2"/>
  <c r="AW67" i="2"/>
  <c r="AX67" i="2"/>
  <c r="AZ67" i="2"/>
  <c r="BA67" i="2"/>
  <c r="BM67" i="2"/>
  <c r="BN67" i="2"/>
  <c r="Y68" i="2"/>
  <c r="Z68" i="2"/>
  <c r="BM75" i="2"/>
  <c r="BN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M84" i="2"/>
  <c r="BN84" i="2"/>
  <c r="AZ90" i="2"/>
  <c r="BA90" i="2"/>
  <c r="AI91" i="2"/>
  <c r="AH91" i="2"/>
  <c r="BM94" i="2"/>
  <c r="BN94" i="2"/>
  <c r="K98" i="2"/>
  <c r="J98" i="2"/>
  <c r="AF83" i="2"/>
  <c r="AE83" i="2"/>
  <c r="S83" i="2"/>
  <c r="T83" i="2"/>
  <c r="S95" i="2"/>
  <c r="T95" i="2"/>
  <c r="AZ96" i="2"/>
  <c r="BA96" i="2"/>
  <c r="AF96" i="2"/>
  <c r="AE96" i="2"/>
  <c r="BM96" i="2"/>
  <c r="BN96" i="2"/>
  <c r="V103" i="2"/>
  <c r="W103" i="2"/>
  <c r="AI104" i="2"/>
  <c r="AH104" i="2"/>
  <c r="AQ107" i="2"/>
  <c r="AR107" i="2"/>
  <c r="T110" i="2"/>
  <c r="S110" i="2"/>
  <c r="D111" i="2"/>
  <c r="E111" i="2"/>
  <c r="AZ111" i="2"/>
  <c r="BA111" i="2"/>
  <c r="E123" i="2"/>
  <c r="D123" i="2"/>
  <c r="AZ81" i="2"/>
  <c r="BA81" i="2"/>
  <c r="AF81" i="2"/>
  <c r="AE81" i="2"/>
  <c r="AT83" i="2"/>
  <c r="AU83" i="2"/>
  <c r="BM85" i="2"/>
  <c r="BN85" i="2"/>
  <c r="AT99" i="2"/>
  <c r="AU99" i="2"/>
  <c r="P101" i="2"/>
  <c r="Q101" i="2"/>
  <c r="BM102" i="2"/>
  <c r="BN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M99" i="2"/>
  <c r="BN99" i="2"/>
  <c r="AN107" i="2"/>
  <c r="AO107" i="2"/>
  <c r="S119" i="2"/>
  <c r="T119" i="2"/>
  <c r="AN126" i="2"/>
  <c r="AO126" i="2"/>
  <c r="AT129" i="2"/>
  <c r="AU129" i="2"/>
  <c r="E129" i="2"/>
  <c r="D129" i="2"/>
  <c r="BM132" i="2"/>
  <c r="BN132" i="2"/>
  <c r="AI133" i="2"/>
  <c r="AH133" i="2"/>
  <c r="AQ137" i="2"/>
  <c r="AR137" i="2"/>
  <c r="BM137" i="2"/>
  <c r="BN137" i="2"/>
  <c r="S141" i="2"/>
  <c r="T141" i="2"/>
  <c r="N144" i="2"/>
  <c r="M144" i="2"/>
  <c r="N149" i="2"/>
  <c r="M149" i="2"/>
  <c r="AC154" i="2"/>
  <c r="AB154" i="2"/>
  <c r="BM115" i="2"/>
  <c r="BN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M155" i="2"/>
  <c r="BN155" i="2"/>
  <c r="AL156" i="2"/>
  <c r="AK156" i="2"/>
  <c r="BF159" i="2"/>
  <c r="BG159" i="2"/>
  <c r="AT163" i="2"/>
  <c r="AU163" i="2"/>
  <c r="AI166" i="2"/>
  <c r="AH166" i="2"/>
  <c r="E119" i="2"/>
  <c r="D119" i="2"/>
  <c r="AC122" i="2"/>
  <c r="AB122" i="2"/>
  <c r="BF133" i="2"/>
  <c r="BG133" i="2"/>
  <c r="P133" i="2"/>
  <c r="Q133" i="2"/>
  <c r="AL138" i="2"/>
  <c r="AK138" i="2"/>
  <c r="AZ141" i="2"/>
  <c r="BA141" i="2"/>
  <c r="BM141" i="2"/>
  <c r="BN141" i="2"/>
  <c r="BM144" i="2"/>
  <c r="BN144" i="2"/>
  <c r="J117" i="2"/>
  <c r="K117" i="2"/>
  <c r="P117" i="2"/>
  <c r="Q117" i="2"/>
  <c r="AQ122" i="2"/>
  <c r="AR122" i="2"/>
  <c r="N133" i="2"/>
  <c r="M133" i="2"/>
  <c r="S135" i="2"/>
  <c r="T135" i="2"/>
  <c r="K136" i="2"/>
  <c r="J136" i="2"/>
  <c r="T138" i="2"/>
  <c r="S138" i="2"/>
  <c r="AT144" i="2"/>
  <c r="AU144" i="2"/>
  <c r="AZ149" i="2"/>
  <c r="BA149" i="2"/>
  <c r="AT154" i="2"/>
  <c r="AU154" i="2"/>
  <c r="BC166" i="2"/>
  <c r="BD166" i="2"/>
  <c r="BN166" i="2"/>
  <c r="BM166" i="2"/>
  <c r="BC158" i="2"/>
  <c r="BD158" i="2"/>
  <c r="BN158" i="2"/>
  <c r="BM158" i="2"/>
  <c r="AF161" i="2"/>
  <c r="AE161" i="2"/>
  <c r="S161" i="2"/>
  <c r="T161" i="2"/>
  <c r="AL167" i="2"/>
  <c r="AK167" i="2"/>
  <c r="AT168" i="2"/>
  <c r="AU168" i="2"/>
  <c r="AW168" i="2"/>
  <c r="AX168" i="2"/>
  <c r="AT170" i="2"/>
  <c r="AU170" i="2"/>
  <c r="BC177" i="2"/>
  <c r="BD177" i="2"/>
  <c r="G177" i="2"/>
  <c r="H177" i="2"/>
  <c r="N180" i="2"/>
  <c r="M180" i="2"/>
  <c r="AO185" i="2"/>
  <c r="AN185" i="2"/>
  <c r="BN189" i="2"/>
  <c r="BM189" i="2"/>
  <c r="N191" i="2"/>
  <c r="M191" i="2"/>
  <c r="Y192" i="2"/>
  <c r="Z192" i="2"/>
  <c r="BN192" i="2"/>
  <c r="BM192" i="2"/>
  <c r="Q168" i="2"/>
  <c r="P168" i="2"/>
  <c r="BC169" i="2"/>
  <c r="BD169" i="2"/>
  <c r="AF169" i="2"/>
  <c r="AE169" i="2"/>
  <c r="N172" i="2"/>
  <c r="M172" i="2"/>
  <c r="S173" i="2"/>
  <c r="T173" i="2"/>
  <c r="AW176" i="2"/>
  <c r="AX176" i="2"/>
  <c r="BN178" i="2"/>
  <c r="BM178" i="2"/>
  <c r="BC180" i="2"/>
  <c r="BD180" i="2"/>
  <c r="S185" i="2"/>
  <c r="T185" i="2"/>
  <c r="BN187" i="2"/>
  <c r="BM187" i="2"/>
  <c r="AO190" i="2"/>
  <c r="AN190" i="2"/>
  <c r="V191" i="2"/>
  <c r="W191" i="2"/>
  <c r="N192" i="2"/>
  <c r="M192" i="2"/>
  <c r="AQ194" i="2"/>
  <c r="AR194" i="2"/>
  <c r="AF196" i="2"/>
  <c r="AE196" i="2"/>
  <c r="BI197" i="2"/>
  <c r="BJ197" i="2"/>
  <c r="N199" i="2"/>
  <c r="M199" i="2"/>
  <c r="BN205" i="2"/>
  <c r="BM205" i="2"/>
  <c r="AW207" i="2"/>
  <c r="AX207" i="2"/>
  <c r="AO208" i="2"/>
  <c r="AN208" i="2"/>
  <c r="AF209" i="2"/>
  <c r="AE209" i="2"/>
  <c r="BN211" i="2"/>
  <c r="BM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N196" i="2"/>
  <c r="BM196" i="2"/>
  <c r="BN198" i="2"/>
  <c r="BM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N207" i="2"/>
  <c r="BM207" i="2"/>
  <c r="H208" i="2"/>
  <c r="G208" i="2"/>
  <c r="AQ214" i="2"/>
  <c r="AR214" i="2"/>
  <c r="E214" i="2"/>
  <c r="D214" i="2"/>
  <c r="T216" i="2"/>
  <c r="S216" i="2"/>
  <c r="BN221" i="2"/>
  <c r="BM221" i="2"/>
  <c r="BN232" i="2"/>
  <c r="BM232" i="2"/>
  <c r="S215" i="2"/>
  <c r="T215" i="2"/>
  <c r="AT215" i="2"/>
  <c r="AU215" i="2"/>
  <c r="BN215" i="2"/>
  <c r="BM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N218" i="2"/>
  <c r="BM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N206" i="2"/>
  <c r="BM206" i="2"/>
  <c r="BN217" i="2"/>
  <c r="BM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N233" i="2"/>
  <c r="BM233" i="2"/>
  <c r="S235" i="2"/>
  <c r="T235" i="2"/>
  <c r="K236" i="2"/>
  <c r="J236" i="2"/>
  <c r="S251" i="2"/>
  <c r="T251" i="2"/>
  <c r="BN267" i="2"/>
  <c r="BM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N285" i="2"/>
  <c r="BM285" i="2"/>
  <c r="J289" i="2"/>
  <c r="K289" i="2"/>
  <c r="AF301" i="2"/>
  <c r="AE301" i="2"/>
  <c r="AL242" i="2"/>
  <c r="AK242" i="2"/>
  <c r="AC242" i="2"/>
  <c r="AB242" i="2"/>
  <c r="E242" i="2"/>
  <c r="D242" i="2"/>
  <c r="S245" i="2"/>
  <c r="T245" i="2"/>
  <c r="AW245" i="2"/>
  <c r="AX245" i="2"/>
  <c r="BN245" i="2"/>
  <c r="BM245" i="2"/>
  <c r="J247" i="2"/>
  <c r="K247" i="2"/>
  <c r="AT247" i="2"/>
  <c r="AU247" i="2"/>
  <c r="AZ250" i="2"/>
  <c r="BA250" i="2"/>
  <c r="BC250" i="2"/>
  <c r="BD250" i="2"/>
  <c r="V251" i="2"/>
  <c r="W251" i="2"/>
  <c r="T262" i="2"/>
  <c r="S262" i="2"/>
  <c r="D271" i="2"/>
  <c r="E271" i="2"/>
  <c r="BN271" i="2"/>
  <c r="BM271" i="2"/>
  <c r="N276" i="2"/>
  <c r="M276" i="2"/>
  <c r="BN276" i="2"/>
  <c r="BM276" i="2"/>
  <c r="BN281" i="2"/>
  <c r="BM281" i="2"/>
  <c r="K288" i="2"/>
  <c r="J288" i="2"/>
  <c r="BN291" i="2"/>
  <c r="BM291" i="2"/>
  <c r="G297" i="2"/>
  <c r="H297" i="2"/>
  <c r="BF300" i="2"/>
  <c r="BG300" i="2"/>
  <c r="BN300" i="2"/>
  <c r="BM300" i="2"/>
  <c r="AT297" i="2"/>
  <c r="AU297" i="2"/>
  <c r="V245" i="2"/>
  <c r="W245" i="2"/>
  <c r="AQ256" i="2"/>
  <c r="AR256" i="2"/>
  <c r="T256" i="2"/>
  <c r="S256" i="2"/>
  <c r="BN256" i="2"/>
  <c r="BM256" i="2"/>
  <c r="AO257" i="2"/>
  <c r="AN257" i="2"/>
  <c r="BN257" i="2"/>
  <c r="BM257" i="2"/>
  <c r="AQ260" i="2"/>
  <c r="AR260" i="2"/>
  <c r="N261" i="2"/>
  <c r="M261" i="2"/>
  <c r="J261" i="2"/>
  <c r="K261" i="2"/>
  <c r="V268" i="2"/>
  <c r="W268" i="2"/>
  <c r="BC272" i="2"/>
  <c r="BD272" i="2"/>
  <c r="BN272" i="2"/>
  <c r="BM272" i="2"/>
  <c r="AQ276" i="2"/>
  <c r="AR276" i="2"/>
  <c r="J281" i="2"/>
  <c r="K281" i="2"/>
  <c r="AF284" i="2"/>
  <c r="AE284" i="2"/>
  <c r="V284" i="2"/>
  <c r="W284" i="2"/>
  <c r="AZ285" i="2"/>
  <c r="BA285" i="2"/>
  <c r="AC291" i="2"/>
  <c r="AB291" i="2"/>
  <c r="BN295" i="2"/>
  <c r="BM295" i="2"/>
  <c r="N298" i="2"/>
  <c r="M298" i="2"/>
  <c r="AQ35" i="2"/>
  <c r="AR35" i="2"/>
  <c r="AT42" i="2"/>
  <c r="AU42" i="2"/>
  <c r="Y42" i="2"/>
  <c r="Z42" i="2"/>
  <c r="BC44" i="2"/>
  <c r="BD44" i="2"/>
  <c r="AF44" i="2"/>
  <c r="AE44" i="2"/>
  <c r="E44" i="2"/>
  <c r="D44" i="2"/>
  <c r="AC49" i="2"/>
  <c r="AB49" i="2"/>
  <c r="BI36" i="2"/>
  <c r="BJ36" i="2"/>
  <c r="AL38" i="2"/>
  <c r="AK38" i="2"/>
  <c r="M47" i="2"/>
  <c r="N47" i="2"/>
  <c r="BM47" i="2"/>
  <c r="BN47" i="2"/>
  <c r="BJ58" i="2"/>
  <c r="BI58" i="2"/>
  <c r="AC63" i="2"/>
  <c r="AB63" i="2"/>
  <c r="AQ65" i="2"/>
  <c r="AR65" i="2"/>
  <c r="AW69" i="2"/>
  <c r="AX69" i="2"/>
  <c r="AF72" i="2"/>
  <c r="AE72" i="2"/>
  <c r="AT75" i="2"/>
  <c r="AU75" i="2"/>
  <c r="AN77" i="2"/>
  <c r="AO77" i="2"/>
  <c r="AT87" i="2"/>
  <c r="AU87" i="2"/>
  <c r="BC96" i="2"/>
  <c r="BD96" i="2"/>
  <c r="K104" i="2"/>
  <c r="J104" i="2"/>
  <c r="AT30" i="2"/>
  <c r="AU30" i="2"/>
  <c r="BM37" i="2"/>
  <c r="BN37" i="2"/>
  <c r="AQ58" i="2"/>
  <c r="AR58" i="2"/>
  <c r="N58" i="2"/>
  <c r="M58" i="2"/>
  <c r="BF72" i="2"/>
  <c r="BG72" i="2"/>
  <c r="E72" i="2"/>
  <c r="D72" i="2"/>
  <c r="V96" i="2"/>
  <c r="W96" i="2"/>
  <c r="AN106" i="2"/>
  <c r="AO106" i="2"/>
  <c r="AI119" i="2"/>
  <c r="AH119" i="2"/>
  <c r="S123" i="2"/>
  <c r="T123" i="2"/>
  <c r="AF127" i="2"/>
  <c r="AE127" i="2"/>
  <c r="BM127" i="2"/>
  <c r="BN127" i="2"/>
  <c r="BM130" i="2"/>
  <c r="BN130" i="2"/>
  <c r="AL134" i="2"/>
  <c r="AK134" i="2"/>
  <c r="AF137" i="2"/>
  <c r="AE137" i="2"/>
  <c r="S139" i="2"/>
  <c r="T139" i="2"/>
  <c r="AN143" i="2"/>
  <c r="AO143" i="2"/>
  <c r="AT151" i="2"/>
  <c r="AU151" i="2"/>
  <c r="BJ106" i="2"/>
  <c r="BI106" i="2"/>
  <c r="AI112" i="2"/>
  <c r="AH112" i="2"/>
  <c r="BM112" i="2"/>
  <c r="BN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N164" i="2"/>
  <c r="BM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N270" i="2"/>
  <c r="BM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M92" i="2"/>
  <c r="BN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M33" i="2"/>
  <c r="BN33" i="2"/>
  <c r="AQ36" i="2"/>
  <c r="AR36" i="2"/>
  <c r="AQ37" i="2"/>
  <c r="AR37" i="2"/>
  <c r="AF38" i="2"/>
  <c r="AE38" i="2"/>
  <c r="AF41" i="2"/>
  <c r="AE41" i="2"/>
  <c r="T42" i="2"/>
  <c r="S42" i="2"/>
  <c r="BM46" i="2"/>
  <c r="BN46" i="2"/>
  <c r="AN47" i="2"/>
  <c r="AO47" i="2"/>
  <c r="BM31" i="2"/>
  <c r="BN31" i="2"/>
  <c r="BF52" i="2"/>
  <c r="BG52" i="2"/>
  <c r="BC52" i="2"/>
  <c r="BD52" i="2"/>
  <c r="H52" i="2"/>
  <c r="G52" i="2"/>
  <c r="BM53" i="2"/>
  <c r="BN53" i="2"/>
  <c r="BM61" i="2"/>
  <c r="BN61" i="2"/>
  <c r="V62" i="2"/>
  <c r="W62" i="2"/>
  <c r="BF63" i="2"/>
  <c r="BG63" i="2"/>
  <c r="J63" i="2"/>
  <c r="K63" i="2"/>
  <c r="BM63" i="2"/>
  <c r="BN63" i="2"/>
  <c r="AL57" i="2"/>
  <c r="AK57" i="2"/>
  <c r="AN63" i="2"/>
  <c r="AO63" i="2"/>
  <c r="AT70" i="2"/>
  <c r="AU70" i="2"/>
  <c r="S71" i="2"/>
  <c r="T71" i="2"/>
  <c r="BC72" i="2"/>
  <c r="BD72" i="2"/>
  <c r="S87" i="2"/>
  <c r="T87" i="2"/>
  <c r="AT50" i="2"/>
  <c r="AU50" i="2"/>
  <c r="BM50" i="2"/>
  <c r="BN50" i="2"/>
  <c r="AN55" i="2"/>
  <c r="AO55" i="2"/>
  <c r="AZ59" i="2"/>
  <c r="BA59" i="2"/>
  <c r="E59" i="2"/>
  <c r="D59" i="2"/>
  <c r="N62" i="2"/>
  <c r="M62" i="2"/>
  <c r="AW63" i="2"/>
  <c r="AX63" i="2"/>
  <c r="BM70" i="2"/>
  <c r="BN70" i="2"/>
  <c r="N72" i="2"/>
  <c r="M72" i="2"/>
  <c r="AT74" i="2"/>
  <c r="AU74" i="2"/>
  <c r="AF79" i="2"/>
  <c r="AE79" i="2"/>
  <c r="BJ66" i="2"/>
  <c r="BI66" i="2"/>
  <c r="K66" i="2"/>
  <c r="J66" i="2"/>
  <c r="AN67" i="2"/>
  <c r="AO67" i="2"/>
  <c r="AT67" i="2"/>
  <c r="AU67" i="2"/>
  <c r="Y67" i="2"/>
  <c r="Z67" i="2"/>
  <c r="AC67" i="2"/>
  <c r="AB67" i="2"/>
  <c r="BM79" i="2"/>
  <c r="BN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M82" i="2"/>
  <c r="BN82" i="2"/>
  <c r="Y83" i="2"/>
  <c r="Z83" i="2"/>
  <c r="AF86" i="2"/>
  <c r="AE86" i="2"/>
  <c r="BF96" i="2"/>
  <c r="BG96" i="2"/>
  <c r="N96" i="2"/>
  <c r="M96" i="2"/>
  <c r="S97" i="2"/>
  <c r="T97" i="2"/>
  <c r="BC103" i="2"/>
  <c r="BD103" i="2"/>
  <c r="BM104" i="2"/>
  <c r="BN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M108" i="2"/>
  <c r="BN108" i="2"/>
  <c r="AF122" i="2"/>
  <c r="AE122" i="2"/>
  <c r="BJ129" i="2"/>
  <c r="BI129" i="2"/>
  <c r="P129" i="2"/>
  <c r="Q129" i="2"/>
  <c r="AT132" i="2"/>
  <c r="AU132" i="2"/>
  <c r="G133" i="2"/>
  <c r="H133" i="2"/>
  <c r="AN135" i="2"/>
  <c r="AO135" i="2"/>
  <c r="BM135" i="2"/>
  <c r="BN135" i="2"/>
  <c r="V137" i="2"/>
  <c r="W137" i="2"/>
  <c r="BJ138" i="2"/>
  <c r="BI138" i="2"/>
  <c r="BM139" i="2"/>
  <c r="BN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M145" i="2"/>
  <c r="BN145" i="2"/>
  <c r="AT149" i="2"/>
  <c r="AU149" i="2"/>
  <c r="Q154" i="2"/>
  <c r="P154" i="2"/>
  <c r="AQ155" i="2"/>
  <c r="AR155" i="2"/>
  <c r="BF156" i="2"/>
  <c r="BG156" i="2"/>
  <c r="Q156" i="2"/>
  <c r="P156" i="2"/>
  <c r="J159" i="2"/>
  <c r="K159" i="2"/>
  <c r="BN165" i="2"/>
  <c r="BM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N161" i="2"/>
  <c r="BM161" i="2"/>
  <c r="G167" i="2"/>
  <c r="H167" i="2"/>
  <c r="N167" i="2"/>
  <c r="M167" i="2"/>
  <c r="E168" i="2"/>
  <c r="D168" i="2"/>
  <c r="N168" i="2"/>
  <c r="M168" i="2"/>
  <c r="AW172" i="2"/>
  <c r="AX172" i="2"/>
  <c r="AL177" i="2"/>
  <c r="AK177" i="2"/>
  <c r="AZ180" i="2"/>
  <c r="BA180" i="2"/>
  <c r="BN180" i="2"/>
  <c r="BM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N194" i="2"/>
  <c r="BM194" i="2"/>
  <c r="AW196" i="2"/>
  <c r="AX196" i="2"/>
  <c r="N197" i="2"/>
  <c r="M197" i="2"/>
  <c r="N200" i="2"/>
  <c r="M200" i="2"/>
  <c r="AO200" i="2"/>
  <c r="AN200" i="2"/>
  <c r="N207" i="2"/>
  <c r="M207" i="2"/>
  <c r="T208" i="2"/>
  <c r="S208" i="2"/>
  <c r="AW209" i="2"/>
  <c r="AX209" i="2"/>
  <c r="BN209" i="2"/>
  <c r="BM209" i="2"/>
  <c r="BF212" i="2"/>
  <c r="BG212" i="2"/>
  <c r="BN212" i="2"/>
  <c r="BM212" i="2"/>
  <c r="AO216" i="2"/>
  <c r="AN216" i="2"/>
  <c r="BI221" i="2"/>
  <c r="BJ221" i="2"/>
  <c r="AZ223" i="2"/>
  <c r="BA223" i="2"/>
  <c r="BN230" i="2"/>
  <c r="BM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N173" i="2"/>
  <c r="BM173" i="2"/>
  <c r="BC174" i="2"/>
  <c r="BD174" i="2"/>
  <c r="T176" i="2"/>
  <c r="S176" i="2"/>
  <c r="AW177" i="2"/>
  <c r="AX177" i="2"/>
  <c r="BF180" i="2"/>
  <c r="BG180" i="2"/>
  <c r="AC182" i="2"/>
  <c r="AB182" i="2"/>
  <c r="N185" i="2"/>
  <c r="M185" i="2"/>
  <c r="V192" i="2"/>
  <c r="W192" i="2"/>
  <c r="Q196" i="2"/>
  <c r="P196" i="2"/>
  <c r="AF198" i="2"/>
  <c r="AE198" i="2"/>
  <c r="J199" i="2"/>
  <c r="K199" i="2"/>
  <c r="AT200" i="2"/>
  <c r="AU200" i="2"/>
  <c r="BN200" i="2"/>
  <c r="BM200" i="2"/>
  <c r="BN203" i="2"/>
  <c r="BM203" i="2"/>
  <c r="BC207" i="2"/>
  <c r="BD207" i="2"/>
  <c r="S207" i="2"/>
  <c r="T207" i="2"/>
  <c r="AT208" i="2"/>
  <c r="AU208" i="2"/>
  <c r="V214" i="2"/>
  <c r="W214" i="2"/>
  <c r="BF216" i="2"/>
  <c r="BG216" i="2"/>
  <c r="E216" i="2"/>
  <c r="D216" i="2"/>
  <c r="BN223" i="2"/>
  <c r="BM223" i="2"/>
  <c r="BN228" i="2"/>
  <c r="BM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N240" i="2"/>
  <c r="BM240" i="2"/>
  <c r="BN243" i="2"/>
  <c r="BM243" i="2"/>
  <c r="S249" i="2"/>
  <c r="T249" i="2"/>
  <c r="AF252" i="2"/>
  <c r="AE252" i="2"/>
  <c r="BN254" i="2"/>
  <c r="BM254" i="2"/>
  <c r="AW258" i="2"/>
  <c r="AX258" i="2"/>
  <c r="E258" i="2"/>
  <c r="D258" i="2"/>
  <c r="J263" i="2"/>
  <c r="K263" i="2"/>
  <c r="AO269" i="2"/>
  <c r="AN269" i="2"/>
  <c r="BN269" i="2"/>
  <c r="BM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N234" i="2"/>
  <c r="BM234" i="2"/>
  <c r="AW220" i="2"/>
  <c r="AX220" i="2"/>
  <c r="AT224" i="2"/>
  <c r="AU224" i="2"/>
  <c r="AW224" i="2"/>
  <c r="AX224" i="2"/>
  <c r="BN224" i="2"/>
  <c r="BM224" i="2"/>
  <c r="BI226" i="2"/>
  <c r="BJ226" i="2"/>
  <c r="BN226" i="2"/>
  <c r="BM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N280" i="2"/>
  <c r="BM280" i="2"/>
  <c r="AL281" i="2"/>
  <c r="AK281" i="2"/>
  <c r="BC284" i="2"/>
  <c r="BD284" i="2"/>
  <c r="BC285" i="2"/>
  <c r="BD285" i="2"/>
  <c r="T286" i="2"/>
  <c r="S286" i="2"/>
  <c r="BN286" i="2"/>
  <c r="BM286" i="2"/>
  <c r="D287" i="2"/>
  <c r="E287" i="2"/>
  <c r="Q290" i="2"/>
  <c r="P290" i="2"/>
  <c r="S291" i="2"/>
  <c r="T291" i="2"/>
  <c r="Y293" i="2"/>
  <c r="Z293" i="2"/>
  <c r="V295" i="2"/>
  <c r="W295" i="2"/>
  <c r="AO298" i="2"/>
  <c r="AN298" i="2"/>
  <c r="G299" i="2"/>
  <c r="H299" i="2"/>
  <c r="G301" i="2"/>
  <c r="H301" i="2"/>
  <c r="AT275" i="2"/>
  <c r="AU275" i="2"/>
  <c r="BN275" i="2"/>
  <c r="BM275" i="2"/>
  <c r="E282" i="2"/>
  <c r="D282" i="2"/>
  <c r="N285" i="2"/>
  <c r="M285" i="2"/>
  <c r="Y289" i="2"/>
  <c r="Z289" i="2"/>
  <c r="BN289" i="2"/>
  <c r="BM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N250" i="2"/>
  <c r="BM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M151" i="2"/>
  <c r="BN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M32" i="2"/>
  <c r="BN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M44" i="2"/>
  <c r="BN44" i="2"/>
  <c r="AF45" i="2"/>
  <c r="AE45" i="2"/>
  <c r="AT46" i="2"/>
  <c r="AU46" i="2"/>
  <c r="D47" i="2"/>
  <c r="E47" i="2"/>
  <c r="V47" i="2"/>
  <c r="W47" i="2"/>
  <c r="AL47" i="2"/>
  <c r="AK47" i="2"/>
  <c r="J49" i="2"/>
  <c r="K49" i="2"/>
  <c r="AZ49" i="2"/>
  <c r="BA49" i="2"/>
  <c r="M51" i="2"/>
  <c r="N51" i="2"/>
  <c r="AI51" i="2"/>
  <c r="AH51" i="2"/>
  <c r="AZ51" i="2"/>
  <c r="BA51" i="2"/>
  <c r="BM56" i="2"/>
  <c r="BN56" i="2"/>
  <c r="BM58" i="2"/>
  <c r="BN58" i="2"/>
  <c r="BM65" i="2"/>
  <c r="BN65" i="2"/>
  <c r="BM69" i="2"/>
  <c r="BN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M52" i="2"/>
  <c r="BN52" i="2"/>
  <c r="Y53" i="2"/>
  <c r="Z53" i="2"/>
  <c r="AC60" i="2"/>
  <c r="AB60" i="2"/>
  <c r="BM60" i="2"/>
  <c r="BN60" i="2"/>
  <c r="S61" i="2"/>
  <c r="T61" i="2"/>
  <c r="AQ62" i="2"/>
  <c r="AR62" i="2"/>
  <c r="K62" i="2"/>
  <c r="J62" i="2"/>
  <c r="E62" i="2"/>
  <c r="D62" i="2"/>
  <c r="AT63" i="2"/>
  <c r="AU63" i="2"/>
  <c r="V63" i="2"/>
  <c r="W63" i="2"/>
  <c r="E63" i="2"/>
  <c r="D63" i="2"/>
  <c r="AT57" i="2"/>
  <c r="AU57" i="2"/>
  <c r="BM57" i="2"/>
  <c r="BN57" i="2"/>
  <c r="AN60" i="2"/>
  <c r="AO60" i="2"/>
  <c r="AW62" i="2"/>
  <c r="AX62" i="2"/>
  <c r="V70" i="2"/>
  <c r="W70" i="2"/>
  <c r="AL71" i="2"/>
  <c r="AK71" i="2"/>
  <c r="BM71" i="2"/>
  <c r="BN71" i="2"/>
  <c r="AC72" i="2"/>
  <c r="AB72" i="2"/>
  <c r="AT72" i="2"/>
  <c r="AU72" i="2"/>
  <c r="BM73" i="2"/>
  <c r="BN73" i="2"/>
  <c r="BM87" i="2"/>
  <c r="BN87" i="2"/>
  <c r="AF50" i="2"/>
  <c r="AE50" i="2"/>
  <c r="BJ50" i="2"/>
  <c r="BI50" i="2"/>
  <c r="K50" i="2"/>
  <c r="J50" i="2"/>
  <c r="H50" i="2"/>
  <c r="G50" i="2"/>
  <c r="AL50" i="2"/>
  <c r="AK50" i="2"/>
  <c r="BJ55" i="2"/>
  <c r="BI55" i="2"/>
  <c r="M55" i="2"/>
  <c r="N55" i="2"/>
  <c r="BM55" i="2"/>
  <c r="BN55" i="2"/>
  <c r="AN59" i="2"/>
  <c r="AO59" i="2"/>
  <c r="P59" i="2"/>
  <c r="Q59" i="2"/>
  <c r="BM59" i="2"/>
  <c r="BN59" i="2"/>
  <c r="AQ60" i="2"/>
  <c r="AR60" i="2"/>
  <c r="S63" i="2"/>
  <c r="T63" i="2"/>
  <c r="AQ63" i="2"/>
  <c r="AR63" i="2"/>
  <c r="BC70" i="2"/>
  <c r="BD70" i="2"/>
  <c r="T70" i="2"/>
  <c r="S70" i="2"/>
  <c r="AQ72" i="2"/>
  <c r="AR72" i="2"/>
  <c r="T72" i="2"/>
  <c r="S72" i="2"/>
  <c r="H72" i="2"/>
  <c r="G72" i="2"/>
  <c r="BF74" i="2"/>
  <c r="BG74" i="2"/>
  <c r="AF74" i="2"/>
  <c r="AE74" i="2"/>
  <c r="BM74" i="2"/>
  <c r="BN74" i="2"/>
  <c r="AF66" i="2"/>
  <c r="AE66" i="2"/>
  <c r="Y66" i="2"/>
  <c r="Z66" i="2"/>
  <c r="AT66" i="2"/>
  <c r="AU66" i="2"/>
  <c r="BM66" i="2"/>
  <c r="BN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M78" i="2"/>
  <c r="BN78" i="2"/>
  <c r="BF88" i="2"/>
  <c r="BG88" i="2"/>
  <c r="AF88" i="2"/>
  <c r="AE88" i="2"/>
  <c r="BM88" i="2"/>
  <c r="BN88" i="2"/>
  <c r="AW91" i="2"/>
  <c r="AX91" i="2"/>
  <c r="AF91" i="2"/>
  <c r="AE91" i="2"/>
  <c r="BM91" i="2"/>
  <c r="BN91" i="2"/>
  <c r="AW68" i="2"/>
  <c r="AX68" i="2"/>
  <c r="AI68" i="2"/>
  <c r="AH68" i="2"/>
  <c r="AN68" i="2"/>
  <c r="AO68" i="2"/>
  <c r="N68" i="2"/>
  <c r="M68" i="2"/>
  <c r="AL68" i="2"/>
  <c r="AK68" i="2"/>
  <c r="AZ68" i="2"/>
  <c r="BA68" i="2"/>
  <c r="AF68" i="2"/>
  <c r="AE68" i="2"/>
  <c r="K68" i="2"/>
  <c r="J68" i="2"/>
  <c r="BM68" i="2"/>
  <c r="BN68" i="2"/>
  <c r="AZ74" i="2"/>
  <c r="BA74" i="2"/>
  <c r="BJ76" i="2"/>
  <c r="BI76" i="2"/>
  <c r="AW76" i="2"/>
  <c r="AX76" i="2"/>
  <c r="AF76" i="2"/>
  <c r="AE76" i="2"/>
  <c r="N76" i="2"/>
  <c r="M76" i="2"/>
  <c r="BM76" i="2"/>
  <c r="BN76" i="2"/>
  <c r="AQ78" i="2"/>
  <c r="AR78" i="2"/>
  <c r="BF79" i="2"/>
  <c r="BG79" i="2"/>
  <c r="AZ84" i="2"/>
  <c r="BA84" i="2"/>
  <c r="AF84" i="2"/>
  <c r="AE84" i="2"/>
  <c r="T84" i="2"/>
  <c r="S84" i="2"/>
  <c r="E84" i="2"/>
  <c r="D84" i="2"/>
  <c r="N88" i="2"/>
  <c r="M88" i="2"/>
  <c r="BC88" i="2"/>
  <c r="BD88" i="2"/>
  <c r="AN90" i="2"/>
  <c r="AO90" i="2"/>
  <c r="BM90" i="2"/>
  <c r="BN90" i="2"/>
  <c r="V91" i="2"/>
  <c r="W91" i="2"/>
  <c r="AT91" i="2"/>
  <c r="AU91" i="2"/>
  <c r="AF94" i="2"/>
  <c r="AE94" i="2"/>
  <c r="E94" i="2"/>
  <c r="D94" i="2"/>
  <c r="AI98" i="2"/>
  <c r="AH98" i="2"/>
  <c r="BM98" i="2"/>
  <c r="BN98" i="2"/>
  <c r="T82" i="2"/>
  <c r="S82" i="2"/>
  <c r="AW83" i="2"/>
  <c r="AX83" i="2"/>
  <c r="BM83" i="2"/>
  <c r="BN83" i="2"/>
  <c r="AQ86" i="2"/>
  <c r="AR86" i="2"/>
  <c r="BM86" i="2"/>
  <c r="BN86" i="2"/>
  <c r="BJ95" i="2"/>
  <c r="BI95" i="2"/>
  <c r="AW96" i="2"/>
  <c r="AX96" i="2"/>
  <c r="AL96" i="2"/>
  <c r="AK96" i="2"/>
  <c r="Y96" i="2"/>
  <c r="Z96" i="2"/>
  <c r="H96" i="2"/>
  <c r="G96" i="2"/>
  <c r="BM97" i="2"/>
  <c r="BN97" i="2"/>
  <c r="AZ99" i="2"/>
  <c r="BA99" i="2"/>
  <c r="AI103" i="2"/>
  <c r="AH103" i="2"/>
  <c r="BJ104" i="2"/>
  <c r="BI104" i="2"/>
  <c r="T104" i="2"/>
  <c r="S104" i="2"/>
  <c r="V107" i="2"/>
  <c r="W107" i="2"/>
  <c r="AF108" i="2"/>
  <c r="AE108" i="2"/>
  <c r="N110" i="2"/>
  <c r="M110" i="2"/>
  <c r="AI110" i="2"/>
  <c r="AH110" i="2"/>
  <c r="BJ110" i="2"/>
  <c r="BI110" i="2"/>
  <c r="P111" i="2"/>
  <c r="Q111" i="2"/>
  <c r="AI111" i="2"/>
  <c r="AH111" i="2"/>
  <c r="BM118" i="2"/>
  <c r="BN118" i="2"/>
  <c r="BM123" i="2"/>
  <c r="BN123" i="2"/>
  <c r="AT103" i="2"/>
  <c r="AU103" i="2"/>
  <c r="AF103" i="2"/>
  <c r="AE103" i="2"/>
  <c r="BM103" i="2"/>
  <c r="BN103" i="2"/>
  <c r="N81" i="2"/>
  <c r="M81" i="2"/>
  <c r="AC81" i="2"/>
  <c r="AB81" i="2"/>
  <c r="S81" i="2"/>
  <c r="T81" i="2"/>
  <c r="BM81" i="2"/>
  <c r="BN81" i="2"/>
  <c r="AF85" i="2"/>
  <c r="AE85" i="2"/>
  <c r="P85" i="2"/>
  <c r="Q85" i="2"/>
  <c r="D85" i="2"/>
  <c r="E85" i="2"/>
  <c r="S99" i="2"/>
  <c r="T99" i="2"/>
  <c r="AL101" i="2"/>
  <c r="AK101" i="2"/>
  <c r="AT101" i="2"/>
  <c r="AU101" i="2"/>
  <c r="V101" i="2"/>
  <c r="W101" i="2"/>
  <c r="BM101" i="2"/>
  <c r="BN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M134" i="2"/>
  <c r="BN134" i="2"/>
  <c r="BM148" i="2"/>
  <c r="BN148" i="2"/>
  <c r="BM150" i="2"/>
  <c r="BN150" i="2"/>
  <c r="BN157" i="2"/>
  <c r="BM157" i="2"/>
  <c r="BN162" i="2"/>
  <c r="BM162" i="2"/>
  <c r="AT95" i="2"/>
  <c r="AU95" i="2"/>
  <c r="AW95" i="2"/>
  <c r="AX95" i="2"/>
  <c r="BM95" i="2"/>
  <c r="BN95" i="2"/>
  <c r="V99" i="2"/>
  <c r="W99" i="2"/>
  <c r="BF99" i="2"/>
  <c r="BG99" i="2"/>
  <c r="J99" i="2"/>
  <c r="K99" i="2"/>
  <c r="J103" i="2"/>
  <c r="K103" i="2"/>
  <c r="AQ103" i="2"/>
  <c r="AR103" i="2"/>
  <c r="S107" i="2"/>
  <c r="T107" i="2"/>
  <c r="BC107" i="2"/>
  <c r="BD107" i="2"/>
  <c r="V108" i="2"/>
  <c r="W108" i="2"/>
  <c r="AT119" i="2"/>
  <c r="AU119" i="2"/>
  <c r="AW122" i="2"/>
  <c r="AX122" i="2"/>
  <c r="BM126" i="2"/>
  <c r="BN126" i="2"/>
  <c r="AZ129" i="2"/>
  <c r="BA129" i="2"/>
  <c r="AF129" i="2"/>
  <c r="AE129" i="2"/>
  <c r="J129" i="2"/>
  <c r="K129" i="2"/>
  <c r="BM129" i="2"/>
  <c r="BN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M149" i="2"/>
  <c r="BN149" i="2"/>
  <c r="AW154" i="2"/>
  <c r="AX154" i="2"/>
  <c r="BM154" i="2"/>
  <c r="BN154" i="2"/>
  <c r="AT115" i="2"/>
  <c r="AU115" i="2"/>
  <c r="AW116" i="2"/>
  <c r="AX116" i="2"/>
  <c r="AQ116" i="2"/>
  <c r="AR116" i="2"/>
  <c r="BM116" i="2"/>
  <c r="BN116" i="2"/>
  <c r="V117" i="2"/>
  <c r="W117" i="2"/>
  <c r="BC117" i="2"/>
  <c r="BD117" i="2"/>
  <c r="AZ119" i="2"/>
  <c r="BA119" i="2"/>
  <c r="BC122" i="2"/>
  <c r="BD122" i="2"/>
  <c r="T128" i="2"/>
  <c r="S128" i="2"/>
  <c r="BM128" i="2"/>
  <c r="BN128" i="2"/>
  <c r="AC129" i="2"/>
  <c r="AB129" i="2"/>
  <c r="AT131" i="2"/>
  <c r="AU131" i="2"/>
  <c r="AC133" i="2"/>
  <c r="AB133" i="2"/>
  <c r="AT133" i="2"/>
  <c r="AU133" i="2"/>
  <c r="N136" i="2"/>
  <c r="M136" i="2"/>
  <c r="AL136" i="2"/>
  <c r="AK136" i="2"/>
  <c r="S137" i="2"/>
  <c r="T137" i="2"/>
  <c r="AN137" i="2"/>
  <c r="AO137" i="2"/>
  <c r="AW138" i="2"/>
  <c r="AX138" i="2"/>
  <c r="AN141" i="2"/>
  <c r="AO141" i="2"/>
  <c r="BF141" i="2"/>
  <c r="BG141" i="2"/>
  <c r="BM142" i="2"/>
  <c r="BN142" i="2"/>
  <c r="AI144" i="2"/>
  <c r="AH144" i="2"/>
  <c r="BJ145" i="2"/>
  <c r="BI145" i="2"/>
  <c r="AN145" i="2"/>
  <c r="AO145" i="2"/>
  <c r="Y145" i="2"/>
  <c r="Z145" i="2"/>
  <c r="V149" i="2"/>
  <c r="W149" i="2"/>
  <c r="AN149" i="2"/>
  <c r="AO149" i="2"/>
  <c r="BF152" i="2"/>
  <c r="BG152" i="2"/>
  <c r="BM152" i="2"/>
  <c r="BN152" i="2"/>
  <c r="Y154" i="2"/>
  <c r="Z154" i="2"/>
  <c r="BJ154" i="2"/>
  <c r="BI154" i="2"/>
  <c r="S155" i="2"/>
  <c r="T155" i="2"/>
  <c r="J155" i="2"/>
  <c r="K155" i="2"/>
  <c r="AZ156" i="2"/>
  <c r="BA156" i="2"/>
  <c r="AF156" i="2"/>
  <c r="AE156" i="2"/>
  <c r="BM156" i="2"/>
  <c r="BN156" i="2"/>
  <c r="V159" i="2"/>
  <c r="W159" i="2"/>
  <c r="BN159" i="2"/>
  <c r="BM159" i="2"/>
  <c r="N165" i="2"/>
  <c r="M165" i="2"/>
  <c r="K166" i="2"/>
  <c r="J166" i="2"/>
  <c r="BC119" i="2"/>
  <c r="BD119" i="2"/>
  <c r="J119" i="2"/>
  <c r="K119" i="2"/>
  <c r="BM119" i="2"/>
  <c r="BN119" i="2"/>
  <c r="Q122" i="2"/>
  <c r="P122" i="2"/>
  <c r="BJ122" i="2"/>
  <c r="BI122" i="2"/>
  <c r="T122" i="2"/>
  <c r="S122" i="2"/>
  <c r="BM122" i="2"/>
  <c r="BN122" i="2"/>
  <c r="AZ133" i="2"/>
  <c r="BA133" i="2"/>
  <c r="AF133" i="2"/>
  <c r="AE133" i="2"/>
  <c r="BM133" i="2"/>
  <c r="BN133" i="2"/>
  <c r="AQ138" i="2"/>
  <c r="AR138" i="2"/>
  <c r="Y138" i="2"/>
  <c r="Z138" i="2"/>
  <c r="BM138" i="2"/>
  <c r="BN138" i="2"/>
  <c r="AI141" i="2"/>
  <c r="AH141" i="2"/>
  <c r="G141" i="2"/>
  <c r="H141" i="2"/>
  <c r="AF144" i="2"/>
  <c r="AE144" i="2"/>
  <c r="H144" i="2"/>
  <c r="G144" i="2"/>
  <c r="AT117" i="2"/>
  <c r="AU117" i="2"/>
  <c r="S117" i="2"/>
  <c r="T117" i="2"/>
  <c r="E117" i="2"/>
  <c r="D117" i="2"/>
  <c r="AZ117" i="2"/>
  <c r="BA117" i="2"/>
  <c r="AF117" i="2"/>
  <c r="AE117" i="2"/>
  <c r="BM117" i="2"/>
  <c r="BN117" i="2"/>
  <c r="Y122" i="2"/>
  <c r="Z122" i="2"/>
  <c r="BJ126" i="2"/>
  <c r="BI126" i="2"/>
  <c r="Y132" i="2"/>
  <c r="Z132" i="2"/>
  <c r="V133" i="2"/>
  <c r="W133" i="2"/>
  <c r="BC133" i="2"/>
  <c r="BD133" i="2"/>
  <c r="BF135" i="2"/>
  <c r="BG135" i="2"/>
  <c r="V136" i="2"/>
  <c r="W136" i="2"/>
  <c r="BM136" i="2"/>
  <c r="BN136" i="2"/>
  <c r="AW137" i="2"/>
  <c r="AX137" i="2"/>
  <c r="AF138" i="2"/>
  <c r="AE138" i="2"/>
  <c r="Y141" i="2"/>
  <c r="Z141" i="2"/>
  <c r="Y144" i="2"/>
  <c r="Z144" i="2"/>
  <c r="S149" i="2"/>
  <c r="T149" i="2"/>
  <c r="AQ149" i="2"/>
  <c r="AR149" i="2"/>
  <c r="BJ149" i="2"/>
  <c r="BI149" i="2"/>
  <c r="AF154" i="2"/>
  <c r="AE154" i="2"/>
  <c r="AZ154" i="2"/>
  <c r="BA154" i="2"/>
  <c r="BN163" i="2"/>
  <c r="BM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N167" i="2"/>
  <c r="BM167" i="2"/>
  <c r="AO168" i="2"/>
  <c r="AN168" i="2"/>
  <c r="BF168" i="2"/>
  <c r="BG168" i="2"/>
  <c r="T168" i="2"/>
  <c r="S168" i="2"/>
  <c r="BN168" i="2"/>
  <c r="BM168" i="2"/>
  <c r="AI172" i="2"/>
  <c r="AH172" i="2"/>
  <c r="BJ172" i="2"/>
  <c r="BI172" i="2"/>
  <c r="AQ177" i="2"/>
  <c r="AR177" i="2"/>
  <c r="Y177" i="2"/>
  <c r="Z177" i="2"/>
  <c r="BN177" i="2"/>
  <c r="BM177" i="2"/>
  <c r="AI180" i="2"/>
  <c r="AH180" i="2"/>
  <c r="H180" i="2"/>
  <c r="G180" i="2"/>
  <c r="BC185" i="2"/>
  <c r="BD185" i="2"/>
  <c r="BN185" i="2"/>
  <c r="BM185" i="2"/>
  <c r="N189" i="2"/>
  <c r="M189" i="2"/>
  <c r="E189" i="2"/>
  <c r="D189" i="2"/>
  <c r="AW191" i="2"/>
  <c r="AX191" i="2"/>
  <c r="AF191" i="2"/>
  <c r="AE191" i="2"/>
  <c r="BN191" i="2"/>
  <c r="BM191" i="2"/>
  <c r="AF192" i="2"/>
  <c r="AE192" i="2"/>
  <c r="Q192" i="2"/>
  <c r="P192" i="2"/>
  <c r="E192" i="2"/>
  <c r="D192" i="2"/>
  <c r="AZ158" i="2"/>
  <c r="BA158" i="2"/>
  <c r="BJ167" i="2"/>
  <c r="BI167" i="2"/>
  <c r="Y168" i="2"/>
  <c r="Z168" i="2"/>
  <c r="AQ168" i="2"/>
  <c r="AR168" i="2"/>
  <c r="BJ168" i="2"/>
  <c r="BI168" i="2"/>
  <c r="AC169" i="2"/>
  <c r="AB169" i="2"/>
  <c r="AZ169" i="2"/>
  <c r="BA169" i="2"/>
  <c r="S169" i="2"/>
  <c r="T169" i="2"/>
  <c r="BN169" i="2"/>
  <c r="BM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N190" i="2"/>
  <c r="BM190" i="2"/>
  <c r="AI191" i="2"/>
  <c r="AH191" i="2"/>
  <c r="BF191" i="2"/>
  <c r="BG191" i="2"/>
  <c r="T192" i="2"/>
  <c r="S192" i="2"/>
  <c r="AT192" i="2"/>
  <c r="AU192" i="2"/>
  <c r="Q194" i="2"/>
  <c r="P194" i="2"/>
  <c r="E194" i="2"/>
  <c r="D194" i="2"/>
  <c r="AO196" i="2"/>
  <c r="AN196" i="2"/>
  <c r="BF196" i="2"/>
  <c r="BG196" i="2"/>
  <c r="BN197" i="2"/>
  <c r="BM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N227" i="2"/>
  <c r="BM227" i="2"/>
  <c r="Y228" i="2"/>
  <c r="Z228" i="2"/>
  <c r="E230" i="2"/>
  <c r="D230" i="2"/>
  <c r="AI232" i="2"/>
  <c r="AH232" i="2"/>
  <c r="BN238" i="2"/>
  <c r="BM238" i="2"/>
  <c r="BN244" i="2"/>
  <c r="BM244" i="2"/>
  <c r="BN264" i="2"/>
  <c r="BM264" i="2"/>
  <c r="BN266" i="2"/>
  <c r="BM266" i="2"/>
  <c r="BN274" i="2"/>
  <c r="BM274" i="2"/>
  <c r="AC158" i="2"/>
  <c r="AB158" i="2"/>
  <c r="AI167" i="2"/>
  <c r="AH167" i="2"/>
  <c r="BC168" i="2"/>
  <c r="BD168" i="2"/>
  <c r="BN170" i="2"/>
  <c r="BM170" i="2"/>
  <c r="AC172" i="2"/>
  <c r="AB172" i="2"/>
  <c r="Y172" i="2"/>
  <c r="Z172" i="2"/>
  <c r="K172" i="2"/>
  <c r="J172" i="2"/>
  <c r="BN172" i="2"/>
  <c r="BM172" i="2"/>
  <c r="AQ176" i="2"/>
  <c r="AR176" i="2"/>
  <c r="V176" i="2"/>
  <c r="W176" i="2"/>
  <c r="BN176" i="2"/>
  <c r="BM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N171" i="2"/>
  <c r="BM171" i="2"/>
  <c r="BF172" i="2"/>
  <c r="BG172" i="2"/>
  <c r="P173" i="2"/>
  <c r="Q173" i="2"/>
  <c r="E173" i="2"/>
  <c r="D173" i="2"/>
  <c r="H174" i="2"/>
  <c r="G174" i="2"/>
  <c r="AF174" i="2"/>
  <c r="AE174" i="2"/>
  <c r="BN174" i="2"/>
  <c r="BM174" i="2"/>
  <c r="Y176" i="2"/>
  <c r="Z176" i="2"/>
  <c r="AZ176" i="2"/>
  <c r="BA176" i="2"/>
  <c r="AF180" i="2"/>
  <c r="AE180" i="2"/>
  <c r="AW180" i="2"/>
  <c r="AX180" i="2"/>
  <c r="BF182" i="2"/>
  <c r="BG182" i="2"/>
  <c r="T182" i="2"/>
  <c r="S182" i="2"/>
  <c r="BN182" i="2"/>
  <c r="BM182" i="2"/>
  <c r="AC185" i="2"/>
  <c r="AB185" i="2"/>
  <c r="S191" i="2"/>
  <c r="T191" i="2"/>
  <c r="AL192" i="2"/>
  <c r="AK192" i="2"/>
  <c r="AW192" i="2"/>
  <c r="AX192" i="2"/>
  <c r="Y196" i="2"/>
  <c r="Z196" i="2"/>
  <c r="T198" i="2"/>
  <c r="S198" i="2"/>
  <c r="BC198" i="2"/>
  <c r="BD198" i="2"/>
  <c r="AI199" i="2"/>
  <c r="AH199" i="2"/>
  <c r="BN199" i="2"/>
  <c r="BM199" i="2"/>
  <c r="AZ200" i="2"/>
  <c r="BA200" i="2"/>
  <c r="AF200" i="2"/>
  <c r="AE200" i="2"/>
  <c r="K200" i="2"/>
  <c r="J200" i="2"/>
  <c r="BN202" i="2"/>
  <c r="BM202" i="2"/>
  <c r="AT203" i="2"/>
  <c r="AU203" i="2"/>
  <c r="S203" i="2"/>
  <c r="T203" i="2"/>
  <c r="AT207" i="2"/>
  <c r="AU207" i="2"/>
  <c r="Y207" i="2"/>
  <c r="Z207" i="2"/>
  <c r="G207" i="2"/>
  <c r="H207" i="2"/>
  <c r="AZ208" i="2"/>
  <c r="BA208" i="2"/>
  <c r="AL208" i="2"/>
  <c r="AK208" i="2"/>
  <c r="BN208" i="2"/>
  <c r="BM208" i="2"/>
  <c r="AI214" i="2"/>
  <c r="AH214" i="2"/>
  <c r="Q214" i="2"/>
  <c r="P214" i="2"/>
  <c r="BN214" i="2"/>
  <c r="BM214" i="2"/>
  <c r="AW216" i="2"/>
  <c r="AX216" i="2"/>
  <c r="N216" i="2"/>
  <c r="M216" i="2"/>
  <c r="BN216" i="2"/>
  <c r="BM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N237" i="2"/>
  <c r="BM237" i="2"/>
  <c r="AO239" i="2"/>
  <c r="AN239" i="2"/>
  <c r="BF240" i="2"/>
  <c r="BG240" i="2"/>
  <c r="K240" i="2"/>
  <c r="J240" i="2"/>
  <c r="AC241" i="2"/>
  <c r="AB241" i="2"/>
  <c r="BC241" i="2"/>
  <c r="BD241" i="2"/>
  <c r="AT243" i="2"/>
  <c r="AU243" i="2"/>
  <c r="S243" i="2"/>
  <c r="T243" i="2"/>
  <c r="AW249" i="2"/>
  <c r="AX249" i="2"/>
  <c r="N249" i="2"/>
  <c r="M249" i="2"/>
  <c r="BN249" i="2"/>
  <c r="BM249" i="2"/>
  <c r="BN252" i="2"/>
  <c r="BM252" i="2"/>
  <c r="Q254" i="2"/>
  <c r="P254" i="2"/>
  <c r="E254" i="2"/>
  <c r="D254" i="2"/>
  <c r="AL258" i="2"/>
  <c r="AK258" i="2"/>
  <c r="N258" i="2"/>
  <c r="M258" i="2"/>
  <c r="BN258" i="2"/>
  <c r="BM258" i="2"/>
  <c r="S263" i="2"/>
  <c r="T263" i="2"/>
  <c r="BN263" i="2"/>
  <c r="BM263" i="2"/>
  <c r="AT269" i="2"/>
  <c r="AU269" i="2"/>
  <c r="Y269" i="2"/>
  <c r="Z269" i="2"/>
  <c r="J269" i="2"/>
  <c r="K269" i="2"/>
  <c r="BF206" i="2"/>
  <c r="BG206" i="2"/>
  <c r="AZ217" i="2"/>
  <c r="BA217" i="2"/>
  <c r="AQ218" i="2"/>
  <c r="AR218" i="2"/>
  <c r="T218" i="2"/>
  <c r="S218" i="2"/>
  <c r="AC220" i="2"/>
  <c r="AB220" i="2"/>
  <c r="AQ222" i="2"/>
  <c r="AR222" i="2"/>
  <c r="AL222" i="2"/>
  <c r="AK222" i="2"/>
  <c r="BN222" i="2"/>
  <c r="BM222" i="2"/>
  <c r="T224" i="2"/>
  <c r="S224" i="2"/>
  <c r="AZ225" i="2"/>
  <c r="BA225" i="2"/>
  <c r="AL225" i="2"/>
  <c r="AK225" i="2"/>
  <c r="BC225" i="2"/>
  <c r="BD225" i="2"/>
  <c r="AO225" i="2"/>
  <c r="AN225" i="2"/>
  <c r="S225" i="2"/>
  <c r="T225" i="2"/>
  <c r="BN225" i="2"/>
  <c r="BM225" i="2"/>
  <c r="AW226" i="2"/>
  <c r="AX226" i="2"/>
  <c r="BC231" i="2"/>
  <c r="BD231" i="2"/>
  <c r="AT233" i="2"/>
  <c r="AU233" i="2"/>
  <c r="N234" i="2"/>
  <c r="M234" i="2"/>
  <c r="AZ234" i="2"/>
  <c r="BA234" i="2"/>
  <c r="AW236" i="2"/>
  <c r="AX236" i="2"/>
  <c r="BN239" i="2"/>
  <c r="BM239" i="2"/>
  <c r="AZ241" i="2"/>
  <c r="BA241" i="2"/>
  <c r="AL241" i="2"/>
  <c r="AK241" i="2"/>
  <c r="BN241" i="2"/>
  <c r="BM241" i="2"/>
  <c r="AO206" i="2"/>
  <c r="AN206" i="2"/>
  <c r="AZ206" i="2"/>
  <c r="BA206" i="2"/>
  <c r="K206" i="2"/>
  <c r="J206" i="2"/>
  <c r="AF206" i="2"/>
  <c r="AE206" i="2"/>
  <c r="E206" i="2"/>
  <c r="D206" i="2"/>
  <c r="AW217" i="2"/>
  <c r="AX217" i="2"/>
  <c r="D217" i="2"/>
  <c r="E217" i="2"/>
  <c r="AO217" i="2"/>
  <c r="AN217" i="2"/>
  <c r="S219" i="2"/>
  <c r="T219" i="2"/>
  <c r="BN219" i="2"/>
  <c r="BM219" i="2"/>
  <c r="BF220" i="2"/>
  <c r="BG220" i="2"/>
  <c r="AL220" i="2"/>
  <c r="AK220" i="2"/>
  <c r="Q220" i="2"/>
  <c r="P220" i="2"/>
  <c r="Y220" i="2"/>
  <c r="Z220" i="2"/>
  <c r="K220" i="2"/>
  <c r="J220" i="2"/>
  <c r="BN220" i="2"/>
  <c r="BM220" i="2"/>
  <c r="AC231" i="2"/>
  <c r="AB231" i="2"/>
  <c r="J231" i="2"/>
  <c r="K231" i="2"/>
  <c r="AI231" i="2"/>
  <c r="AH231" i="2"/>
  <c r="P231" i="2"/>
  <c r="Q231" i="2"/>
  <c r="BN231" i="2"/>
  <c r="BM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N235" i="2"/>
  <c r="BM235" i="2"/>
  <c r="AQ236" i="2"/>
  <c r="AR236" i="2"/>
  <c r="BN236" i="2"/>
  <c r="BM236" i="2"/>
  <c r="AQ251" i="2"/>
  <c r="AR251" i="2"/>
  <c r="BN251" i="2"/>
  <c r="BM251" i="2"/>
  <c r="AO267" i="2"/>
  <c r="AN267" i="2"/>
  <c r="AI267" i="2"/>
  <c r="AH267" i="2"/>
  <c r="G267" i="2"/>
  <c r="H267" i="2"/>
  <c r="AQ278" i="2"/>
  <c r="AR278" i="2"/>
  <c r="Y278" i="2"/>
  <c r="Z278" i="2"/>
  <c r="BN278" i="2"/>
  <c r="BM278" i="2"/>
  <c r="N245" i="2"/>
  <c r="M245" i="2"/>
  <c r="AC247" i="2"/>
  <c r="AB247" i="2"/>
  <c r="BI248" i="2"/>
  <c r="BJ248" i="2"/>
  <c r="K248" i="2"/>
  <c r="J248" i="2"/>
  <c r="AL248" i="2"/>
  <c r="AK248" i="2"/>
  <c r="AI248" i="2"/>
  <c r="AH248" i="2"/>
  <c r="BN248" i="2"/>
  <c r="BM248" i="2"/>
  <c r="BI250" i="2"/>
  <c r="BJ250" i="2"/>
  <c r="AZ255" i="2"/>
  <c r="BA255" i="2"/>
  <c r="BN255" i="2"/>
  <c r="BM255" i="2"/>
  <c r="N256" i="2"/>
  <c r="M256" i="2"/>
  <c r="G257" i="2"/>
  <c r="H257" i="2"/>
  <c r="AI257" i="2"/>
  <c r="AH257" i="2"/>
  <c r="J259" i="2"/>
  <c r="K259" i="2"/>
  <c r="BN259" i="2"/>
  <c r="BM259" i="2"/>
  <c r="T260" i="2"/>
  <c r="S260" i="2"/>
  <c r="BC261" i="2"/>
  <c r="BD261" i="2"/>
  <c r="T268" i="2"/>
  <c r="S268" i="2"/>
  <c r="AF271" i="2"/>
  <c r="AE271" i="2"/>
  <c r="Y272" i="2"/>
  <c r="Z272" i="2"/>
  <c r="BI272" i="2"/>
  <c r="BJ272" i="2"/>
  <c r="AL273" i="2"/>
  <c r="AK273" i="2"/>
  <c r="N273" i="2"/>
  <c r="M273" i="2"/>
  <c r="BC273" i="2"/>
  <c r="BD273" i="2"/>
  <c r="AO273" i="2"/>
  <c r="AN273" i="2"/>
  <c r="AC273" i="2"/>
  <c r="AB273" i="2"/>
  <c r="BN273" i="2"/>
  <c r="BM273" i="2"/>
  <c r="AZ275" i="2"/>
  <c r="BA275" i="2"/>
  <c r="AT276" i="2"/>
  <c r="AU276" i="2"/>
  <c r="T278" i="2"/>
  <c r="S278" i="2"/>
  <c r="BI278" i="2"/>
  <c r="BJ278" i="2"/>
  <c r="BN279" i="2"/>
  <c r="BM279" i="2"/>
  <c r="T280" i="2"/>
  <c r="S280" i="2"/>
  <c r="K280" i="2"/>
  <c r="J280" i="2"/>
  <c r="AC281" i="2"/>
  <c r="AB281" i="2"/>
  <c r="AT281" i="2"/>
  <c r="AU281" i="2"/>
  <c r="N284" i="2"/>
  <c r="M284" i="2"/>
  <c r="G285" i="2"/>
  <c r="H285" i="2"/>
  <c r="AI285" i="2"/>
  <c r="AH285" i="2"/>
  <c r="BI285" i="2"/>
  <c r="BJ285" i="2"/>
  <c r="AF286" i="2"/>
  <c r="AE286" i="2"/>
  <c r="H286" i="2"/>
  <c r="G286" i="2"/>
  <c r="Q286" i="2"/>
  <c r="P286" i="2"/>
  <c r="BN287" i="2"/>
  <c r="BM287" i="2"/>
  <c r="AF289" i="2"/>
  <c r="AE289" i="2"/>
  <c r="AW289" i="2"/>
  <c r="AX289" i="2"/>
  <c r="AO290" i="2"/>
  <c r="AN290" i="2"/>
  <c r="BN290" i="2"/>
  <c r="BM290" i="2"/>
  <c r="AZ291" i="2"/>
  <c r="BA291" i="2"/>
  <c r="AF293" i="2"/>
  <c r="AE293" i="2"/>
  <c r="P293" i="2"/>
  <c r="Q293" i="2"/>
  <c r="BN293" i="2"/>
  <c r="BM293" i="2"/>
  <c r="Y296" i="2"/>
  <c r="Z296" i="2"/>
  <c r="V297" i="2"/>
  <c r="W297" i="2"/>
  <c r="BC299" i="2"/>
  <c r="BD299" i="2"/>
  <c r="AO299" i="2"/>
  <c r="AN299" i="2"/>
  <c r="BN299" i="2"/>
  <c r="BM299" i="2"/>
  <c r="BC300" i="2"/>
  <c r="BD300" i="2"/>
  <c r="N301" i="2"/>
  <c r="M301" i="2"/>
  <c r="AO301" i="2"/>
  <c r="AN301" i="2"/>
  <c r="AF275" i="2"/>
  <c r="AE275" i="2"/>
  <c r="D275" i="2"/>
  <c r="E275" i="2"/>
  <c r="P275" i="2"/>
  <c r="Q275" i="2"/>
  <c r="BN282" i="2"/>
  <c r="BM282" i="2"/>
  <c r="BF285" i="2"/>
  <c r="BG285" i="2"/>
  <c r="S285" i="2"/>
  <c r="T285" i="2"/>
  <c r="E285" i="2"/>
  <c r="D285" i="2"/>
  <c r="AT289" i="2"/>
  <c r="AU289" i="2"/>
  <c r="S289" i="2"/>
  <c r="T289" i="2"/>
  <c r="E289" i="2"/>
  <c r="D289" i="2"/>
  <c r="AT301" i="2"/>
  <c r="AU301" i="2"/>
  <c r="P301" i="2"/>
  <c r="Q301" i="2"/>
  <c r="BN301" i="2"/>
  <c r="BM301" i="2"/>
  <c r="T242" i="2"/>
  <c r="S242" i="2"/>
  <c r="AQ242" i="2"/>
  <c r="AR242" i="2"/>
  <c r="H242" i="2"/>
  <c r="G242" i="2"/>
  <c r="AF242" i="2"/>
  <c r="AE242" i="2"/>
  <c r="BN242" i="2"/>
  <c r="BM242" i="2"/>
  <c r="AC245" i="2"/>
  <c r="AB245" i="2"/>
  <c r="BC245" i="2"/>
  <c r="BD245" i="2"/>
  <c r="G245" i="2"/>
  <c r="H245" i="2"/>
  <c r="AQ245" i="2"/>
  <c r="AR245" i="2"/>
  <c r="P245" i="2"/>
  <c r="Q245" i="2"/>
  <c r="Q246" i="2"/>
  <c r="P246" i="2"/>
  <c r="BN246" i="2"/>
  <c r="BM246" i="2"/>
  <c r="V247" i="2"/>
  <c r="W247" i="2"/>
  <c r="AI247" i="2"/>
  <c r="AH247" i="2"/>
  <c r="BC247" i="2"/>
  <c r="BD247" i="2"/>
  <c r="AO247" i="2"/>
  <c r="AN247" i="2"/>
  <c r="BN247" i="2"/>
  <c r="BM247" i="2"/>
  <c r="AF250" i="2"/>
  <c r="AE250" i="2"/>
  <c r="E250" i="2"/>
  <c r="D250" i="2"/>
  <c r="AO250" i="2"/>
  <c r="AN250" i="2"/>
  <c r="H250" i="2"/>
  <c r="G250" i="2"/>
  <c r="Q250" i="2"/>
  <c r="P250" i="2"/>
  <c r="AQ262" i="2"/>
  <c r="AR262" i="2"/>
  <c r="BN262" i="2"/>
  <c r="BM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N288" i="2"/>
  <c r="BM288" i="2"/>
  <c r="BC291" i="2"/>
  <c r="BD291" i="2"/>
  <c r="J291" i="2"/>
  <c r="K291" i="2"/>
  <c r="P291" i="2"/>
  <c r="Q291" i="2"/>
  <c r="P297" i="2"/>
  <c r="Q297" i="2"/>
  <c r="AI297" i="2"/>
  <c r="AH297" i="2"/>
  <c r="AL300" i="2"/>
  <c r="AK300" i="2"/>
  <c r="N300" i="2"/>
  <c r="M300" i="2"/>
  <c r="V300" i="2"/>
  <c r="W300" i="2"/>
  <c r="BC297" i="2"/>
  <c r="BD297" i="2"/>
  <c r="AO297" i="2"/>
  <c r="AN297" i="2"/>
  <c r="S297" i="2"/>
  <c r="T297" i="2"/>
  <c r="BN297" i="2"/>
  <c r="BM297" i="2"/>
  <c r="BI245" i="2"/>
  <c r="BJ245" i="2"/>
  <c r="AT251" i="2"/>
  <c r="AU251" i="2"/>
  <c r="AF256" i="2"/>
  <c r="AE256" i="2"/>
  <c r="BC256" i="2"/>
  <c r="BD256" i="2"/>
  <c r="H256" i="2"/>
  <c r="G256" i="2"/>
  <c r="AZ257" i="2"/>
  <c r="BA257" i="2"/>
  <c r="P257" i="2"/>
  <c r="Q257" i="2"/>
  <c r="AC257" i="2"/>
  <c r="AB257" i="2"/>
  <c r="N257" i="2"/>
  <c r="M257" i="2"/>
  <c r="AT260" i="2"/>
  <c r="AU260" i="2"/>
  <c r="H260" i="2"/>
  <c r="G260" i="2"/>
  <c r="BN260" i="2"/>
  <c r="BM260" i="2"/>
  <c r="V261" i="2"/>
  <c r="W261" i="2"/>
  <c r="D261" i="2"/>
  <c r="E261" i="2"/>
  <c r="Y261" i="2"/>
  <c r="Z261" i="2"/>
  <c r="BN261" i="2"/>
  <c r="BM261" i="2"/>
  <c r="AL268" i="2"/>
  <c r="AK268" i="2"/>
  <c r="Y268" i="2"/>
  <c r="Z268" i="2"/>
  <c r="BN268" i="2"/>
  <c r="BM268" i="2"/>
  <c r="T272" i="2"/>
  <c r="S272" i="2"/>
  <c r="BF272" i="2"/>
  <c r="BG272" i="2"/>
  <c r="AI272" i="2"/>
  <c r="AH272" i="2"/>
  <c r="J275" i="2"/>
  <c r="K275" i="2"/>
  <c r="BF275" i="2"/>
  <c r="BG275" i="2"/>
  <c r="AW278" i="2"/>
  <c r="AX278" i="2"/>
  <c r="V281" i="2"/>
  <c r="W281" i="2"/>
  <c r="BI281" i="2"/>
  <c r="BJ281" i="2"/>
  <c r="T284" i="2"/>
  <c r="S284" i="2"/>
  <c r="BN284" i="2"/>
  <c r="BM284" i="2"/>
  <c r="Y285" i="2"/>
  <c r="Z285" i="2"/>
  <c r="AL285" i="2"/>
  <c r="AK285" i="2"/>
  <c r="AT288" i="2"/>
  <c r="AU288" i="2"/>
  <c r="V289" i="2"/>
  <c r="W289" i="2"/>
  <c r="BC289" i="2"/>
  <c r="BD289" i="2"/>
  <c r="AT291" i="2"/>
  <c r="AU291" i="2"/>
  <c r="P295" i="2"/>
  <c r="Q295" i="2"/>
  <c r="E295" i="2"/>
  <c r="D295" i="2"/>
  <c r="BN296" i="2"/>
  <c r="BM296" i="2"/>
  <c r="AW297" i="2"/>
  <c r="AX297" i="2"/>
  <c r="BN298" i="2"/>
  <c r="BM298" i="2"/>
  <c r="AT300" i="2"/>
  <c r="AU300" i="2"/>
  <c r="BC301" i="2"/>
  <c r="BD301" i="2"/>
  <c r="BM35" i="2"/>
  <c r="BN35" i="2"/>
  <c r="BC42" i="2"/>
  <c r="BD42" i="2"/>
  <c r="AQ42" i="2"/>
  <c r="AR42" i="2"/>
  <c r="AF42" i="2"/>
  <c r="AE42" i="2"/>
  <c r="Q42" i="2"/>
  <c r="P42" i="2"/>
  <c r="BM42" i="2"/>
  <c r="BN42" i="2"/>
  <c r="AZ44" i="2"/>
  <c r="BA44" i="2"/>
  <c r="AN44" i="2"/>
  <c r="AO44" i="2"/>
  <c r="Y44" i="2"/>
  <c r="Z44" i="2"/>
  <c r="H44" i="2"/>
  <c r="G44" i="2"/>
  <c r="BC49" i="2"/>
  <c r="BD49" i="2"/>
  <c r="AN49" i="2"/>
  <c r="AO49" i="2"/>
  <c r="P49" i="2"/>
  <c r="Q49" i="2"/>
  <c r="BM49" i="2"/>
  <c r="BN49" i="2"/>
  <c r="AL36" i="2"/>
  <c r="AK36" i="2"/>
  <c r="T36" i="2"/>
  <c r="S36" i="2"/>
  <c r="AZ38" i="2"/>
  <c r="BA38" i="2"/>
  <c r="BM38" i="2"/>
  <c r="BN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M77" i="2"/>
  <c r="BN77" i="2"/>
  <c r="K96" i="2"/>
  <c r="J96" i="2"/>
  <c r="AN96" i="2"/>
  <c r="AO96" i="2"/>
  <c r="AT100" i="2"/>
  <c r="AU100" i="2"/>
  <c r="BM100" i="2"/>
  <c r="BN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M106" i="2"/>
  <c r="BN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M143" i="2"/>
  <c r="BN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M140" i="2"/>
  <c r="BN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M89" i="2"/>
  <c r="BN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N184" i="2"/>
  <c r="BM184" i="2"/>
  <c r="AT188" i="2"/>
  <c r="AU188" i="2"/>
  <c r="Q188" i="2"/>
  <c r="P188" i="2"/>
  <c r="BN188" i="2"/>
  <c r="BM188" i="2"/>
  <c r="BN179" i="2"/>
  <c r="BM179" i="2"/>
  <c r="AF183" i="2"/>
  <c r="AE183" i="2"/>
  <c r="BN183" i="2"/>
  <c r="BM183" i="2"/>
  <c r="AF184" i="2"/>
  <c r="AE184" i="2"/>
  <c r="BC184" i="2"/>
  <c r="BD184" i="2"/>
  <c r="AO193" i="2"/>
  <c r="AN193" i="2"/>
  <c r="S193" i="2"/>
  <c r="T193" i="2"/>
  <c r="BN193" i="2"/>
  <c r="BM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U3" i="2"/>
  <c r="BH4" i="2"/>
  <c r="BE7" i="2"/>
  <c r="AJ8" i="2"/>
  <c r="BB10" i="2"/>
  <c r="AY12" i="2"/>
  <c r="R13" i="2"/>
  <c r="L14" i="2"/>
  <c r="O16" i="2"/>
  <c r="I18" i="2"/>
  <c r="AA19" i="2"/>
  <c r="X20" i="2"/>
  <c r="BE21" i="2"/>
  <c r="X23" i="2"/>
  <c r="AV24" i="2"/>
  <c r="AD25" i="2"/>
  <c r="AG26" i="2"/>
  <c r="R27" i="2"/>
  <c r="U28" i="2"/>
  <c r="BE29" i="2"/>
  <c r="L23" i="2"/>
  <c r="BH23" i="2"/>
  <c r="F27" i="2"/>
  <c r="BE27" i="2"/>
  <c r="CI4" i="2"/>
  <c r="CI5" i="2"/>
  <c r="CI6" i="2"/>
  <c r="CI7" i="2"/>
  <c r="CI8" i="2"/>
  <c r="CI9" i="2"/>
  <c r="CI10" i="2"/>
  <c r="CI11" i="2"/>
  <c r="CI12" i="2"/>
  <c r="CI13" i="2"/>
  <c r="CI14" i="2"/>
  <c r="CI15" i="2"/>
  <c r="CI16" i="2"/>
  <c r="CI17" i="2"/>
  <c r="CI18" i="2"/>
  <c r="CI19" i="2"/>
  <c r="CI20" i="2"/>
  <c r="CI21" i="2"/>
  <c r="CI22" i="2"/>
  <c r="CI23" i="2"/>
  <c r="CI24" i="2"/>
  <c r="CI25" i="2"/>
  <c r="CI26" i="2"/>
  <c r="CI27" i="2"/>
  <c r="CI28" i="2"/>
  <c r="CI29" i="2"/>
  <c r="CI3" i="2"/>
  <c r="A3" i="2"/>
  <c r="A4" i="2"/>
  <c r="A5" i="2"/>
  <c r="A6" i="2"/>
  <c r="A7" i="2"/>
  <c r="A8" i="2"/>
  <c r="A9" i="2"/>
  <c r="A10" i="2"/>
  <c r="A11" i="2"/>
  <c r="A12" i="2"/>
  <c r="A13" i="2"/>
  <c r="A14" i="2"/>
  <c r="A15" i="2"/>
  <c r="A16" i="2"/>
  <c r="A17" i="2"/>
  <c r="A18" i="2"/>
  <c r="A19" i="2"/>
  <c r="A20" i="2"/>
  <c r="A21" i="2"/>
  <c r="A22" i="2"/>
  <c r="A23" i="2"/>
  <c r="A24" i="2"/>
  <c r="A25" i="2"/>
  <c r="A26" i="2"/>
  <c r="A27" i="2"/>
  <c r="A28" i="2"/>
  <c r="A29" i="2"/>
  <c r="CH173" i="2"/>
  <c r="CH94" i="2"/>
  <c r="F4" i="2"/>
  <c r="CH80" i="2"/>
  <c r="CH52" i="2"/>
  <c r="AG3" i="2"/>
  <c r="CH295" i="2"/>
  <c r="CH206" i="2"/>
  <c r="CH230" i="2"/>
  <c r="CH245" i="2"/>
  <c r="CH133" i="2"/>
  <c r="CH204" i="2"/>
  <c r="CH160" i="2"/>
  <c r="CH156" i="2"/>
  <c r="CH113" i="2"/>
  <c r="CH109" i="2"/>
  <c r="CH92" i="2"/>
  <c r="CH54" i="2"/>
  <c r="CH273" i="2"/>
  <c r="CH270" i="2"/>
  <c r="CH169" i="2"/>
  <c r="CH164" i="2"/>
  <c r="CH127" i="2"/>
  <c r="CH81" i="2"/>
  <c r="CH145" i="2"/>
  <c r="CH261" i="2"/>
  <c r="CH291" i="2"/>
  <c r="CH281" i="2"/>
  <c r="CH275" i="2"/>
  <c r="CH217" i="2"/>
  <c r="CH185" i="2"/>
  <c r="CH141" i="2"/>
  <c r="CH135" i="2"/>
  <c r="CH125" i="2"/>
  <c r="CH85" i="2"/>
  <c r="CJ85" i="2"/>
  <c r="CH47" i="2"/>
  <c r="CH235" i="2"/>
  <c r="CH195" i="2"/>
  <c r="CH199" i="2"/>
  <c r="CH167" i="2"/>
  <c r="CH175" i="2"/>
  <c r="CH115" i="2"/>
  <c r="CH77" i="2"/>
  <c r="CH75" i="2"/>
  <c r="CH61" i="2"/>
  <c r="CH101" i="2"/>
  <c r="CH93" i="2"/>
  <c r="CH297" i="2"/>
  <c r="CH301" i="2"/>
  <c r="CJ301" i="2"/>
  <c r="CH287" i="2"/>
  <c r="CH231" i="2"/>
  <c r="CH239" i="2"/>
  <c r="CH225" i="2"/>
  <c r="CH237" i="2"/>
  <c r="CH121" i="2"/>
  <c r="CH45" i="2"/>
  <c r="CH33" i="2"/>
  <c r="CH263" i="2"/>
  <c r="CH176" i="2"/>
  <c r="CJ176" i="2"/>
  <c r="CH146" i="2"/>
  <c r="CH277" i="2"/>
  <c r="CH241" i="2"/>
  <c r="CJ241" i="2"/>
  <c r="CH193" i="2"/>
  <c r="CH188" i="2"/>
  <c r="CH130" i="2"/>
  <c r="CH250" i="2"/>
  <c r="CH289" i="2"/>
  <c r="CH285" i="2"/>
  <c r="CH286" i="2"/>
  <c r="CH226" i="2"/>
  <c r="CJ226" i="2"/>
  <c r="CH254" i="2"/>
  <c r="CH234" i="2"/>
  <c r="CH198" i="2"/>
  <c r="CJ198" i="2"/>
  <c r="CH196" i="2"/>
  <c r="CH212" i="2"/>
  <c r="CH209" i="2"/>
  <c r="CH200" i="2"/>
  <c r="CH194" i="2"/>
  <c r="CH182" i="2"/>
  <c r="CH178" i="2"/>
  <c r="CH192" i="2"/>
  <c r="CH189" i="2"/>
  <c r="CH161" i="2"/>
  <c r="CH158" i="2"/>
  <c r="CH117" i="2"/>
  <c r="CH114" i="2"/>
  <c r="CH88" i="2"/>
  <c r="CH84" i="2"/>
  <c r="CH63" i="2"/>
  <c r="CH62" i="2"/>
  <c r="CH39" i="2"/>
  <c r="CH292" i="2"/>
  <c r="CJ292" i="2"/>
  <c r="CH276" i="2"/>
  <c r="CH264" i="2"/>
  <c r="CJ264" i="2"/>
  <c r="CH296" i="2"/>
  <c r="CH300" i="2"/>
  <c r="CH290" i="2"/>
  <c r="CH267" i="2"/>
  <c r="CH246" i="2"/>
  <c r="CH288" i="2"/>
  <c r="CH262" i="2"/>
  <c r="CJ262" i="2"/>
  <c r="CH251" i="2"/>
  <c r="CH244" i="2"/>
  <c r="CJ244" i="2"/>
  <c r="CH256" i="2"/>
  <c r="CH210" i="2"/>
  <c r="CH179" i="2"/>
  <c r="CJ179" i="2"/>
  <c r="CH228" i="2"/>
  <c r="CH205" i="2"/>
  <c r="CH186" i="2"/>
  <c r="CJ186" i="2"/>
  <c r="CH232" i="2"/>
  <c r="CH197" i="2"/>
  <c r="CH236" i="2"/>
  <c r="CH142" i="2"/>
  <c r="CH126" i="2"/>
  <c r="CH187" i="2"/>
  <c r="CH165" i="2"/>
  <c r="CH159" i="2"/>
  <c r="CH140" i="2"/>
  <c r="CJ140" i="2"/>
  <c r="CH132" i="2"/>
  <c r="CH116" i="2"/>
  <c r="CH152" i="2"/>
  <c r="CJ152" i="2"/>
  <c r="CH136" i="2"/>
  <c r="CH108" i="2"/>
  <c r="CH104" i="2"/>
  <c r="CH86" i="2"/>
  <c r="CH87" i="2"/>
  <c r="CH83" i="2"/>
  <c r="CH70" i="2"/>
  <c r="CH71" i="2"/>
  <c r="CH64" i="2"/>
  <c r="CJ64" i="2"/>
  <c r="CH66" i="2"/>
  <c r="CH53" i="2"/>
  <c r="CJ53" i="2"/>
  <c r="CH46" i="2"/>
  <c r="CJ46" i="2"/>
  <c r="CH40" i="2"/>
  <c r="CH38" i="2"/>
  <c r="CH34" i="2"/>
  <c r="CH36" i="2"/>
  <c r="CH35" i="2"/>
  <c r="CJ35" i="2"/>
  <c r="CH154" i="2"/>
  <c r="CH105" i="2"/>
  <c r="CH98" i="2"/>
  <c r="CH229" i="2"/>
  <c r="CH184" i="2"/>
  <c r="CH177" i="2"/>
  <c r="CH43" i="2"/>
  <c r="CH269" i="2"/>
  <c r="CH201" i="2"/>
  <c r="CH174" i="2"/>
  <c r="CJ174" i="2"/>
  <c r="CH166" i="2"/>
  <c r="CH143" i="2"/>
  <c r="CJ143" i="2"/>
  <c r="CH137" i="2"/>
  <c r="CJ137" i="2"/>
  <c r="CH106" i="2"/>
  <c r="CH96" i="2"/>
  <c r="CH74" i="2"/>
  <c r="CH60" i="2"/>
  <c r="CH49" i="2"/>
  <c r="CJ49" i="2"/>
  <c r="CH298" i="2"/>
  <c r="CJ298" i="2"/>
  <c r="CH247" i="2"/>
  <c r="CJ247" i="2"/>
  <c r="CH282" i="2"/>
  <c r="CH255" i="2"/>
  <c r="CJ255" i="2"/>
  <c r="CH220" i="2"/>
  <c r="CH222" i="2"/>
  <c r="CJ222" i="2"/>
  <c r="CH190" i="2"/>
  <c r="CH138" i="2"/>
  <c r="CH294" i="2"/>
  <c r="CH208" i="2"/>
  <c r="CH76" i="2"/>
  <c r="CH223" i="2"/>
  <c r="CH293" i="2"/>
  <c r="CJ293" i="2"/>
  <c r="CH258" i="2"/>
  <c r="CH216" i="2"/>
  <c r="CH172" i="2"/>
  <c r="CH274" i="2"/>
  <c r="CH238" i="2"/>
  <c r="CH168" i="2"/>
  <c r="CJ168" i="2"/>
  <c r="CH122" i="2"/>
  <c r="CH118" i="2"/>
  <c r="CH110" i="2"/>
  <c r="CJ110" i="2"/>
  <c r="CH59" i="2"/>
  <c r="CH58" i="2"/>
  <c r="CH56" i="2"/>
  <c r="CH32" i="2"/>
  <c r="CH268" i="2"/>
  <c r="CH252" i="2"/>
  <c r="CH272" i="2"/>
  <c r="CH240" i="2"/>
  <c r="CH224" i="2"/>
  <c r="CH213" i="2"/>
  <c r="CH202" i="2"/>
  <c r="CH248" i="2"/>
  <c r="CJ248" i="2"/>
  <c r="CH218" i="2"/>
  <c r="CH219" i="2"/>
  <c r="CH147" i="2"/>
  <c r="CH215" i="2"/>
  <c r="CH183" i="2"/>
  <c r="CH155" i="2"/>
  <c r="CJ155" i="2"/>
  <c r="CH148" i="2"/>
  <c r="CH170" i="2"/>
  <c r="CJ170" i="2"/>
  <c r="CH151" i="2"/>
  <c r="CH134" i="2"/>
  <c r="CH124" i="2"/>
  <c r="CH144" i="2"/>
  <c r="CJ144" i="2"/>
  <c r="CH128" i="2"/>
  <c r="CJ128" i="2"/>
  <c r="CH112" i="2"/>
  <c r="CH120" i="2"/>
  <c r="CH100" i="2"/>
  <c r="CH102" i="2"/>
  <c r="CH95" i="2"/>
  <c r="CH89" i="2"/>
  <c r="CH82" i="2"/>
  <c r="CJ82" i="2"/>
  <c r="CH48" i="2"/>
  <c r="CJ48" i="2"/>
  <c r="CH180" i="2"/>
  <c r="CH90" i="2"/>
  <c r="CJ90" i="2"/>
  <c r="CH72" i="2"/>
  <c r="CH44" i="2"/>
  <c r="CH242" i="2"/>
  <c r="CH259" i="2"/>
  <c r="CH233" i="2"/>
  <c r="CJ233" i="2"/>
  <c r="CH214" i="2"/>
  <c r="CH266" i="2"/>
  <c r="CH227" i="2"/>
  <c r="CH119" i="2"/>
  <c r="CH129" i="2"/>
  <c r="CJ129" i="2"/>
  <c r="CH162" i="2"/>
  <c r="CJ162" i="2"/>
  <c r="CH150" i="2"/>
  <c r="CH123" i="2"/>
  <c r="CH68" i="2"/>
  <c r="CH78" i="2"/>
  <c r="CH67" i="2"/>
  <c r="CH73" i="2"/>
  <c r="CJ73" i="2"/>
  <c r="CH42" i="2"/>
  <c r="CH260" i="2"/>
  <c r="CH280" i="2"/>
  <c r="CH284" i="2"/>
  <c r="CH97" i="2"/>
  <c r="CH79" i="2"/>
  <c r="CH57" i="2"/>
  <c r="CH50" i="2"/>
  <c r="CH30" i="2"/>
  <c r="CH278" i="2"/>
  <c r="CH157" i="2"/>
  <c r="CJ157" i="2"/>
  <c r="CH103" i="2"/>
  <c r="CH69" i="2"/>
  <c r="CH37" i="2"/>
  <c r="CH243" i="2"/>
  <c r="CH211" i="2"/>
  <c r="CH181" i="2"/>
  <c r="CJ181" i="2"/>
  <c r="CH221" i="2"/>
  <c r="CH203" i="2"/>
  <c r="CH163" i="2"/>
  <c r="CH171" i="2"/>
  <c r="CH139" i="2"/>
  <c r="CH131" i="2"/>
  <c r="CJ131" i="2"/>
  <c r="CH207" i="2"/>
  <c r="CH191" i="2"/>
  <c r="CH107" i="2"/>
  <c r="CJ107" i="2"/>
  <c r="CH91" i="2"/>
  <c r="CJ91" i="2"/>
  <c r="CH55" i="2"/>
  <c r="CH41" i="2"/>
  <c r="CH31" i="2"/>
  <c r="CH265" i="2"/>
  <c r="CH253" i="2"/>
  <c r="CH51" i="2"/>
  <c r="CH283" i="2"/>
  <c r="CH153" i="2"/>
  <c r="CH149" i="2"/>
  <c r="CH271" i="2"/>
  <c r="CH279" i="2"/>
  <c r="CH249" i="2"/>
  <c r="CH99" i="2"/>
  <c r="CH111" i="2"/>
  <c r="CH65" i="2"/>
  <c r="CH257" i="2"/>
  <c r="CH299" i="2"/>
  <c r="BH3" i="2"/>
  <c r="AD27" i="2"/>
  <c r="AJ23" i="2"/>
  <c r="AD19" i="2"/>
  <c r="AV3" i="2"/>
  <c r="AS27" i="2"/>
  <c r="AV23" i="2"/>
  <c r="AW23" i="2"/>
  <c r="AV19" i="2"/>
  <c r="AW19" i="2"/>
  <c r="AS28" i="2"/>
  <c r="U24" i="2"/>
  <c r="X22" i="2"/>
  <c r="AY20" i="2"/>
  <c r="AS16" i="2"/>
  <c r="AT16" i="2"/>
  <c r="BH14" i="2"/>
  <c r="BJ14" i="2"/>
  <c r="X12" i="2"/>
  <c r="F10" i="2"/>
  <c r="L8" i="2"/>
  <c r="AS6" i="2"/>
  <c r="AG4" i="2"/>
  <c r="BS26" i="2"/>
  <c r="BT18" i="2"/>
  <c r="BT10" i="2"/>
  <c r="BT6" i="2"/>
  <c r="BE28" i="2"/>
  <c r="AG28" i="2"/>
  <c r="I28" i="2"/>
  <c r="BE26" i="2"/>
  <c r="I26" i="2"/>
  <c r="BH24" i="2"/>
  <c r="BJ24" i="2"/>
  <c r="AG24" i="2"/>
  <c r="AI24" i="2"/>
  <c r="I24" i="2"/>
  <c r="AY22" i="2"/>
  <c r="AM20" i="2"/>
  <c r="L20" i="2"/>
  <c r="AS18" i="2"/>
  <c r="BE16" i="2"/>
  <c r="AA16" i="2"/>
  <c r="AB16" i="2"/>
  <c r="AJ16" i="2"/>
  <c r="AK16" i="2"/>
  <c r="AJ14" i="2"/>
  <c r="AJ12" i="2"/>
  <c r="L12" i="2"/>
  <c r="AD10" i="2"/>
  <c r="AY8" i="2"/>
  <c r="X8" i="2"/>
  <c r="U6" i="2"/>
  <c r="AV4" i="2"/>
  <c r="AW4" i="2"/>
  <c r="U4" i="2"/>
  <c r="BT29" i="2"/>
  <c r="BT27" i="2"/>
  <c r="BS25" i="2"/>
  <c r="BS15" i="2"/>
  <c r="BT11" i="2"/>
  <c r="BS9" i="2"/>
  <c r="AY27" i="2"/>
  <c r="AM27" i="2"/>
  <c r="X27" i="2"/>
  <c r="L27" i="2"/>
  <c r="M27" i="2"/>
  <c r="BB23" i="2"/>
  <c r="BC23" i="2"/>
  <c r="AP23" i="2"/>
  <c r="AD23" i="2"/>
  <c r="R23" i="2"/>
  <c r="F23" i="2"/>
  <c r="BB19" i="2"/>
  <c r="AM19" i="2"/>
  <c r="U19" i="2"/>
  <c r="W19" i="2"/>
  <c r="I19" i="2"/>
  <c r="J19" i="2"/>
  <c r="AD15" i="2"/>
  <c r="AP13" i="2"/>
  <c r="BT26" i="2"/>
  <c r="BP24" i="2"/>
  <c r="BT14" i="2"/>
  <c r="BS14" i="2"/>
  <c r="BP12" i="2"/>
  <c r="BP8" i="2"/>
  <c r="BP28" i="2"/>
  <c r="BT22" i="2"/>
  <c r="BS22" i="2"/>
  <c r="BP20" i="2"/>
  <c r="BP16" i="2"/>
  <c r="BS10" i="2"/>
  <c r="BP4" i="2"/>
  <c r="AY28" i="2"/>
  <c r="AM28" i="2"/>
  <c r="AA28" i="2"/>
  <c r="O28" i="2"/>
  <c r="Q28" i="2"/>
  <c r="AS26" i="2"/>
  <c r="U26" i="2"/>
  <c r="BB24" i="2"/>
  <c r="AP24" i="2"/>
  <c r="AA24" i="2"/>
  <c r="O24" i="2"/>
  <c r="AJ24" i="2"/>
  <c r="AL24" i="2"/>
  <c r="AM22" i="2"/>
  <c r="AO22" i="2"/>
  <c r="L22" i="2"/>
  <c r="BE20" i="2"/>
  <c r="AS20" i="2"/>
  <c r="AD20" i="2"/>
  <c r="R20" i="2"/>
  <c r="F20" i="2"/>
  <c r="BE18" i="2"/>
  <c r="BF18" i="2"/>
  <c r="AA18" i="2"/>
  <c r="AC18" i="2"/>
  <c r="X18" i="2"/>
  <c r="AY16" i="2"/>
  <c r="AM16" i="2"/>
  <c r="F16" i="2"/>
  <c r="R16" i="2"/>
  <c r="AV14" i="2"/>
  <c r="X14" i="2"/>
  <c r="Z14" i="2"/>
  <c r="BE12" i="2"/>
  <c r="BF12" i="2"/>
  <c r="AP12" i="2"/>
  <c r="AD12" i="2"/>
  <c r="R12" i="2"/>
  <c r="F12" i="2"/>
  <c r="AP10" i="2"/>
  <c r="R10" i="2"/>
  <c r="BE8" i="2"/>
  <c r="AP8" i="2"/>
  <c r="AQ8" i="2"/>
  <c r="AD8" i="2"/>
  <c r="R8" i="2"/>
  <c r="F8" i="2"/>
  <c r="BE6" i="2"/>
  <c r="AG6" i="2"/>
  <c r="I6" i="2"/>
  <c r="BB4" i="2"/>
  <c r="BC4" i="2"/>
  <c r="AM4" i="2"/>
  <c r="AN4" i="2"/>
  <c r="AA4" i="2"/>
  <c r="L4" i="2"/>
  <c r="BS29" i="2"/>
  <c r="BS27" i="2"/>
  <c r="BT25" i="2"/>
  <c r="BS23" i="2"/>
  <c r="BT23" i="2"/>
  <c r="BS21" i="2"/>
  <c r="BT21" i="2"/>
  <c r="BS19" i="2"/>
  <c r="BT19" i="2"/>
  <c r="BS17" i="2"/>
  <c r="BT17" i="2"/>
  <c r="BS13" i="2"/>
  <c r="BT13" i="2"/>
  <c r="BS11" i="2"/>
  <c r="BT9" i="2"/>
  <c r="BS7" i="2"/>
  <c r="BT7" i="2"/>
  <c r="BS5" i="2"/>
  <c r="BT5" i="2"/>
  <c r="BS3" i="2"/>
  <c r="BT3" i="2"/>
  <c r="BQ28" i="2"/>
  <c r="O26" i="2"/>
  <c r="Q26" i="2"/>
  <c r="F22" i="2"/>
  <c r="F14" i="2"/>
  <c r="BQ8" i="2"/>
  <c r="L6" i="2"/>
  <c r="N6" i="2"/>
  <c r="BQ24" i="2"/>
  <c r="BQ20" i="2"/>
  <c r="AJ18" i="2"/>
  <c r="BQ12" i="2"/>
  <c r="L10" i="2"/>
  <c r="N10" i="2"/>
  <c r="BQ4" i="2"/>
  <c r="BH28" i="2"/>
  <c r="BJ28" i="2"/>
  <c r="BB28" i="2"/>
  <c r="BC28" i="2"/>
  <c r="AV28" i="2"/>
  <c r="AW28" i="2"/>
  <c r="AP28" i="2"/>
  <c r="AQ28" i="2"/>
  <c r="AJ28" i="2"/>
  <c r="AL28" i="2"/>
  <c r="AD28" i="2"/>
  <c r="AF28" i="2"/>
  <c r="X28" i="2"/>
  <c r="Y28" i="2"/>
  <c r="R28" i="2"/>
  <c r="T28" i="2"/>
  <c r="L28" i="2"/>
  <c r="N28" i="2"/>
  <c r="F28" i="2"/>
  <c r="H28" i="2"/>
  <c r="BH26" i="2"/>
  <c r="AV26" i="2"/>
  <c r="AX26" i="2"/>
  <c r="AJ26" i="2"/>
  <c r="X26" i="2"/>
  <c r="Z26" i="2"/>
  <c r="L26" i="2"/>
  <c r="M26" i="2"/>
  <c r="BE24" i="2"/>
  <c r="AY24" i="2"/>
  <c r="AS24" i="2"/>
  <c r="AU24" i="2"/>
  <c r="AM24" i="2"/>
  <c r="AO24" i="2"/>
  <c r="AD24" i="2"/>
  <c r="X24" i="2"/>
  <c r="Z24" i="2"/>
  <c r="R24" i="2"/>
  <c r="S24" i="2"/>
  <c r="L24" i="2"/>
  <c r="M24" i="2"/>
  <c r="F24" i="2"/>
  <c r="BB22" i="2"/>
  <c r="AP22" i="2"/>
  <c r="AQ22" i="2"/>
  <c r="AA22" i="2"/>
  <c r="O22" i="2"/>
  <c r="Q22" i="2"/>
  <c r="AJ22" i="2"/>
  <c r="BH20" i="2"/>
  <c r="BJ20" i="2"/>
  <c r="BB20" i="2"/>
  <c r="BD20" i="2"/>
  <c r="AV20" i="2"/>
  <c r="AP20" i="2"/>
  <c r="AR20" i="2"/>
  <c r="AJ20" i="2"/>
  <c r="AA20" i="2"/>
  <c r="AB20" i="2"/>
  <c r="U20" i="2"/>
  <c r="O20" i="2"/>
  <c r="P20" i="2"/>
  <c r="I20" i="2"/>
  <c r="K20" i="2"/>
  <c r="AG20" i="2"/>
  <c r="AH20" i="2"/>
  <c r="BH18" i="2"/>
  <c r="BJ18" i="2"/>
  <c r="AV18" i="2"/>
  <c r="AG18" i="2"/>
  <c r="AI18" i="2"/>
  <c r="O18" i="2"/>
  <c r="AD18" i="2"/>
  <c r="AF18" i="2"/>
  <c r="BH16" i="2"/>
  <c r="BI16" i="2"/>
  <c r="BB16" i="2"/>
  <c r="BD16" i="2"/>
  <c r="AV16" i="2"/>
  <c r="AX16" i="2"/>
  <c r="AP16" i="2"/>
  <c r="AD16" i="2"/>
  <c r="AE16" i="2"/>
  <c r="U16" i="2"/>
  <c r="I16" i="2"/>
  <c r="J16" i="2"/>
  <c r="L16" i="2"/>
  <c r="X16" i="2"/>
  <c r="Y16" i="2"/>
  <c r="AY14" i="2"/>
  <c r="AZ14" i="2"/>
  <c r="AM14" i="2"/>
  <c r="AN14" i="2"/>
  <c r="AA14" i="2"/>
  <c r="AC14" i="2"/>
  <c r="O14" i="2"/>
  <c r="BH12" i="2"/>
  <c r="BB12" i="2"/>
  <c r="BD12" i="2"/>
  <c r="AV12" i="2"/>
  <c r="AM12" i="2"/>
  <c r="AO12" i="2"/>
  <c r="AG12" i="2"/>
  <c r="AI12" i="2"/>
  <c r="AA12" i="2"/>
  <c r="AB12" i="2"/>
  <c r="U12" i="2"/>
  <c r="W12" i="2"/>
  <c r="O12" i="2"/>
  <c r="I12" i="2"/>
  <c r="J12" i="2"/>
  <c r="BE10" i="2"/>
  <c r="AS10" i="2"/>
  <c r="AU10" i="2"/>
  <c r="AG10" i="2"/>
  <c r="U10" i="2"/>
  <c r="W10" i="2"/>
  <c r="I10" i="2"/>
  <c r="K10" i="2"/>
  <c r="BH8" i="2"/>
  <c r="BI8" i="2"/>
  <c r="BB8" i="2"/>
  <c r="AV8" i="2"/>
  <c r="AX8" i="2"/>
  <c r="AM8" i="2"/>
  <c r="AG8" i="2"/>
  <c r="AH8" i="2"/>
  <c r="AA8" i="2"/>
  <c r="U8" i="2"/>
  <c r="W8" i="2"/>
  <c r="O8" i="2"/>
  <c r="Q8" i="2"/>
  <c r="I8" i="2"/>
  <c r="J8" i="2"/>
  <c r="BB6" i="2"/>
  <c r="BC6" i="2"/>
  <c r="AP6" i="2"/>
  <c r="AD6" i="2"/>
  <c r="AF6" i="2"/>
  <c r="R6" i="2"/>
  <c r="F6" i="2"/>
  <c r="H6" i="2"/>
  <c r="BE4" i="2"/>
  <c r="BF4" i="2"/>
  <c r="AY4" i="2"/>
  <c r="AZ4" i="2"/>
  <c r="AP4" i="2"/>
  <c r="AJ4" i="2"/>
  <c r="AL4" i="2"/>
  <c r="AD4" i="2"/>
  <c r="X4" i="2"/>
  <c r="Z4" i="2"/>
  <c r="R4" i="2"/>
  <c r="I4" i="2"/>
  <c r="K4" i="2"/>
  <c r="BN29" i="2"/>
  <c r="AJ27" i="2"/>
  <c r="AK27" i="2"/>
  <c r="I23" i="2"/>
  <c r="K23" i="2"/>
  <c r="BN21" i="2"/>
  <c r="L19" i="2"/>
  <c r="BN17" i="2"/>
  <c r="BH15" i="2"/>
  <c r="F13" i="2"/>
  <c r="H13" i="2"/>
  <c r="O11" i="2"/>
  <c r="Q11" i="2"/>
  <c r="BN9" i="2"/>
  <c r="AD7" i="2"/>
  <c r="U5" i="2"/>
  <c r="W5" i="2"/>
  <c r="I3" i="2"/>
  <c r="J3" i="2"/>
  <c r="AL27" i="2"/>
  <c r="AX3" i="2"/>
  <c r="AW3" i="2"/>
  <c r="W3" i="2"/>
  <c r="V3" i="2"/>
  <c r="BI28" i="2"/>
  <c r="AX28" i="2"/>
  <c r="AK28" i="2"/>
  <c r="M28" i="2"/>
  <c r="BF27" i="2"/>
  <c r="BG27" i="2"/>
  <c r="AT27" i="2"/>
  <c r="AU27" i="2"/>
  <c r="AF27" i="2"/>
  <c r="AE27" i="2"/>
  <c r="S27" i="2"/>
  <c r="T27" i="2"/>
  <c r="G27" i="2"/>
  <c r="H27" i="2"/>
  <c r="AW26" i="2"/>
  <c r="Y26" i="2"/>
  <c r="AF25" i="2"/>
  <c r="AE25" i="2"/>
  <c r="AT24" i="2"/>
  <c r="AN24" i="2"/>
  <c r="Y24" i="2"/>
  <c r="BJ23" i="2"/>
  <c r="BI23" i="2"/>
  <c r="AL23" i="2"/>
  <c r="AK23" i="2"/>
  <c r="Y23" i="2"/>
  <c r="Z23" i="2"/>
  <c r="M23" i="2"/>
  <c r="N23" i="2"/>
  <c r="AZ22" i="2"/>
  <c r="BA22" i="2"/>
  <c r="Y22" i="2"/>
  <c r="Z22" i="2"/>
  <c r="BF21" i="2"/>
  <c r="BG21" i="2"/>
  <c r="AQ20" i="2"/>
  <c r="AC20" i="2"/>
  <c r="Q20" i="2"/>
  <c r="AN19" i="2"/>
  <c r="AO19" i="2"/>
  <c r="V19" i="2"/>
  <c r="AT18" i="2"/>
  <c r="AU18" i="2"/>
  <c r="K18" i="2"/>
  <c r="J18" i="2"/>
  <c r="BJ16" i="2"/>
  <c r="AF16" i="2"/>
  <c r="K16" i="2"/>
  <c r="Z16" i="2"/>
  <c r="AL14" i="2"/>
  <c r="AK14" i="2"/>
  <c r="S13" i="2"/>
  <c r="T13" i="2"/>
  <c r="BC12" i="2"/>
  <c r="AN12" i="2"/>
  <c r="V12" i="2"/>
  <c r="K12" i="2"/>
  <c r="AT10" i="2"/>
  <c r="BJ8" i="2"/>
  <c r="AW8" i="2"/>
  <c r="AI8" i="2"/>
  <c r="K8" i="2"/>
  <c r="AE6" i="2"/>
  <c r="Y4" i="2"/>
  <c r="BM17" i="2"/>
  <c r="P11" i="2"/>
  <c r="BM9" i="2"/>
  <c r="V5" i="2"/>
  <c r="AY3" i="2"/>
  <c r="AJ3" i="2"/>
  <c r="X3" i="2"/>
  <c r="AG29" i="2"/>
  <c r="BF28" i="2"/>
  <c r="BG28" i="2"/>
  <c r="AZ28" i="2"/>
  <c r="BA28" i="2"/>
  <c r="AT28" i="2"/>
  <c r="AU28" i="2"/>
  <c r="AN28" i="2"/>
  <c r="AO28" i="2"/>
  <c r="AI28" i="2"/>
  <c r="AH28" i="2"/>
  <c r="AC28" i="2"/>
  <c r="AB28" i="2"/>
  <c r="V28" i="2"/>
  <c r="W28" i="2"/>
  <c r="K28" i="2"/>
  <c r="J28" i="2"/>
  <c r="BH27" i="2"/>
  <c r="BB27" i="2"/>
  <c r="AV27" i="2"/>
  <c r="AP27" i="2"/>
  <c r="AG27" i="2"/>
  <c r="AA27" i="2"/>
  <c r="U27" i="2"/>
  <c r="O27" i="2"/>
  <c r="I27" i="2"/>
  <c r="BF26" i="2"/>
  <c r="BG26" i="2"/>
  <c r="AT26" i="2"/>
  <c r="AU26" i="2"/>
  <c r="AI26" i="2"/>
  <c r="AH26" i="2"/>
  <c r="V26" i="2"/>
  <c r="W26" i="2"/>
  <c r="K26" i="2"/>
  <c r="J26" i="2"/>
  <c r="BC24" i="2"/>
  <c r="BD24" i="2"/>
  <c r="AW24" i="2"/>
  <c r="AX24" i="2"/>
  <c r="AQ24" i="2"/>
  <c r="AR24" i="2"/>
  <c r="AC24" i="2"/>
  <c r="AB24" i="2"/>
  <c r="V24" i="2"/>
  <c r="W24" i="2"/>
  <c r="Q24" i="2"/>
  <c r="P24" i="2"/>
  <c r="K24" i="2"/>
  <c r="J24" i="2"/>
  <c r="BE23" i="2"/>
  <c r="AY23" i="2"/>
  <c r="AS23" i="2"/>
  <c r="AM23" i="2"/>
  <c r="AG23" i="2"/>
  <c r="AA23" i="2"/>
  <c r="U23" i="2"/>
  <c r="O23" i="2"/>
  <c r="BC22" i="2"/>
  <c r="BD22" i="2"/>
  <c r="AR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AW18" i="2"/>
  <c r="AX18" i="2"/>
  <c r="AH18" i="2"/>
  <c r="Q18" i="2"/>
  <c r="P18" i="2"/>
  <c r="AE18" i="2"/>
  <c r="O17" i="2"/>
  <c r="BF16" i="2"/>
  <c r="BG16" i="2"/>
  <c r="AZ16" i="2"/>
  <c r="BA16" i="2"/>
  <c r="AN16" i="2"/>
  <c r="AO16" i="2"/>
  <c r="AC16" i="2"/>
  <c r="H16" i="2"/>
  <c r="G16" i="2"/>
  <c r="Q16" i="2"/>
  <c r="P16" i="2"/>
  <c r="T16" i="2"/>
  <c r="S16" i="2"/>
  <c r="AL16" i="2"/>
  <c r="X15" i="2"/>
  <c r="AB14" i="2"/>
  <c r="Q14" i="2"/>
  <c r="P14" i="2"/>
  <c r="BE13" i="2"/>
  <c r="AD13" i="2"/>
  <c r="AZ12" i="2"/>
  <c r="BA12" i="2"/>
  <c r="AQ12" i="2"/>
  <c r="AR12" i="2"/>
  <c r="AL12" i="2"/>
  <c r="AK12" i="2"/>
  <c r="AF12" i="2"/>
  <c r="AE12" i="2"/>
  <c r="Z12" i="2"/>
  <c r="Y12" i="2"/>
  <c r="T12" i="2"/>
  <c r="S12" i="2"/>
  <c r="N12" i="2"/>
  <c r="M12" i="2"/>
  <c r="H12" i="2"/>
  <c r="G12" i="2"/>
  <c r="BC10" i="2"/>
  <c r="BD10" i="2"/>
  <c r="AQ10" i="2"/>
  <c r="AR10" i="2"/>
  <c r="AF10" i="2"/>
  <c r="AE10" i="2"/>
  <c r="T10" i="2"/>
  <c r="S10" i="2"/>
  <c r="H10" i="2"/>
  <c r="G10" i="2"/>
  <c r="BF8" i="2"/>
  <c r="BG8" i="2"/>
  <c r="AZ8" i="2"/>
  <c r="BA8" i="2"/>
  <c r="AL8" i="2"/>
  <c r="AK8" i="2"/>
  <c r="AF8" i="2"/>
  <c r="AE8" i="2"/>
  <c r="Z8" i="2"/>
  <c r="Y8" i="2"/>
  <c r="T8" i="2"/>
  <c r="S8" i="2"/>
  <c r="N8" i="2"/>
  <c r="M8" i="2"/>
  <c r="H8" i="2"/>
  <c r="G8" i="2"/>
  <c r="BF6" i="2"/>
  <c r="BG6" i="2"/>
  <c r="AT6" i="2"/>
  <c r="AU6" i="2"/>
  <c r="AI6" i="2"/>
  <c r="AH6" i="2"/>
  <c r="V6" i="2"/>
  <c r="W6" i="2"/>
  <c r="K6" i="2"/>
  <c r="J6" i="2"/>
  <c r="BJ4" i="2"/>
  <c r="BI4" i="2"/>
  <c r="AX4" i="2"/>
  <c r="AI4" i="2"/>
  <c r="AH4" i="2"/>
  <c r="AC4" i="2"/>
  <c r="AB4" i="2"/>
  <c r="V4" i="2"/>
  <c r="W4" i="2"/>
  <c r="N4" i="2"/>
  <c r="M4" i="2"/>
  <c r="H4" i="2"/>
  <c r="G4" i="2"/>
  <c r="H22" i="2"/>
  <c r="G22" i="2"/>
  <c r="AL18" i="2"/>
  <c r="AK18" i="2"/>
  <c r="H14" i="2"/>
  <c r="G14" i="2"/>
  <c r="M6" i="2"/>
  <c r="BJ3" i="2"/>
  <c r="BI3" i="2"/>
  <c r="AH3" i="2"/>
  <c r="AI3" i="2"/>
  <c r="BF29" i="2"/>
  <c r="BG29" i="2"/>
  <c r="BD28" i="2"/>
  <c r="AR28" i="2"/>
  <c r="S28" i="2"/>
  <c r="G28" i="2"/>
  <c r="AZ27" i="2"/>
  <c r="BA27" i="2"/>
  <c r="AN27" i="2"/>
  <c r="AO27" i="2"/>
  <c r="Y27" i="2"/>
  <c r="Z27" i="2"/>
  <c r="BJ26" i="2"/>
  <c r="BI26" i="2"/>
  <c r="AL26" i="2"/>
  <c r="AK26" i="2"/>
  <c r="N26" i="2"/>
  <c r="BF24" i="2"/>
  <c r="BG24" i="2"/>
  <c r="AZ24" i="2"/>
  <c r="BA24" i="2"/>
  <c r="AF24" i="2"/>
  <c r="AE24" i="2"/>
  <c r="T24" i="2"/>
  <c r="H24" i="2"/>
  <c r="G24" i="2"/>
  <c r="AQ23" i="2"/>
  <c r="AR23" i="2"/>
  <c r="AF23" i="2"/>
  <c r="AE23" i="2"/>
  <c r="S23" i="2"/>
  <c r="T23" i="2"/>
  <c r="G23" i="2"/>
  <c r="H23" i="2"/>
  <c r="N22" i="2"/>
  <c r="M22" i="2"/>
  <c r="AW20" i="2"/>
  <c r="AX20" i="2"/>
  <c r="AL20" i="2"/>
  <c r="AK20" i="2"/>
  <c r="V20" i="2"/>
  <c r="W20" i="2"/>
  <c r="BC19" i="2"/>
  <c r="BD19" i="2"/>
  <c r="AF19" i="2"/>
  <c r="AE19" i="2"/>
  <c r="AC19" i="2"/>
  <c r="AB19" i="2"/>
  <c r="Z18" i="2"/>
  <c r="Y18" i="2"/>
  <c r="BC16" i="2"/>
  <c r="AQ16" i="2"/>
  <c r="AR16" i="2"/>
  <c r="V16" i="2"/>
  <c r="W16" i="2"/>
  <c r="N16" i="2"/>
  <c r="M16" i="2"/>
  <c r="AF15" i="2"/>
  <c r="AE15" i="2"/>
  <c r="AW14" i="2"/>
  <c r="AX14" i="2"/>
  <c r="N14" i="2"/>
  <c r="M14" i="2"/>
  <c r="AQ13" i="2"/>
  <c r="AR13" i="2"/>
  <c r="BJ12" i="2"/>
  <c r="BI12" i="2"/>
  <c r="AW12" i="2"/>
  <c r="AX12" i="2"/>
  <c r="Q12" i="2"/>
  <c r="P12" i="2"/>
  <c r="BF10" i="2"/>
  <c r="BG10" i="2"/>
  <c r="AI10" i="2"/>
  <c r="AH10" i="2"/>
  <c r="BC8" i="2"/>
  <c r="BD8" i="2"/>
  <c r="AN8" i="2"/>
  <c r="AO8" i="2"/>
  <c r="AC8" i="2"/>
  <c r="AB8" i="2"/>
  <c r="BF7" i="2"/>
  <c r="BG7" i="2"/>
  <c r="AQ6" i="2"/>
  <c r="AR6" i="2"/>
  <c r="T6" i="2"/>
  <c r="S6" i="2"/>
  <c r="AQ4" i="2"/>
  <c r="AR4" i="2"/>
  <c r="AF4" i="2"/>
  <c r="AE4" i="2"/>
  <c r="T4" i="2"/>
  <c r="S4" i="2"/>
  <c r="BM25" i="2"/>
  <c r="BN25" i="2"/>
  <c r="M19" i="2"/>
  <c r="N19" i="2"/>
  <c r="BJ15" i="2"/>
  <c r="BI15" i="2"/>
  <c r="AF7" i="2"/>
  <c r="AE7" i="2"/>
  <c r="AA11" i="2"/>
  <c r="BB11" i="2"/>
  <c r="R9" i="2"/>
  <c r="CJ33" i="2"/>
  <c r="CJ256" i="2"/>
  <c r="CJ41" i="2"/>
  <c r="CJ89" i="2"/>
  <c r="CJ224" i="2"/>
  <c r="CJ182" i="2"/>
  <c r="CJ111" i="2"/>
  <c r="CJ94" i="2"/>
  <c r="CJ98" i="2"/>
  <c r="CJ56" i="2"/>
  <c r="CJ288" i="2"/>
  <c r="CJ271" i="2"/>
  <c r="CJ213" i="2"/>
  <c r="AS13" i="2"/>
  <c r="CJ225" i="2"/>
  <c r="AS29" i="2"/>
  <c r="BB26" i="2"/>
  <c r="AP26" i="2"/>
  <c r="AD26" i="2"/>
  <c r="R26" i="2"/>
  <c r="F26" i="2"/>
  <c r="R25" i="2"/>
  <c r="BH22" i="2"/>
  <c r="AV22" i="2"/>
  <c r="AG22" i="2"/>
  <c r="U22" i="2"/>
  <c r="I22" i="2"/>
  <c r="AS21" i="2"/>
  <c r="BE19" i="2"/>
  <c r="AS19" i="2"/>
  <c r="AG19" i="2"/>
  <c r="O19" i="2"/>
  <c r="BB18" i="2"/>
  <c r="AP18" i="2"/>
  <c r="U18" i="2"/>
  <c r="F18" i="2"/>
  <c r="L18" i="2"/>
  <c r="BH17" i="2"/>
  <c r="BE14" i="2"/>
  <c r="AS14" i="2"/>
  <c r="AG14" i="2"/>
  <c r="U14" i="2"/>
  <c r="I14" i="2"/>
  <c r="BB13" i="2"/>
  <c r="AM13" i="2"/>
  <c r="AA13" i="2"/>
  <c r="O13" i="2"/>
  <c r="AY10" i="2"/>
  <c r="AM10" i="2"/>
  <c r="AA10" i="2"/>
  <c r="O10" i="2"/>
  <c r="BE9" i="2"/>
  <c r="F9" i="2"/>
  <c r="AY6" i="2"/>
  <c r="AM6" i="2"/>
  <c r="AA6" i="2"/>
  <c r="O6" i="2"/>
  <c r="AV5" i="2"/>
  <c r="C28" i="2"/>
  <c r="C24" i="2"/>
  <c r="C20" i="2"/>
  <c r="C16" i="2"/>
  <c r="AS12" i="2"/>
  <c r="AS8" i="2"/>
  <c r="C4" i="2"/>
  <c r="CJ249" i="2"/>
  <c r="CJ285" i="2"/>
  <c r="CJ216" i="2"/>
  <c r="I29" i="2"/>
  <c r="AY26" i="2"/>
  <c r="AM26" i="2"/>
  <c r="AA26" i="2"/>
  <c r="BE25" i="2"/>
  <c r="F25" i="2"/>
  <c r="BE22" i="2"/>
  <c r="AS22" i="2"/>
  <c r="AD22" i="2"/>
  <c r="R22" i="2"/>
  <c r="X21" i="2"/>
  <c r="AY18" i="2"/>
  <c r="AM18" i="2"/>
  <c r="R18" i="2"/>
  <c r="AY17" i="2"/>
  <c r="AJ17" i="2"/>
  <c r="BB14"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CJ189" i="2"/>
  <c r="CJ121" i="2"/>
  <c r="CJ200" i="2"/>
  <c r="CJ66" i="2"/>
  <c r="CJ77"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BB29" i="2"/>
  <c r="C25" i="2"/>
  <c r="I25" i="2"/>
  <c r="U25" i="2"/>
  <c r="AG25" i="2"/>
  <c r="AV25" i="2"/>
  <c r="BH25" i="2"/>
  <c r="L25" i="2"/>
  <c r="X25" i="2"/>
  <c r="AM25" i="2"/>
  <c r="AY25" i="2"/>
  <c r="AJ25" i="2"/>
  <c r="O25" i="2"/>
  <c r="AA25" i="2"/>
  <c r="AP25" i="2"/>
  <c r="BB25" i="2"/>
  <c r="C21" i="2"/>
  <c r="R21" i="2"/>
  <c r="AJ21" i="2"/>
  <c r="AG21" i="2"/>
  <c r="AV21" i="2"/>
  <c r="BH21" i="2"/>
  <c r="O21" i="2"/>
  <c r="F21" i="2"/>
  <c r="AM21" i="2"/>
  <c r="AY21" i="2"/>
  <c r="AD21" i="2"/>
  <c r="L21" i="2"/>
  <c r="U21" i="2"/>
  <c r="AP21" i="2"/>
  <c r="BB21" i="2"/>
  <c r="C17" i="2"/>
  <c r="AP17" i="2"/>
  <c r="F17" i="2"/>
  <c r="R17" i="2"/>
  <c r="AG17" i="2"/>
  <c r="BE17" i="2"/>
  <c r="AV17" i="2"/>
  <c r="I17" i="2"/>
  <c r="U17" i="2"/>
  <c r="AM17" i="2"/>
  <c r="AD17" i="2"/>
  <c r="BB17" i="2"/>
  <c r="L17" i="2"/>
  <c r="X17" i="2"/>
  <c r="AS17" i="2"/>
  <c r="AS9" i="2"/>
  <c r="I9" i="2"/>
  <c r="U9" i="2"/>
  <c r="AG9" i="2"/>
  <c r="AV9" i="2"/>
  <c r="BH9" i="2"/>
  <c r="C9" i="2"/>
  <c r="L9" i="2"/>
  <c r="X9" i="2"/>
  <c r="AJ9" i="2"/>
  <c r="AY9" i="2"/>
  <c r="O9" i="2"/>
  <c r="AA9" i="2"/>
  <c r="AM9" i="2"/>
  <c r="BB9" i="2"/>
  <c r="C15" i="2"/>
  <c r="AM15" i="2"/>
  <c r="R15" i="2"/>
  <c r="F15" i="2"/>
  <c r="AS15" i="2"/>
  <c r="L15" i="2"/>
  <c r="AG15" i="2"/>
  <c r="O15" i="2"/>
  <c r="I15" i="2"/>
  <c r="AY15" i="2"/>
  <c r="BB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B7" i="2"/>
  <c r="BE5" i="2"/>
  <c r="AP5" i="2"/>
  <c r="AD5" i="2"/>
  <c r="R5" i="2"/>
  <c r="F5" i="2"/>
  <c r="AG16" i="2"/>
  <c r="C8" i="2"/>
  <c r="AS4" i="2"/>
  <c r="BB5" i="2"/>
  <c r="AM5" i="2"/>
  <c r="AA5" i="2"/>
  <c r="O5" i="2"/>
  <c r="AY5" i="2"/>
  <c r="AJ5" i="2"/>
  <c r="X5" i="2"/>
  <c r="L5" i="2"/>
  <c r="C5" i="2"/>
  <c r="C13" i="2"/>
  <c r="C3" i="2"/>
  <c r="AN22" i="2"/>
  <c r="M10" i="2"/>
  <c r="P26" i="2"/>
  <c r="BD4" i="2"/>
  <c r="V8" i="2"/>
  <c r="BI14" i="2"/>
  <c r="N24" i="2"/>
  <c r="BG4" i="2"/>
  <c r="P8" i="2"/>
  <c r="J10" i="2"/>
  <c r="AH12" i="2"/>
  <c r="AB18" i="2"/>
  <c r="BD23" i="2"/>
  <c r="AO14" i="2"/>
  <c r="AU16" i="2"/>
  <c r="AK24" i="2"/>
  <c r="AX19" i="2"/>
  <c r="AR8" i="2"/>
  <c r="BG12" i="2"/>
  <c r="P28" i="2"/>
  <c r="BM21" i="2"/>
  <c r="BQ16" i="2"/>
  <c r="BS18" i="2"/>
  <c r="BG18" i="2"/>
  <c r="J20" i="2"/>
  <c r="BI20" i="2"/>
  <c r="N27" i="2"/>
  <c r="BA14" i="2"/>
  <c r="AH24" i="2"/>
  <c r="BI24" i="2"/>
  <c r="BM29" i="2"/>
  <c r="K19" i="2"/>
  <c r="AI20" i="2"/>
  <c r="Z28" i="2"/>
  <c r="BC20" i="2"/>
  <c r="AO4" i="2"/>
  <c r="V10" i="2"/>
  <c r="Y14" i="2"/>
  <c r="AX23" i="2"/>
  <c r="BT15" i="2"/>
  <c r="BS6" i="2"/>
  <c r="AE28" i="2"/>
  <c r="BA4" i="2"/>
  <c r="AW16" i="2"/>
  <c r="J4" i="2"/>
  <c r="AK4" i="2"/>
  <c r="G6" i="2"/>
  <c r="BD6" i="2"/>
  <c r="AC12" i="2"/>
  <c r="CF3" i="2"/>
  <c r="CE3" i="2"/>
  <c r="CF5" i="2"/>
  <c r="CE5" i="2"/>
  <c r="CF7" i="2"/>
  <c r="CE7" i="2"/>
  <c r="CF9" i="2"/>
  <c r="CE9" i="2"/>
  <c r="CF11" i="2"/>
  <c r="CE11" i="2"/>
  <c r="CF13" i="2"/>
  <c r="CE13" i="2"/>
  <c r="CF15" i="2"/>
  <c r="CE15" i="2"/>
  <c r="CF17" i="2"/>
  <c r="CE17" i="2"/>
  <c r="CF19" i="2"/>
  <c r="CE19" i="2"/>
  <c r="CF21" i="2"/>
  <c r="CE21" i="2"/>
  <c r="CF23" i="2"/>
  <c r="CE23" i="2"/>
  <c r="CF25" i="2"/>
  <c r="CE25" i="2"/>
  <c r="CF27" i="2"/>
  <c r="CE27" i="2"/>
  <c r="CF29" i="2"/>
  <c r="CE29" i="2"/>
  <c r="CB16" i="2"/>
  <c r="CC16" i="2"/>
  <c r="CB24" i="2"/>
  <c r="CC24" i="2"/>
  <c r="CB4" i="2"/>
  <c r="CC4" i="2"/>
  <c r="CB6" i="2"/>
  <c r="CC6" i="2"/>
  <c r="CB8" i="2"/>
  <c r="CC8" i="2"/>
  <c r="CB10" i="2"/>
  <c r="CC10" i="2"/>
  <c r="CB12" i="2"/>
  <c r="CC12" i="2"/>
  <c r="CB14" i="2"/>
  <c r="CC14" i="2"/>
  <c r="CB18" i="2"/>
  <c r="CC18" i="2"/>
  <c r="CB20" i="2"/>
  <c r="CC20" i="2"/>
  <c r="CB22" i="2"/>
  <c r="CC22" i="2"/>
  <c r="CB26" i="2"/>
  <c r="CC26" i="2"/>
  <c r="CB28" i="2"/>
  <c r="CC28" i="2"/>
  <c r="CB3" i="2"/>
  <c r="CC3" i="2"/>
  <c r="CB5" i="2"/>
  <c r="CC5" i="2"/>
  <c r="CB7" i="2"/>
  <c r="CC7" i="2"/>
  <c r="CB9" i="2"/>
  <c r="CC9" i="2"/>
  <c r="CB11" i="2"/>
  <c r="CC11" i="2"/>
  <c r="CB13" i="2"/>
  <c r="CC13" i="2"/>
  <c r="CB15" i="2"/>
  <c r="CC15" i="2"/>
  <c r="CB17" i="2"/>
  <c r="CC17" i="2"/>
  <c r="CB19" i="2"/>
  <c r="CC19" i="2"/>
  <c r="CB21" i="2"/>
  <c r="CC21" i="2"/>
  <c r="CB23" i="2"/>
  <c r="CC23" i="2"/>
  <c r="CB25" i="2"/>
  <c r="CC25" i="2"/>
  <c r="CB27" i="2"/>
  <c r="CC27" i="2"/>
  <c r="CB29" i="2"/>
  <c r="CC29" i="2"/>
  <c r="CF16" i="2"/>
  <c r="CE16" i="2"/>
  <c r="CF24" i="2"/>
  <c r="CE24" i="2"/>
  <c r="CF4" i="2"/>
  <c r="CE4" i="2"/>
  <c r="CF6" i="2"/>
  <c r="CE6" i="2"/>
  <c r="CF8" i="2"/>
  <c r="CE8" i="2"/>
  <c r="CF10" i="2"/>
  <c r="CE10" i="2"/>
  <c r="CF12" i="2"/>
  <c r="CE12" i="2"/>
  <c r="CF14" i="2"/>
  <c r="CE14" i="2"/>
  <c r="CF18" i="2"/>
  <c r="CE18" i="2"/>
  <c r="CF20" i="2"/>
  <c r="CE20" i="2"/>
  <c r="CF22" i="2"/>
  <c r="CE22" i="2"/>
  <c r="CF26" i="2"/>
  <c r="CE26" i="2"/>
  <c r="CF28" i="2"/>
  <c r="CE28" i="2"/>
  <c r="BW3" i="2"/>
  <c r="BZ5" i="2"/>
  <c r="BY5" i="2"/>
  <c r="BW7" i="2"/>
  <c r="BZ9" i="2"/>
  <c r="BY9" i="2"/>
  <c r="BW11" i="2"/>
  <c r="BZ13" i="2"/>
  <c r="BY13" i="2"/>
  <c r="BV15" i="2"/>
  <c r="BW15" i="2"/>
  <c r="BZ17" i="2"/>
  <c r="BY17" i="2"/>
  <c r="BV19" i="2"/>
  <c r="BW19" i="2"/>
  <c r="BZ21" i="2"/>
  <c r="BY21" i="2"/>
  <c r="BV23" i="2"/>
  <c r="BW23" i="2"/>
  <c r="BZ25" i="2"/>
  <c r="BY25" i="2"/>
  <c r="BV27" i="2"/>
  <c r="BW27" i="2"/>
  <c r="BZ29" i="2"/>
  <c r="BY29" i="2"/>
  <c r="BW4" i="2"/>
  <c r="BW6" i="2"/>
  <c r="BZ8" i="2"/>
  <c r="BY8" i="2"/>
  <c r="BZ10" i="2"/>
  <c r="BY10" i="2"/>
  <c r="BW14" i="2"/>
  <c r="BZ16" i="2"/>
  <c r="BY16" i="2"/>
  <c r="BZ18" i="2"/>
  <c r="BY18" i="2"/>
  <c r="BV22" i="2"/>
  <c r="BW22" i="2"/>
  <c r="BZ24" i="2"/>
  <c r="BY24" i="2"/>
  <c r="BZ28" i="2"/>
  <c r="BY28" i="2"/>
  <c r="BZ12" i="2"/>
  <c r="BY12" i="2"/>
  <c r="BZ20" i="2"/>
  <c r="BY20" i="2"/>
  <c r="BZ26" i="2"/>
  <c r="BY26" i="2"/>
  <c r="BZ3" i="2"/>
  <c r="BY3" i="2"/>
  <c r="BW5" i="2"/>
  <c r="BZ7" i="2"/>
  <c r="BY7" i="2"/>
  <c r="BW9" i="2"/>
  <c r="BZ11" i="2"/>
  <c r="BY11" i="2"/>
  <c r="BW13" i="2"/>
  <c r="BZ15" i="2"/>
  <c r="BY15" i="2"/>
  <c r="BV17" i="2"/>
  <c r="BW17" i="2"/>
  <c r="BZ19" i="2"/>
  <c r="BY19" i="2"/>
  <c r="BV21" i="2"/>
  <c r="BW21" i="2"/>
  <c r="BZ23" i="2"/>
  <c r="BY23" i="2"/>
  <c r="BV25" i="2"/>
  <c r="BW25" i="2"/>
  <c r="BZ27" i="2"/>
  <c r="BY27" i="2"/>
  <c r="BV29" i="2"/>
  <c r="BW29" i="2"/>
  <c r="BZ4" i="2"/>
  <c r="BY4" i="2"/>
  <c r="BZ6" i="2"/>
  <c r="BY6" i="2"/>
  <c r="BW8" i="2"/>
  <c r="BW10" i="2"/>
  <c r="BZ14" i="2"/>
  <c r="BY14" i="2"/>
  <c r="BV16" i="2"/>
  <c r="BW16" i="2"/>
  <c r="BV18" i="2"/>
  <c r="BW18" i="2"/>
  <c r="BZ22" i="2"/>
  <c r="BY22" i="2"/>
  <c r="BV24" i="2"/>
  <c r="BW24" i="2"/>
  <c r="BV28" i="2"/>
  <c r="BW28" i="2"/>
  <c r="BW12" i="2"/>
  <c r="BV20" i="2"/>
  <c r="BW20" i="2"/>
  <c r="BV26" i="2"/>
  <c r="BW26" i="2"/>
  <c r="G13" i="2"/>
  <c r="BT4" i="2"/>
  <c r="BS4" i="2"/>
  <c r="BT16" i="2"/>
  <c r="BS16" i="2"/>
  <c r="BT20" i="2"/>
  <c r="BS20" i="2"/>
  <c r="BT28" i="2"/>
  <c r="BS28" i="2"/>
  <c r="BT8" i="2"/>
  <c r="BS8" i="2"/>
  <c r="BT12" i="2"/>
  <c r="BS12" i="2"/>
  <c r="BT24" i="2"/>
  <c r="BS24" i="2"/>
  <c r="K3" i="2"/>
  <c r="J23" i="2"/>
  <c r="BQ10" i="2"/>
  <c r="BP10" i="2"/>
  <c r="BQ18" i="2"/>
  <c r="BP18" i="2"/>
  <c r="BQ6" i="2"/>
  <c r="BP6" i="2"/>
  <c r="BQ14" i="2"/>
  <c r="BP14" i="2"/>
  <c r="BQ22" i="2"/>
  <c r="BP22" i="2"/>
  <c r="BQ26" i="2"/>
  <c r="BP26" i="2"/>
  <c r="BP3" i="2"/>
  <c r="BQ3" i="2"/>
  <c r="BP5" i="2"/>
  <c r="BQ5" i="2"/>
  <c r="BP7" i="2"/>
  <c r="BQ7" i="2"/>
  <c r="BP9" i="2"/>
  <c r="BQ9" i="2"/>
  <c r="BP11" i="2"/>
  <c r="BQ11" i="2"/>
  <c r="BP13" i="2"/>
  <c r="BQ13" i="2"/>
  <c r="BP15" i="2"/>
  <c r="BQ15" i="2"/>
  <c r="BP17" i="2"/>
  <c r="BQ17" i="2"/>
  <c r="BP19" i="2"/>
  <c r="BQ19" i="2"/>
  <c r="BP21" i="2"/>
  <c r="BQ21" i="2"/>
  <c r="BP23" i="2"/>
  <c r="BQ23" i="2"/>
  <c r="BP25" i="2"/>
  <c r="BQ25" i="2"/>
  <c r="BP27" i="2"/>
  <c r="BQ27" i="2"/>
  <c r="BP29" i="2"/>
  <c r="BQ29" i="2"/>
  <c r="E3" i="2"/>
  <c r="D3" i="2"/>
  <c r="B6" i="59"/>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M3" i="2"/>
  <c r="BN3" i="2"/>
  <c r="BM7" i="2"/>
  <c r="BN7" i="2"/>
  <c r="BM11" i="2"/>
  <c r="BN11" i="2"/>
  <c r="BM15" i="2"/>
  <c r="BN15" i="2"/>
  <c r="BM19" i="2"/>
  <c r="BN19" i="2"/>
  <c r="BM23" i="2"/>
  <c r="BN23" i="2"/>
  <c r="BM27" i="2"/>
  <c r="BN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M13" i="2"/>
  <c r="BN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B3" i="53"/>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M6" i="2"/>
  <c r="BN6" i="2"/>
  <c r="BM10" i="2"/>
  <c r="BN10" i="2"/>
  <c r="BM14" i="2"/>
  <c r="BN14" i="2"/>
  <c r="BM18" i="2"/>
  <c r="BN18" i="2"/>
  <c r="BM22" i="2"/>
  <c r="BN22" i="2"/>
  <c r="BM26" i="2"/>
  <c r="BN26" i="2"/>
  <c r="AF9" i="2"/>
  <c r="AE9" i="2"/>
  <c r="V13" i="2"/>
  <c r="W13" i="2"/>
  <c r="AW13" i="2"/>
  <c r="AX13" i="2"/>
  <c r="AC17" i="2"/>
  <c r="AB17" i="2"/>
  <c r="AT25" i="2"/>
  <c r="AU25" i="2"/>
  <c r="BM5" i="2"/>
  <c r="BN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M4" i="2"/>
  <c r="BN4" i="2"/>
  <c r="BM8" i="2"/>
  <c r="BN8" i="2"/>
  <c r="BM12" i="2"/>
  <c r="BN12" i="2"/>
  <c r="BM16" i="2"/>
  <c r="BN16" i="2"/>
  <c r="BM20" i="2"/>
  <c r="BN20" i="2"/>
  <c r="BM24" i="2"/>
  <c r="BN24" i="2"/>
  <c r="BM28" i="2"/>
  <c r="BN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CJ260" i="2"/>
  <c r="CJ146" i="2"/>
  <c r="CJ290" i="2"/>
  <c r="CJ139" i="2"/>
  <c r="CJ70" i="2"/>
  <c r="CJ55" i="2"/>
  <c r="CJ30" i="2"/>
  <c r="CJ282" i="2"/>
  <c r="CJ132" i="2"/>
  <c r="CJ136" i="2"/>
  <c r="CJ191" i="2"/>
  <c r="CJ106" i="2"/>
  <c r="CJ201" i="2"/>
  <c r="CJ165" i="2"/>
  <c r="CJ114" i="2"/>
  <c r="CJ268" i="2"/>
  <c r="CJ194" i="2"/>
  <c r="CJ236" i="2"/>
  <c r="CJ219" i="2"/>
  <c r="CJ163" i="2"/>
  <c r="CJ199" i="2"/>
  <c r="CJ86" i="2"/>
  <c r="CJ93" i="2"/>
  <c r="CJ283" i="2"/>
  <c r="CJ202" i="2"/>
  <c r="CJ242" i="2"/>
  <c r="CJ275" i="2"/>
  <c r="CJ148" i="2"/>
  <c r="CJ207" i="2"/>
  <c r="CJ102" i="2"/>
  <c r="CJ97" i="2"/>
  <c r="CJ276" i="2"/>
  <c r="CJ254" i="2"/>
  <c r="CJ234" i="2"/>
  <c r="CJ218" i="2"/>
  <c r="CJ197" i="2"/>
  <c r="CJ210" i="2"/>
  <c r="CJ231" i="2"/>
  <c r="CJ240" i="2"/>
  <c r="CJ267" i="2"/>
  <c r="CJ295" i="2"/>
  <c r="CJ278" i="2"/>
  <c r="CJ40" i="2"/>
  <c r="CJ50" i="2"/>
  <c r="CJ57" i="2"/>
  <c r="CJ75" i="2"/>
  <c r="CJ69" i="2"/>
  <c r="CJ74" i="2"/>
  <c r="CJ87" i="2"/>
  <c r="CJ103" i="2"/>
  <c r="CJ100" i="2"/>
  <c r="CJ104" i="2"/>
  <c r="CJ116" i="2"/>
  <c r="CJ122" i="2"/>
  <c r="CJ124" i="2"/>
  <c r="CJ134" i="2"/>
  <c r="CJ158" i="2"/>
  <c r="CJ171" i="2"/>
  <c r="CJ193" i="2"/>
  <c r="CJ206" i="2"/>
  <c r="CJ190" i="2"/>
  <c r="CJ215" i="2"/>
  <c r="CJ227" i="2"/>
  <c r="CJ250" i="2"/>
  <c r="CJ228" i="2"/>
  <c r="CJ223" i="2"/>
  <c r="CJ235" i="2"/>
  <c r="CJ259" i="2"/>
  <c r="CJ284" i="2"/>
  <c r="CJ287" i="2"/>
  <c r="CJ299" i="2"/>
  <c r="CJ232" i="2"/>
  <c r="CJ221" i="2"/>
  <c r="CJ147" i="2"/>
  <c r="CJ178" i="2"/>
  <c r="CJ167" i="2"/>
  <c r="CJ142" i="2"/>
  <c r="CJ209" i="2"/>
  <c r="CJ187" i="2"/>
  <c r="CJ175" i="2"/>
  <c r="CJ159" i="2"/>
  <c r="CJ135" i="2"/>
  <c r="CJ123" i="2"/>
  <c r="CJ127" i="2"/>
  <c r="CJ120" i="2"/>
  <c r="CJ118" i="2"/>
  <c r="CJ95" i="2"/>
  <c r="CJ81" i="2"/>
  <c r="CJ71" i="2"/>
  <c r="CJ58" i="2"/>
  <c r="CJ45" i="2"/>
  <c r="CJ39" i="2"/>
  <c r="CJ300" i="2"/>
  <c r="CJ246" i="2"/>
  <c r="CJ266" i="2"/>
  <c r="CJ263" i="2"/>
  <c r="CJ203" i="2"/>
  <c r="CJ151" i="2"/>
  <c r="CJ126" i="2"/>
  <c r="CJ166" i="2"/>
  <c r="CJ130" i="2"/>
  <c r="CJ112" i="2"/>
  <c r="CJ108" i="2"/>
  <c r="CJ115" i="2"/>
  <c r="CJ119" i="2"/>
  <c r="CJ99" i="2"/>
  <c r="CJ83" i="2"/>
  <c r="CJ79" i="2"/>
  <c r="CJ65" i="2"/>
  <c r="CJ61" i="2"/>
  <c r="CJ62" i="2"/>
  <c r="CJ36" i="2"/>
  <c r="CJ31" i="2"/>
  <c r="CJ38" i="2"/>
  <c r="CJ34" i="2"/>
  <c r="CJ252" i="2"/>
  <c r="CJ296" i="2"/>
  <c r="CJ291" i="2"/>
  <c r="CJ243" i="2"/>
  <c r="CJ251" i="2"/>
  <c r="CJ272" i="2"/>
  <c r="CJ211" i="2"/>
  <c r="CJ205" i="2"/>
  <c r="CJ195" i="2"/>
  <c r="CJ183" i="2"/>
  <c r="CJ169" i="2"/>
  <c r="CJ32" i="2"/>
  <c r="CJ145" i="2"/>
  <c r="CJ212" i="2"/>
  <c r="CJ156" i="2"/>
  <c r="B6" i="56"/>
  <c r="B6" i="57"/>
  <c r="B4" i="57"/>
  <c r="B2" i="57"/>
  <c r="B5" i="57"/>
  <c r="B3" i="57"/>
  <c r="B4" i="52"/>
  <c r="CJ289" i="2"/>
  <c r="CJ281" i="2"/>
  <c r="CJ117" i="2"/>
  <c r="CJ67" i="2"/>
  <c r="CJ63" i="2"/>
  <c r="CJ273" i="2"/>
  <c r="CJ68" i="2"/>
  <c r="CJ180" i="2"/>
  <c r="CJ84" i="2"/>
  <c r="CJ88" i="2"/>
  <c r="CJ245" i="2"/>
  <c r="CJ172" i="2"/>
  <c r="CJ164" i="2"/>
  <c r="CJ177" i="2"/>
  <c r="CJ217" i="2"/>
  <c r="CJ230" i="2"/>
  <c r="CJ92" i="2"/>
  <c r="CJ51" i="2"/>
  <c r="CJ101" i="2"/>
  <c r="CJ229" i="2"/>
  <c r="CJ80" i="2"/>
  <c r="CJ125" i="2"/>
  <c r="CJ42" i="2"/>
  <c r="CJ54" i="2"/>
  <c r="CJ52" i="2"/>
  <c r="CJ60" i="2"/>
  <c r="CJ185" i="2"/>
  <c r="CJ238" i="2"/>
  <c r="B4" i="48"/>
  <c r="B3" i="39"/>
  <c r="CJ239" i="2"/>
  <c r="CJ279" i="2"/>
  <c r="CJ154" i="2"/>
  <c r="CJ44" i="2"/>
  <c r="CJ257" i="2"/>
  <c r="CJ261" i="2"/>
  <c r="CJ149" i="2"/>
  <c r="CJ192" i="2"/>
  <c r="CJ59" i="2"/>
  <c r="CJ258" i="2"/>
  <c r="CJ133" i="2"/>
  <c r="CJ72" i="2"/>
  <c r="CJ220" i="2"/>
  <c r="CJ297" i="2"/>
  <c r="CJ208" i="2"/>
  <c r="CJ37" i="2"/>
  <c r="CJ105" i="2"/>
  <c r="CJ277" i="2"/>
  <c r="CJ47" i="2"/>
  <c r="CJ96" i="2"/>
  <c r="CJ43" i="2"/>
  <c r="CJ138" i="2"/>
  <c r="CJ161" i="2"/>
  <c r="CJ173" i="2"/>
  <c r="CJ153" i="2"/>
  <c r="CJ214" i="2"/>
  <c r="CJ188" i="2"/>
  <c r="CJ237" i="2"/>
  <c r="CJ113" i="2"/>
  <c r="CJ160" i="2"/>
  <c r="CJ269" i="2"/>
  <c r="CJ76" i="2"/>
  <c r="CJ141" i="2"/>
  <c r="CJ109" i="2"/>
  <c r="CJ253" i="2"/>
  <c r="CJ184" i="2"/>
  <c r="CJ204" i="2"/>
  <c r="CJ196" i="2"/>
  <c r="CJ265" i="2"/>
  <c r="CJ78" i="2"/>
  <c r="CJ150" i="2"/>
  <c r="CJ274" i="2"/>
  <c r="CJ286" i="2"/>
  <c r="CJ280" i="2"/>
  <c r="CJ270" i="2"/>
  <c r="CJ294" i="2"/>
  <c r="B4" i="59"/>
  <c r="B5" i="59"/>
  <c r="B2" i="59"/>
  <c r="B3" i="59"/>
  <c r="B3" i="41"/>
  <c r="B6" i="41"/>
  <c r="B2" i="41"/>
  <c r="B4" i="41"/>
  <c r="B5" i="41"/>
  <c r="B2" i="53"/>
  <c r="B4" i="53"/>
  <c r="B2" i="47"/>
  <c r="B4" i="56"/>
  <c r="B4" i="43"/>
  <c r="B6" i="43"/>
  <c r="B5" i="39"/>
  <c r="B4" i="39"/>
  <c r="B2" i="48"/>
  <c r="B6" i="52"/>
  <c r="B4" i="45"/>
  <c r="B5" i="45"/>
  <c r="B3" i="45"/>
  <c r="B6" i="45"/>
  <c r="B2" i="45"/>
  <c r="B3" i="46"/>
  <c r="B6" i="46"/>
  <c r="B2" i="46"/>
  <c r="B4" i="46"/>
  <c r="B5" i="46"/>
  <c r="B6" i="53"/>
  <c r="B3" i="47"/>
  <c r="B6" i="47"/>
  <c r="B2" i="56"/>
  <c r="B5" i="43"/>
  <c r="B2" i="39"/>
  <c r="B3" i="48"/>
  <c r="B5" i="48"/>
  <c r="B2" i="52"/>
  <c r="B5" i="52"/>
  <c r="B4" i="49"/>
  <c r="B3" i="49"/>
  <c r="B6" i="49"/>
  <c r="B2" i="49"/>
  <c r="B5" i="49"/>
  <c r="B3" i="50"/>
  <c r="B4" i="50"/>
  <c r="B6" i="50"/>
  <c r="B2" i="50"/>
  <c r="B5" i="50"/>
  <c r="B5" i="53"/>
  <c r="B4" i="47"/>
  <c r="B3" i="56"/>
  <c r="B5" i="56"/>
  <c r="B3" i="43"/>
  <c r="B6" i="39"/>
  <c r="B6" i="48"/>
  <c r="B3" i="52"/>
  <c r="B3" i="54"/>
  <c r="B6" i="54"/>
  <c r="B2" i="54"/>
  <c r="B5" i="54"/>
  <c r="B4" i="54"/>
  <c r="B6" i="55"/>
  <c r="B2" i="55"/>
  <c r="B5" i="55"/>
  <c r="B4" i="55"/>
  <c r="B3" i="55"/>
  <c r="B6" i="51"/>
  <c r="B2" i="51"/>
  <c r="B5" i="51"/>
  <c r="B3" i="51"/>
  <c r="B4" i="51"/>
  <c r="B5" i="47"/>
  <c r="B2" i="43"/>
  <c r="B6" i="42"/>
  <c r="B5" i="42"/>
  <c r="B4" i="42"/>
  <c r="B3" i="42"/>
  <c r="B2" i="42"/>
  <c r="B6" i="40"/>
  <c r="B2" i="40"/>
  <c r="B5" i="40"/>
  <c r="B4" i="40"/>
  <c r="B3" i="40"/>
  <c r="B4" i="7"/>
  <c r="B6" i="7"/>
  <c r="B5" i="7"/>
  <c r="B2" i="7"/>
  <c r="B3" i="7"/>
  <c r="B6" i="38"/>
  <c r="B2" i="38"/>
  <c r="B5" i="38"/>
  <c r="B4" i="38"/>
  <c r="B3" i="38"/>
  <c r="B7" i="65"/>
  <c r="C2" i="65"/>
  <c r="B7" i="63"/>
  <c r="C4" i="63"/>
  <c r="B7" i="64"/>
  <c r="C5" i="64"/>
  <c r="C3" i="63"/>
  <c r="C5" i="63"/>
  <c r="C3" i="65"/>
  <c r="C2" i="63"/>
  <c r="B7" i="62"/>
  <c r="C6" i="62"/>
  <c r="C4" i="62"/>
  <c r="C5" i="62"/>
  <c r="C6" i="64"/>
  <c r="C3" i="62"/>
  <c r="C2" i="64"/>
  <c r="C3" i="64"/>
  <c r="C6" i="63"/>
  <c r="C5" i="65"/>
  <c r="C6" i="65"/>
  <c r="C4" i="65"/>
  <c r="C4" i="64"/>
  <c r="CH23" i="2"/>
  <c r="CJ23" i="2"/>
  <c r="CH5" i="2"/>
  <c r="CJ5" i="2"/>
  <c r="CH25" i="2"/>
  <c r="CJ25" i="2"/>
  <c r="CH17" i="2"/>
  <c r="CJ17" i="2"/>
  <c r="CH15" i="2"/>
  <c r="CJ15" i="2"/>
  <c r="CH11" i="2"/>
  <c r="CJ11" i="2"/>
  <c r="CH3" i="2"/>
  <c r="CH27" i="2"/>
  <c r="CJ27" i="2"/>
  <c r="CH19" i="2"/>
  <c r="CJ19" i="2"/>
  <c r="CH29" i="2"/>
  <c r="CH21" i="2"/>
  <c r="CJ21" i="2"/>
  <c r="CH9" i="2"/>
  <c r="CJ9" i="2"/>
  <c r="CH7" i="2"/>
  <c r="CJ7" i="2"/>
  <c r="CH13" i="2"/>
  <c r="CJ13" i="2"/>
  <c r="CH28" i="2"/>
  <c r="CJ28" i="2"/>
  <c r="CH24" i="2"/>
  <c r="CJ24" i="2"/>
  <c r="CH20" i="2"/>
  <c r="CJ20" i="2"/>
  <c r="CH16" i="2"/>
  <c r="CJ16" i="2"/>
  <c r="CH4" i="2"/>
  <c r="CJ4" i="2"/>
  <c r="CH26" i="2"/>
  <c r="CH22" i="2"/>
  <c r="CJ22" i="2"/>
  <c r="CH18" i="2"/>
  <c r="CJ18" i="2"/>
  <c r="CH14" i="2"/>
  <c r="CJ14" i="2"/>
  <c r="CH10" i="2"/>
  <c r="CJ10" i="2"/>
  <c r="CH6" i="2"/>
  <c r="CH12" i="2"/>
  <c r="CJ12" i="2"/>
  <c r="CH8" i="2"/>
  <c r="CJ8" i="2"/>
  <c r="CJ29" i="2"/>
  <c r="CJ6" i="2"/>
  <c r="CJ26" i="2"/>
  <c r="B7" i="60"/>
  <c r="C2" i="60"/>
  <c r="B7" i="61"/>
  <c r="C2" i="61"/>
  <c r="B7" i="57"/>
  <c r="C6" i="57"/>
  <c r="B7" i="59"/>
  <c r="C5" i="59"/>
  <c r="B7" i="43"/>
  <c r="C6" i="43"/>
  <c r="B7" i="52"/>
  <c r="B7" i="45"/>
  <c r="C6" i="45"/>
  <c r="B7" i="53"/>
  <c r="C2" i="53"/>
  <c r="B7" i="41"/>
  <c r="C2" i="41"/>
  <c r="B7" i="55"/>
  <c r="C5" i="55"/>
  <c r="B7" i="54"/>
  <c r="C6" i="54"/>
  <c r="C3" i="52"/>
  <c r="B7" i="50"/>
  <c r="C5" i="50"/>
  <c r="B7" i="56"/>
  <c r="C6" i="56"/>
  <c r="B7" i="46"/>
  <c r="C6" i="46"/>
  <c r="C6" i="52"/>
  <c r="C6" i="55"/>
  <c r="B7" i="49"/>
  <c r="C5" i="49"/>
  <c r="B7" i="48"/>
  <c r="C3" i="48"/>
  <c r="B7" i="47"/>
  <c r="C5" i="47"/>
  <c r="B7" i="42"/>
  <c r="C2" i="42"/>
  <c r="B7" i="51"/>
  <c r="C6" i="51"/>
  <c r="B7" i="39"/>
  <c r="C3" i="39"/>
  <c r="B7" i="40"/>
  <c r="C6" i="40"/>
  <c r="B7" i="38"/>
  <c r="C3" i="38"/>
  <c r="B7" i="7"/>
  <c r="C2" i="62"/>
  <c r="C4" i="53"/>
  <c r="C3" i="47"/>
  <c r="C4" i="55"/>
  <c r="C5" i="53"/>
  <c r="C3" i="54"/>
  <c r="C6" i="50"/>
  <c r="C5" i="46"/>
  <c r="C5" i="41"/>
  <c r="C6" i="41"/>
  <c r="C4" i="41"/>
  <c r="C4" i="57"/>
  <c r="C4" i="60"/>
  <c r="C3" i="42"/>
  <c r="C4" i="50"/>
  <c r="C4" i="54"/>
  <c r="C3" i="41"/>
  <c r="C5" i="45"/>
  <c r="C3" i="45"/>
  <c r="C3" i="56"/>
  <c r="C3" i="55"/>
  <c r="C4" i="43"/>
  <c r="C5" i="43"/>
  <c r="C3" i="43"/>
  <c r="C5" i="57"/>
  <c r="C3" i="60"/>
  <c r="C5" i="60"/>
  <c r="C6" i="60"/>
  <c r="C6" i="61"/>
  <c r="C3" i="61"/>
  <c r="C4" i="61"/>
  <c r="C5" i="61"/>
  <c r="C5" i="42"/>
  <c r="C2" i="43"/>
  <c r="C6" i="42"/>
  <c r="C4" i="42"/>
  <c r="C4" i="39"/>
  <c r="C2" i="39"/>
  <c r="C6" i="49"/>
  <c r="C6" i="39"/>
  <c r="C2" i="51"/>
  <c r="C2" i="49"/>
  <c r="C2" i="57"/>
  <c r="C3" i="57"/>
  <c r="C3" i="59"/>
  <c r="C4" i="59"/>
  <c r="C2" i="59"/>
  <c r="C6" i="59"/>
  <c r="C2" i="46"/>
  <c r="C3" i="46"/>
  <c r="C4" i="47"/>
  <c r="C2" i="48"/>
  <c r="C5" i="51"/>
  <c r="C4" i="56"/>
  <c r="C2" i="56"/>
  <c r="C2" i="50"/>
  <c r="C2" i="54"/>
  <c r="C3" i="51"/>
  <c r="C5" i="52"/>
  <c r="C4" i="52"/>
  <c r="C5" i="54"/>
  <c r="C6" i="48"/>
  <c r="C4" i="48"/>
  <c r="C5" i="39"/>
  <c r="C4" i="46"/>
  <c r="C3" i="49"/>
  <c r="C4" i="51"/>
  <c r="C2" i="47"/>
  <c r="C5" i="48"/>
  <c r="C5" i="56"/>
  <c r="C2" i="55"/>
  <c r="C4" i="45"/>
  <c r="C3" i="50"/>
  <c r="C6" i="47"/>
  <c r="C4" i="49"/>
  <c r="C6" i="53"/>
  <c r="C3" i="53"/>
  <c r="C2" i="45"/>
  <c r="C2" i="52"/>
  <c r="C5" i="40"/>
  <c r="C4" i="40"/>
  <c r="C2" i="40"/>
  <c r="C3" i="40"/>
  <c r="C6" i="38"/>
  <c r="C4" i="38"/>
  <c r="C2" i="38"/>
  <c r="C5" i="38"/>
  <c r="C6" i="7"/>
  <c r="C4" i="7"/>
  <c r="C3" i="7"/>
  <c r="C5" i="7"/>
  <c r="C2" i="7"/>
  <c r="CJ3" i="2"/>
</calcChain>
</file>

<file path=xl/sharedStrings.xml><?xml version="1.0" encoding="utf-8"?>
<sst xmlns="http://schemas.openxmlformats.org/spreadsheetml/2006/main" count="1286" uniqueCount="311">
  <si>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</si>
  <si>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</si>
  <si>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</si>
  <si>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</si>
  <si>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</si>
  <si>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</si>
  <si>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</si>
  <si>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</si>
  <si>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</si>
  <si>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</si>
  <si>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</si>
  <si>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</si>
  <si>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</si>
  <si>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</si>
  <si>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</si>
  <si>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</si>
  <si>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</si>
  <si>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</si>
  <si>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</si>
  <si>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</si>
  <si>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</si>
  <si>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</si>
  <si>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</si>
  <si>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</si>
  <si>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</si>
  <si>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</si>
  <si>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</si>
  <si>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</si>
  <si>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</si>
  <si>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</si>
  <si>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</si>
  <si>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</si>
  <si>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</si>
  <si>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</si>
  <si>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</si>
  <si>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</si>
  <si>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</si>
  <si>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</si>
  <si>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</si>
  <si>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</si>
  <si>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PREGUNTA DE EJEMPLO 1
1. La palabra que tiene cuatro sílabas es:</t>
  </si>
  <si>
    <t>PREGUNTA DE EJEMPLO 2
2. ¿En cuál de las siguientes expresiones matemáticas el resultado
es 7?</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</si>
  <si>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</si>
  <si>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</si>
  <si>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</si>
  <si>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</si>
  <si>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</si>
  <si>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</si>
  <si>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</si>
  <si>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</si>
  <si>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</si>
  <si>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</si>
  <si>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</si>
  <si>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</si>
  <si>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</si>
  <si>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</si>
  <si>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</si>
  <si>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</si>
  <si>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</si>
  <si>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</si>
  <si>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</si>
  <si>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</si>
  <si>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</si>
  <si>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</si>
  <si>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</si>
  <si>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</si>
  <si>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</si>
  <si>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</si>
  <si>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</si>
  <si>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</si>
  <si>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</si>
  <si>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</si>
  <si>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</si>
  <si>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</si>
  <si>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</si>
  <si>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</si>
  <si>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</si>
  <si>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</si>
  <si>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</si>
  <si>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</si>
  <si>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</si>
  <si>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</si>
  <si>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</si>
  <si>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</si>
  <si>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</si>
  <si>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</si>
  <si>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</si>
  <si>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</si>
  <si>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</si>
  <si>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</si>
  <si>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DE RESPUESTAS PREGUNTA (19)</t>
  </si>
  <si>
    <t>CANTIDAD DE RESPUESTAS PREGUNTA (20)</t>
  </si>
  <si>
    <t>CANTIDAD DE RESPUESTAS PREGUNTA (21)</t>
  </si>
  <si>
    <t>Cantidad Respuestas (A)</t>
  </si>
  <si>
    <t>Cantidad Respuestas (B)</t>
  </si>
  <si>
    <t>Cantidad Respuestas (C)</t>
  </si>
  <si>
    <t>Cantidad Respuestas (D)</t>
  </si>
  <si>
    <t>Cantidad Respuestas E (RESPUESTA ANULADA)</t>
  </si>
  <si>
    <t>CANTIDAD DE RESPUESTAS PREGUNTA (22)</t>
  </si>
  <si>
    <t>CANTIDAD DE RESPUESTAS PREGUNTA (23)</t>
  </si>
  <si>
    <t>En la expresión (“Cuentan que en aquel país sumido en la tristeza”)
que se encuentra en el primer párrafo, la palabra subrayada
significa lo mismo que la palabra</t>
  </si>
  <si>
    <t>¿Qué pasó con el tirano cuando todos rieron a carcajadas?</t>
  </si>
  <si>
    <t>Los hechos en la narración se presentan en el siguiente orden</t>
  </si>
  <si>
    <t>La frase: …remedio feroz que usan los espíritus para reinventar la vida…
que se encuentra en el primer párrafo, quiere decir que la risa es</t>
  </si>
  <si>
    <t>Según el cuento anterior, la risa empezó a regresar al país que estaba
sumido en la tristeza cuando</t>
  </si>
  <si>
    <t>Los dones que las hadas propusieron para la brujita fueron</t>
  </si>
  <si>
    <t>Según el texto, las hadas</t>
  </si>
  <si>
    <t>Los textos I y II se parecen en que en ambos hay</t>
  </si>
  <si>
    <t>Alejandra necesita comprobar la ortografía de unas palabras de un cuento
que le dictó su profesor de Lenguaje. Para hacer muy bien su tarea, el libro
que más le servirá es</t>
  </si>
  <si>
    <t>El texto anterior es</t>
  </si>
  <si>
    <t>Para publicar en el periódico escolar, Andrés quiere entrevistar a un
futbolista que nació en su pueblo. Para ello, planea el cuestionario de
la siguiente manera:</t>
  </si>
  <si>
    <t>Al arrojar el papel, se entiende que lo que más le importa al personaje es</t>
  </si>
  <si>
    <t>Las palabras que hacen falta en los espacios en blanco son</t>
  </si>
  <si>
    <t>La mamá de Julián responde una nota al profesor de su hijo, así:</t>
  </si>
  <si>
    <t>El anterior es un texto</t>
  </si>
  <si>
    <t>La expresión: “España y Portugal estaban embarcados en una real
competencia por descubrir nuevas rutas más seguras que los llevaran a las
preciadas tierras del Oriente asiático.”, quiere decir que</t>
  </si>
  <si>
    <t>En el siguiente verso: “Los suspiros se escapan de su boca de fresa”, la
frase subrayada significa que</t>
  </si>
  <si>
    <t>Lo que quiere decir la segunda estrofa del poema es que</t>
  </si>
  <si>
    <t>Según el texto anterior, la joven muere de tristeza porque</t>
  </si>
  <si>
    <t>Al final del primer párrafo está la siguiente expresión: “Envió también a sus
mensajeros a conseguir los más hermosos regalos para su hija: vestidos,
joyas y suntuosos objetos fueron llevados al pueblo”.</t>
  </si>
  <si>
    <t>En la siguiente oración: “Hace tantas lunas, como estrellas hay en el
cielo, vivía a orillas de un caudaloso río un cacique con su mujer y su
hermosa hija.”</t>
  </si>
  <si>
    <t>¿Cómo inicia y cómo finaliza el texto?</t>
  </si>
  <si>
    <t>Lo que se describe en el segundo párrafo del cuento es</t>
  </si>
  <si>
    <t>Cuando Juanita recibió la carta de su abuelita tuvo recuerdos muy
bonitos de su niñez, y convencida de ir, le respondió con otra carta,
que empezó diciendo lo siguiente:</t>
  </si>
  <si>
    <t>De acuerdo con las actividades que describe la abuelita María I, es
posible saber que está invitando a Juanita a</t>
  </si>
  <si>
    <t>Respuesta Pregunta (26)</t>
  </si>
  <si>
    <t>Respuesta Pregunta (27)</t>
  </si>
  <si>
    <t>Probablemente  identifica el significado de la palabra dada en la opción, pero no tiene en cuenta el contexto de la expresión o no comprende completamente el enunciado.</t>
  </si>
  <si>
    <t xml:space="preserve">Identifica términos similares que le permiten hallar relaciones de sinonimia entre la expresión subrayada en el enunciado y las propuestas en las opciones. Posiblemente, comprende con facilidad la información literal y la intención semántica dentro del texto. </t>
  </si>
  <si>
    <t>Al elegir esta opción, es probable que el estudiante, aunque conociendo el término, no haya comprendido el contexto de la oración, dando una orientación opuesta.</t>
  </si>
  <si>
    <t>Probablemente  identifica el significado de la palabra dada en la opción, pero no tiene en cuenta el contexto de la expresión o no comprende el enunciado.</t>
  </si>
  <si>
    <t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t>
  </si>
  <si>
    <t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t>
  </si>
  <si>
    <t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t>
  </si>
  <si>
    <t>Presenta dificultades para identificar las reacciones provocadas por las acciones descritas en el texto.</t>
  </si>
  <si>
    <t>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t>
  </si>
  <si>
    <t>Realiza una lectura en la que infiere información que no es representada en el texto.</t>
  </si>
  <si>
    <t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t>
  </si>
  <si>
    <t>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t>
  </si>
  <si>
    <t>Confunde elementos descriptivos del texto, los cuales no identifica las acciones y reacciones de los personajes.</t>
  </si>
  <si>
    <t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t>
  </si>
  <si>
    <t>Es probable que el estudiante presente dificultades en identificar la información que delimita la secuencia narrativa (Inicio – nudo – desenlace) dado que en la opción, se alternan los sucesos, sin seguir la secuencia.</t>
  </si>
  <si>
    <t>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t>
  </si>
  <si>
    <t>Se le dificulta diferenciar información veraz de información falsa al interior en la secuencia de sucesos, como “Fuga de un niño a la selva”</t>
  </si>
  <si>
    <t>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t>
  </si>
  <si>
    <t>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t>
  </si>
  <si>
    <t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t>
  </si>
  <si>
    <t xml:space="preserve">Identifica la estructura del texto teniendo como referencia su secuencia narrativa. Se evidencia dominio en la comprensión lógica del orden de la historia y de los sucesos más importantes con los cuales se delimita el inicio, el nudo y el desenlace.  </t>
  </si>
  <si>
    <t>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t>
  </si>
  <si>
    <t>Posiblemente, no reconstruye el sentido de los enunciados, al no identificar  su intencionalidad y  no establecer relaciones con la información previa que aparece en el texto.</t>
  </si>
  <si>
    <t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t>
  </si>
  <si>
    <t>Posiblemente, no reconstruye el sentido de los enunciados al no identificar su intencionalidad y  no establecer relaciones con la información previa que aparece en el texto.</t>
  </si>
  <si>
    <t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t>
  </si>
  <si>
    <t>Posiblemente, no reconstruye el sentido de los enunciados, al no identificar su intencionalidad y no establecer  relaciones con la información previa que aparece en el texto.</t>
  </si>
  <si>
    <t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t>
  </si>
  <si>
    <t>Posiblemente, reconstruye el sentido del enunciado, pero no tiene en  cuenta la información presentada en el desarrollo de la historia y lo que de ella se desprende, quedándose sólo con un suceso inicial del nudo de la narración.</t>
  </si>
  <si>
    <t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t>
  </si>
  <si>
    <t>Se le dificulta reconstruir el sentido del enunciado, dando como posible una información que no está presente en la historia, y que correspondería más al ámbito de lo inferencial.</t>
  </si>
  <si>
    <t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t>
  </si>
  <si>
    <t>No tiene en cuenta la información presentada en el desarrollo de la historia y lo que se desprende de ella, pues da por hecho una situación que resulta contraria a lo que propone el desenlace de la historia.</t>
  </si>
  <si>
    <t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t>
  </si>
  <si>
    <t>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t>
  </si>
  <si>
    <t xml:space="preserve">Posiblemente, reconoce algunos sucesos de la narración pero de manera fragmentada, confundiendo los sucesos veraces con los que se alejan del sentido literal. </t>
  </si>
  <si>
    <t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t>
  </si>
  <si>
    <t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t>
  </si>
  <si>
    <t>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t>
  </si>
  <si>
    <t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t>
  </si>
  <si>
    <t>Posiblemente, recupera información parcial del texto;  sin embargo, no tiene en cuenta toda la información presentada en él.</t>
  </si>
  <si>
    <t>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t>
  </si>
  <si>
    <t>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t>
  </si>
  <si>
    <t>Posiblemente recupera información parcial del texto;  sin embargo, infiere información que no se deduce del mismo y que no da cuenta de las relaciones planteadas.</t>
  </si>
  <si>
    <t>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t>
  </si>
  <si>
    <t>Posiblemente recupera información parcial del texto; sin embargo, infiere información que no se deduce del texto y que no da cuenta de las relaciones planteadas.</t>
  </si>
  <si>
    <t>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t>
  </si>
  <si>
    <t>Posiblemente, compara los dos textos y reconoce en ellos similitudes en cuanto a los personajes mencionados. Sin embargo,  no tiene en cuenta la estructura de cada uno o el concepto: conflicto.</t>
  </si>
  <si>
    <t>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t>
  </si>
  <si>
    <t>Posiblemente, compara dos textos y reconoce en ellos similitudes en cuanto a la silueta textual. Sin embargo,  no tiene en cuenta los personajes mencionados.</t>
  </si>
  <si>
    <t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t>
  </si>
  <si>
    <t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t>
  </si>
  <si>
    <t xml:space="preserve">Posiblemente compara los dos textos, sin  reconocer  en ellos similitudes en torno a la situación central que desarrollan y a las características de los textos narrativos. 
</t>
  </si>
  <si>
    <t>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t>
  </si>
  <si>
    <t>Probablemente, desconoce el concepto de ortografía y en sí,  el   uso del diccionario, que no le permite establecer una asociación adecuada entre la información que brinda la fuente y el propósito de su consulta.</t>
  </si>
  <si>
    <t>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t>
  </si>
  <si>
    <t>Probablemente, desconoce el concepto de ortografía y en sí, el uso del diccionario, que no le permite establecer una asociación adecuada entre la información que brinda la fuente y el propósito de su consulta.</t>
  </si>
  <si>
    <t>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t>
  </si>
  <si>
    <t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t>
  </si>
  <si>
    <t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t>
  </si>
  <si>
    <t xml:space="preserve">Determina un rasgo que no define a  la poesía, como lo es la expresión del pensamiento popular, lo que lleva a determinar el texto como una copla. </t>
  </si>
  <si>
    <t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t>
  </si>
  <si>
    <t xml:space="preserve">Infiere un rasgo  en el texto que no es propio de la poesía y lo clasifica como fábula.  </t>
  </si>
  <si>
    <t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t>
  </si>
  <si>
    <t>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t>
  </si>
  <si>
    <t>Presenta confusión entre las siluetas textuales y la intención propia que diferencia sustancialmente a la poesía del mito.</t>
  </si>
  <si>
    <t>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t>
  </si>
  <si>
    <t>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t>
  </si>
  <si>
    <t xml:space="preserve">Posiblemente, planea la escritura de un texto informativo; sin embargo,  no tiene en cuenta la silueta textual y la información fundamental que se debe suministrar en una noticia, en este caso el protagonista de la entrevista. </t>
  </si>
  <si>
    <t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t>
  </si>
  <si>
    <t>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t>
  </si>
  <si>
    <t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t>
  </si>
  <si>
    <t>Posiblemente, planea la escritura de un texto informativo; sin embargo, no tiene  en cuenta las características propias de la noticia, como la objetividad para contar los hechos.</t>
  </si>
  <si>
    <t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t>
  </si>
  <si>
    <t xml:space="preserve">Es posible que aunque el estudiante comprenda la información que expresan las viñetas, le dé más valor a la acción del personaje de la última viñeta. </t>
  </si>
  <si>
    <t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t>
  </si>
  <si>
    <t>Probablemente, el estudiante establece asociaciones sin tener en cuenta los signos no verbales presentes en el texto.</t>
  </si>
  <si>
    <t>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t>
  </si>
  <si>
    <t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t>
  </si>
  <si>
    <t xml:space="preserve">Es posible que el estudiante no esté familiarizado con este tipo de texto, por lo que confunde el sentido de la viñeta con otros indicios del paso del tiempo en la historieta. </t>
  </si>
  <si>
    <t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t>
  </si>
  <si>
    <t>Es probable que conozca el uso de los conectores. Sin embargo, no ubica su función dentro del contexto del fragmento propuesto.</t>
  </si>
  <si>
    <t>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t>
  </si>
  <si>
    <t>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t>
  </si>
  <si>
    <t xml:space="preserve"> Es probable que conozca el uso de los conectores. Sin embargo, no ubica su función dentro del contexto del fragmento propuesto.</t>
  </si>
  <si>
    <t>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t>
  </si>
  <si>
    <t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t>
  </si>
  <si>
    <t xml:space="preserve">Posiblemente no reconoce la intencionalidad del  texto en el contexto de la situación comunicativa propuesta. Lo anterior puede ser por   no identificar las expectativas de los interlocutores. </t>
  </si>
  <si>
    <t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t>
  </si>
  <si>
    <t>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t>
  </si>
  <si>
    <t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t>
  </si>
  <si>
    <t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t>
  </si>
  <si>
    <t>Posiblemente, no reconoce la intencionalidad del texto en el contexto de la situación comunicativa propuesta. Lo anterior puede ser por no identificar las expectativas de los interlocutores. Así, confunde el orden de los textos presentados.</t>
  </si>
  <si>
    <t>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t>
  </si>
  <si>
    <t>No reconoce las características del texto expositivo  y solamente reconoce el recurso de la descripción, sin tener en cuenta la estructura, la intención comunicativa y los índices presentes en el texto.</t>
  </si>
  <si>
    <t>No reconoce las características del texto expositivo y las relaciona con una narración, sin tener en cuenta elementos como la estructura y la intencionalidad que los diferencia.</t>
  </si>
  <si>
    <t>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t>
  </si>
  <si>
    <t>Realice actividades sobre la compresión de textos expositivos como las que aparecen en Competencias Comunicativas, Cuaderno de actividades pág. 44 -45.</t>
  </si>
  <si>
    <t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t>
  </si>
  <si>
    <t>No reconoce las características del texto expositivo y las relaciona con una argumentación, sin tener en cuenta elementos como la estructura y la intencionalidad que los diferencia.</t>
  </si>
  <si>
    <t>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t>
  </si>
  <si>
    <t>Posiblemente no identifica el sentido del enunciado en el texto. Una razón probable es que no lo relaciona con  la información previa y posterior que se presenta en el mismo.</t>
  </si>
  <si>
    <t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t>
  </si>
  <si>
    <t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t>
  </si>
  <si>
    <t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t>
  </si>
  <si>
    <t>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t>
  </si>
  <si>
    <t>Es probable que presente dificultades al reconocer el sentido del texto y asocia una frase estéticamente elaborada con una situación coloquial que se aleja del contexto del poema.</t>
  </si>
  <si>
    <t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t>
  </si>
  <si>
    <t xml:space="preserve">Es probable que presente dificultades en  el reconocimiento de la información presentada por el texto poético y anticipe información que no se puede inferir en el texto. </t>
  </si>
  <si>
    <t xml:space="preserve"> Es probable que presente dificultades en  el reconocimiento de la información presentada por el texto poético y anticipe información que no se puede inferir en el texto.</t>
  </si>
  <si>
    <t>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t>
  </si>
  <si>
    <t>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t>
  </si>
  <si>
    <t>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t>
  </si>
  <si>
    <t xml:space="preserve">Posiblemente, no establece el sentido de las acciones descritas pues no las asocia con el estado de ánimo descrito para la princesa. </t>
  </si>
  <si>
    <t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t>
  </si>
  <si>
    <t>Reconoce y jerarquiza las acciones de los personajes pues asocia correctamente una de estas, con la acción determinante que responde correctamente a la pregunta formulada.</t>
  </si>
  <si>
    <t xml:space="preserve">  Posiblemente, no establece el sentido de las acciones descritas pues no las asocia con el estado de ánimo descrito para la princesa.</t>
  </si>
  <si>
    <t>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t>
  </si>
  <si>
    <t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t>
  </si>
  <si>
    <t xml:space="preserve">Posiblemente, no jerarquiza las acciones de los personajes pues no asocia correctamente algunas de ellas, impidiendo que responda por las acciones de uno de los personajes. </t>
  </si>
  <si>
    <t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t>
  </si>
  <si>
    <t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t>
  </si>
  <si>
    <t>Identifica información literal en la narración, permitiéndole reconocer  las acciones de los personajes pues asocia correctamente una de estas, con la acción determinante que responde correctamente a la pregunta formulada.</t>
  </si>
  <si>
    <t xml:space="preserve"> Posiblemente, no jerarquiza las acciones de los personajes pues no asocia correctamente algunas de ellas, impidiendo que responda por las acciones de uno de los personajes.</t>
  </si>
  <si>
    <t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t>
  </si>
  <si>
    <t xml:space="preserve">Es probable que no comprenda el sentido literal de todo el texto. Por esta razón, confunde la expresión subrayada por una contraria. </t>
  </si>
  <si>
    <t>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t>
  </si>
  <si>
    <t xml:space="preserve">Es probable  que no comprenda el sentido literal de una frase en el texto. Por esta razón, asume que la característica de “suntuoso” es dada a objetos sin valor. </t>
  </si>
  <si>
    <t>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t>
  </si>
  <si>
    <t>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t>
  </si>
  <si>
    <t xml:space="preserve">Es probable que no comprenda el sentido literal de una frase en el texto. Por lo tanto, asume que la característica que se refiere a “suntuoso” hace alusión a algo antiguo. </t>
  </si>
  <si>
    <t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t>
  </si>
  <si>
    <t xml:space="preserve">Es probable que no reconozca los marcadores de tiempo usados para iniciar los textos narrativos y no pueda establecer temporalmente dónde se quiere ubicar el relato. </t>
  </si>
  <si>
    <t>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t>
  </si>
  <si>
    <t xml:space="preserve"> Es probable que no reconozca los marcadores de tiempo usados para iniciar los textos narrativos y no pueda establecer temporalmente dónde se quiere ubicar el relato.</t>
  </si>
  <si>
    <t>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t>
  </si>
  <si>
    <t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t>
  </si>
  <si>
    <t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t>
  </si>
  <si>
    <t>Es probable el estudiante tenga dificultades en la comprensión literal de la lectura y esto le impide organizar cronológicamente el texto, para establecer exactamente las acciones que corresponden al inicio o a su fin.</t>
  </si>
  <si>
    <t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t>
  </si>
  <si>
    <t xml:space="preserve"> Es probable el estudiante tenga dificultades en la comprensión literal de la lectura y esto le impide organizar cronológicamente el texto, para establecer exactamente las acciones que corresponden al inicio o a su fin.</t>
  </si>
  <si>
    <t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t>
  </si>
  <si>
    <t>Identifica la historia del texto y posee la habilidad de organizar la secuencia cronológica de las acciones. Es probable que haya tenido la oportunidad de realizar muchas lecturas en donde se cuestiona por el tiempo de una historia leída.</t>
  </si>
  <si>
    <t>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t>
  </si>
  <si>
    <t xml:space="preserve">Es probable que el estudiante tenga dificultades para reconocer la información presentada en cada uno de los párrafos e incluya acciones que no aparecen allí. </t>
  </si>
  <si>
    <t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t>
  </si>
  <si>
    <t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t>
  </si>
  <si>
    <t xml:space="preserve"> Es probable que el estudiante tenga dificultades para reconocer la información presentada en cada uno de los párrafos e incluya acciones que no aparecen allí.</t>
  </si>
  <si>
    <t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t>
  </si>
  <si>
    <t>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t>
  </si>
  <si>
    <t>Posiblemente, no reconoce la intención comunicativa del tipo de texto: carta,  y por lo tanto no relaciona la información que allí se proporciona (una serie de acciones específicas) con la solicitud y condiciones que proponen en la pregunta.</t>
  </si>
  <si>
    <t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t>
  </si>
  <si>
    <t>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t>
  </si>
  <si>
    <t>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t>
  </si>
  <si>
    <t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t>
  </si>
  <si>
    <t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t>
  </si>
  <si>
    <t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t>
  </si>
  <si>
    <t xml:space="preserve">Posiblemente, no establece las características contextuales ni textuales de las producciones escritas y por ello es probable que se le dificulte extraer de allí información útil para establecer características del contexto donde circula el texto. </t>
  </si>
  <si>
    <t>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t>
  </si>
  <si>
    <t>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t>
  </si>
  <si>
    <t>Posiblemente, no establece las características contextuales ni textuales de las producciones escritas a las que accede y por ello es probable que se le dificulte extraer información útil para establecer características del contexto donde circula el texto.</t>
  </si>
  <si>
    <t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t>
  </si>
  <si>
    <t>Posiblemente, no establece las características contextuales ni textuales de las producciones escritas a las que accede y por ello es probable que se le dificulte extraer la información útil para  establecer características del contexto donde circula el texto.</t>
  </si>
  <si>
    <t>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t>
  </si>
  <si>
    <t>Aguas Salcedo Davian de Jesús</t>
  </si>
  <si>
    <t>Andrades Rojas Maria José</t>
  </si>
  <si>
    <t>Cantillo Paterninsá Wendy Vanessa</t>
  </si>
  <si>
    <t>Benitez Cardona Maria José</t>
  </si>
  <si>
    <t>Contreras Aparicio Michell Loraine</t>
  </si>
  <si>
    <t>Corrales Alvarez Estefany</t>
  </si>
  <si>
    <t>Espitia Navarro Daniel Felipe</t>
  </si>
  <si>
    <t>Garizado Gonzalez Juan Eduardo</t>
  </si>
  <si>
    <t>Guevara Bolivar Ximena Carolina</t>
  </si>
  <si>
    <t>Gustavo Andrés Herrera Muñoz</t>
  </si>
  <si>
    <t>Luisa Fernanda Hoyos Arnedo</t>
  </si>
  <si>
    <t>Karo Anaya James de Jesús</t>
  </si>
  <si>
    <t>Jhonatan Molina Mendoza</t>
  </si>
  <si>
    <t>Mora Salas Sharik Milena</t>
  </si>
  <si>
    <t>Ramos Diaz Lizeth Juliana</t>
  </si>
  <si>
    <t>Rios Vitola Omar Yesid</t>
  </si>
  <si>
    <t>Solano Beltran Katerin</t>
  </si>
  <si>
    <t>Teran Navarro Enelcy Geraldine</t>
  </si>
  <si>
    <t>Cabeza Hernández Leidys Tatiana</t>
  </si>
  <si>
    <t>Rodriguez Fuentes Ivan Miguel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</si>
</sst>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theme="4" tint="0.3999755851924192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8" fillId="9"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9" fontId="10" fillId="6" borderId="9" xfId="1" applyNumberFormat="1" applyFont="1" applyFill="1" applyBorder="1" applyAlignment="1">
      <alignment horizontal="center" vertical="center"/>
    </xf>
    <xf numFmtId="0" fontId="0" fillId="9" borderId="9"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2" xfId="0" applyFill="1" applyBorder="1" applyAlignment="1">
      <alignment horizontal="center" vertical="center"/>
    </xf>
    <xf numFmtId="0" fontId="0" fillId="9" borderId="12" xfId="0" applyFill="1" applyBorder="1" applyAlignment="1">
      <alignment horizontal="center" vertical="center"/>
    </xf>
    <xf numFmtId="0" fontId="0" fillId="0" borderId="13" xfId="0" applyFill="1" applyBorder="1" applyAlignment="1">
      <alignment horizontal="justify" vertical="center" wrapText="1"/>
    </xf>
    <xf numFmtId="0" fontId="11"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0" fillId="0" borderId="9" xfId="0"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5" fontId="0" fillId="0" borderId="0" xfId="3" applyNumberFormat="1" applyFont="1" applyAlignment="1" applyProtection="1">
      <alignment vertical="center"/>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41">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0</c:v>
                </c:pt>
                <c:pt idx="1">
                  <c:v>0</c:v>
                </c:pt>
                <c:pt idx="2">
                  <c:v>0</c:v>
                </c:pt>
                <c:pt idx="3">
                  <c:v>0</c:v>
                </c:pt>
                <c:pt idx="4">
                  <c:v>0</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10. </a:t>
            </a:r>
            <a:r>
              <a:rPr lang="es-CO" sz="1400"/>
              <a:t>Los textos I y II se parecen en que en ambos hay</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5</c:v>
                </c:pt>
                <c:pt idx="1">
                  <c:v>4</c:v>
                </c:pt>
                <c:pt idx="2">
                  <c:v>8</c:v>
                </c:pt>
                <c:pt idx="3">
                  <c:v>5</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0.22727272727272727</c:v>
                </c:pt>
                <c:pt idx="1">
                  <c:v>0.18181818181818182</c:v>
                </c:pt>
                <c:pt idx="2">
                  <c:v>0.36363636363636365</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11. </a:t>
            </a:r>
            <a:r>
              <a:rPr lang="es-CO" sz="1400"/>
              <a:t>Alejandra necesita comprobar la ortografía de unas palabras de un cuento que le dictó su profesor de Lenguaje. Para hacer muy bien su tarea, el libro que más le servirá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10</c:v>
                </c:pt>
                <c:pt idx="1">
                  <c:v>1</c:v>
                </c:pt>
                <c:pt idx="2">
                  <c:v>3</c:v>
                </c:pt>
                <c:pt idx="3">
                  <c:v>8</c:v>
                </c:pt>
                <c:pt idx="4">
                  <c:v>0</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0.45454545454545453</c:v>
                </c:pt>
                <c:pt idx="1">
                  <c:v>4.5454545454545456E-2</c:v>
                </c:pt>
                <c:pt idx="2">
                  <c:v>0.13636363636363635</c:v>
                </c:pt>
                <c:pt idx="3">
                  <c:v>0.36363636363636365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12. </a:t>
            </a:r>
            <a:r>
              <a:rPr lang="es-CO" sz="1400"/>
              <a:t>El texto anterior es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0</c:v>
                </c:pt>
                <c:pt idx="1">
                  <c:v>0</c:v>
                </c:pt>
                <c:pt idx="2">
                  <c:v>19</c:v>
                </c:pt>
                <c:pt idx="3">
                  <c:v>3</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0</c:v>
                </c:pt>
                <c:pt idx="1">
                  <c:v>0</c:v>
                </c:pt>
                <c:pt idx="2">
                  <c:v>0.86363636363636365</c:v>
                </c:pt>
                <c:pt idx="3">
                  <c:v>0.13636363636363635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600" b="1" i="0" kern="1200" baseline="0">
                <a:solidFill>
                  <a:srgbClr val="000000"/>
                </a:solidFill>
                <a:effectLst/>
              </a:rPr>
              <a:t>13. </a:t>
            </a:r>
            <a:r>
              <a:rPr lang="es-CO" sz="1400" b="1" i="0" kern="1200" baseline="0">
                <a:solidFill>
                  <a:srgbClr val="000000"/>
                </a:solidFill>
                <a:effectLst/>
              </a:rPr>
              <a:t>Para publicar en el periódico escolar, Andrés quiere entrevistar a un futbolista que nació en su pueblo. Para ello, planea el cuestionario de la siguiente manera:</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11</c:v>
                </c:pt>
                <c:pt idx="1">
                  <c:v>5</c:v>
                </c:pt>
                <c:pt idx="2">
                  <c:v>1</c:v>
                </c:pt>
                <c:pt idx="3">
                  <c:v>5</c:v>
                </c:pt>
                <c:pt idx="4">
                  <c:v>0</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0.5</c:v>
                </c:pt>
                <c:pt idx="1">
                  <c:v>0.22727272727272727</c:v>
                </c:pt>
                <c:pt idx="2">
                  <c:v>4.5454545454545456E-2</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14. </a:t>
            </a:r>
            <a:r>
              <a:rPr lang="es-CO" sz="1400" b="1" i="0" kern="1200" baseline="0">
                <a:solidFill>
                  <a:srgbClr val="000000"/>
                </a:solidFill>
                <a:effectLst/>
              </a:rPr>
              <a:t>Al arrojar el papel, se entiende que lo que más le importa al personaje es</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4</c:v>
                </c:pt>
                <c:pt idx="1">
                  <c:v>1</c:v>
                </c:pt>
                <c:pt idx="2">
                  <c:v>12</c:v>
                </c:pt>
                <c:pt idx="3">
                  <c:v>5</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0.18181818181818182</c:v>
                </c:pt>
                <c:pt idx="1">
                  <c:v>4.5454545454545456E-2</c:v>
                </c:pt>
                <c:pt idx="2">
                  <c:v>0.54545454545454541</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15. </a:t>
            </a:r>
            <a:r>
              <a:rPr lang="es-CO" sz="1400" b="1" i="0" kern="1200" baseline="0">
                <a:solidFill>
                  <a:srgbClr val="000000"/>
                </a:solidFill>
                <a:effectLst/>
              </a:rPr>
              <a:t>Las palabras que hacen falta en los espacios en blanco son</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7</c:v>
                </c:pt>
                <c:pt idx="1">
                  <c:v>8</c:v>
                </c:pt>
                <c:pt idx="2">
                  <c:v>6</c:v>
                </c:pt>
                <c:pt idx="3">
                  <c:v>1</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0.31818181818181818</c:v>
                </c:pt>
                <c:pt idx="1">
                  <c:v>0.36363636363636365</c:v>
                </c:pt>
                <c:pt idx="2">
                  <c:v>0.27272727272727271</c:v>
                </c:pt>
                <c:pt idx="3">
                  <c:v>4.5454545454545456E-2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16. </a:t>
            </a:r>
            <a:r>
              <a:rPr lang="es-CO" sz="1400" b="1" i="0" kern="1200" baseline="0">
                <a:solidFill>
                  <a:srgbClr val="000000"/>
                </a:solidFill>
                <a:effectLst/>
              </a:rPr>
              <a:t>La mamá de Julián responde una nota al profesor de su hijo, así:</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6</c:v>
                </c:pt>
                <c:pt idx="1">
                  <c:v>6</c:v>
                </c:pt>
                <c:pt idx="2">
                  <c:v>8</c:v>
                </c:pt>
                <c:pt idx="3">
                  <c:v>2</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0.27272727272727271</c:v>
                </c:pt>
                <c:pt idx="1">
                  <c:v>0.27272727272727271</c:v>
                </c:pt>
                <c:pt idx="2">
                  <c:v>0.36363636363636365</c:v>
                </c:pt>
                <c:pt idx="3">
                  <c:v>9.0909090909090912E-2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17. </a:t>
            </a:r>
            <a:r>
              <a:rPr lang="es-CO" sz="1400"/>
              <a:t>El anterior es un texto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10</c:v>
                </c:pt>
                <c:pt idx="1">
                  <c:v>3</c:v>
                </c:pt>
                <c:pt idx="2">
                  <c:v>7</c:v>
                </c:pt>
                <c:pt idx="3">
                  <c:v>2</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0.45454545454545453</c:v>
                </c:pt>
                <c:pt idx="1">
                  <c:v>0.13636363636363635</c:v>
                </c:pt>
                <c:pt idx="2">
                  <c:v>0.31818181818181818</c:v>
                </c:pt>
                <c:pt idx="3">
                  <c:v>9.0909090909090912E-2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18. </a:t>
            </a:r>
            <a:r>
              <a:rPr lang="es-CO" sz="1200"/>
              <a:t>La expresión: “España y Portugal estaban embarcados en una real competencia por descubrir nuevas rutas más seguras que los llevaran a las preciadas tierras del Oriente asiático.”, quiere decir que </a:t>
            </a:r>
          </a:p>
        </c:rich>
      </c:tx>
      <c:layout>
        <c:manualLayout>
          <c:xMode val="edge"/>
          <c:yMode val="edge"/>
          <c:x val="0.116334781619528"/>
          <c:y val="1.9985314442587814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2</c:v>
                </c:pt>
                <c:pt idx="1">
                  <c:v>5</c:v>
                </c:pt>
                <c:pt idx="2">
                  <c:v>4</c:v>
                </c:pt>
                <c:pt idx="3">
                  <c:v>11</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9.0909090909090912E-2</c:v>
                </c:pt>
                <c:pt idx="1">
                  <c:v>0.22727272727272727</c:v>
                </c:pt>
                <c:pt idx="2">
                  <c:v>0.18181818181818182</c:v>
                </c:pt>
                <c:pt idx="3">
                  <c:v>0.5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19. </a:t>
            </a:r>
            <a:r>
              <a:rPr lang="es-CO" sz="1400" b="1" i="0" kern="1200" baseline="0">
                <a:solidFill>
                  <a:srgbClr val="000000"/>
                </a:solidFill>
                <a:effectLst/>
              </a:rPr>
              <a:t>En el siguiente verso: “Los suspiros se escapan de su boca de fresa”, la frase subrayada significa 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(19)'!$B$1</c:f>
              <c:strCache>
                <c:ptCount val="1"/>
                <c:pt idx="0">
                  <c:v>CANTIDAD DE RESPUESTAS PREGUNTA (19)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(19)'!$B$2:$B$6</c:f>
              <c:numCache>
                <c:formatCode>General</c:formatCode>
                <c:ptCount val="5"/>
                <c:pt idx="0">
                  <c:v>5</c:v>
                </c:pt>
                <c:pt idx="1">
                  <c:v>6</c:v>
                </c:pt>
                <c:pt idx="2">
                  <c:v>5</c:v>
                </c:pt>
                <c:pt idx="3">
                  <c:v>6</c:v>
                </c:pt>
                <c:pt idx="4">
                  <c:v>0</c:v>
                </c:pt>
              </c:numCache>
            </c:numRef>
          </c:val>
        </c:ser>
        <c:ser>
          <c:idx val="1"/>
          <c:order val="1"/>
          <c:tx>
            <c:strRef>
              <c:f>'Analisis Pregunta (19)'!$C$1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(19)'!$C$2:$C$6</c:f>
              <c:numCache>
                <c:formatCode>0%</c:formatCode>
                <c:ptCount val="5"/>
                <c:pt idx="0">
                  <c:v>0.22727272727272727</c:v>
                </c:pt>
                <c:pt idx="1">
                  <c:v>0.27272727272727271</c:v>
                </c:pt>
                <c:pt idx="2">
                  <c:v>0.22727272727272727</c:v>
                </c:pt>
                <c:pt idx="3">
                  <c:v>0.27272727272727271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a:t>
            </a:r>
            <a:r>
              <a:rPr lang="en-US" sz="1400" baseline="0"/>
              <a:t> </a:t>
            </a:r>
            <a:r>
              <a:rPr lang="en-US" sz="1400"/>
              <a:t>es 7?</a:t>
            </a:r>
          </a:p>
        </c:rich>
      </c:tx>
      <c:layout>
        <c:manualLayout>
          <c:xMode val="edge"/>
          <c:yMode val="edge"/>
          <c:x val="0.15579919317696281"/>
          <c:y val="3.9185372350056126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0</c:v>
                </c:pt>
                <c:pt idx="1">
                  <c:v>0</c:v>
                </c:pt>
                <c:pt idx="2">
                  <c:v>0</c:v>
                </c:pt>
                <c:pt idx="3">
                  <c:v>0</c:v>
                </c:pt>
                <c:pt idx="4">
                  <c:v>0</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20. </a:t>
            </a:r>
            <a:r>
              <a:rPr lang="es-CO" sz="1400"/>
              <a:t> Lo que quiere decir la segunda estrofa del poema es que</a:t>
            </a:r>
          </a:p>
        </c:rich>
      </c:tx>
      <c:layout>
        <c:manualLayout>
          <c:xMode val="edge"/>
          <c:yMode val="edge"/>
          <c:x val="0.1586180797167796"/>
          <c:y val="3.5991714986250881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0</c:v>
                </c:pt>
                <c:pt idx="1">
                  <c:v>11</c:v>
                </c:pt>
                <c:pt idx="2">
                  <c:v>11</c:v>
                </c:pt>
                <c:pt idx="3">
                  <c:v>0</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c:v>
                </c:pt>
                <c:pt idx="1">
                  <c:v>0.5</c:v>
                </c:pt>
                <c:pt idx="2">
                  <c:v>0.5</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21. </a:t>
            </a:r>
            <a:r>
              <a:rPr lang="es-CO" sz="1400" b="1" i="0" kern="1200" baseline="0">
                <a:solidFill>
                  <a:srgbClr val="000000"/>
                </a:solidFill>
                <a:effectLst/>
              </a:rPr>
              <a:t> Según el texto anterior, la joven muere de tristeza porque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2</c:v>
                </c:pt>
                <c:pt idx="1">
                  <c:v>3</c:v>
                </c:pt>
                <c:pt idx="2">
                  <c:v>14</c:v>
                </c:pt>
                <c:pt idx="3">
                  <c:v>3</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9.0909090909090912E-2</c:v>
                </c:pt>
                <c:pt idx="1">
                  <c:v>0.13636363636363635</c:v>
                </c:pt>
                <c:pt idx="2">
                  <c:v>0.63636363636363635</c:v>
                </c:pt>
                <c:pt idx="3">
                  <c:v>0.13636363636363635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22. </a:t>
            </a:r>
            <a:r>
              <a:rPr lang="es-CO" sz="1200" b="1" i="0" kern="1200" baseline="0">
                <a:solidFill>
                  <a:srgbClr val="000000"/>
                </a:solidFill>
                <a:effectLst/>
              </a:rPr>
              <a:t>Al final del primer párrafo está la siguiente expresión: “Envió también a sus mensajeros a conseguir los más hermosos regalos para su hija: vestidos, joyas y suntuosos objetos fueron llevados al pueblo”. </a:t>
            </a:r>
            <a:endParaRPr lang="es-CO" sz="1200">
              <a:effectLst/>
            </a:endParaRPr>
          </a:p>
          <a:p>
            <a:pPr algn="l">
              <a:defRPr/>
            </a:pPr>
            <a:r>
              <a:rPr lang="es-CO" sz="1200" b="1" i="0" kern="1200" baseline="0">
                <a:solidFill>
                  <a:srgbClr val="000000"/>
                </a:solidFill>
                <a:effectLst/>
              </a:rPr>
              <a:t>En la expresión anterior,  la frase subrayada s</a:t>
            </a:r>
            <a:endParaRPr lang="es-CO" sz="1200">
              <a:effectLst/>
            </a:endParaRPr>
          </a:p>
        </c:rich>
      </c:tx>
      <c:layout>
        <c:manualLayout>
          <c:xMode val="edge"/>
          <c:yMode val="edge"/>
          <c:x val="0.15579919317696281"/>
          <c:y val="2.6387874660053042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2</c:v>
                </c:pt>
                <c:pt idx="1">
                  <c:v>3</c:v>
                </c:pt>
                <c:pt idx="2">
                  <c:v>12</c:v>
                </c:pt>
                <c:pt idx="3">
                  <c:v>5</c:v>
                </c:pt>
                <c:pt idx="4">
                  <c:v>0</c:v>
                </c:pt>
              </c:numCache>
            </c:numRef>
          </c:val>
        </c:ser>
        <c:ser>
          <c:idx val="1"/>
          <c:order val="1"/>
          <c:tx>
            <c:strRef>
              <c:f>'Analisis Pregunta (22)'!$C$1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9.0909090909090912E-2</c:v>
                </c:pt>
                <c:pt idx="1">
                  <c:v>0.13636363636363635</c:v>
                </c:pt>
                <c:pt idx="2">
                  <c:v>0.54545454545454541</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23. </a:t>
            </a:r>
            <a:r>
              <a:rPr lang="es-CO" sz="1200" b="1" i="0" kern="1200" baseline="0">
                <a:solidFill>
                  <a:srgbClr val="000000"/>
                </a:solidFill>
                <a:effectLst/>
              </a:rPr>
              <a:t>En la siguiente oración: “Hace tantas lunas, como estrellas hay en el cielo, vivía a orillas de un caudaloso río un cacique con su mujer y su hermosa hija.” Qué significa la frase subrayada?</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5</c:v>
                </c:pt>
                <c:pt idx="1">
                  <c:v>2</c:v>
                </c:pt>
                <c:pt idx="2">
                  <c:v>7</c:v>
                </c:pt>
                <c:pt idx="3">
                  <c:v>8</c:v>
                </c:pt>
                <c:pt idx="4">
                  <c:v>0</c:v>
                </c:pt>
              </c:numCache>
            </c:numRef>
          </c:val>
        </c:ser>
        <c:ser>
          <c:idx val="1"/>
          <c:order val="1"/>
          <c:tx>
            <c:strRef>
              <c:f>'Analisis Pregunta (23)'!$C$1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0.22727272727272727</c:v>
                </c:pt>
                <c:pt idx="1">
                  <c:v>9.0909090909090912E-2</c:v>
                </c:pt>
                <c:pt idx="2">
                  <c:v>0.31818181818181818</c:v>
                </c:pt>
                <c:pt idx="3">
                  <c:v>0.36363636363636365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24. </a:t>
            </a:r>
            <a:r>
              <a:rPr lang="es-CO" sz="1400"/>
              <a:t>¿Cómo inicia y cómo finaliza el texto?</a:t>
            </a: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(24)'!$B$1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10</c:v>
                </c:pt>
                <c:pt idx="1">
                  <c:v>5</c:v>
                </c:pt>
                <c:pt idx="2">
                  <c:v>3</c:v>
                </c:pt>
                <c:pt idx="3">
                  <c:v>4</c:v>
                </c:pt>
                <c:pt idx="4">
                  <c:v>0</c:v>
                </c:pt>
              </c:numCache>
            </c:numRef>
          </c:val>
        </c:ser>
        <c:ser>
          <c:idx val="1"/>
          <c:order val="1"/>
          <c:tx>
            <c:strRef>
              <c:f>'Analisis Pregunta (24)'!$C$1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0.45454545454545453</c:v>
                </c:pt>
                <c:pt idx="1">
                  <c:v>0.22727272727272727</c:v>
                </c:pt>
                <c:pt idx="2">
                  <c:v>0.13636363636363635</c:v>
                </c:pt>
                <c:pt idx="3">
                  <c:v>0.18181818181818182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25. </a:t>
            </a:r>
            <a:r>
              <a:rPr lang="es-CO" sz="1400"/>
              <a:t>Lo que se describe en el segundo párrafo del cuento es</a:t>
            </a:r>
          </a:p>
        </c:rich>
      </c:tx>
      <c:layout>
        <c:manualLayout>
          <c:xMode val="edge"/>
          <c:yMode val="edge"/>
          <c:x val="0.15861807971677958"/>
          <c:y val="2.6387874660053042E-2"/>
        </c:manualLayout>
      </c:layout>
      <c:overlay val="0"/>
    </c:title>
    <c:autoTitleDeleted val="0"/>
    <c:plotArea>
      <c:layout/>
      <c:pieChart>
        <c:varyColors val="1"/>
        <c:ser>
          <c:idx val="0"/>
          <c:order val="0"/>
          <c:tx>
            <c:strRef>
              <c:f>'Analisis Pregunta (25)'!$B$1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4</c:v>
                </c:pt>
                <c:pt idx="1">
                  <c:v>7</c:v>
                </c:pt>
                <c:pt idx="2">
                  <c:v>4</c:v>
                </c:pt>
                <c:pt idx="3">
                  <c:v>7</c:v>
                </c:pt>
                <c:pt idx="4">
                  <c:v>0</c:v>
                </c:pt>
              </c:numCache>
            </c:numRef>
          </c:val>
        </c:ser>
        <c:ser>
          <c:idx val="1"/>
          <c:order val="1"/>
          <c:tx>
            <c:strRef>
              <c:f>'Analisis Pregunta (25)'!$C$1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0.18181818181818182</c:v>
                </c:pt>
                <c:pt idx="1">
                  <c:v>0.31818181818181818</c:v>
                </c:pt>
                <c:pt idx="2">
                  <c:v>0.18181818181818182</c:v>
                </c:pt>
                <c:pt idx="3">
                  <c:v>0.31818181818181818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26. </a:t>
            </a:r>
            <a:r>
              <a:rPr lang="es-CO" sz="1200" b="1" i="0" kern="1200" baseline="0">
                <a:solidFill>
                  <a:srgbClr val="000000"/>
                </a:solidFill>
                <a:effectLst/>
              </a:rPr>
              <a:t>Cuando Juanita recibió la carta de su abuelita tuvo recuerdos muy bonitos de su niñez, y convencida de ir, le respondió con otra carta, que empezó diciendo lo siguiente: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(26)'!$B$1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0</c:v>
                </c:pt>
                <c:pt idx="1">
                  <c:v>3</c:v>
                </c:pt>
                <c:pt idx="2">
                  <c:v>14</c:v>
                </c:pt>
                <c:pt idx="3">
                  <c:v>5</c:v>
                </c:pt>
                <c:pt idx="4">
                  <c:v>0</c:v>
                </c:pt>
              </c:numCache>
            </c:numRef>
          </c:val>
        </c:ser>
        <c:ser>
          <c:idx val="1"/>
          <c:order val="1"/>
          <c:tx>
            <c:strRef>
              <c:f>'Analisis Pregunta (26)'!$C$1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c:v>
                </c:pt>
                <c:pt idx="1">
                  <c:v>0.13636363636363635</c:v>
                </c:pt>
                <c:pt idx="2">
                  <c:v>0.63636363636363635</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27.</a:t>
            </a:r>
            <a:r>
              <a:rPr lang="es-CO" sz="1200" b="1" i="0" kern="1200" baseline="0">
                <a:solidFill>
                  <a:srgbClr val="000000"/>
                </a:solidFill>
                <a:effectLst/>
              </a:rPr>
              <a:t> De acuerdo con las actividades que describe la abuelita María I, es posible saber que está invitando a Juanita a :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(27)'!$B$1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2</c:v>
                </c:pt>
                <c:pt idx="1">
                  <c:v>9</c:v>
                </c:pt>
                <c:pt idx="2">
                  <c:v>6</c:v>
                </c:pt>
                <c:pt idx="3">
                  <c:v>5</c:v>
                </c:pt>
                <c:pt idx="4">
                  <c:v>0</c:v>
                </c:pt>
              </c:numCache>
            </c:numRef>
          </c:val>
        </c:ser>
        <c:ser>
          <c:idx val="1"/>
          <c:order val="1"/>
          <c:tx>
            <c:strRef>
              <c:f>'Analisis Pregunta (27)'!$C$1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9.0909090909090912E-2</c:v>
                </c:pt>
                <c:pt idx="1">
                  <c:v>0.40909090909090912</c:v>
                </c:pt>
                <c:pt idx="2">
                  <c:v>0.27272727272727271</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 </a:t>
            </a:r>
            <a:r>
              <a:rPr lang="es-CO" sz="1200" b="1" i="0" kern="1200" baseline="0">
                <a:solidFill>
                  <a:srgbClr val="000000"/>
                </a:solidFill>
                <a:effectLst/>
              </a:rPr>
              <a:t>En la expresión (“Cuentan que en aquel país sumido en la tristeza”) que se encuentra en el primer párrafo, la palabra subrayada significa lo mismo que la palabra </a:t>
            </a:r>
            <a:endParaRPr lang="es-CO" sz="1200">
              <a:effectLst/>
            </a:endParaRPr>
          </a:p>
        </c:rich>
      </c:tx>
      <c:layout>
        <c:manualLayout>
          <c:xMode val="edge"/>
          <c:yMode val="edge"/>
          <c:x val="0.10505923546026091"/>
          <c:y val="2.0023698112600234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5</c:v>
                </c:pt>
                <c:pt idx="1">
                  <c:v>10</c:v>
                </c:pt>
                <c:pt idx="2">
                  <c:v>5</c:v>
                </c:pt>
                <c:pt idx="3">
                  <c:v>2</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0.22727272727272727</c:v>
                </c:pt>
                <c:pt idx="1">
                  <c:v>0.45454545454545453</c:v>
                </c:pt>
                <c:pt idx="2">
                  <c:v>0.22727272727272727</c:v>
                </c:pt>
                <c:pt idx="3">
                  <c:v>9.0909090909090912E-2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4. </a:t>
            </a:r>
            <a:r>
              <a:rPr lang="es-CO" sz="1400"/>
              <a:t>¿Qué pasó con el tirano cuando todos rieron a carcajadas?</a:t>
            </a:r>
          </a:p>
        </c:rich>
      </c:tx>
      <c:layout>
        <c:manualLayout>
          <c:xMode val="edge"/>
          <c:yMode val="edge"/>
          <c:x val="0.14339675828047921"/>
          <c:y val="3.92638295989024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3</c:v>
                </c:pt>
                <c:pt idx="1">
                  <c:v>10</c:v>
                </c:pt>
                <c:pt idx="2">
                  <c:v>9</c:v>
                </c:pt>
                <c:pt idx="3">
                  <c:v>0</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0.13636363636363635</c:v>
                </c:pt>
                <c:pt idx="1">
                  <c:v>0.45454545454545453</c:v>
                </c:pt>
                <c:pt idx="2">
                  <c:v>0.40909090909090912</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400"/>
              <a:t>5. Los hechos en la narración se presentan en el siguiente orden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9</c:v>
                </c:pt>
                <c:pt idx="1">
                  <c:v>4</c:v>
                </c:pt>
                <c:pt idx="2">
                  <c:v>1</c:v>
                </c:pt>
                <c:pt idx="3">
                  <c:v>8</c:v>
                </c:pt>
                <c:pt idx="4">
                  <c:v>0</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0.40909090909090912</c:v>
                </c:pt>
                <c:pt idx="1">
                  <c:v>0.18181818181818182</c:v>
                </c:pt>
                <c:pt idx="2">
                  <c:v>4.5454545454545456E-2</c:v>
                </c:pt>
                <c:pt idx="3">
                  <c:v>0.36363636363636365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6. </a:t>
            </a:r>
            <a:r>
              <a:rPr lang="es-CO" sz="1400"/>
              <a:t> La frase: …remedio feroz que usan los espíritus para reinventar la vida… que se encuentra en el primer párrafo, quiere decir que la risa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18</c:v>
                </c:pt>
                <c:pt idx="1">
                  <c:v>2</c:v>
                </c:pt>
                <c:pt idx="2">
                  <c:v>1</c:v>
                </c:pt>
                <c:pt idx="3">
                  <c:v>1</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0.81818181818181823</c:v>
                </c:pt>
                <c:pt idx="1">
                  <c:v>9.0909090909090912E-2</c:v>
                </c:pt>
                <c:pt idx="2">
                  <c:v>4.5454545454545456E-2</c:v>
                </c:pt>
                <c:pt idx="3">
                  <c:v>4.5454545454545456E-2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7. </a:t>
            </a:r>
            <a:r>
              <a:rPr lang="es-CO" sz="1400" b="1" i="0" kern="1200" baseline="0">
                <a:solidFill>
                  <a:srgbClr val="000000"/>
                </a:solidFill>
                <a:effectLst/>
              </a:rPr>
              <a:t>Según el cuento anterior, la risa empezó a regresar al país que estaba sumido en la tristeza cuando</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5</c:v>
                </c:pt>
                <c:pt idx="1">
                  <c:v>4</c:v>
                </c:pt>
                <c:pt idx="2">
                  <c:v>2</c:v>
                </c:pt>
                <c:pt idx="3">
                  <c:v>11</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0.22727272727272727</c:v>
                </c:pt>
                <c:pt idx="1">
                  <c:v>0.18181818181818182</c:v>
                </c:pt>
                <c:pt idx="2">
                  <c:v>9.0909090909090912E-2</c:v>
                </c:pt>
                <c:pt idx="3">
                  <c:v>0.5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8. </a:t>
            </a:r>
            <a:r>
              <a:rPr lang="es-CO" sz="1400" b="1" i="0" kern="1200" baseline="0">
                <a:solidFill>
                  <a:srgbClr val="000000"/>
                </a:solidFill>
                <a:effectLst/>
              </a:rPr>
              <a:t>Los dones que las hadas propusieron para la brujita fueron</a:t>
            </a:r>
            <a:endParaRPr lang="es-CO" sz="1400">
              <a:effectLst/>
            </a:endParaRPr>
          </a:p>
        </c:rich>
      </c:tx>
      <c:layout>
        <c:manualLayout>
          <c:xMode val="edge"/>
          <c:yMode val="edge"/>
          <c:x val="0.16143696625659637"/>
          <c:y val="2.3217310485509551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6</c:v>
                </c:pt>
                <c:pt idx="1">
                  <c:v>3</c:v>
                </c:pt>
                <c:pt idx="2">
                  <c:v>12</c:v>
                </c:pt>
                <c:pt idx="3">
                  <c:v>1</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0.27272727272727271</c:v>
                </c:pt>
                <c:pt idx="1">
                  <c:v>0.13636363636363635</c:v>
                </c:pt>
                <c:pt idx="2">
                  <c:v>0.54545454545454541</c:v>
                </c:pt>
                <c:pt idx="3">
                  <c:v>4.5454545454545456E-2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9. </a:t>
            </a:r>
            <a:r>
              <a:rPr lang="es-CO" sz="1400"/>
              <a:t>Según el texto, las hadas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4</c:v>
                </c:pt>
                <c:pt idx="1">
                  <c:v>14</c:v>
                </c:pt>
                <c:pt idx="2">
                  <c:v>1</c:v>
                </c:pt>
                <c:pt idx="3">
                  <c:v>3</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0.18181818181818182</c:v>
                </c:pt>
                <c:pt idx="1">
                  <c:v>0.63636363636363635</c:v>
                </c:pt>
                <c:pt idx="2">
                  <c:v>4.5454545454545456E-2</c:v>
                </c:pt>
                <c:pt idx="3">
                  <c:v>0.13636363636363635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hyperlink" Target="#'Formulario de Respuestas'!A1"/><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hyperlink" Target="#'Formulario de Respuestas'!A1"/><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hyperlink" Target="#'Formulario de Respuestas'!A1"/><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47624</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95250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48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104774</xdr:colOff>
      <xdr:row>0</xdr:row>
      <xdr:rowOff>128587</xdr:rowOff>
    </xdr:from>
    <xdr:to>
      <xdr:col>10</xdr:col>
      <xdr:colOff>38099</xdr:colOff>
      <xdr:row>16</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39</xdr:row>
      <xdr:rowOff>104775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76199</xdr:colOff>
      <xdr:row>0</xdr:row>
      <xdr:rowOff>104775</xdr:rowOff>
    </xdr:from>
    <xdr:to>
      <xdr:col>10</xdr:col>
      <xdr:colOff>9524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28575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74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171450</xdr:rowOff>
    </xdr:from>
    <xdr:to>
      <xdr:col>10</xdr:col>
      <xdr:colOff>47624</xdr:colOff>
      <xdr:row>16</xdr:row>
      <xdr:rowOff>157163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49</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45</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142874</xdr:colOff>
      <xdr:row>0</xdr:row>
      <xdr:rowOff>114300</xdr:rowOff>
    </xdr:from>
    <xdr:to>
      <xdr:col>10</xdr:col>
      <xdr:colOff>76199</xdr:colOff>
      <xdr:row>16</xdr:row>
      <xdr:rowOff>100013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58</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123825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57</xdr:row>
      <xdr:rowOff>123825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E301" totalsRowShown="0" headerRowDxfId="140" dataDxfId="139">
  <autoFilter ref="A1:AE301"/>
  <tableColumns count="31">
    <tableColumn id="45" name="# Código DANE del Establecimiento Educativo" dataDxfId="138"/>
    <tableColumn id="51" name="Código del Estudiante" dataDxfId="137"/>
    <tableColumn id="1" name="Nombre  del Estudiante" dataDxfId="136"/>
    <tableColumn id="2" name="Documento  de Identidad" dataDxfId="135"/>
    <tableColumn id="3" name="Respuesta Pregunta (1)" dataDxfId="134"/>
    <tableColumn id="4" name="Respuesta Pregunta (2)" dataDxfId="133"/>
    <tableColumn id="5" name="Respuesta Pregunta (3)" dataDxfId="132"/>
    <tableColumn id="6" name="Respuesta Pregunta (4)" dataDxfId="131"/>
    <tableColumn id="7" name="Respuesta Pregunta (5)" dataDxfId="130"/>
    <tableColumn id="8" name="Respuesta Pregunta (6)" dataDxfId="129"/>
    <tableColumn id="9" name="Respuesta Pregunta (7)" dataDxfId="128"/>
    <tableColumn id="10" name="Respuesta Pregunta (8)" dataDxfId="127"/>
    <tableColumn id="11" name="Respuesta Pregunta (9)" dataDxfId="126"/>
    <tableColumn id="12" name="Respuesta Pregunta (10)" dataDxfId="125"/>
    <tableColumn id="13" name="Respuesta Pregunta (11)" dataDxfId="124"/>
    <tableColumn id="14" name="Respuesta Pregunta (12)" dataDxfId="123"/>
    <tableColumn id="15" name="Respuesta Pregunta (13)" dataDxfId="122"/>
    <tableColumn id="16" name="Respuesta Pregunta (14)" dataDxfId="121"/>
    <tableColumn id="17" name="Respuesta Pregunta (15)" dataDxfId="120"/>
    <tableColumn id="18" name="Respuesta Pregunta (16)" dataDxfId="119"/>
    <tableColumn id="19" name="Respuesta Pregunta (17)" dataDxfId="118"/>
    <tableColumn id="20" name="Respuesta Pregunta (18)" dataDxfId="117"/>
    <tableColumn id="21" name="Respuesta Pregunta (19)" dataDxfId="116"/>
    <tableColumn id="22" name="Respuesta Pregunta (20)" dataDxfId="115"/>
    <tableColumn id="46" name="Respuesta Pregunta (21)" dataDxfId="114"/>
    <tableColumn id="47" name="Respuesta Pregunta (22)" dataDxfId="113"/>
    <tableColumn id="48" name="Respuesta Pregunta (23)" dataDxfId="112"/>
    <tableColumn id="49" name="Respuesta Pregunta (24)" dataDxfId="111"/>
    <tableColumn id="50" name="Respuesta Pregunta (25)" dataDxfId="110"/>
    <tableColumn id="23" name="Respuesta Pregunta (26)" dataDxfId="109"/>
    <tableColumn id="24" name="Respuesta Pregunta (27)" dataDxfId="108"/>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75">
  <autoFilter ref="A1:C7"/>
  <tableColumns count="3">
    <tableColumn id="1" name="Opción" dataDxfId="74"/>
    <tableColumn id="2" name="CANTIDAD DE RESPUESTAS PREGUNTA (9)" dataDxfId="73"/>
    <tableColumn id="3" name="PORCENTAJE" dataDxfId="72" dataCellStyle="Porcentaje"/>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71">
  <autoFilter ref="A1:C7"/>
  <tableColumns count="3">
    <tableColumn id="1" name="Opción" dataDxfId="70"/>
    <tableColumn id="2" name="CANTIDAD DE RESPUESTAS PREGUNTA (10)" dataDxfId="69"/>
    <tableColumn id="3" name="PORCENTAJE" dataDxfId="68" dataCellStyle="Porcentaje"/>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67">
  <autoFilter ref="A1:C7"/>
  <tableColumns count="3">
    <tableColumn id="1" name="Opción" dataDxfId="66"/>
    <tableColumn id="2" name="CANTIDAD DE RESPUESTAS PREGUNTA (11)" dataDxfId="65"/>
    <tableColumn id="3" name="PORCENTAJE" dataDxfId="64" dataCellStyle="Porcentaje"/>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63">
  <autoFilter ref="A1:C7"/>
  <tableColumns count="3">
    <tableColumn id="1" name="Opción" dataDxfId="62"/>
    <tableColumn id="2" name="CANTIDAD DE RESPUESTAS PREGUNTA (12)" dataDxfId="61"/>
    <tableColumn id="3" name="PORCENTAJE" dataDxfId="60" dataCellStyle="Porcentaje"/>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59">
  <autoFilter ref="A1:C7"/>
  <tableColumns count="3">
    <tableColumn id="1" name="Opción" dataDxfId="58"/>
    <tableColumn id="2" name="CANTIDAD DE RESPUESTAS PREGUNTA (13)" dataDxfId="57"/>
    <tableColumn id="3" name="PORCENTAJE" dataDxfId="56" dataCellStyle="Porcentaje"/>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55">
  <autoFilter ref="A1:C7"/>
  <tableColumns count="3">
    <tableColumn id="1" name="Opción" dataDxfId="54"/>
    <tableColumn id="2" name="CANTIDAD DE RESPUESTAS PREGUNTA (14)" dataDxfId="53"/>
    <tableColumn id="3" name="PORCENTAJE" dataDxfId="52" dataCellStyle="Porcentaje"/>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51">
  <autoFilter ref="A1:C7"/>
  <tableColumns count="3">
    <tableColumn id="1" name="Opción" dataDxfId="50"/>
    <tableColumn id="2" name="CANTIDAD DE RESPUESTAS PREGUNTA (15)" dataDxfId="49"/>
    <tableColumn id="3" name="PORCENTAJE" dataDxfId="48" dataCellStyle="Porcentaje"/>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47">
  <autoFilter ref="A1:C7"/>
  <tableColumns count="3">
    <tableColumn id="1" name="Opción" dataDxfId="46"/>
    <tableColumn id="2" name="CANTIDAD DE RESPUESTAS PREGUNTA (16)" dataDxfId="45"/>
    <tableColumn id="3" name="PORCENTAJE" dataDxfId="44" dataCellStyle="Porcentaje"/>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43">
  <autoFilter ref="A1:C7"/>
  <tableColumns count="3">
    <tableColumn id="1" name="Opción" dataDxfId="42"/>
    <tableColumn id="2" name="CANTIDAD DE RESPUESTAS PREGUNTA (17)" dataDxfId="41"/>
    <tableColumn id="3" name="PORCENTAJE" dataDxfId="40" dataCellStyle="Porcentaje"/>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39">
  <autoFilter ref="A1:C7"/>
  <tableColumns count="3">
    <tableColumn id="1" name="Opción" dataDxfId="38"/>
    <tableColumn id="2" name="CANTIDAD DE RESPUESTAS PREGUNTA (18)" dataDxfId="37"/>
    <tableColumn id="3" name="PORCENTAJE" dataDxfId="36" dataCellStyle="Porcentaje"/>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107">
  <autoFilter ref="A1:C7"/>
  <tableColumns count="3">
    <tableColumn id="1" name="Opción" dataDxfId="106"/>
    <tableColumn id="2" name="CANTIDAD DE RESPUESTAS PREGUNTA (1)" dataDxfId="105"/>
    <tableColumn id="3" name="PORCENTAJE" dataDxfId="104" dataCellStyle="Porcentaje"/>
  </tableColumns>
  <tableStyleInfo name="TableStyleMedium2" showFirstColumn="0" showLastColumn="0" showRowStripes="1" showColumnStripes="0"/>
</table>
</file>

<file path=xl/tables/table20.xml><?xml version="1.0" encoding="utf-8"?>
<table xmlns="http://schemas.openxmlformats.org/spreadsheetml/2006/main" id="22" name="Tabla24212223" displayName="Tabla24212223" ref="A1:C7" totalsRowShown="0" tableBorderDxfId="35">
  <autoFilter ref="A1:C7"/>
  <tableColumns count="3">
    <tableColumn id="1" name="Opción" dataDxfId="34"/>
    <tableColumn id="2" name="CANTIDAD DE RESPUESTAS PREGUNTA (19)" dataDxfId="33"/>
    <tableColumn id="3" name="PORCENTAJE" dataDxfId="32" dataCellStyle="Porcentaje"/>
  </tableColumns>
  <tableStyleInfo name="TableStyleMedium2" showFirstColumn="0" showLastColumn="0" showRowStripes="1" showColumnStripes="0"/>
</table>
</file>

<file path=xl/tables/table21.xml><?xml version="1.0" encoding="utf-8"?>
<table xmlns="http://schemas.openxmlformats.org/spreadsheetml/2006/main" id="23" name="Tabla2421222324" displayName="Tabla2421222324" ref="A1:C7" totalsRowShown="0" tableBorderDxfId="31">
  <autoFilter ref="A1:C7"/>
  <tableColumns count="3">
    <tableColumn id="1" name="Opción" dataDxfId="30"/>
    <tableColumn id="2" name="CANTIDAD DE RESPUESTAS PREGUNTA (20)" dataDxfId="29"/>
    <tableColumn id="3" name="PORCENTAJE" dataDxfId="28" dataCellStyle="Porcentaje"/>
  </tableColumns>
  <tableStyleInfo name="TableStyleMedium2" showFirstColumn="0" showLastColumn="0" showRowStripes="1" showColumnStripes="0"/>
</table>
</file>

<file path=xl/tables/table22.xml><?xml version="1.0" encoding="utf-8"?>
<table xmlns="http://schemas.openxmlformats.org/spreadsheetml/2006/main" id="24" name="Tabla242122232425" displayName="Tabla242122232425" ref="A1:C7" totalsRowShown="0" tableBorderDxfId="27">
  <autoFilter ref="A1:C7"/>
  <tableColumns count="3">
    <tableColumn id="1" name="Opción" dataDxfId="26"/>
    <tableColumn id="2" name="CANTIDAD DE RESPUESTAS PREGUNTA (21)" dataDxfId="25"/>
    <tableColumn id="3" name="PORCENTAJE" dataDxfId="24" dataCellStyle="Porcentaje"/>
  </tableColumns>
  <tableStyleInfo name="TableStyleMedium2" showFirstColumn="0" showLastColumn="0" showRowStripes="1" showColumnStripes="0"/>
</table>
</file>

<file path=xl/tables/table23.xml><?xml version="1.0" encoding="utf-8"?>
<table xmlns="http://schemas.openxmlformats.org/spreadsheetml/2006/main" id="4" name="Tabla2421222324255" displayName="Tabla2421222324255" ref="A1:C7" totalsRowShown="0" tableBorderDxfId="23">
  <autoFilter ref="A1:C7"/>
  <tableColumns count="3">
    <tableColumn id="1" name="Opción" dataDxfId="22"/>
    <tableColumn id="2" name="CANTIDAD DE RESPUESTAS PREGUNTA (22)" dataDxfId="21"/>
    <tableColumn id="3" name="PORCENTAJE" dataDxfId="20" dataCellStyle="Porcentaje"/>
  </tableColumns>
  <tableStyleInfo name="TableStyleMedium2" showFirstColumn="0" showLastColumn="0" showRowStripes="1" showColumnStripes="0"/>
</table>
</file>

<file path=xl/tables/table24.xml><?xml version="1.0" encoding="utf-8"?>
<table xmlns="http://schemas.openxmlformats.org/spreadsheetml/2006/main" id="5" name="Tabla24212223242556" displayName="Tabla24212223242556" ref="A1:C7" totalsRowShown="0" tableBorderDxfId="19">
  <autoFilter ref="A1:C7"/>
  <tableColumns count="3">
    <tableColumn id="1" name="Opción" dataDxfId="18"/>
    <tableColumn id="2" name="CANTIDAD DE RESPUESTAS PREGUNTA (23)" dataDxfId="17"/>
    <tableColumn id="3" name="PORCENTAJE" dataDxfId="16" dataCellStyle="Porcentaje"/>
  </tableColumns>
  <tableStyleInfo name="TableStyleMedium2" showFirstColumn="0" showLastColumn="0" showRowStripes="1" showColumnStripes="0"/>
</table>
</file>

<file path=xl/tables/table25.xml><?xml version="1.0" encoding="utf-8"?>
<table xmlns="http://schemas.openxmlformats.org/spreadsheetml/2006/main" id="11" name="Tabla2421222324255612" displayName="Tabla2421222324255612" ref="A1:C7" totalsRowShown="0" tableBorderDxfId="15">
  <autoFilter ref="A1:C7"/>
  <tableColumns count="3">
    <tableColumn id="1" name="Opción" dataDxfId="14"/>
    <tableColumn id="2" name="CANTIDAD DE RESPUESTAS PREGUNTA (23)" dataDxfId="13"/>
    <tableColumn id="3" name="PORCENTAJE" dataDxfId="12" dataCellStyle="Porcentaje"/>
  </tableColumns>
  <tableStyleInfo name="TableStyleMedium2" showFirstColumn="0" showLastColumn="0" showRowStripes="1" showColumnStripes="0"/>
</table>
</file>

<file path=xl/tables/table26.xml><?xml version="1.0" encoding="utf-8"?>
<table xmlns="http://schemas.openxmlformats.org/spreadsheetml/2006/main" id="25" name="Tabla242122232425561226" displayName="Tabla242122232425561226" ref="A1:C7" totalsRowShown="0" tableBorderDxfId="11">
  <autoFilter ref="A1:C7"/>
  <tableColumns count="3">
    <tableColumn id="1" name="Opción" dataDxfId="10"/>
    <tableColumn id="2" name="CANTIDAD DE RESPUESTAS PREGUNTA (23)" dataDxfId="9"/>
    <tableColumn id="3" name="PORCENTAJE" dataDxfId="8" dataCellStyle="Porcentaje"/>
  </tableColumns>
  <tableStyleInfo name="TableStyleMedium2" showFirstColumn="0" showLastColumn="0" showRowStripes="1" showColumnStripes="0"/>
</table>
</file>

<file path=xl/tables/table27.xml><?xml version="1.0" encoding="utf-8"?>
<table xmlns="http://schemas.openxmlformats.org/spreadsheetml/2006/main" id="27" name="Tabla24212223242556122628" displayName="Tabla24212223242556122628" ref="A1:C7" totalsRowShown="0" tableBorderDxfId="7">
  <autoFilter ref="A1:C7"/>
  <tableColumns count="3">
    <tableColumn id="1" name="Opción" dataDxfId="6"/>
    <tableColumn id="2" name="CANTIDAD DE RESPUESTAS PREGUNTA (23)" dataDxfId="5"/>
    <tableColumn id="3" name="PORCENTAJE" dataDxfId="4" dataCellStyle="Porcentaje"/>
  </tableColumns>
  <tableStyleInfo name="TableStyleMedium2" showFirstColumn="0" showLastColumn="0" showRowStripes="1" showColumnStripes="0"/>
</table>
</file>

<file path=xl/tables/table28.xml><?xml version="1.0" encoding="utf-8"?>
<table xmlns="http://schemas.openxmlformats.org/spreadsheetml/2006/main" id="28" name="Tabla2421222324255612262829" displayName="Tabla2421222324255612262829" ref="A1:C7" totalsRowShown="0" tableBorderDxfId="3">
  <autoFilter ref="A1:C7"/>
  <tableColumns count="3">
    <tableColumn id="1" name="Opción" dataDxfId="2"/>
    <tableColumn id="2" name="CANTIDAD DE RESPUESTAS PREGUNTA (23)" dataDxfId="1"/>
    <tableColumn id="3" name="PORCENTAJE" dataDxfId="0" dataCellStyle="Porcentaje"/>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103">
  <autoFilter ref="A1:C7"/>
  <tableColumns count="3">
    <tableColumn id="1" name="Opción" dataDxfId="102"/>
    <tableColumn id="2" name="CANTIDAD DE RESPUESTAS PREGUNTA (2)" dataDxfId="101"/>
    <tableColumn id="3" name="PORCENTAJE" dataDxfId="100" dataCellStyle="Porcentaje"/>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99">
  <autoFilter ref="A1:C7"/>
  <tableColumns count="3">
    <tableColumn id="1" name="Opción" dataDxfId="98"/>
    <tableColumn id="2" name="CANTIDAD DE RESPUESTAS PREGUNTA (3)" dataDxfId="97"/>
    <tableColumn id="3" name="PORCENTAJE" dataDxfId="96" dataCellStyle="Porcentaje"/>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95">
  <autoFilter ref="A1:C7"/>
  <tableColumns count="3">
    <tableColumn id="1" name="Opción" dataDxfId="94"/>
    <tableColumn id="2" name="CANTIDAD DE RESPUESTAS PREGUNTA (4)" dataDxfId="93"/>
    <tableColumn id="3" name="PORCENTAJE" dataDxfId="92" dataCellStyle="Porcentaje"/>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91">
  <autoFilter ref="A1:C7"/>
  <tableColumns count="3">
    <tableColumn id="1" name="Opción" dataDxfId="90"/>
    <tableColumn id="2" name="CANTIDAD DE RESPUESTAS PREGUNTA (5)" dataDxfId="89"/>
    <tableColumn id="3" name="PORCENTAJE" dataDxfId="88" dataCellStyle="Porcentaje"/>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87">
  <autoFilter ref="A1:C7"/>
  <tableColumns count="3">
    <tableColumn id="1" name="Opción" dataDxfId="86"/>
    <tableColumn id="2" name="CANTIDAD DE RESPUESTAS PREGUNTA (6)" dataDxfId="85"/>
    <tableColumn id="3" name="PORCENTAJE" dataDxfId="84" dataCellStyle="Porcentaje"/>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83">
  <autoFilter ref="A1:C7"/>
  <tableColumns count="3">
    <tableColumn id="1" name="Opción" dataDxfId="82"/>
    <tableColumn id="2" name="CANTIDAD DE RESPUESTAS PREGUNTA (7)" dataDxfId="81"/>
    <tableColumn id="3" name="PORCENTAJE" dataDxfId="80" dataCellStyle="Porcentaje"/>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79">
  <autoFilter ref="A1:C7"/>
  <tableColumns count="3">
    <tableColumn id="1" name="Opción" dataDxfId="78"/>
    <tableColumn id="2" name="CANTIDAD DE RESPUESTAS PREGUNTA (8)" dataDxfId="77"/>
    <tableColumn id="3" name="PORCENTAJE" dataDxfId="76"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view="pageBreakPreview" zoomScale="75" zoomScaleNormal="93" zoomScaleSheetLayoutView="75" workbookViewId="0">
      <pane ySplit="1" topLeftCell="A30" activePane="bottomLeft" state="frozen"/>
      <selection pane="bottomLeft" activeCell="E31" sqref="E31"/>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8.25" customHeight="1" x14ac:dyDescent="0.25">
      <c r="A1" s="9" t="s">
        <v>36</v>
      </c>
      <c r="B1" s="10" t="s">
        <v>0</v>
      </c>
      <c r="C1" s="11" t="s">
        <v>8</v>
      </c>
      <c r="D1" s="11" t="s">
        <v>9</v>
      </c>
      <c r="E1" s="11" t="s">
        <v>6</v>
      </c>
      <c r="F1" s="11" t="s">
        <v>7</v>
      </c>
    </row>
    <row r="2" spans="1:6" s="24" customFormat="1" ht="38.25" hidden="1" customHeight="1" x14ac:dyDescent="0.25">
      <c r="A2" s="70">
        <v>1</v>
      </c>
      <c r="B2" s="71" t="s">
        <v>40</v>
      </c>
      <c r="C2" s="23" t="str">
        <f>CONCATENATE(A2,D2)</f>
        <v>1A</v>
      </c>
      <c r="D2" s="12" t="s">
        <v>1</v>
      </c>
      <c r="E2" s="29"/>
      <c r="F2" s="13"/>
    </row>
    <row r="3" spans="1:6" s="24" customFormat="1" ht="38.25" hidden="1" customHeight="1" x14ac:dyDescent="0.25">
      <c r="A3" s="70"/>
      <c r="B3" s="71"/>
      <c r="C3" s="23" t="str">
        <f>CONCATENATE(A2,D3)</f>
        <v>1B</v>
      </c>
      <c r="D3" s="25" t="s">
        <v>2</v>
      </c>
      <c r="E3" s="29"/>
      <c r="F3" s="13" t="s">
        <v>5</v>
      </c>
    </row>
    <row r="4" spans="1:6" s="24" customFormat="1" ht="38.25" hidden="1" customHeight="1" x14ac:dyDescent="0.25">
      <c r="A4" s="70"/>
      <c r="B4" s="71"/>
      <c r="C4" s="23" t="str">
        <f>CONCATENATE(A2,D4)</f>
        <v>1C</v>
      </c>
      <c r="D4" s="12" t="s">
        <v>3</v>
      </c>
      <c r="E4" s="29"/>
      <c r="F4" s="13"/>
    </row>
    <row r="5" spans="1:6" s="24" customFormat="1" ht="38.25" hidden="1" customHeight="1" x14ac:dyDescent="0.25">
      <c r="A5" s="70"/>
      <c r="B5" s="71"/>
      <c r="C5" s="23" t="str">
        <f>CONCATENATE(A2,D5)</f>
        <v>1D</v>
      </c>
      <c r="D5" s="12" t="s">
        <v>4</v>
      </c>
      <c r="E5" s="29"/>
      <c r="F5" s="13"/>
    </row>
    <row r="6" spans="1:6" s="24" customFormat="1" ht="38.25" hidden="1" customHeight="1" x14ac:dyDescent="0.25">
      <c r="A6" s="70">
        <v>2</v>
      </c>
      <c r="B6" s="71" t="s">
        <v>41</v>
      </c>
      <c r="C6" s="23" t="str">
        <f>CONCATENATE(A6,D6)</f>
        <v>2A</v>
      </c>
      <c r="D6" s="12" t="s">
        <v>1</v>
      </c>
      <c r="E6" s="27"/>
      <c r="F6" s="27"/>
    </row>
    <row r="7" spans="1:6" s="24" customFormat="1" ht="38.25" hidden="1" customHeight="1" x14ac:dyDescent="0.25">
      <c r="A7" s="70"/>
      <c r="B7" s="71"/>
      <c r="C7" s="23" t="str">
        <f>CONCATENATE(A6,D7)</f>
        <v>2B</v>
      </c>
      <c r="D7" s="12" t="s">
        <v>2</v>
      </c>
      <c r="E7" s="28"/>
      <c r="F7" s="28"/>
    </row>
    <row r="8" spans="1:6" s="24" customFormat="1" ht="38.25" hidden="1" customHeight="1" x14ac:dyDescent="0.25">
      <c r="A8" s="70"/>
      <c r="B8" s="71"/>
      <c r="C8" s="23" t="str">
        <f>CONCATENATE(A6,D8)</f>
        <v>2C</v>
      </c>
      <c r="D8" s="12" t="s">
        <v>3</v>
      </c>
      <c r="E8" s="27"/>
      <c r="F8" s="27"/>
    </row>
    <row r="9" spans="1:6" s="24" customFormat="1" ht="39.75" hidden="1" customHeight="1" x14ac:dyDescent="0.25">
      <c r="A9" s="70"/>
      <c r="B9" s="71"/>
      <c r="C9" s="23" t="str">
        <f>CONCATENATE(A6,D9)</f>
        <v>2D</v>
      </c>
      <c r="D9" s="30" t="s">
        <v>4</v>
      </c>
      <c r="E9" s="28"/>
      <c r="F9" s="13" t="s">
        <v>5</v>
      </c>
    </row>
    <row r="10" spans="1:6" ht="180" hidden="1" x14ac:dyDescent="0.25">
      <c r="A10" s="70">
        <v>3</v>
      </c>
      <c r="B10" s="71" t="s">
        <v>100</v>
      </c>
      <c r="C10" s="46" t="str">
        <f>CONCATENATE(A10,D10)</f>
        <v>3A</v>
      </c>
      <c r="D10" s="12" t="s">
        <v>1</v>
      </c>
      <c r="E10" s="13" t="s">
        <v>127</v>
      </c>
      <c r="F10" s="13" t="s">
        <v>131</v>
      </c>
    </row>
    <row r="11" spans="1:6" ht="60" hidden="1" x14ac:dyDescent="0.25">
      <c r="A11" s="70"/>
      <c r="B11" s="71"/>
      <c r="C11" s="46" t="str">
        <f>CONCATENATE(A10,D11)</f>
        <v>3B</v>
      </c>
      <c r="D11" s="25" t="s">
        <v>2</v>
      </c>
      <c r="E11" s="13" t="s">
        <v>128</v>
      </c>
      <c r="F11" s="14" t="s">
        <v>5</v>
      </c>
    </row>
    <row r="12" spans="1:6" ht="150" hidden="1" x14ac:dyDescent="0.25">
      <c r="A12" s="70"/>
      <c r="B12" s="71"/>
      <c r="C12" s="46" t="str">
        <f>CONCATENATE(A10,D12)</f>
        <v>3C</v>
      </c>
      <c r="D12" s="12" t="s">
        <v>3</v>
      </c>
      <c r="E12" s="13" t="s">
        <v>129</v>
      </c>
      <c r="F12" s="13" t="s">
        <v>132</v>
      </c>
    </row>
    <row r="13" spans="1:6" ht="180" hidden="1" x14ac:dyDescent="0.25">
      <c r="A13" s="70"/>
      <c r="B13" s="71"/>
      <c r="C13" s="46" t="str">
        <f>CONCATENATE(A10,D13)</f>
        <v>3D</v>
      </c>
      <c r="D13" s="12" t="s">
        <v>4</v>
      </c>
      <c r="E13" s="13" t="s">
        <v>130</v>
      </c>
      <c r="F13" s="13" t="s">
        <v>133</v>
      </c>
    </row>
    <row r="14" spans="1:6" ht="90" hidden="1" x14ac:dyDescent="0.25">
      <c r="A14" s="70">
        <v>4</v>
      </c>
      <c r="B14" s="71" t="s">
        <v>101</v>
      </c>
      <c r="C14" s="46" t="str">
        <f>CONCATENATE(A14,D14)</f>
        <v>4A</v>
      </c>
      <c r="D14" s="12" t="s">
        <v>1</v>
      </c>
      <c r="E14" s="13" t="s">
        <v>134</v>
      </c>
      <c r="F14" s="13" t="s">
        <v>135</v>
      </c>
    </row>
    <row r="15" spans="1:6" ht="150" hidden="1" x14ac:dyDescent="0.25">
      <c r="A15" s="70"/>
      <c r="B15" s="71"/>
      <c r="C15" s="46" t="str">
        <f>CONCATENATE(A14,D15)</f>
        <v>4B</v>
      </c>
      <c r="D15" s="12" t="s">
        <v>2</v>
      </c>
      <c r="E15" s="13" t="s">
        <v>136</v>
      </c>
      <c r="F15" s="13" t="s">
        <v>137</v>
      </c>
    </row>
    <row r="16" spans="1:6" ht="120" hidden="1" x14ac:dyDescent="0.25">
      <c r="A16" s="70"/>
      <c r="B16" s="71"/>
      <c r="C16" s="46" t="str">
        <f>CONCATENATE(A14,D16)</f>
        <v>4C</v>
      </c>
      <c r="D16" s="25" t="s">
        <v>3</v>
      </c>
      <c r="E16" s="13" t="s">
        <v>138</v>
      </c>
      <c r="F16" s="13" t="s">
        <v>5</v>
      </c>
    </row>
    <row r="17" spans="1:6" ht="105" hidden="1" x14ac:dyDescent="0.25">
      <c r="A17" s="70"/>
      <c r="B17" s="71"/>
      <c r="C17" s="46" t="str">
        <f>CONCATENATE(A14,D17)</f>
        <v>4D</v>
      </c>
      <c r="D17" s="12" t="s">
        <v>4</v>
      </c>
      <c r="E17" s="13" t="s">
        <v>139</v>
      </c>
      <c r="F17" s="13" t="s">
        <v>140</v>
      </c>
    </row>
    <row r="18" spans="1:6" ht="135" hidden="1" x14ac:dyDescent="0.25">
      <c r="A18" s="70">
        <v>5</v>
      </c>
      <c r="B18" s="71" t="s">
        <v>102</v>
      </c>
      <c r="C18" s="46" t="str">
        <f>CONCATENATE(A18,D18)</f>
        <v>5A</v>
      </c>
      <c r="D18" s="12" t="s">
        <v>1</v>
      </c>
      <c r="E18" s="13" t="s">
        <v>141</v>
      </c>
      <c r="F18" s="13" t="s">
        <v>142</v>
      </c>
    </row>
    <row r="19" spans="1:6" ht="120" hidden="1" x14ac:dyDescent="0.25">
      <c r="A19" s="70"/>
      <c r="B19" s="71"/>
      <c r="C19" s="46" t="str">
        <f>CONCATENATE(A18,D19)</f>
        <v>5B</v>
      </c>
      <c r="D19" s="12" t="s">
        <v>2</v>
      </c>
      <c r="E19" s="13" t="s">
        <v>143</v>
      </c>
      <c r="F19" s="13" t="s">
        <v>144</v>
      </c>
    </row>
    <row r="20" spans="1:6" ht="225" hidden="1" x14ac:dyDescent="0.25">
      <c r="A20" s="70"/>
      <c r="B20" s="71"/>
      <c r="C20" s="46" t="str">
        <f>CONCATENATE(A18,D20)</f>
        <v>5C</v>
      </c>
      <c r="D20" s="12" t="s">
        <v>3</v>
      </c>
      <c r="E20" s="13" t="s">
        <v>145</v>
      </c>
      <c r="F20" s="13" t="s">
        <v>146</v>
      </c>
    </row>
    <row r="21" spans="1:6" ht="60" hidden="1" x14ac:dyDescent="0.25">
      <c r="A21" s="70"/>
      <c r="B21" s="71"/>
      <c r="C21" s="46" t="str">
        <f>CONCATENATE(A18,D21)</f>
        <v>5D</v>
      </c>
      <c r="D21" s="25" t="s">
        <v>4</v>
      </c>
      <c r="E21" s="13" t="s">
        <v>147</v>
      </c>
      <c r="F21" s="13" t="s">
        <v>5</v>
      </c>
    </row>
    <row r="22" spans="1:6" ht="120" hidden="1" x14ac:dyDescent="0.25">
      <c r="A22" s="70">
        <v>6</v>
      </c>
      <c r="B22" s="71" t="s">
        <v>103</v>
      </c>
      <c r="C22" s="46" t="str">
        <f>CONCATENATE(A22,D22)</f>
        <v>6A</v>
      </c>
      <c r="D22" s="25" t="s">
        <v>1</v>
      </c>
      <c r="E22" s="13" t="s">
        <v>148</v>
      </c>
      <c r="F22" s="13" t="s">
        <v>5</v>
      </c>
    </row>
    <row r="23" spans="1:6" ht="135" hidden="1" x14ac:dyDescent="0.25">
      <c r="A23" s="70"/>
      <c r="B23" s="71"/>
      <c r="C23" s="46" t="str">
        <f>CONCATENATE(A22,D23)</f>
        <v>6B</v>
      </c>
      <c r="D23" s="12" t="s">
        <v>2</v>
      </c>
      <c r="E23" s="13" t="s">
        <v>149</v>
      </c>
      <c r="F23" s="13" t="s">
        <v>150</v>
      </c>
    </row>
    <row r="24" spans="1:6" ht="150" hidden="1" x14ac:dyDescent="0.25">
      <c r="A24" s="70"/>
      <c r="B24" s="71"/>
      <c r="C24" s="46" t="str">
        <f>CONCATENATE(A22,D24)</f>
        <v>6C</v>
      </c>
      <c r="D24" s="12" t="s">
        <v>3</v>
      </c>
      <c r="E24" s="13" t="s">
        <v>151</v>
      </c>
      <c r="F24" s="13" t="s">
        <v>152</v>
      </c>
    </row>
    <row r="25" spans="1:6" ht="135" hidden="1" x14ac:dyDescent="0.25">
      <c r="A25" s="70"/>
      <c r="B25" s="71"/>
      <c r="C25" s="46" t="str">
        <f>CONCATENATE(A22,D25)</f>
        <v>6D</v>
      </c>
      <c r="D25" s="12" t="s">
        <v>4</v>
      </c>
      <c r="E25" s="13" t="s">
        <v>153</v>
      </c>
      <c r="F25" s="13" t="s">
        <v>154</v>
      </c>
    </row>
    <row r="26" spans="1:6" ht="210" hidden="1" x14ac:dyDescent="0.25">
      <c r="A26" s="70">
        <v>7</v>
      </c>
      <c r="B26" s="71" t="s">
        <v>104</v>
      </c>
      <c r="C26" s="46" t="str">
        <f>CONCATENATE(A26,D26)</f>
        <v>7A</v>
      </c>
      <c r="D26" s="12" t="s">
        <v>1</v>
      </c>
      <c r="E26" s="13" t="s">
        <v>155</v>
      </c>
      <c r="F26" s="13" t="s">
        <v>156</v>
      </c>
    </row>
    <row r="27" spans="1:6" ht="150" hidden="1" x14ac:dyDescent="0.25">
      <c r="A27" s="70"/>
      <c r="B27" s="71"/>
      <c r="C27" s="46" t="str">
        <f>CONCATENATE(A26,D27)</f>
        <v>7B</v>
      </c>
      <c r="D27" s="12" t="s">
        <v>2</v>
      </c>
      <c r="E27" s="13" t="s">
        <v>157</v>
      </c>
      <c r="F27" s="13" t="s">
        <v>158</v>
      </c>
    </row>
    <row r="28" spans="1:6" ht="165" hidden="1" x14ac:dyDescent="0.25">
      <c r="A28" s="70"/>
      <c r="B28" s="71"/>
      <c r="C28" s="46" t="str">
        <f>CONCATENATE(A26,D28)</f>
        <v>7C</v>
      </c>
      <c r="D28" s="12" t="s">
        <v>3</v>
      </c>
      <c r="E28" s="13" t="s">
        <v>159</v>
      </c>
      <c r="F28" s="13" t="s">
        <v>160</v>
      </c>
    </row>
    <row r="29" spans="1:6" ht="90" hidden="1" x14ac:dyDescent="0.25">
      <c r="A29" s="70"/>
      <c r="B29" s="71"/>
      <c r="C29" s="46" t="str">
        <f>CONCATENATE(A26,D29)</f>
        <v>7D</v>
      </c>
      <c r="D29" s="25" t="s">
        <v>4</v>
      </c>
      <c r="E29" s="13" t="s">
        <v>161</v>
      </c>
      <c r="F29" s="13" t="s">
        <v>5</v>
      </c>
    </row>
    <row r="30" spans="1:6" ht="120" x14ac:dyDescent="0.25">
      <c r="A30" s="70">
        <v>8</v>
      </c>
      <c r="B30" s="71" t="s">
        <v>105</v>
      </c>
      <c r="C30" s="46" t="str">
        <f>CONCATENATE(A30,D30)</f>
        <v>8A</v>
      </c>
      <c r="D30" s="12" t="s">
        <v>1</v>
      </c>
      <c r="E30" s="13" t="s">
        <v>162</v>
      </c>
      <c r="F30" s="13" t="s">
        <v>163</v>
      </c>
    </row>
    <row r="31" spans="1:6" ht="165" x14ac:dyDescent="0.25">
      <c r="A31" s="70"/>
      <c r="B31" s="71"/>
      <c r="C31" s="46" t="str">
        <f>CONCATENATE(A30,D31)</f>
        <v>8B</v>
      </c>
      <c r="D31" s="12" t="s">
        <v>2</v>
      </c>
      <c r="E31" s="13" t="s">
        <v>162</v>
      </c>
      <c r="F31" s="13" t="s">
        <v>164</v>
      </c>
    </row>
    <row r="32" spans="1:6" ht="60" x14ac:dyDescent="0.25">
      <c r="A32" s="70"/>
      <c r="B32" s="71"/>
      <c r="C32" s="46" t="str">
        <f>CONCATENATE(A30,D32)</f>
        <v>8C</v>
      </c>
      <c r="D32" s="25" t="s">
        <v>3</v>
      </c>
      <c r="E32" s="13" t="s">
        <v>165</v>
      </c>
      <c r="F32" s="13" t="s">
        <v>5</v>
      </c>
    </row>
    <row r="33" spans="1:6" ht="120" x14ac:dyDescent="0.25">
      <c r="A33" s="70"/>
      <c r="B33" s="71"/>
      <c r="C33" s="46" t="str">
        <f>CONCATENATE(A30,D33)</f>
        <v>8D</v>
      </c>
      <c r="D33" s="12" t="s">
        <v>4</v>
      </c>
      <c r="E33" s="13" t="s">
        <v>162</v>
      </c>
      <c r="F33" s="13" t="s">
        <v>166</v>
      </c>
    </row>
    <row r="34" spans="1:6" ht="120" x14ac:dyDescent="0.25">
      <c r="A34" s="70">
        <v>9</v>
      </c>
      <c r="B34" s="71" t="s">
        <v>106</v>
      </c>
      <c r="C34" s="46" t="str">
        <f>CONCATENATE(A34,D34)</f>
        <v>9A</v>
      </c>
      <c r="D34" s="12" t="s">
        <v>1</v>
      </c>
      <c r="E34" s="13" t="s">
        <v>167</v>
      </c>
      <c r="F34" s="13" t="s">
        <v>168</v>
      </c>
    </row>
    <row r="35" spans="1:6" ht="120" x14ac:dyDescent="0.25">
      <c r="A35" s="70"/>
      <c r="B35" s="71"/>
      <c r="C35" s="46" t="str">
        <f>CONCATENATE(A34,D35)</f>
        <v>9B</v>
      </c>
      <c r="D35" s="25" t="s">
        <v>2</v>
      </c>
      <c r="E35" s="13" t="s">
        <v>169</v>
      </c>
      <c r="F35" s="14" t="s">
        <v>5</v>
      </c>
    </row>
    <row r="36" spans="1:6" ht="135" x14ac:dyDescent="0.25">
      <c r="A36" s="70"/>
      <c r="B36" s="71"/>
      <c r="C36" s="46" t="str">
        <f>CONCATENATE(A34,D36)</f>
        <v>9C</v>
      </c>
      <c r="D36" s="12" t="s">
        <v>3</v>
      </c>
      <c r="E36" s="13" t="s">
        <v>170</v>
      </c>
      <c r="F36" s="13" t="s">
        <v>171</v>
      </c>
    </row>
    <row r="37" spans="1:6" ht="180" x14ac:dyDescent="0.25">
      <c r="A37" s="70"/>
      <c r="B37" s="71"/>
      <c r="C37" s="46" t="str">
        <f>CONCATENATE(A34,D37)</f>
        <v>9D</v>
      </c>
      <c r="D37" s="12" t="s">
        <v>4</v>
      </c>
      <c r="E37" s="13" t="s">
        <v>172</v>
      </c>
      <c r="F37" s="13" t="s">
        <v>173</v>
      </c>
    </row>
    <row r="38" spans="1:6" ht="90" x14ac:dyDescent="0.25">
      <c r="A38" s="70">
        <v>10</v>
      </c>
      <c r="B38" s="71" t="s">
        <v>107</v>
      </c>
      <c r="C38" s="46" t="str">
        <f>CONCATENATE(A38,D38)</f>
        <v>10A</v>
      </c>
      <c r="D38" s="12" t="s">
        <v>1</v>
      </c>
      <c r="E38" s="13" t="s">
        <v>174</v>
      </c>
      <c r="F38" s="13" t="s">
        <v>175</v>
      </c>
    </row>
    <row r="39" spans="1:6" ht="180" x14ac:dyDescent="0.25">
      <c r="A39" s="70"/>
      <c r="B39" s="71"/>
      <c r="C39" s="46" t="str">
        <f>CONCATENATE(A38,D39)</f>
        <v>10B</v>
      </c>
      <c r="D39" s="12" t="s">
        <v>2</v>
      </c>
      <c r="E39" s="13" t="s">
        <v>176</v>
      </c>
      <c r="F39" s="13" t="s">
        <v>177</v>
      </c>
    </row>
    <row r="40" spans="1:6" ht="120" x14ac:dyDescent="0.25">
      <c r="A40" s="70"/>
      <c r="B40" s="71"/>
      <c r="C40" s="46" t="str">
        <f>CONCATENATE(A38,D40)</f>
        <v>10C</v>
      </c>
      <c r="D40" s="25" t="s">
        <v>3</v>
      </c>
      <c r="E40" s="13" t="s">
        <v>178</v>
      </c>
      <c r="F40" s="13" t="s">
        <v>5</v>
      </c>
    </row>
    <row r="41" spans="1:6" ht="195" x14ac:dyDescent="0.25">
      <c r="A41" s="70"/>
      <c r="B41" s="71"/>
      <c r="C41" s="46" t="str">
        <f>CONCATENATE(A38,D41)</f>
        <v>10D</v>
      </c>
      <c r="D41" s="12" t="s">
        <v>4</v>
      </c>
      <c r="E41" s="13" t="s">
        <v>179</v>
      </c>
      <c r="F41" s="13" t="s">
        <v>180</v>
      </c>
    </row>
    <row r="42" spans="1:6" ht="120" x14ac:dyDescent="0.25">
      <c r="A42" s="70">
        <v>11</v>
      </c>
      <c r="B42" s="71" t="s">
        <v>108</v>
      </c>
      <c r="C42" s="46" t="str">
        <f>CONCATENATE(A42,D42)</f>
        <v>11A</v>
      </c>
      <c r="D42" s="12" t="s">
        <v>1</v>
      </c>
      <c r="E42" s="13" t="s">
        <v>181</v>
      </c>
      <c r="F42" s="13" t="s">
        <v>182</v>
      </c>
    </row>
    <row r="43" spans="1:6" ht="105" x14ac:dyDescent="0.25">
      <c r="A43" s="70"/>
      <c r="B43" s="71"/>
      <c r="C43" s="46" t="str">
        <f>CONCATENATE(A42,D43)</f>
        <v>11B</v>
      </c>
      <c r="D43" s="12" t="s">
        <v>2</v>
      </c>
      <c r="E43" s="13" t="s">
        <v>183</v>
      </c>
      <c r="F43" s="13" t="s">
        <v>184</v>
      </c>
    </row>
    <row r="44" spans="1:6" ht="180" x14ac:dyDescent="0.25">
      <c r="A44" s="70"/>
      <c r="B44" s="71"/>
      <c r="C44" s="46" t="str">
        <f>CONCATENATE(A42,D44)</f>
        <v>11C</v>
      </c>
      <c r="D44" s="12" t="s">
        <v>3</v>
      </c>
      <c r="E44" s="13" t="s">
        <v>183</v>
      </c>
      <c r="F44" s="13" t="s">
        <v>185</v>
      </c>
    </row>
    <row r="45" spans="1:6" ht="75" x14ac:dyDescent="0.25">
      <c r="A45" s="70"/>
      <c r="B45" s="71"/>
      <c r="C45" s="46" t="str">
        <f>CONCATENATE(A42,D45)</f>
        <v>11D</v>
      </c>
      <c r="D45" s="25" t="s">
        <v>4</v>
      </c>
      <c r="E45" s="13" t="s">
        <v>186</v>
      </c>
      <c r="F45" s="13" t="s">
        <v>5</v>
      </c>
    </row>
    <row r="46" spans="1:6" ht="135" x14ac:dyDescent="0.25">
      <c r="A46" s="70">
        <v>12</v>
      </c>
      <c r="B46" s="71" t="s">
        <v>109</v>
      </c>
      <c r="C46" s="46" t="str">
        <f>CONCATENATE(A46,D46)</f>
        <v>12A</v>
      </c>
      <c r="D46" s="12" t="s">
        <v>1</v>
      </c>
      <c r="E46" s="13" t="s">
        <v>187</v>
      </c>
      <c r="F46" s="13" t="s">
        <v>188</v>
      </c>
    </row>
    <row r="47" spans="1:6" ht="90" x14ac:dyDescent="0.25">
      <c r="A47" s="70"/>
      <c r="B47" s="71"/>
      <c r="C47" s="46" t="str">
        <f>CONCATENATE(A46,D47)</f>
        <v>12B</v>
      </c>
      <c r="D47" s="12" t="s">
        <v>2</v>
      </c>
      <c r="E47" s="13" t="s">
        <v>189</v>
      </c>
      <c r="F47" s="13" t="s">
        <v>190</v>
      </c>
    </row>
    <row r="48" spans="1:6" ht="75" x14ac:dyDescent="0.25">
      <c r="A48" s="70"/>
      <c r="B48" s="71"/>
      <c r="C48" s="46" t="str">
        <f>CONCATENATE(A46,D48)</f>
        <v>12C</v>
      </c>
      <c r="D48" s="25" t="s">
        <v>3</v>
      </c>
      <c r="E48" s="13" t="s">
        <v>191</v>
      </c>
      <c r="F48" s="13" t="s">
        <v>5</v>
      </c>
    </row>
    <row r="49" spans="1:6" ht="118.5" customHeight="1" x14ac:dyDescent="0.25">
      <c r="A49" s="70"/>
      <c r="B49" s="71"/>
      <c r="C49" s="46" t="str">
        <f>CONCATENATE(A46,D49)</f>
        <v>12D</v>
      </c>
      <c r="D49" s="12" t="s">
        <v>4</v>
      </c>
      <c r="E49" s="13" t="s">
        <v>192</v>
      </c>
      <c r="F49" s="13" t="s">
        <v>193</v>
      </c>
    </row>
    <row r="50" spans="1:6" ht="135" x14ac:dyDescent="0.25">
      <c r="A50" s="70">
        <v>13</v>
      </c>
      <c r="B50" s="71" t="s">
        <v>110</v>
      </c>
      <c r="C50" s="46" t="str">
        <f>CONCATENATE(A50,D50)</f>
        <v>13A</v>
      </c>
      <c r="D50" s="25" t="s">
        <v>1</v>
      </c>
      <c r="E50" s="13" t="s">
        <v>194</v>
      </c>
      <c r="F50" s="13" t="s">
        <v>5</v>
      </c>
    </row>
    <row r="51" spans="1:6" ht="180" x14ac:dyDescent="0.25">
      <c r="A51" s="70"/>
      <c r="B51" s="71"/>
      <c r="C51" s="46" t="str">
        <f>CONCATENATE(A50,D51)</f>
        <v>13B</v>
      </c>
      <c r="D51" s="12" t="s">
        <v>2</v>
      </c>
      <c r="E51" s="13" t="s">
        <v>195</v>
      </c>
      <c r="F51" s="13" t="s">
        <v>196</v>
      </c>
    </row>
    <row r="52" spans="1:6" ht="90" x14ac:dyDescent="0.25">
      <c r="A52" s="70"/>
      <c r="B52" s="71"/>
      <c r="C52" s="46" t="str">
        <f>CONCATENATE(A50,D52)</f>
        <v>13C</v>
      </c>
      <c r="D52" s="12" t="s">
        <v>3</v>
      </c>
      <c r="E52" s="13" t="s">
        <v>197</v>
      </c>
      <c r="F52" s="13" t="s">
        <v>198</v>
      </c>
    </row>
    <row r="53" spans="1:6" ht="135" x14ac:dyDescent="0.25">
      <c r="A53" s="70"/>
      <c r="B53" s="71"/>
      <c r="C53" s="46" t="str">
        <f>CONCATENATE(A50,D53)</f>
        <v>13D</v>
      </c>
      <c r="D53" s="12" t="s">
        <v>4</v>
      </c>
      <c r="E53" s="13" t="s">
        <v>199</v>
      </c>
      <c r="F53" s="13" t="s">
        <v>200</v>
      </c>
    </row>
    <row r="54" spans="1:6" ht="135" x14ac:dyDescent="0.25">
      <c r="A54" s="70">
        <v>14</v>
      </c>
      <c r="B54" s="71" t="s">
        <v>111</v>
      </c>
      <c r="C54" s="46" t="str">
        <f>CONCATENATE(A54,D54)</f>
        <v>14A</v>
      </c>
      <c r="D54" s="12" t="s">
        <v>1</v>
      </c>
      <c r="E54" s="13" t="s">
        <v>201</v>
      </c>
      <c r="F54" s="13" t="s">
        <v>202</v>
      </c>
    </row>
    <row r="55" spans="1:6" ht="150" x14ac:dyDescent="0.25">
      <c r="A55" s="70"/>
      <c r="B55" s="71"/>
      <c r="C55" s="46" t="str">
        <f>CONCATENATE(A54,D55)</f>
        <v>14B</v>
      </c>
      <c r="D55" s="12" t="s">
        <v>2</v>
      </c>
      <c r="E55" s="13" t="s">
        <v>203</v>
      </c>
      <c r="F55" s="13" t="s">
        <v>204</v>
      </c>
    </row>
    <row r="56" spans="1:6" ht="120" x14ac:dyDescent="0.25">
      <c r="A56" s="70"/>
      <c r="B56" s="71"/>
      <c r="C56" s="46" t="str">
        <f>CONCATENATE(A54,D56)</f>
        <v>14C</v>
      </c>
      <c r="D56" s="25" t="s">
        <v>3</v>
      </c>
      <c r="E56" s="13" t="s">
        <v>205</v>
      </c>
      <c r="F56" s="13" t="s">
        <v>5</v>
      </c>
    </row>
    <row r="57" spans="1:6" ht="135" x14ac:dyDescent="0.25">
      <c r="A57" s="70"/>
      <c r="B57" s="71"/>
      <c r="C57" s="46" t="str">
        <f>CONCATENATE(A54,D57)</f>
        <v>14D</v>
      </c>
      <c r="D57" s="12" t="s">
        <v>4</v>
      </c>
      <c r="E57" s="13" t="s">
        <v>206</v>
      </c>
      <c r="F57" s="13" t="s">
        <v>207</v>
      </c>
    </row>
    <row r="58" spans="1:6" ht="90" x14ac:dyDescent="0.25">
      <c r="A58" s="70">
        <v>15</v>
      </c>
      <c r="B58" s="71" t="s">
        <v>112</v>
      </c>
      <c r="C58" s="46" t="str">
        <f>CONCATENATE(A58,D58)</f>
        <v>15A</v>
      </c>
      <c r="D58" s="12" t="s">
        <v>1</v>
      </c>
      <c r="E58" s="13" t="s">
        <v>208</v>
      </c>
      <c r="F58" s="13" t="s">
        <v>209</v>
      </c>
    </row>
    <row r="59" spans="1:6" ht="90" x14ac:dyDescent="0.25">
      <c r="A59" s="70"/>
      <c r="B59" s="71"/>
      <c r="C59" s="46" t="str">
        <f>CONCATENATE(A58,D59)</f>
        <v>15B</v>
      </c>
      <c r="D59" s="25" t="s">
        <v>2</v>
      </c>
      <c r="E59" s="13" t="s">
        <v>210</v>
      </c>
      <c r="F59" s="14" t="s">
        <v>5</v>
      </c>
    </row>
    <row r="60" spans="1:6" ht="120" x14ac:dyDescent="0.25">
      <c r="A60" s="70"/>
      <c r="B60" s="71"/>
      <c r="C60" s="46" t="str">
        <f>CONCATENATE(A58,D60)</f>
        <v>15C</v>
      </c>
      <c r="D60" s="12" t="s">
        <v>3</v>
      </c>
      <c r="E60" s="13" t="s">
        <v>211</v>
      </c>
      <c r="F60" s="13" t="s">
        <v>212</v>
      </c>
    </row>
    <row r="61" spans="1:6" ht="105" x14ac:dyDescent="0.25">
      <c r="A61" s="70"/>
      <c r="B61" s="71"/>
      <c r="C61" s="46" t="str">
        <f>CONCATENATE(A58,D61)</f>
        <v>15D</v>
      </c>
      <c r="D61" s="12" t="s">
        <v>4</v>
      </c>
      <c r="E61" s="13" t="s">
        <v>211</v>
      </c>
      <c r="F61" s="13" t="s">
        <v>213</v>
      </c>
    </row>
    <row r="62" spans="1:6" ht="150" x14ac:dyDescent="0.25">
      <c r="A62" s="70">
        <v>16</v>
      </c>
      <c r="B62" s="71" t="s">
        <v>113</v>
      </c>
      <c r="C62" s="46" t="str">
        <f>CONCATENATE(A62,D62)</f>
        <v>16A</v>
      </c>
      <c r="D62" s="12" t="s">
        <v>1</v>
      </c>
      <c r="E62" s="13" t="s">
        <v>214</v>
      </c>
      <c r="F62" s="13" t="s">
        <v>215</v>
      </c>
    </row>
    <row r="63" spans="1:6" ht="90" x14ac:dyDescent="0.25">
      <c r="A63" s="70"/>
      <c r="B63" s="71"/>
      <c r="C63" s="46" t="str">
        <f>CONCATENATE(A62,D63)</f>
        <v>16B</v>
      </c>
      <c r="D63" s="25" t="s">
        <v>2</v>
      </c>
      <c r="E63" s="13" t="s">
        <v>216</v>
      </c>
      <c r="F63" s="14" t="s">
        <v>5</v>
      </c>
    </row>
    <row r="64" spans="1:6" ht="135" x14ac:dyDescent="0.25">
      <c r="A64" s="70"/>
      <c r="B64" s="71"/>
      <c r="C64" s="46" t="str">
        <f>CONCATENATE(A62,D64)</f>
        <v>16C</v>
      </c>
      <c r="D64" s="12" t="s">
        <v>3</v>
      </c>
      <c r="E64" s="13" t="s">
        <v>217</v>
      </c>
      <c r="F64" s="13" t="s">
        <v>218</v>
      </c>
    </row>
    <row r="65" spans="1:6" ht="120" x14ac:dyDescent="0.25">
      <c r="A65" s="70"/>
      <c r="B65" s="71"/>
      <c r="C65" s="46" t="str">
        <f>CONCATENATE(A62,D65)</f>
        <v>16D</v>
      </c>
      <c r="D65" s="12" t="s">
        <v>4</v>
      </c>
      <c r="E65" s="50" t="s">
        <v>219</v>
      </c>
      <c r="F65" s="50" t="s">
        <v>220</v>
      </c>
    </row>
    <row r="66" spans="1:6" ht="75" x14ac:dyDescent="0.25">
      <c r="A66" s="70">
        <v>17</v>
      </c>
      <c r="B66" s="71" t="s">
        <v>114</v>
      </c>
      <c r="C66" s="46" t="str">
        <f>CONCATENATE(A66,D66)</f>
        <v>17A</v>
      </c>
      <c r="D66" s="48" t="s">
        <v>1</v>
      </c>
      <c r="E66" s="53" t="s">
        <v>221</v>
      </c>
      <c r="F66" s="54" t="s">
        <v>223</v>
      </c>
    </row>
    <row r="67" spans="1:6" ht="74.25" customHeight="1" x14ac:dyDescent="0.25">
      <c r="A67" s="70"/>
      <c r="B67" s="71"/>
      <c r="C67" s="46" t="str">
        <f>CONCATENATE(A66,D67)</f>
        <v>17B</v>
      </c>
      <c r="D67" s="48" t="s">
        <v>2</v>
      </c>
      <c r="E67" s="55" t="s">
        <v>222</v>
      </c>
      <c r="F67" s="54" t="s">
        <v>224</v>
      </c>
    </row>
    <row r="68" spans="1:6" ht="75" x14ac:dyDescent="0.25">
      <c r="A68" s="70"/>
      <c r="B68" s="71"/>
      <c r="C68" s="46" t="str">
        <f>CONCATENATE(A66,D68)</f>
        <v>17C</v>
      </c>
      <c r="D68" s="49" t="s">
        <v>3</v>
      </c>
      <c r="E68" s="54" t="s">
        <v>225</v>
      </c>
      <c r="F68" s="52" t="s">
        <v>5</v>
      </c>
    </row>
    <row r="69" spans="1:6" ht="60" customHeight="1" x14ac:dyDescent="0.25">
      <c r="A69" s="70"/>
      <c r="B69" s="71"/>
      <c r="C69" s="46" t="str">
        <f>CONCATENATE(A66,D69)</f>
        <v>17D</v>
      </c>
      <c r="D69" s="48" t="s">
        <v>4</v>
      </c>
      <c r="E69" s="56" t="s">
        <v>226</v>
      </c>
      <c r="F69" s="55" t="s">
        <v>227</v>
      </c>
    </row>
    <row r="70" spans="1:6" ht="120" x14ac:dyDescent="0.25">
      <c r="A70" s="70">
        <v>18</v>
      </c>
      <c r="B70" s="71" t="s">
        <v>115</v>
      </c>
      <c r="C70" s="46" t="str">
        <f>CONCATENATE(A70,D70)</f>
        <v>18A</v>
      </c>
      <c r="D70" s="48" t="s">
        <v>1</v>
      </c>
      <c r="E70" s="57" t="s">
        <v>228</v>
      </c>
      <c r="F70" s="58" t="s">
        <v>229</v>
      </c>
    </row>
    <row r="71" spans="1:6" ht="150" x14ac:dyDescent="0.25">
      <c r="A71" s="70"/>
      <c r="B71" s="71"/>
      <c r="C71" s="46" t="str">
        <f>CONCATENATE(A70,D71)</f>
        <v>18B</v>
      </c>
      <c r="D71" s="48" t="s">
        <v>2</v>
      </c>
      <c r="E71" s="53" t="s">
        <v>228</v>
      </c>
      <c r="F71" s="55" t="s">
        <v>230</v>
      </c>
    </row>
    <row r="72" spans="1:6" ht="135" x14ac:dyDescent="0.25">
      <c r="A72" s="70"/>
      <c r="B72" s="71"/>
      <c r="C72" s="46" t="str">
        <f>CONCATENATE(A70,D72)</f>
        <v>18C</v>
      </c>
      <c r="D72" s="48" t="s">
        <v>3</v>
      </c>
      <c r="E72" s="53" t="s">
        <v>228</v>
      </c>
      <c r="F72" s="55" t="s">
        <v>231</v>
      </c>
    </row>
    <row r="73" spans="1:6" ht="60" x14ac:dyDescent="0.25">
      <c r="A73" s="70"/>
      <c r="B73" s="71"/>
      <c r="C73" s="46" t="str">
        <f>CONCATENATE(A70,D73)</f>
        <v>18D</v>
      </c>
      <c r="D73" s="49" t="s">
        <v>4</v>
      </c>
      <c r="E73" s="53" t="s">
        <v>232</v>
      </c>
      <c r="F73" s="51" t="s">
        <v>5</v>
      </c>
    </row>
    <row r="74" spans="1:6" ht="75" customHeight="1" x14ac:dyDescent="0.25">
      <c r="A74" s="70">
        <v>19</v>
      </c>
      <c r="B74" s="71" t="s">
        <v>116</v>
      </c>
      <c r="C74" s="46" t="str">
        <f>CONCATENATE(A74,D74)</f>
        <v>19A</v>
      </c>
      <c r="D74" s="48" t="s">
        <v>1</v>
      </c>
      <c r="E74" s="13" t="s">
        <v>233</v>
      </c>
      <c r="F74" s="13" t="s">
        <v>234</v>
      </c>
    </row>
    <row r="75" spans="1:6" ht="120" x14ac:dyDescent="0.25">
      <c r="A75" s="70"/>
      <c r="B75" s="71"/>
      <c r="C75" s="46" t="str">
        <f>CONCATENATE(A74,D75)</f>
        <v>19B</v>
      </c>
      <c r="D75" s="12" t="s">
        <v>2</v>
      </c>
      <c r="E75" s="13" t="s">
        <v>235</v>
      </c>
      <c r="F75" s="13" t="s">
        <v>237</v>
      </c>
    </row>
    <row r="76" spans="1:6" ht="143.25" customHeight="1" x14ac:dyDescent="0.25">
      <c r="A76" s="70"/>
      <c r="B76" s="71"/>
      <c r="C76" s="46" t="str">
        <f>CONCATENATE(A74,D76)</f>
        <v>19C</v>
      </c>
      <c r="D76" s="12" t="s">
        <v>3</v>
      </c>
      <c r="E76" s="13" t="s">
        <v>236</v>
      </c>
      <c r="F76" s="13" t="s">
        <v>238</v>
      </c>
    </row>
    <row r="77" spans="1:6" ht="75" x14ac:dyDescent="0.25">
      <c r="A77" s="70"/>
      <c r="B77" s="71"/>
      <c r="C77" s="46" t="str">
        <f>CONCATENATE(A74,D77)</f>
        <v>19D</v>
      </c>
      <c r="D77" s="25" t="s">
        <v>4</v>
      </c>
      <c r="E77" s="13" t="s">
        <v>239</v>
      </c>
      <c r="F77" s="13" t="s">
        <v>5</v>
      </c>
    </row>
    <row r="78" spans="1:6" ht="120" x14ac:dyDescent="0.25">
      <c r="A78" s="70">
        <v>20</v>
      </c>
      <c r="B78" s="71" t="s">
        <v>117</v>
      </c>
      <c r="C78" s="46" t="str">
        <f>CONCATENATE(A78,D78)</f>
        <v>20A</v>
      </c>
      <c r="D78" s="12" t="s">
        <v>1</v>
      </c>
      <c r="E78" s="13" t="s">
        <v>240</v>
      </c>
      <c r="F78" s="13" t="s">
        <v>241</v>
      </c>
    </row>
    <row r="79" spans="1:6" ht="45" x14ac:dyDescent="0.25">
      <c r="A79" s="70"/>
      <c r="B79" s="71"/>
      <c r="C79" s="46" t="str">
        <f>CONCATENATE(A78,D79)</f>
        <v>20B</v>
      </c>
      <c r="D79" s="25" t="s">
        <v>2</v>
      </c>
      <c r="E79" s="13" t="s">
        <v>242</v>
      </c>
      <c r="F79" s="14" t="s">
        <v>5</v>
      </c>
    </row>
    <row r="80" spans="1:6" ht="120" x14ac:dyDescent="0.25">
      <c r="A80" s="70"/>
      <c r="B80" s="71"/>
      <c r="C80" s="46" t="str">
        <f>CONCATENATE(A78,D80)</f>
        <v>20C</v>
      </c>
      <c r="D80" s="12" t="s">
        <v>3</v>
      </c>
      <c r="E80" s="47" t="s">
        <v>243</v>
      </c>
      <c r="F80" s="13" t="s">
        <v>244</v>
      </c>
    </row>
    <row r="81" spans="1:6" ht="120" x14ac:dyDescent="0.25">
      <c r="A81" s="70"/>
      <c r="B81" s="71"/>
      <c r="C81" s="46" t="str">
        <f>CONCATENATE(A78,D81)</f>
        <v>20D</v>
      </c>
      <c r="D81" s="12" t="s">
        <v>4</v>
      </c>
      <c r="E81" s="47" t="s">
        <v>243</v>
      </c>
      <c r="F81" s="13" t="s">
        <v>245</v>
      </c>
    </row>
    <row r="82" spans="1:6" ht="150" x14ac:dyDescent="0.25">
      <c r="A82" s="70">
        <v>21</v>
      </c>
      <c r="B82" s="71" t="s">
        <v>118</v>
      </c>
      <c r="C82" s="46" t="str">
        <f>CONCATENATE(A82,D82)</f>
        <v>21A</v>
      </c>
      <c r="D82" s="12" t="s">
        <v>1</v>
      </c>
      <c r="E82" s="13" t="s">
        <v>246</v>
      </c>
      <c r="F82" s="13" t="s">
        <v>247</v>
      </c>
    </row>
    <row r="83" spans="1:6" ht="105" x14ac:dyDescent="0.25">
      <c r="A83" s="70"/>
      <c r="B83" s="71"/>
      <c r="C83" s="46" t="str">
        <f>CONCATENATE(A82,D83)</f>
        <v>21B</v>
      </c>
      <c r="D83" s="12" t="s">
        <v>2</v>
      </c>
      <c r="E83" s="13" t="s">
        <v>246</v>
      </c>
      <c r="F83" s="13" t="s">
        <v>248</v>
      </c>
    </row>
    <row r="84" spans="1:6" ht="45" x14ac:dyDescent="0.25">
      <c r="A84" s="70"/>
      <c r="B84" s="71"/>
      <c r="C84" s="46" t="str">
        <f>CONCATENATE(A82,D84)</f>
        <v>21C</v>
      </c>
      <c r="D84" s="25" t="s">
        <v>3</v>
      </c>
      <c r="E84" s="13" t="s">
        <v>249</v>
      </c>
      <c r="F84" s="13" t="s">
        <v>5</v>
      </c>
    </row>
    <row r="85" spans="1:6" ht="105" x14ac:dyDescent="0.25">
      <c r="A85" s="70"/>
      <c r="B85" s="71"/>
      <c r="C85" s="46" t="str">
        <f>CONCATENATE(A82,D85)</f>
        <v>21D</v>
      </c>
      <c r="D85" s="12" t="s">
        <v>4</v>
      </c>
      <c r="E85" s="13" t="s">
        <v>250</v>
      </c>
      <c r="F85" s="13" t="s">
        <v>251</v>
      </c>
    </row>
    <row r="86" spans="1:6" ht="105" x14ac:dyDescent="0.25">
      <c r="A86" s="70">
        <v>22</v>
      </c>
      <c r="B86" s="71" t="s">
        <v>119</v>
      </c>
      <c r="C86" s="46" t="str">
        <f>CONCATENATE(A86,D86)</f>
        <v>22A</v>
      </c>
      <c r="D86" s="12" t="s">
        <v>1</v>
      </c>
      <c r="E86" s="13" t="s">
        <v>252</v>
      </c>
      <c r="F86" s="13" t="s">
        <v>253</v>
      </c>
    </row>
    <row r="87" spans="1:6" ht="135" x14ac:dyDescent="0.25">
      <c r="A87" s="70"/>
      <c r="B87" s="71"/>
      <c r="C87" s="46" t="str">
        <f>CONCATENATE(A86,D87)</f>
        <v>22B</v>
      </c>
      <c r="D87" s="12" t="s">
        <v>2</v>
      </c>
      <c r="E87" s="13" t="s">
        <v>254</v>
      </c>
      <c r="F87" s="13" t="s">
        <v>255</v>
      </c>
    </row>
    <row r="88" spans="1:6" ht="75" x14ac:dyDescent="0.25">
      <c r="A88" s="70"/>
      <c r="B88" s="71"/>
      <c r="C88" s="46" t="str">
        <f>CONCATENATE(A86,D88)</f>
        <v>22C</v>
      </c>
      <c r="D88" s="25" t="s">
        <v>3</v>
      </c>
      <c r="E88" s="13" t="s">
        <v>256</v>
      </c>
      <c r="F88" s="13" t="s">
        <v>5</v>
      </c>
    </row>
    <row r="89" spans="1:6" ht="120" x14ac:dyDescent="0.25">
      <c r="A89" s="70"/>
      <c r="B89" s="71"/>
      <c r="C89" s="46" t="str">
        <f>CONCATENATE(A86,D89)</f>
        <v>22D</v>
      </c>
      <c r="D89" s="12" t="s">
        <v>4</v>
      </c>
      <c r="E89" s="13" t="s">
        <v>257</v>
      </c>
      <c r="F89" s="13" t="s">
        <v>258</v>
      </c>
    </row>
    <row r="90" spans="1:6" ht="105" x14ac:dyDescent="0.25">
      <c r="A90" s="70">
        <v>23</v>
      </c>
      <c r="B90" s="71" t="s">
        <v>120</v>
      </c>
      <c r="C90" s="46" t="str">
        <f>CONCATENATE(A90,D90)</f>
        <v>23A</v>
      </c>
      <c r="D90" s="12" t="s">
        <v>1</v>
      </c>
      <c r="E90" s="13" t="s">
        <v>259</v>
      </c>
      <c r="F90" s="13" t="s">
        <v>260</v>
      </c>
    </row>
    <row r="91" spans="1:6" ht="105" x14ac:dyDescent="0.25">
      <c r="A91" s="70"/>
      <c r="B91" s="71"/>
      <c r="C91" s="46" t="str">
        <f>CONCATENATE(A90,D91)</f>
        <v>23B</v>
      </c>
      <c r="D91" s="12" t="s">
        <v>2</v>
      </c>
      <c r="E91" s="13" t="s">
        <v>259</v>
      </c>
      <c r="F91" s="13" t="s">
        <v>262</v>
      </c>
    </row>
    <row r="92" spans="1:6" ht="90" x14ac:dyDescent="0.25">
      <c r="A92" s="70"/>
      <c r="B92" s="71"/>
      <c r="C92" s="46" t="str">
        <f>CONCATENATE(A90,D92)</f>
        <v>23C</v>
      </c>
      <c r="D92" s="12" t="s">
        <v>3</v>
      </c>
      <c r="E92" s="13" t="s">
        <v>261</v>
      </c>
      <c r="F92" s="13" t="s">
        <v>263</v>
      </c>
    </row>
    <row r="93" spans="1:6" ht="75" x14ac:dyDescent="0.25">
      <c r="A93" s="70"/>
      <c r="B93" s="71"/>
      <c r="C93" s="46" t="str">
        <f>CONCATENATE(A90,D93)</f>
        <v>23D</v>
      </c>
      <c r="D93" s="25" t="s">
        <v>4</v>
      </c>
      <c r="E93" s="13" t="s">
        <v>264</v>
      </c>
      <c r="F93" s="13" t="s">
        <v>5</v>
      </c>
    </row>
    <row r="94" spans="1:6" ht="150" x14ac:dyDescent="0.25">
      <c r="A94" s="70">
        <v>24</v>
      </c>
      <c r="B94" s="71" t="s">
        <v>121</v>
      </c>
      <c r="C94" s="46" t="str">
        <f>CONCATENATE(A94,D94)</f>
        <v>24A</v>
      </c>
      <c r="D94" s="12" t="s">
        <v>1</v>
      </c>
      <c r="E94" s="13" t="s">
        <v>265</v>
      </c>
      <c r="F94" s="13" t="s">
        <v>266</v>
      </c>
    </row>
    <row r="95" spans="1:6" ht="165" x14ac:dyDescent="0.25">
      <c r="A95" s="70"/>
      <c r="B95" s="71"/>
      <c r="C95" s="46" t="str">
        <f>CONCATENATE(A94,D95)</f>
        <v>24B</v>
      </c>
      <c r="D95" s="12" t="s">
        <v>2</v>
      </c>
      <c r="E95" s="13" t="s">
        <v>267</v>
      </c>
      <c r="F95" s="13" t="s">
        <v>268</v>
      </c>
    </row>
    <row r="96" spans="1:6" ht="60" x14ac:dyDescent="0.25">
      <c r="A96" s="70"/>
      <c r="B96" s="71"/>
      <c r="C96" s="46" t="str">
        <f>CONCATENATE(A94,D96)</f>
        <v>24C</v>
      </c>
      <c r="D96" s="25" t="s">
        <v>3</v>
      </c>
      <c r="E96" s="13" t="s">
        <v>269</v>
      </c>
      <c r="F96" s="13" t="s">
        <v>5</v>
      </c>
    </row>
    <row r="97" spans="1:6" ht="90" x14ac:dyDescent="0.25">
      <c r="A97" s="70"/>
      <c r="B97" s="71"/>
      <c r="C97" s="46" t="str">
        <f>CONCATENATE(A94,D97)</f>
        <v>24D</v>
      </c>
      <c r="D97" s="12" t="s">
        <v>4</v>
      </c>
      <c r="E97" s="13" t="s">
        <v>267</v>
      </c>
      <c r="F97" s="13" t="s">
        <v>270</v>
      </c>
    </row>
    <row r="98" spans="1:6" ht="90" x14ac:dyDescent="0.25">
      <c r="A98" s="70">
        <v>25</v>
      </c>
      <c r="B98" s="71" t="s">
        <v>122</v>
      </c>
      <c r="C98" s="46" t="str">
        <f>CONCATENATE(A98,D98)</f>
        <v>25A</v>
      </c>
      <c r="D98" s="12" t="s">
        <v>1</v>
      </c>
      <c r="E98" s="13" t="s">
        <v>271</v>
      </c>
      <c r="F98" s="13" t="s">
        <v>272</v>
      </c>
    </row>
    <row r="99" spans="1:6" ht="75" x14ac:dyDescent="0.25">
      <c r="A99" s="70"/>
      <c r="B99" s="71"/>
      <c r="C99" s="46" t="str">
        <f>CONCATENATE(A98,D99)</f>
        <v>25B</v>
      </c>
      <c r="D99" s="25" t="s">
        <v>2</v>
      </c>
      <c r="E99" s="13" t="s">
        <v>273</v>
      </c>
      <c r="F99" s="13" t="s">
        <v>5</v>
      </c>
    </row>
    <row r="100" spans="1:6" ht="135" x14ac:dyDescent="0.25">
      <c r="A100" s="70"/>
      <c r="B100" s="71"/>
      <c r="C100" s="46" t="str">
        <f>CONCATENATE(A98,D100)</f>
        <v>25C</v>
      </c>
      <c r="D100" s="12" t="s">
        <v>3</v>
      </c>
      <c r="E100" s="13" t="s">
        <v>274</v>
      </c>
      <c r="F100" s="13" t="s">
        <v>276</v>
      </c>
    </row>
    <row r="101" spans="1:6" ht="105" x14ac:dyDescent="0.25">
      <c r="A101" s="70"/>
      <c r="B101" s="71"/>
      <c r="C101" s="46" t="str">
        <f>CONCATENATE(A98,D101)</f>
        <v>25D</v>
      </c>
      <c r="D101" s="12" t="s">
        <v>4</v>
      </c>
      <c r="E101" s="13" t="s">
        <v>274</v>
      </c>
      <c r="F101" s="13" t="s">
        <v>275</v>
      </c>
    </row>
    <row r="102" spans="1:6" ht="120" x14ac:dyDescent="0.25">
      <c r="A102" s="70">
        <v>26</v>
      </c>
      <c r="B102" s="71" t="s">
        <v>123</v>
      </c>
      <c r="C102" s="46" t="str">
        <f>CONCATENATE(A102,D102)</f>
        <v>26A</v>
      </c>
      <c r="D102" s="12" t="s">
        <v>1</v>
      </c>
      <c r="E102" s="13" t="s">
        <v>277</v>
      </c>
      <c r="F102" s="13" t="s">
        <v>278</v>
      </c>
    </row>
    <row r="103" spans="1:6" ht="120" x14ac:dyDescent="0.25">
      <c r="A103" s="70"/>
      <c r="B103" s="71"/>
      <c r="C103" s="46" t="str">
        <f>CONCATENATE(A102,D103)</f>
        <v>26B</v>
      </c>
      <c r="D103" s="12" t="s">
        <v>2</v>
      </c>
      <c r="E103" s="13" t="s">
        <v>279</v>
      </c>
      <c r="F103" s="13" t="s">
        <v>280</v>
      </c>
    </row>
    <row r="104" spans="1:6" ht="90" x14ac:dyDescent="0.25">
      <c r="A104" s="70"/>
      <c r="B104" s="71"/>
      <c r="C104" s="46" t="str">
        <f>CONCATENATE(A102,D104)</f>
        <v>26C</v>
      </c>
      <c r="D104" s="25" t="s">
        <v>3</v>
      </c>
      <c r="E104" s="13" t="s">
        <v>281</v>
      </c>
      <c r="F104" s="13" t="s">
        <v>5</v>
      </c>
    </row>
    <row r="105" spans="1:6" ht="120" x14ac:dyDescent="0.25">
      <c r="A105" s="70"/>
      <c r="B105" s="71"/>
      <c r="C105" s="46" t="str">
        <f>CONCATENATE(A102,D105)</f>
        <v>26D</v>
      </c>
      <c r="D105" s="12" t="s">
        <v>4</v>
      </c>
      <c r="E105" s="13" t="s">
        <v>282</v>
      </c>
      <c r="F105" s="13" t="s">
        <v>283</v>
      </c>
    </row>
    <row r="106" spans="1:6" ht="105" x14ac:dyDescent="0.25">
      <c r="A106" s="70">
        <v>27</v>
      </c>
      <c r="B106" s="71" t="s">
        <v>124</v>
      </c>
      <c r="C106" s="46" t="str">
        <f>CONCATENATE(A106,D106)</f>
        <v>27A</v>
      </c>
      <c r="D106" s="12" t="s">
        <v>1</v>
      </c>
      <c r="E106" s="13" t="s">
        <v>284</v>
      </c>
      <c r="F106" s="13" t="s">
        <v>285</v>
      </c>
    </row>
    <row r="107" spans="1:6" ht="75" x14ac:dyDescent="0.25">
      <c r="A107" s="70"/>
      <c r="B107" s="71"/>
      <c r="C107" s="46" t="str">
        <f>CONCATENATE(A106,D107)</f>
        <v>27B</v>
      </c>
      <c r="D107" s="25" t="s">
        <v>2</v>
      </c>
      <c r="E107" s="13" t="s">
        <v>286</v>
      </c>
      <c r="F107" s="13" t="s">
        <v>5</v>
      </c>
    </row>
    <row r="108" spans="1:6" ht="120" x14ac:dyDescent="0.25">
      <c r="A108" s="70"/>
      <c r="B108" s="71"/>
      <c r="C108" s="46" t="str">
        <f>CONCATENATE(A106,D108)</f>
        <v>27C</v>
      </c>
      <c r="D108" s="12" t="s">
        <v>3</v>
      </c>
      <c r="E108" s="13" t="s">
        <v>287</v>
      </c>
      <c r="F108" s="13" t="s">
        <v>288</v>
      </c>
    </row>
    <row r="109" spans="1:6" ht="105" x14ac:dyDescent="0.25">
      <c r="A109" s="70"/>
      <c r="B109" s="71"/>
      <c r="C109" s="46" t="str">
        <f>CONCATENATE(A106,D109)</f>
        <v>27D</v>
      </c>
      <c r="D109" s="12" t="s">
        <v>4</v>
      </c>
      <c r="E109" s="13" t="s">
        <v>289</v>
      </c>
      <c r="F109" s="13" t="s">
        <v>290</v>
      </c>
    </row>
  </sheetData>
  <sheetProtection insertRows="0"/>
  <mergeCells count="54">
    <mergeCell ref="A82:A85"/>
    <mergeCell ref="B82:B85"/>
    <mergeCell ref="A86:A89"/>
    <mergeCell ref="B86:B89"/>
    <mergeCell ref="A90:A93"/>
    <mergeCell ref="B90:B93"/>
    <mergeCell ref="A70:A73"/>
    <mergeCell ref="B70:B73"/>
    <mergeCell ref="A74:A77"/>
    <mergeCell ref="B74:B77"/>
    <mergeCell ref="A78:A81"/>
    <mergeCell ref="B78:B81"/>
    <mergeCell ref="A58:A61"/>
    <mergeCell ref="B58:B61"/>
    <mergeCell ref="A62:A65"/>
    <mergeCell ref="B62:B65"/>
    <mergeCell ref="A66:A69"/>
    <mergeCell ref="B66:B69"/>
    <mergeCell ref="A46:A49"/>
    <mergeCell ref="B46:B49"/>
    <mergeCell ref="A50:A53"/>
    <mergeCell ref="B50:B53"/>
    <mergeCell ref="A54:A57"/>
    <mergeCell ref="B54:B57"/>
    <mergeCell ref="B34:B37"/>
    <mergeCell ref="B38:B41"/>
    <mergeCell ref="A34:A37"/>
    <mergeCell ref="A38:A41"/>
    <mergeCell ref="A42:A45"/>
    <mergeCell ref="B42:B45"/>
    <mergeCell ref="A26:A29"/>
    <mergeCell ref="B26:B29"/>
    <mergeCell ref="A30:A33"/>
    <mergeCell ref="B30:B33"/>
    <mergeCell ref="A10:A13"/>
    <mergeCell ref="B10:B13"/>
    <mergeCell ref="A14:A17"/>
    <mergeCell ref="B14:B17"/>
    <mergeCell ref="A18:A21"/>
    <mergeCell ref="B18:B21"/>
    <mergeCell ref="A2:A5"/>
    <mergeCell ref="B2:B5"/>
    <mergeCell ref="A6:A9"/>
    <mergeCell ref="B6:B9"/>
    <mergeCell ref="A22:A25"/>
    <mergeCell ref="B22:B25"/>
    <mergeCell ref="A106:A109"/>
    <mergeCell ref="B106:B109"/>
    <mergeCell ref="A94:A97"/>
    <mergeCell ref="B94:B97"/>
    <mergeCell ref="A98:A101"/>
    <mergeCell ref="B98:B101"/>
    <mergeCell ref="A102:A105"/>
    <mergeCell ref="B102:B105"/>
  </mergeCells>
  <pageMargins left="0.7" right="0.7" top="0.75" bottom="0.75" header="0.3" footer="0.3"/>
  <pageSetup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C17" sqref="C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77</v>
      </c>
      <c r="C1" s="44" t="s">
        <v>37</v>
      </c>
    </row>
    <row r="2" spans="1:3" ht="25.5" customHeight="1" x14ac:dyDescent="0.25">
      <c r="A2" s="33" t="s">
        <v>1</v>
      </c>
      <c r="B2" s="17">
        <f>COUNTIF('Analisis Respuestas'!$U$2:$U$201,"A")</f>
        <v>5</v>
      </c>
      <c r="C2" s="35">
        <f>$B$2*$C$7/$B$7</f>
        <v>0.22727272727272727</v>
      </c>
    </row>
    <row r="3" spans="1:3" ht="25.5" customHeight="1" x14ac:dyDescent="0.25">
      <c r="A3" s="18" t="s">
        <v>2</v>
      </c>
      <c r="B3" s="18">
        <f>COUNTIF('Analisis Respuestas'!$U$2:$U$201,"B")</f>
        <v>4</v>
      </c>
      <c r="C3" s="36">
        <f>$B$3*$C$7/$B$7</f>
        <v>0.18181818181818182</v>
      </c>
    </row>
    <row r="4" spans="1:3" ht="25.5" customHeight="1" x14ac:dyDescent="0.25">
      <c r="A4" s="17" t="s">
        <v>3</v>
      </c>
      <c r="B4" s="17">
        <f>COUNTIF('Analisis Respuestas'!$U$2:$U$201,"C")</f>
        <v>2</v>
      </c>
      <c r="C4" s="35">
        <f>$B$4*$C$7/$B$7</f>
        <v>9.0909090909090912E-2</v>
      </c>
    </row>
    <row r="5" spans="1:3" ht="25.5" customHeight="1" x14ac:dyDescent="0.25">
      <c r="A5" s="22" t="s">
        <v>4</v>
      </c>
      <c r="B5" s="18">
        <f>COUNTIF('Analisis Respuestas'!$U$2:$U$201,"D")</f>
        <v>11</v>
      </c>
      <c r="C5" s="36">
        <f>$B$5*$C$7/$B$7</f>
        <v>0.5</v>
      </c>
    </row>
    <row r="6" spans="1:3" ht="25.5" customHeight="1" x14ac:dyDescent="0.25">
      <c r="A6" s="39" t="s">
        <v>70</v>
      </c>
      <c r="B6" s="40">
        <f>COUNTIF('Analisis Respuestas'!$U$2:$U$201,"E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5" sqref="B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79</v>
      </c>
      <c r="C1" s="44" t="s">
        <v>37</v>
      </c>
    </row>
    <row r="2" spans="1:3" ht="25.5" customHeight="1" x14ac:dyDescent="0.25">
      <c r="A2" s="17" t="s">
        <v>1</v>
      </c>
      <c r="B2" s="17">
        <f>COUNTIF('Analisis Respuestas'!$X$2:$X$201,"A")</f>
        <v>6</v>
      </c>
      <c r="C2" s="35">
        <f>$B$2*$C$7/$B$7</f>
        <v>0.27272727272727271</v>
      </c>
    </row>
    <row r="3" spans="1:3" ht="25.5" customHeight="1" x14ac:dyDescent="0.25">
      <c r="A3" s="18" t="s">
        <v>2</v>
      </c>
      <c r="B3" s="18">
        <f>COUNTIF('Analisis Respuestas'!$X$2:$X$201,"B")</f>
        <v>3</v>
      </c>
      <c r="C3" s="36">
        <f>$B$3*$C$7/$B$7</f>
        <v>0.13636363636363635</v>
      </c>
    </row>
    <row r="4" spans="1:3" ht="25.5" customHeight="1" x14ac:dyDescent="0.25">
      <c r="A4" s="45" t="s">
        <v>3</v>
      </c>
      <c r="B4" s="17">
        <f>COUNTIF('Analisis Respuestas'!$X$2:$X$201,"C")</f>
        <v>12</v>
      </c>
      <c r="C4" s="35">
        <f>$B$4*$C$7/$B$7</f>
        <v>0.54545454545454541</v>
      </c>
    </row>
    <row r="5" spans="1:3" ht="25.5" customHeight="1" x14ac:dyDescent="0.25">
      <c r="A5" s="18" t="s">
        <v>4</v>
      </c>
      <c r="B5" s="18">
        <f>COUNTIF('Analisis Respuestas'!$X$2:$X$201,"D")</f>
        <v>1</v>
      </c>
      <c r="C5" s="36">
        <f>$B$5*$C$7/$B$7</f>
        <v>4.5454545454545456E-2</v>
      </c>
    </row>
    <row r="6" spans="1:3" ht="25.5" customHeight="1" x14ac:dyDescent="0.25">
      <c r="A6" s="39" t="s">
        <v>70</v>
      </c>
      <c r="B6" s="40">
        <f>COUNTIF('Analisis Respuestas'!$X$2:$X$201,"E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3" sqref="A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80</v>
      </c>
      <c r="C1" s="44" t="s">
        <v>37</v>
      </c>
    </row>
    <row r="2" spans="1:3" ht="25.5" customHeight="1" x14ac:dyDescent="0.25">
      <c r="A2" s="59" t="s">
        <v>1</v>
      </c>
      <c r="B2" s="17">
        <f>COUNTIF('Analisis Respuestas'!$AA$2:$AA$201,"A")</f>
        <v>4</v>
      </c>
      <c r="C2" s="35">
        <f>$B$2*$C$7/$B$7</f>
        <v>0.18181818181818182</v>
      </c>
    </row>
    <row r="3" spans="1:3" ht="25.5" customHeight="1" x14ac:dyDescent="0.25">
      <c r="A3" s="22" t="s">
        <v>2</v>
      </c>
      <c r="B3" s="18">
        <f>COUNTIF('Analisis Respuestas'!$AA$2:$AA$201,"B")</f>
        <v>14</v>
      </c>
      <c r="C3" s="36">
        <f>$B$3*$C$7/$B$7</f>
        <v>0.63636363636363635</v>
      </c>
    </row>
    <row r="4" spans="1:3" ht="25.5" customHeight="1" x14ac:dyDescent="0.25">
      <c r="A4" s="17" t="s">
        <v>3</v>
      </c>
      <c r="B4" s="17">
        <f>COUNTIF('Analisis Respuestas'!$AA$2:$AA$201,"C")</f>
        <v>1</v>
      </c>
      <c r="C4" s="35">
        <f>$B$4*$C$7/$B$7</f>
        <v>4.5454545454545456E-2</v>
      </c>
    </row>
    <row r="5" spans="1:3" ht="25.5" customHeight="1" x14ac:dyDescent="0.25">
      <c r="A5" s="18" t="s">
        <v>4</v>
      </c>
      <c r="B5" s="18">
        <f>COUNTIF('Analisis Respuestas'!$AA$2:$AA$201,"D")</f>
        <v>3</v>
      </c>
      <c r="C5" s="36">
        <f>$B$5*$C$7/$B$7</f>
        <v>0.13636363636363635</v>
      </c>
    </row>
    <row r="6" spans="1:3" ht="25.5" customHeight="1" x14ac:dyDescent="0.25">
      <c r="A6" s="39" t="s">
        <v>70</v>
      </c>
      <c r="B6" s="40">
        <f>COUNTIF('Analisis Respuestas'!$AA$2:$AA$201,"E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87</v>
      </c>
      <c r="C1" s="44" t="s">
        <v>37</v>
      </c>
    </row>
    <row r="2" spans="1:3" ht="25.5" customHeight="1" x14ac:dyDescent="0.25">
      <c r="A2" s="17" t="s">
        <v>1</v>
      </c>
      <c r="B2" s="17">
        <f>COUNTIF('Analisis Respuestas'!$AD$2:$AD$201,"A")</f>
        <v>5</v>
      </c>
      <c r="C2" s="35">
        <f>$B$2*$C$7/$B$7</f>
        <v>0.22727272727272727</v>
      </c>
    </row>
    <row r="3" spans="1:3" ht="25.5" customHeight="1" x14ac:dyDescent="0.25">
      <c r="A3" s="18" t="s">
        <v>2</v>
      </c>
      <c r="B3" s="18">
        <f>COUNTIF('Analisis Respuestas'!$AD$2:$AD$201,"B")</f>
        <v>4</v>
      </c>
      <c r="C3" s="36">
        <f>$B$3*$C$7/$B$7</f>
        <v>0.18181818181818182</v>
      </c>
    </row>
    <row r="4" spans="1:3" ht="25.5" customHeight="1" x14ac:dyDescent="0.25">
      <c r="A4" s="45" t="s">
        <v>3</v>
      </c>
      <c r="B4" s="17">
        <f>COUNTIF('Analisis Respuestas'!$AD$2:$AD$201,"C")</f>
        <v>8</v>
      </c>
      <c r="C4" s="35">
        <f>$B$4*$C$7/$B$7</f>
        <v>0.36363636363636365</v>
      </c>
    </row>
    <row r="5" spans="1:3" ht="25.5" customHeight="1" x14ac:dyDescent="0.25">
      <c r="A5" s="18" t="s">
        <v>4</v>
      </c>
      <c r="B5" s="18">
        <f>COUNTIF('Analisis Respuestas'!$AD$2:$AD$201,"D")</f>
        <v>5</v>
      </c>
      <c r="C5" s="36">
        <f>$B$5*$C$7/$B$7</f>
        <v>0.22727272727272727</v>
      </c>
    </row>
    <row r="6" spans="1:3" ht="25.5" customHeight="1" x14ac:dyDescent="0.25">
      <c r="A6" s="18" t="s">
        <v>70</v>
      </c>
      <c r="B6" s="40">
        <f>COUNTIF('Analisis Respuestas'!$AD$2:$AD$201,"E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86</v>
      </c>
      <c r="C1" s="44" t="s">
        <v>37</v>
      </c>
    </row>
    <row r="2" spans="1:3" ht="25.5" customHeight="1" x14ac:dyDescent="0.25">
      <c r="A2" s="33" t="s">
        <v>1</v>
      </c>
      <c r="B2" s="17">
        <f>COUNTIF('Analisis Respuestas'!$AG$2:$AG$201,"A")</f>
        <v>10</v>
      </c>
      <c r="C2" s="35">
        <f>$B$2*$C$7/$B$7</f>
        <v>0.45454545454545453</v>
      </c>
    </row>
    <row r="3" spans="1:3" ht="25.5" customHeight="1" x14ac:dyDescent="0.25">
      <c r="A3" s="18" t="s">
        <v>2</v>
      </c>
      <c r="B3" s="18">
        <f>COUNTIF('Analisis Respuestas'!$AG$2:$AG$201,"B")</f>
        <v>1</v>
      </c>
      <c r="C3" s="36">
        <f>$B$3*$C$7/$B$7</f>
        <v>4.5454545454545456E-2</v>
      </c>
    </row>
    <row r="4" spans="1:3" ht="25.5" customHeight="1" x14ac:dyDescent="0.25">
      <c r="A4" s="17" t="s">
        <v>3</v>
      </c>
      <c r="B4" s="17">
        <f>COUNTIF('Analisis Respuestas'!$AG$2:$AG$201,"C")</f>
        <v>3</v>
      </c>
      <c r="C4" s="35">
        <f>$B$4*$C$7/$B$7</f>
        <v>0.13636363636363635</v>
      </c>
    </row>
    <row r="5" spans="1:3" ht="25.5" customHeight="1" x14ac:dyDescent="0.25">
      <c r="A5" s="22" t="s">
        <v>4</v>
      </c>
      <c r="B5" s="18">
        <f>COUNTIF('Analisis Respuestas'!$AG$2:$AG$201,"D")</f>
        <v>8</v>
      </c>
      <c r="C5" s="36">
        <f>$B$5*$C$7/$B$7</f>
        <v>0.36363636363636365</v>
      </c>
    </row>
    <row r="6" spans="1:3" ht="25.5" customHeight="1" x14ac:dyDescent="0.25">
      <c r="A6" s="39" t="s">
        <v>70</v>
      </c>
      <c r="B6" s="40">
        <f>COUNTIF('Analisis Respuestas'!$AG$2:$AG$201,"E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85</v>
      </c>
      <c r="C1" s="44" t="s">
        <v>37</v>
      </c>
    </row>
    <row r="2" spans="1:3" ht="25.5" customHeight="1" x14ac:dyDescent="0.25">
      <c r="A2" s="33" t="s">
        <v>1</v>
      </c>
      <c r="B2" s="17">
        <f>COUNTIF('Analisis Respuestas'!$AJ$2:$AJ$201,"A")</f>
        <v>0</v>
      </c>
      <c r="C2" s="35">
        <f>$B$2*$C$7/$B$7</f>
        <v>0</v>
      </c>
    </row>
    <row r="3" spans="1:3" ht="25.5" customHeight="1" x14ac:dyDescent="0.25">
      <c r="A3" s="18" t="s">
        <v>2</v>
      </c>
      <c r="B3" s="18">
        <f>COUNTIF('Analisis Respuestas'!$AJ$2:$AJ$201,"B")</f>
        <v>0</v>
      </c>
      <c r="C3" s="36">
        <f>$B$3*$C$7/$B$7</f>
        <v>0</v>
      </c>
    </row>
    <row r="4" spans="1:3" ht="25.5" customHeight="1" x14ac:dyDescent="0.25">
      <c r="A4" s="45" t="s">
        <v>3</v>
      </c>
      <c r="B4" s="17">
        <f>COUNTIF('Analisis Respuestas'!$AJ$2:$AJ$201,"C")</f>
        <v>19</v>
      </c>
      <c r="C4" s="35">
        <f>$B$4*$C$7/$B$7</f>
        <v>0.86363636363636365</v>
      </c>
    </row>
    <row r="5" spans="1:3" ht="25.5" customHeight="1" x14ac:dyDescent="0.25">
      <c r="A5" s="18" t="s">
        <v>4</v>
      </c>
      <c r="B5" s="18">
        <f>COUNTIF('Analisis Respuestas'!$AJ$2:$AJ$201,"D")</f>
        <v>3</v>
      </c>
      <c r="C5" s="36">
        <f>$B$5*$C$7/$B$7</f>
        <v>0.13636363636363635</v>
      </c>
    </row>
    <row r="6" spans="1:3" ht="25.5" customHeight="1" x14ac:dyDescent="0.25">
      <c r="A6" s="39" t="s">
        <v>70</v>
      </c>
      <c r="B6" s="40">
        <f>COUNTIF('Analisis Respuestas'!$AJ$2:$AJ$201,"E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84</v>
      </c>
      <c r="C1" s="44" t="s">
        <v>37</v>
      </c>
    </row>
    <row r="2" spans="1:3" ht="25.5" customHeight="1" x14ac:dyDescent="0.25">
      <c r="A2" s="45" t="s">
        <v>1</v>
      </c>
      <c r="B2" s="17">
        <f>COUNTIF('Analisis Respuestas'!$AM$2:$AM$201,"A")</f>
        <v>11</v>
      </c>
      <c r="C2" s="35">
        <f>$B$2*$C$7/$B$7</f>
        <v>0.5</v>
      </c>
    </row>
    <row r="3" spans="1:3" ht="25.5" customHeight="1" x14ac:dyDescent="0.25">
      <c r="A3" s="18" t="s">
        <v>2</v>
      </c>
      <c r="B3" s="18">
        <f>COUNTIF('Analisis Respuestas'!$AM$2:$AM$201,"B")</f>
        <v>5</v>
      </c>
      <c r="C3" s="36">
        <f>$B$3*$C$7/$B$7</f>
        <v>0.22727272727272727</v>
      </c>
    </row>
    <row r="4" spans="1:3" ht="25.5" customHeight="1" x14ac:dyDescent="0.25">
      <c r="A4" s="33" t="s">
        <v>3</v>
      </c>
      <c r="B4" s="17">
        <f>COUNTIF('Analisis Respuestas'!$AM$2:$AM$201,"C")</f>
        <v>1</v>
      </c>
      <c r="C4" s="35">
        <f>$B$4*$C$7/$B$7</f>
        <v>4.5454545454545456E-2</v>
      </c>
    </row>
    <row r="5" spans="1:3" ht="25.5" customHeight="1" x14ac:dyDescent="0.25">
      <c r="A5" s="18" t="s">
        <v>4</v>
      </c>
      <c r="B5" s="18">
        <f>COUNTIF('Analisis Respuestas'!$AM$2:$AM$201,"D")</f>
        <v>5</v>
      </c>
      <c r="C5" s="36">
        <f>$B$5*$C$7/$B$7</f>
        <v>0.22727272727272727</v>
      </c>
    </row>
    <row r="6" spans="1:3" ht="25.5" customHeight="1" x14ac:dyDescent="0.25">
      <c r="A6" s="39" t="s">
        <v>70</v>
      </c>
      <c r="B6" s="40">
        <f>COUNTIF('Analisis Respuestas'!$AM$2:$AM$201,"E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83</v>
      </c>
      <c r="C1" s="44" t="s">
        <v>37</v>
      </c>
    </row>
    <row r="2" spans="1:3" ht="25.5" customHeight="1" x14ac:dyDescent="0.25">
      <c r="A2" s="33" t="s">
        <v>1</v>
      </c>
      <c r="B2" s="17">
        <f>COUNTIF('Analisis Respuestas'!$AP$2:$AP$201,"A")</f>
        <v>4</v>
      </c>
      <c r="C2" s="35">
        <f>$B$2*$C$7/$B$7</f>
        <v>0.18181818181818182</v>
      </c>
    </row>
    <row r="3" spans="1:3" ht="25.5" customHeight="1" x14ac:dyDescent="0.25">
      <c r="A3" s="18" t="s">
        <v>2</v>
      </c>
      <c r="B3" s="18">
        <f>COUNTIF('Analisis Respuestas'!$AP$2:$AP$201,"B")</f>
        <v>1</v>
      </c>
      <c r="C3" s="36">
        <f>$B$3*$C$7/$B$7</f>
        <v>4.5454545454545456E-2</v>
      </c>
    </row>
    <row r="4" spans="1:3" ht="25.5" customHeight="1" x14ac:dyDescent="0.25">
      <c r="A4" s="45" t="s">
        <v>3</v>
      </c>
      <c r="B4" s="17">
        <f>COUNTIF('Analisis Respuestas'!$AP$2:$AP$201,"C")</f>
        <v>12</v>
      </c>
      <c r="C4" s="35">
        <f>$B$4*$C$7/$B$7</f>
        <v>0.54545454545454541</v>
      </c>
    </row>
    <row r="5" spans="1:3" ht="25.5" customHeight="1" x14ac:dyDescent="0.25">
      <c r="A5" s="18" t="s">
        <v>4</v>
      </c>
      <c r="B5" s="18">
        <f>COUNTIF('Analisis Respuestas'!$AP$2:$AP$201,"D")</f>
        <v>5</v>
      </c>
      <c r="C5" s="36">
        <f>$B$5*$C$7/$B$7</f>
        <v>0.22727272727272727</v>
      </c>
    </row>
    <row r="6" spans="1:3" ht="25.5" customHeight="1" x14ac:dyDescent="0.25">
      <c r="A6" s="39" t="s">
        <v>70</v>
      </c>
      <c r="B6" s="40">
        <f>COUNTIF('Analisis Respuestas'!$AP$2:$AP$201,"E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82</v>
      </c>
      <c r="C1" s="44" t="s">
        <v>37</v>
      </c>
    </row>
    <row r="2" spans="1:3" ht="25.5" customHeight="1" x14ac:dyDescent="0.25">
      <c r="A2" s="33" t="s">
        <v>1</v>
      </c>
      <c r="B2" s="17">
        <f>COUNTIF('Analisis Respuestas'!$AS$2:$AS$201,"A")</f>
        <v>7</v>
      </c>
      <c r="C2" s="35">
        <f>$B$2*$C$7/$B$7</f>
        <v>0.31818181818181818</v>
      </c>
    </row>
    <row r="3" spans="1:3" ht="25.5" customHeight="1" x14ac:dyDescent="0.25">
      <c r="A3" s="22" t="s">
        <v>2</v>
      </c>
      <c r="B3" s="18">
        <f>COUNTIF('Analisis Respuestas'!$AS$2:$AS$201,"B")</f>
        <v>8</v>
      </c>
      <c r="C3" s="36">
        <f>$B$3*$C$7/$B$7</f>
        <v>0.36363636363636365</v>
      </c>
    </row>
    <row r="4" spans="1:3" ht="25.5" customHeight="1" x14ac:dyDescent="0.25">
      <c r="A4" s="17" t="s">
        <v>3</v>
      </c>
      <c r="B4" s="17">
        <f>COUNTIF('Analisis Respuestas'!$AS$2:$AS$201,"C")</f>
        <v>6</v>
      </c>
      <c r="C4" s="35">
        <f>$B$4*$C$7/$B$7</f>
        <v>0.27272727272727271</v>
      </c>
    </row>
    <row r="5" spans="1:3" ht="25.5" customHeight="1" x14ac:dyDescent="0.25">
      <c r="A5" s="18" t="s">
        <v>4</v>
      </c>
      <c r="B5" s="18">
        <f>COUNTIF('Analisis Respuestas'!$AS$2:$AS$201,"D")</f>
        <v>1</v>
      </c>
      <c r="C5" s="36">
        <f>$B$5*$C$7/$B$7</f>
        <v>4.5454545454545456E-2</v>
      </c>
    </row>
    <row r="6" spans="1:3" ht="25.5" customHeight="1" x14ac:dyDescent="0.25">
      <c r="A6" s="39" t="s">
        <v>70</v>
      </c>
      <c r="B6" s="40">
        <f>COUNTIF('Analisis Respuestas'!$AS$2:$AS$201,"E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81</v>
      </c>
      <c r="C1" s="44" t="s">
        <v>37</v>
      </c>
    </row>
    <row r="2" spans="1:3" ht="25.5" customHeight="1" x14ac:dyDescent="0.25">
      <c r="A2" s="33" t="s">
        <v>1</v>
      </c>
      <c r="B2" s="17">
        <f>COUNTIF('Analisis Respuestas'!$AV$2:$AV$201,"A")</f>
        <v>6</v>
      </c>
      <c r="C2" s="35">
        <f>$B$2*$C$7/$B$7</f>
        <v>0.27272727272727271</v>
      </c>
    </row>
    <row r="3" spans="1:3" ht="25.5" customHeight="1" x14ac:dyDescent="0.25">
      <c r="A3" s="22" t="s">
        <v>2</v>
      </c>
      <c r="B3" s="18">
        <f>COUNTIF('Analisis Respuestas'!$AV$2:$AV$201,"B")</f>
        <v>6</v>
      </c>
      <c r="C3" s="36">
        <f>$B$3*$C$7/$B$7</f>
        <v>0.27272727272727271</v>
      </c>
    </row>
    <row r="4" spans="1:3" ht="25.5" customHeight="1" x14ac:dyDescent="0.25">
      <c r="A4" s="17" t="s">
        <v>3</v>
      </c>
      <c r="B4" s="17">
        <f>COUNTIF('Analisis Respuestas'!$AV$2:$AV$201,"C")</f>
        <v>8</v>
      </c>
      <c r="C4" s="35">
        <f>$B$4*$C$7/$B$7</f>
        <v>0.36363636363636365</v>
      </c>
    </row>
    <row r="5" spans="1:3" ht="25.5" customHeight="1" x14ac:dyDescent="0.25">
      <c r="A5" s="18" t="s">
        <v>4</v>
      </c>
      <c r="B5" s="18">
        <f>COUNTIF('Analisis Respuestas'!$AV$2:$AV$201,"D")</f>
        <v>2</v>
      </c>
      <c r="C5" s="36">
        <f>$B$5*$C$7/$B$7</f>
        <v>9.0909090909090912E-2</v>
      </c>
    </row>
    <row r="6" spans="1:3" ht="25.5" customHeight="1" x14ac:dyDescent="0.25">
      <c r="A6" s="39" t="s">
        <v>70</v>
      </c>
      <c r="B6" s="40">
        <f>COUNTIF('Analisis Respuestas'!$AV$2:$AV$201,"E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1"/>
  <sheetViews>
    <sheetView showGridLines="0" topLeftCell="T19" zoomScaleNormal="100" workbookViewId="0">
      <selection activeCell="AF24" sqref="AF24"/>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5703125" style="1" bestFit="1" customWidth="1"/>
    <col min="33" max="41" width="11.42578125" style="1"/>
    <col min="42" max="42" width="24" style="1" bestFit="1" customWidth="1"/>
    <col min="43" max="43" width="23.140625" style="1" bestFit="1" customWidth="1"/>
    <col min="44" max="16384" width="11.42578125" style="1"/>
  </cols>
  <sheetData>
    <row r="1" spans="1:45" ht="69" customHeight="1" thickBot="1" x14ac:dyDescent="0.3">
      <c r="A1" s="60" t="s">
        <v>71</v>
      </c>
      <c r="B1" s="61" t="s">
        <v>42</v>
      </c>
      <c r="C1" s="62" t="s">
        <v>43</v>
      </c>
      <c r="D1" s="63"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t="s">
        <v>59</v>
      </c>
      <c r="T1" s="64" t="s">
        <v>60</v>
      </c>
      <c r="U1" s="64" t="s">
        <v>61</v>
      </c>
      <c r="V1" s="64" t="s">
        <v>62</v>
      </c>
      <c r="W1" s="64" t="s">
        <v>63</v>
      </c>
      <c r="X1" s="65" t="s">
        <v>64</v>
      </c>
      <c r="Y1" s="65" t="s">
        <v>65</v>
      </c>
      <c r="Z1" s="65" t="s">
        <v>66</v>
      </c>
      <c r="AA1" s="65" t="s">
        <v>67</v>
      </c>
      <c r="AB1" s="66" t="s">
        <v>68</v>
      </c>
      <c r="AC1" s="66" t="s">
        <v>69</v>
      </c>
      <c r="AD1" s="66" t="s">
        <v>125</v>
      </c>
      <c r="AE1" s="66" t="s">
        <v>126</v>
      </c>
    </row>
    <row r="2" spans="1:45" ht="24.95" customHeight="1" x14ac:dyDescent="0.25">
      <c r="A2" s="67">
        <v>170001000414</v>
      </c>
      <c r="B2" s="67">
        <v>1</v>
      </c>
      <c r="C2" s="68" t="s">
        <v>291</v>
      </c>
      <c r="D2" s="69">
        <v>1002492143</v>
      </c>
      <c r="E2" s="67"/>
      <c r="F2" s="67"/>
      <c r="G2" s="67" t="s">
        <v>1</v>
      </c>
      <c r="H2" s="67" t="s">
        <v>3</v>
      </c>
      <c r="I2" s="67" t="s">
        <v>3</v>
      </c>
      <c r="J2" s="67" t="s">
        <v>2</v>
      </c>
      <c r="K2" s="67" t="s">
        <v>1</v>
      </c>
      <c r="L2" s="67" t="s">
        <v>4</v>
      </c>
      <c r="M2" s="67" t="s">
        <v>3</v>
      </c>
      <c r="N2" s="67" t="s">
        <v>1</v>
      </c>
      <c r="O2" s="67" t="s">
        <v>3</v>
      </c>
      <c r="P2" s="67" t="s">
        <v>3</v>
      </c>
      <c r="Q2" s="67" t="s">
        <v>2</v>
      </c>
      <c r="R2" s="67" t="s">
        <v>4</v>
      </c>
      <c r="S2" s="67" t="s">
        <v>2</v>
      </c>
      <c r="T2" s="67" t="s">
        <v>1</v>
      </c>
      <c r="U2" s="67" t="s">
        <v>1</v>
      </c>
      <c r="V2" s="67" t="s">
        <v>3</v>
      </c>
      <c r="W2" s="67" t="s">
        <v>2</v>
      </c>
      <c r="X2" s="67" t="s">
        <v>3</v>
      </c>
      <c r="Y2" s="67" t="s">
        <v>2</v>
      </c>
      <c r="Z2" s="67" t="s">
        <v>4</v>
      </c>
      <c r="AA2" s="67" t="s">
        <v>2</v>
      </c>
      <c r="AB2" s="67" t="s">
        <v>4</v>
      </c>
      <c r="AC2" s="67" t="s">
        <v>2</v>
      </c>
      <c r="AD2" s="67" t="s">
        <v>4</v>
      </c>
      <c r="AE2" s="67" t="s">
        <v>2</v>
      </c>
      <c r="AS2" s="31" t="s">
        <v>1</v>
      </c>
    </row>
    <row r="3" spans="1:45" ht="24.95" customHeight="1" x14ac:dyDescent="0.25">
      <c r="A3" s="67">
        <v>170001000414</v>
      </c>
      <c r="B3" s="67">
        <v>2</v>
      </c>
      <c r="C3" s="68" t="s">
        <v>292</v>
      </c>
      <c r="D3" s="68">
        <v>1102561867</v>
      </c>
      <c r="E3" s="67"/>
      <c r="F3" s="67"/>
      <c r="G3" s="67" t="s">
        <v>3</v>
      </c>
      <c r="H3" s="67" t="s">
        <v>2</v>
      </c>
      <c r="I3" s="67" t="s">
        <v>1</v>
      </c>
      <c r="J3" s="67" t="s">
        <v>1</v>
      </c>
      <c r="K3" s="67" t="s">
        <v>4</v>
      </c>
      <c r="L3" s="67" t="s">
        <v>1</v>
      </c>
      <c r="M3" s="67" t="s">
        <v>2</v>
      </c>
      <c r="N3" s="67" t="s">
        <v>1</v>
      </c>
      <c r="O3" s="67" t="s">
        <v>1</v>
      </c>
      <c r="P3" s="67" t="s">
        <v>3</v>
      </c>
      <c r="Q3" s="67" t="s">
        <v>4</v>
      </c>
      <c r="R3" s="67" t="s">
        <v>3</v>
      </c>
      <c r="S3" s="67" t="s">
        <v>3</v>
      </c>
      <c r="T3" s="67" t="s">
        <v>3</v>
      </c>
      <c r="U3" s="67" t="s">
        <v>1</v>
      </c>
      <c r="V3" s="67" t="s">
        <v>3</v>
      </c>
      <c r="W3" s="67" t="s">
        <v>3</v>
      </c>
      <c r="X3" s="67" t="s">
        <v>2</v>
      </c>
      <c r="Y3" s="67" t="s">
        <v>3</v>
      </c>
      <c r="Z3" s="67" t="s">
        <v>3</v>
      </c>
      <c r="AA3" s="67" t="s">
        <v>3</v>
      </c>
      <c r="AB3" s="67" t="s">
        <v>1</v>
      </c>
      <c r="AC3" s="67" t="s">
        <v>4</v>
      </c>
      <c r="AD3" s="67" t="s">
        <v>3</v>
      </c>
      <c r="AE3" s="67" t="s">
        <v>4</v>
      </c>
      <c r="AS3" s="32" t="s">
        <v>2</v>
      </c>
    </row>
    <row r="4" spans="1:45" ht="24.95" customHeight="1" x14ac:dyDescent="0.25">
      <c r="A4" s="67">
        <v>170001000414</v>
      </c>
      <c r="B4" s="67">
        <v>3</v>
      </c>
      <c r="C4" s="68" t="s">
        <v>294</v>
      </c>
      <c r="D4" s="68">
        <v>1103739640</v>
      </c>
      <c r="E4" s="67"/>
      <c r="F4" s="67"/>
      <c r="G4" s="67" t="s">
        <v>2</v>
      </c>
      <c r="H4" s="67" t="s">
        <v>2</v>
      </c>
      <c r="I4" s="67" t="s">
        <v>1</v>
      </c>
      <c r="J4" s="67" t="s">
        <v>1</v>
      </c>
      <c r="K4" s="67" t="s">
        <v>4</v>
      </c>
      <c r="L4" s="67" t="s">
        <v>2</v>
      </c>
      <c r="M4" s="67" t="s">
        <v>1</v>
      </c>
      <c r="N4" s="67" t="s">
        <v>3</v>
      </c>
      <c r="O4" s="67" t="s">
        <v>1</v>
      </c>
      <c r="P4" s="67" t="s">
        <v>3</v>
      </c>
      <c r="Q4" s="67" t="s">
        <v>1</v>
      </c>
      <c r="R4" s="67" t="s">
        <v>3</v>
      </c>
      <c r="S4" s="67" t="s">
        <v>2</v>
      </c>
      <c r="T4" s="67" t="s">
        <v>3</v>
      </c>
      <c r="U4" s="67" t="s">
        <v>2</v>
      </c>
      <c r="V4" s="67" t="s">
        <v>2</v>
      </c>
      <c r="W4" s="67" t="s">
        <v>4</v>
      </c>
      <c r="X4" s="67" t="s">
        <v>2</v>
      </c>
      <c r="Y4" s="67" t="s">
        <v>3</v>
      </c>
      <c r="Z4" s="67" t="s">
        <v>3</v>
      </c>
      <c r="AA4" s="67" t="s">
        <v>3</v>
      </c>
      <c r="AB4" s="67" t="s">
        <v>4</v>
      </c>
      <c r="AC4" s="67" t="s">
        <v>4</v>
      </c>
      <c r="AD4" s="67" t="s">
        <v>3</v>
      </c>
      <c r="AE4" s="67" t="s">
        <v>2</v>
      </c>
      <c r="AS4" s="31" t="s">
        <v>3</v>
      </c>
    </row>
    <row r="5" spans="1:45" ht="24.95" customHeight="1" x14ac:dyDescent="0.25">
      <c r="A5" s="67">
        <v>170001000414</v>
      </c>
      <c r="B5" s="67">
        <v>4</v>
      </c>
      <c r="C5" s="68" t="s">
        <v>293</v>
      </c>
      <c r="D5" s="68">
        <v>1102148450</v>
      </c>
      <c r="E5" s="67"/>
      <c r="F5" s="67"/>
      <c r="G5" s="67" t="s">
        <v>1</v>
      </c>
      <c r="H5" s="67" t="s">
        <v>2</v>
      </c>
      <c r="I5" s="67" t="s">
        <v>1</v>
      </c>
      <c r="J5" s="67" t="s">
        <v>3</v>
      </c>
      <c r="K5" s="67" t="s">
        <v>4</v>
      </c>
      <c r="L5" s="67" t="s">
        <v>1</v>
      </c>
      <c r="M5" s="67" t="s">
        <v>4</v>
      </c>
      <c r="N5" s="67" t="s">
        <v>2</v>
      </c>
      <c r="O5" s="67" t="s">
        <v>3</v>
      </c>
      <c r="P5" s="67" t="s">
        <v>4</v>
      </c>
      <c r="Q5" s="67" t="s">
        <v>4</v>
      </c>
      <c r="R5" s="67" t="s">
        <v>4</v>
      </c>
      <c r="S5" s="67" t="s">
        <v>2</v>
      </c>
      <c r="T5" s="67" t="s">
        <v>1</v>
      </c>
      <c r="U5" s="67" t="s">
        <v>3</v>
      </c>
      <c r="V5" s="67" t="s">
        <v>2</v>
      </c>
      <c r="W5" s="67" t="s">
        <v>1</v>
      </c>
      <c r="X5" s="67" t="s">
        <v>3</v>
      </c>
      <c r="Y5" s="67" t="s">
        <v>3</v>
      </c>
      <c r="Z5" s="67" t="s">
        <v>1</v>
      </c>
      <c r="AA5" s="67" t="s">
        <v>4</v>
      </c>
      <c r="AB5" s="67" t="s">
        <v>2</v>
      </c>
      <c r="AC5" s="67" t="s">
        <v>3</v>
      </c>
      <c r="AD5" s="67" t="s">
        <v>4</v>
      </c>
      <c r="AE5" s="67" t="s">
        <v>3</v>
      </c>
      <c r="AS5" s="32" t="s">
        <v>4</v>
      </c>
    </row>
    <row r="6" spans="1:45" ht="24.95" customHeight="1" x14ac:dyDescent="0.25">
      <c r="A6" s="67">
        <v>170001000414</v>
      </c>
      <c r="B6" s="67">
        <v>5</v>
      </c>
      <c r="C6" s="68" t="s">
        <v>295</v>
      </c>
      <c r="D6" s="68">
        <v>1101880849</v>
      </c>
      <c r="E6" s="67"/>
      <c r="F6" s="67"/>
      <c r="G6" s="67" t="s">
        <v>4</v>
      </c>
      <c r="H6" s="67" t="s">
        <v>2</v>
      </c>
      <c r="I6" s="67" t="s">
        <v>1</v>
      </c>
      <c r="J6" s="67" t="s">
        <v>1</v>
      </c>
      <c r="K6" s="67" t="s">
        <v>4</v>
      </c>
      <c r="L6" s="67" t="s">
        <v>2</v>
      </c>
      <c r="M6" s="67" t="s">
        <v>1</v>
      </c>
      <c r="N6" s="67" t="s">
        <v>3</v>
      </c>
      <c r="O6" s="67" t="s">
        <v>1</v>
      </c>
      <c r="P6" s="67" t="s">
        <v>3</v>
      </c>
      <c r="Q6" s="67" t="s">
        <v>4</v>
      </c>
      <c r="R6" s="67" t="s">
        <v>3</v>
      </c>
      <c r="S6" s="67" t="s">
        <v>2</v>
      </c>
      <c r="T6" s="67" t="s">
        <v>3</v>
      </c>
      <c r="U6" s="67" t="s">
        <v>2</v>
      </c>
      <c r="V6" s="67" t="s">
        <v>4</v>
      </c>
      <c r="W6" s="67" t="s">
        <v>4</v>
      </c>
      <c r="X6" s="67" t="s">
        <v>2</v>
      </c>
      <c r="Y6" s="67" t="s">
        <v>3</v>
      </c>
      <c r="Z6" s="67" t="s">
        <v>3</v>
      </c>
      <c r="AA6" s="67" t="s">
        <v>3</v>
      </c>
      <c r="AB6" s="67" t="s">
        <v>4</v>
      </c>
      <c r="AC6" s="67" t="s">
        <v>4</v>
      </c>
      <c r="AD6" s="67" t="s">
        <v>3</v>
      </c>
      <c r="AE6" s="67" t="s">
        <v>2</v>
      </c>
      <c r="AS6" s="31" t="s">
        <v>70</v>
      </c>
    </row>
    <row r="7" spans="1:45" ht="24.95" customHeight="1" x14ac:dyDescent="0.25">
      <c r="A7" s="67">
        <v>170001000414</v>
      </c>
      <c r="B7" s="67">
        <v>6</v>
      </c>
      <c r="C7" s="68" t="s">
        <v>296</v>
      </c>
      <c r="D7" s="68">
        <v>1103738818</v>
      </c>
      <c r="E7" s="67"/>
      <c r="F7" s="67"/>
      <c r="G7" s="67" t="s">
        <v>2</v>
      </c>
      <c r="H7" s="67" t="s">
        <v>3</v>
      </c>
      <c r="I7" s="67" t="s">
        <v>4</v>
      </c>
      <c r="J7" s="67" t="s">
        <v>1</v>
      </c>
      <c r="K7" s="67" t="s">
        <v>4</v>
      </c>
      <c r="L7" s="67" t="s">
        <v>3</v>
      </c>
      <c r="M7" s="67" t="s">
        <v>2</v>
      </c>
      <c r="N7" s="67" t="s">
        <v>4</v>
      </c>
      <c r="O7" s="67" t="s">
        <v>4</v>
      </c>
      <c r="P7" s="67" t="s">
        <v>3</v>
      </c>
      <c r="Q7" s="67" t="s">
        <v>2</v>
      </c>
      <c r="R7" s="67" t="s">
        <v>3</v>
      </c>
      <c r="S7" s="67" t="s">
        <v>3</v>
      </c>
      <c r="T7" s="67" t="s">
        <v>1</v>
      </c>
      <c r="U7" s="67" t="s">
        <v>3</v>
      </c>
      <c r="V7" s="67" t="s">
        <v>4</v>
      </c>
      <c r="W7" s="67" t="s">
        <v>2</v>
      </c>
      <c r="X7" s="67" t="s">
        <v>3</v>
      </c>
      <c r="Y7" s="67" t="s">
        <v>3</v>
      </c>
      <c r="Z7" s="67" t="s">
        <v>3</v>
      </c>
      <c r="AA7" s="67" t="s">
        <v>4</v>
      </c>
      <c r="AB7" s="67" t="s">
        <v>1</v>
      </c>
      <c r="AC7" s="67" t="s">
        <v>4</v>
      </c>
      <c r="AD7" s="67" t="s">
        <v>3</v>
      </c>
      <c r="AE7" s="67" t="s">
        <v>3</v>
      </c>
    </row>
    <row r="8" spans="1:45" ht="24.95" customHeight="1" x14ac:dyDescent="0.25">
      <c r="A8" s="67">
        <v>170001000414</v>
      </c>
      <c r="B8" s="67">
        <v>7</v>
      </c>
      <c r="C8" s="68" t="s">
        <v>297</v>
      </c>
      <c r="D8" s="68">
        <v>1020722899</v>
      </c>
      <c r="E8" s="67"/>
      <c r="F8" s="67"/>
      <c r="G8" s="67" t="s">
        <v>2</v>
      </c>
      <c r="H8" s="67" t="s">
        <v>1</v>
      </c>
      <c r="I8" s="67" t="s">
        <v>2</v>
      </c>
      <c r="J8" s="67" t="s">
        <v>1</v>
      </c>
      <c r="K8" s="67" t="s">
        <v>4</v>
      </c>
      <c r="L8" s="67" t="s">
        <v>3</v>
      </c>
      <c r="M8" s="67" t="s">
        <v>2</v>
      </c>
      <c r="N8" s="67" t="s">
        <v>4</v>
      </c>
      <c r="O8" s="67" t="s">
        <v>1</v>
      </c>
      <c r="P8" s="67" t="s">
        <v>3</v>
      </c>
      <c r="Q8" s="67" t="s">
        <v>1</v>
      </c>
      <c r="R8" s="67" t="s">
        <v>4</v>
      </c>
      <c r="S8" s="67" t="s">
        <v>3</v>
      </c>
      <c r="T8" s="67" t="s">
        <v>2</v>
      </c>
      <c r="U8" s="67" t="s">
        <v>1</v>
      </c>
      <c r="V8" s="67" t="s">
        <v>2</v>
      </c>
      <c r="W8" s="67" t="s">
        <v>4</v>
      </c>
      <c r="X8" s="67" t="s">
        <v>3</v>
      </c>
      <c r="Y8" s="67" t="s">
        <v>3</v>
      </c>
      <c r="Z8" s="67" t="s">
        <v>1</v>
      </c>
      <c r="AA8" s="67" t="s">
        <v>1</v>
      </c>
      <c r="AB8" s="67" t="s">
        <v>1</v>
      </c>
      <c r="AC8" s="67" t="s">
        <v>2</v>
      </c>
      <c r="AD8" s="67" t="s">
        <v>3</v>
      </c>
      <c r="AE8" s="67" t="s">
        <v>1</v>
      </c>
    </row>
    <row r="9" spans="1:45" ht="24.95" customHeight="1" x14ac:dyDescent="0.25">
      <c r="A9" s="67">
        <v>170001000414</v>
      </c>
      <c r="B9" s="67">
        <v>8</v>
      </c>
      <c r="C9" s="68" t="s">
        <v>298</v>
      </c>
      <c r="D9" s="68">
        <v>1102807860</v>
      </c>
      <c r="E9" s="67"/>
      <c r="F9" s="67"/>
      <c r="G9" s="67" t="s">
        <v>1</v>
      </c>
      <c r="H9" s="67" t="s">
        <v>3</v>
      </c>
      <c r="I9" s="67" t="s">
        <v>4</v>
      </c>
      <c r="J9" s="67" t="s">
        <v>1</v>
      </c>
      <c r="K9" s="67" t="s">
        <v>4</v>
      </c>
      <c r="L9" s="67" t="s">
        <v>3</v>
      </c>
      <c r="M9" s="67" t="s">
        <v>2</v>
      </c>
      <c r="N9" s="67" t="s">
        <v>3</v>
      </c>
      <c r="O9" s="67" t="s">
        <v>4</v>
      </c>
      <c r="P9" s="67" t="s">
        <v>3</v>
      </c>
      <c r="Q9" s="67" t="s">
        <v>4</v>
      </c>
      <c r="R9" s="67" t="s">
        <v>3</v>
      </c>
      <c r="S9" s="67" t="s">
        <v>1</v>
      </c>
      <c r="T9" s="67" t="s">
        <v>3</v>
      </c>
      <c r="U9" s="67" t="s">
        <v>1</v>
      </c>
      <c r="V9" s="67" t="s">
        <v>4</v>
      </c>
      <c r="W9" s="67" t="s">
        <v>4</v>
      </c>
      <c r="X9" s="67" t="s">
        <v>3</v>
      </c>
      <c r="Y9" s="67" t="s">
        <v>3</v>
      </c>
      <c r="Z9" s="67" t="s">
        <v>3</v>
      </c>
      <c r="AA9" s="67" t="s">
        <v>4</v>
      </c>
      <c r="AB9" s="67" t="s">
        <v>1</v>
      </c>
      <c r="AC9" s="67" t="s">
        <v>2</v>
      </c>
      <c r="AD9" s="67" t="s">
        <v>3</v>
      </c>
      <c r="AE9" s="67" t="s">
        <v>4</v>
      </c>
    </row>
    <row r="10" spans="1:45" ht="24.95" customHeight="1" x14ac:dyDescent="0.25">
      <c r="A10" s="67">
        <v>170001000414</v>
      </c>
      <c r="B10" s="67">
        <v>9</v>
      </c>
      <c r="C10" s="68" t="s">
        <v>299</v>
      </c>
      <c r="D10" s="68">
        <v>104255353</v>
      </c>
      <c r="E10" s="67"/>
      <c r="F10" s="67"/>
      <c r="G10" s="67" t="s">
        <v>1</v>
      </c>
      <c r="H10" s="67" t="s">
        <v>3</v>
      </c>
      <c r="I10" s="67" t="s">
        <v>4</v>
      </c>
      <c r="J10" s="67" t="s">
        <v>1</v>
      </c>
      <c r="K10" s="67" t="s">
        <v>2</v>
      </c>
      <c r="L10" s="67" t="s">
        <v>3</v>
      </c>
      <c r="M10" s="67" t="s">
        <v>2</v>
      </c>
      <c r="N10" s="67" t="s">
        <v>3</v>
      </c>
      <c r="O10" s="67" t="s">
        <v>4</v>
      </c>
      <c r="P10" s="67" t="s">
        <v>3</v>
      </c>
      <c r="Q10" s="67" t="s">
        <v>1</v>
      </c>
      <c r="R10" s="67" t="s">
        <v>3</v>
      </c>
      <c r="S10" s="67" t="s">
        <v>1</v>
      </c>
      <c r="T10" s="67" t="s">
        <v>3</v>
      </c>
      <c r="U10" s="67" t="s">
        <v>1</v>
      </c>
      <c r="V10" s="67" t="s">
        <v>3</v>
      </c>
      <c r="W10" s="67" t="s">
        <v>2</v>
      </c>
      <c r="X10" s="67" t="s">
        <v>3</v>
      </c>
      <c r="Y10" s="67" t="s">
        <v>1</v>
      </c>
      <c r="Z10" s="67" t="s">
        <v>3</v>
      </c>
      <c r="AA10" s="67" t="s">
        <v>4</v>
      </c>
      <c r="AB10" s="67" t="s">
        <v>2</v>
      </c>
      <c r="AC10" s="67" t="s">
        <v>2</v>
      </c>
      <c r="AD10" s="67" t="s">
        <v>3</v>
      </c>
      <c r="AE10" s="67" t="s">
        <v>3</v>
      </c>
    </row>
    <row r="11" spans="1:45" ht="24.95" customHeight="1" x14ac:dyDescent="0.25">
      <c r="A11" s="67">
        <v>170001000414</v>
      </c>
      <c r="B11" s="67">
        <v>10</v>
      </c>
      <c r="C11" s="68" t="s">
        <v>300</v>
      </c>
      <c r="D11" s="68">
        <v>1052949712</v>
      </c>
      <c r="E11" s="67"/>
      <c r="F11" s="67"/>
      <c r="G11" s="67" t="s">
        <v>4</v>
      </c>
      <c r="H11" s="67" t="s">
        <v>3</v>
      </c>
      <c r="I11" s="67" t="s">
        <v>1</v>
      </c>
      <c r="J11" s="67" t="s">
        <v>1</v>
      </c>
      <c r="K11" s="67" t="s">
        <v>4</v>
      </c>
      <c r="L11" s="67" t="s">
        <v>1</v>
      </c>
      <c r="M11" s="67" t="s">
        <v>2</v>
      </c>
      <c r="N11" s="67" t="s">
        <v>3</v>
      </c>
      <c r="O11" s="67" t="s">
        <v>1</v>
      </c>
      <c r="P11" s="67" t="s">
        <v>3</v>
      </c>
      <c r="Q11" s="67" t="s">
        <v>2</v>
      </c>
      <c r="R11" s="67" t="s">
        <v>1</v>
      </c>
      <c r="S11" s="67" t="s">
        <v>2</v>
      </c>
      <c r="T11" s="67" t="s">
        <v>1</v>
      </c>
      <c r="U11" s="67" t="s">
        <v>3</v>
      </c>
      <c r="V11" s="67" t="s">
        <v>4</v>
      </c>
      <c r="W11" s="67" t="s">
        <v>4</v>
      </c>
      <c r="X11" s="67" t="s">
        <v>2</v>
      </c>
      <c r="Y11" s="67" t="s">
        <v>4</v>
      </c>
      <c r="Z11" s="67" t="s">
        <v>2</v>
      </c>
      <c r="AA11" s="67" t="s">
        <v>1</v>
      </c>
      <c r="AB11" s="67" t="s">
        <v>1</v>
      </c>
      <c r="AC11" s="67" t="s">
        <v>1</v>
      </c>
      <c r="AD11" s="67" t="s">
        <v>2</v>
      </c>
      <c r="AE11" s="67" t="s">
        <v>4</v>
      </c>
    </row>
    <row r="12" spans="1:45" ht="24.95" customHeight="1" x14ac:dyDescent="0.25">
      <c r="A12" s="67">
        <v>170001000414</v>
      </c>
      <c r="B12" s="67">
        <v>11</v>
      </c>
      <c r="C12" s="68" t="s">
        <v>301</v>
      </c>
      <c r="D12" s="68">
        <v>11027987787</v>
      </c>
      <c r="E12" s="67"/>
      <c r="F12" s="67"/>
      <c r="G12" s="67" t="s">
        <v>2</v>
      </c>
      <c r="H12" s="67" t="s">
        <v>3</v>
      </c>
      <c r="I12" s="67" t="s">
        <v>4</v>
      </c>
      <c r="J12" s="67" t="s">
        <v>1</v>
      </c>
      <c r="K12" s="67" t="s">
        <v>4</v>
      </c>
      <c r="L12" s="67" t="s">
        <v>3</v>
      </c>
      <c r="M12" s="67" t="s">
        <v>4</v>
      </c>
      <c r="N12" s="67" t="s">
        <v>2</v>
      </c>
      <c r="O12" s="67" t="s">
        <v>4</v>
      </c>
      <c r="P12" s="67" t="s">
        <v>3</v>
      </c>
      <c r="Q12" s="67" t="s">
        <v>2</v>
      </c>
      <c r="R12" s="67" t="s">
        <v>3</v>
      </c>
      <c r="S12" s="67" t="s">
        <v>2</v>
      </c>
      <c r="T12" s="67" t="s">
        <v>1</v>
      </c>
      <c r="U12" s="67" t="s">
        <v>3</v>
      </c>
      <c r="V12" s="67" t="s">
        <v>4</v>
      </c>
      <c r="W12" s="67" t="s">
        <v>1</v>
      </c>
      <c r="X12" s="67" t="s">
        <v>3</v>
      </c>
      <c r="Y12" s="67" t="s">
        <v>3</v>
      </c>
      <c r="Z12" s="67" t="s">
        <v>3</v>
      </c>
      <c r="AA12" s="67" t="s">
        <v>4</v>
      </c>
      <c r="AB12" s="67" t="s">
        <v>1</v>
      </c>
      <c r="AC12" s="67" t="s">
        <v>4</v>
      </c>
      <c r="AD12" s="67" t="s">
        <v>3</v>
      </c>
      <c r="AE12" s="67" t="s">
        <v>3</v>
      </c>
    </row>
    <row r="13" spans="1:45" ht="24.95" customHeight="1" x14ac:dyDescent="0.25">
      <c r="A13" s="67">
        <v>170001000414</v>
      </c>
      <c r="B13" s="67">
        <v>12</v>
      </c>
      <c r="C13" s="68" t="s">
        <v>302</v>
      </c>
      <c r="D13" s="68">
        <v>1005572832</v>
      </c>
      <c r="E13" s="67"/>
      <c r="F13" s="67"/>
      <c r="G13" s="67" t="s">
        <v>2</v>
      </c>
      <c r="H13" s="67" t="s">
        <v>3</v>
      </c>
      <c r="I13" s="67" t="s">
        <v>1</v>
      </c>
      <c r="J13" s="67" t="s">
        <v>1</v>
      </c>
      <c r="K13" s="67" t="s">
        <v>1</v>
      </c>
      <c r="L13" s="67" t="s">
        <v>2</v>
      </c>
      <c r="M13" s="67" t="s">
        <v>2</v>
      </c>
      <c r="N13" s="67" t="s">
        <v>3</v>
      </c>
      <c r="O13" s="67" t="s">
        <v>4</v>
      </c>
      <c r="P13" s="67" t="s">
        <v>3</v>
      </c>
      <c r="Q13" s="67" t="s">
        <v>1</v>
      </c>
      <c r="R13" s="67" t="s">
        <v>3</v>
      </c>
      <c r="S13" s="67" t="s">
        <v>4</v>
      </c>
      <c r="T13" s="67" t="s">
        <v>3</v>
      </c>
      <c r="U13" s="67" t="s">
        <v>4</v>
      </c>
      <c r="V13" s="67" t="s">
        <v>4</v>
      </c>
      <c r="W13" s="67" t="s">
        <v>3</v>
      </c>
      <c r="X13" s="67" t="s">
        <v>3</v>
      </c>
      <c r="Y13" s="67" t="s">
        <v>4</v>
      </c>
      <c r="Z13" s="67" t="s">
        <v>2</v>
      </c>
      <c r="AA13" s="67" t="s">
        <v>3</v>
      </c>
      <c r="AB13" s="67" t="s">
        <v>1</v>
      </c>
      <c r="AC13" s="67" t="s">
        <v>3</v>
      </c>
      <c r="AD13" s="67" t="s">
        <v>2</v>
      </c>
      <c r="AE13" s="67" t="s">
        <v>4</v>
      </c>
    </row>
    <row r="14" spans="1:45" ht="24.95" customHeight="1" x14ac:dyDescent="0.25">
      <c r="A14" s="67">
        <v>170001000414</v>
      </c>
      <c r="B14" s="67">
        <v>13</v>
      </c>
      <c r="C14" s="68" t="s">
        <v>303</v>
      </c>
      <c r="D14" s="68">
        <v>1102801759</v>
      </c>
      <c r="E14" s="67"/>
      <c r="F14" s="67"/>
      <c r="G14" s="67" t="s">
        <v>3</v>
      </c>
      <c r="H14" s="67" t="s">
        <v>2</v>
      </c>
      <c r="I14" s="67" t="s">
        <v>2</v>
      </c>
      <c r="J14" s="67" t="s">
        <v>1</v>
      </c>
      <c r="K14" s="67" t="s">
        <v>2</v>
      </c>
      <c r="L14" s="67" t="s">
        <v>3</v>
      </c>
      <c r="M14" s="67" t="s">
        <v>2</v>
      </c>
      <c r="N14" s="67" t="s">
        <v>4</v>
      </c>
      <c r="O14" s="67" t="s">
        <v>3</v>
      </c>
      <c r="P14" s="67" t="s">
        <v>3</v>
      </c>
      <c r="Q14" s="67" t="s">
        <v>1</v>
      </c>
      <c r="R14" s="67" t="s">
        <v>1</v>
      </c>
      <c r="S14" s="67" t="s">
        <v>1</v>
      </c>
      <c r="T14" s="67" t="s">
        <v>2</v>
      </c>
      <c r="U14" s="67" t="s">
        <v>1</v>
      </c>
      <c r="V14" s="67" t="s">
        <v>4</v>
      </c>
      <c r="W14" s="67" t="s">
        <v>2</v>
      </c>
      <c r="X14" s="67" t="s">
        <v>3</v>
      </c>
      <c r="Y14" s="67" t="s">
        <v>1</v>
      </c>
      <c r="Z14" s="67" t="s">
        <v>2</v>
      </c>
      <c r="AA14" s="67" t="s">
        <v>3</v>
      </c>
      <c r="AB14" s="67" t="s">
        <v>2</v>
      </c>
      <c r="AC14" s="67" t="s">
        <v>1</v>
      </c>
      <c r="AD14" s="67" t="s">
        <v>3</v>
      </c>
      <c r="AE14" s="67" t="s">
        <v>2</v>
      </c>
    </row>
    <row r="15" spans="1:45" ht="24.95" customHeight="1" x14ac:dyDescent="0.25">
      <c r="A15" s="67">
        <v>170001000414</v>
      </c>
      <c r="B15" s="67">
        <v>14</v>
      </c>
      <c r="C15" s="68" t="s">
        <v>304</v>
      </c>
      <c r="D15" s="68">
        <v>1104255973</v>
      </c>
      <c r="E15" s="67"/>
      <c r="F15" s="67"/>
      <c r="G15" s="67" t="s">
        <v>3</v>
      </c>
      <c r="H15" s="67" t="s">
        <v>2</v>
      </c>
      <c r="I15" s="67" t="s">
        <v>1</v>
      </c>
      <c r="J15" s="67" t="s">
        <v>1</v>
      </c>
      <c r="K15" s="67" t="s">
        <v>3</v>
      </c>
      <c r="L15" s="67" t="s">
        <v>1</v>
      </c>
      <c r="M15" s="67" t="s">
        <v>2</v>
      </c>
      <c r="N15" s="67" t="s">
        <v>1</v>
      </c>
      <c r="O15" s="67" t="s">
        <v>1</v>
      </c>
      <c r="P15" s="67" t="s">
        <v>3</v>
      </c>
      <c r="Q15" s="67" t="s">
        <v>4</v>
      </c>
      <c r="R15" s="67" t="s">
        <v>3</v>
      </c>
      <c r="S15" s="67" t="s">
        <v>3</v>
      </c>
      <c r="T15" s="67" t="s">
        <v>3</v>
      </c>
      <c r="U15" s="67" t="s">
        <v>1</v>
      </c>
      <c r="V15" s="67" t="s">
        <v>3</v>
      </c>
      <c r="W15" s="67" t="s">
        <v>3</v>
      </c>
      <c r="X15" s="67" t="s">
        <v>2</v>
      </c>
      <c r="Y15" s="67" t="s">
        <v>3</v>
      </c>
      <c r="Z15" s="67" t="s">
        <v>3</v>
      </c>
      <c r="AA15" s="67" t="s">
        <v>4</v>
      </c>
      <c r="AB15" s="67" t="s">
        <v>3</v>
      </c>
      <c r="AC15" s="67" t="s">
        <v>1</v>
      </c>
      <c r="AD15" s="67" t="s">
        <v>3</v>
      </c>
      <c r="AE15" s="67" t="s">
        <v>3</v>
      </c>
    </row>
    <row r="16" spans="1:45" ht="24.95" customHeight="1" x14ac:dyDescent="0.25">
      <c r="A16" s="67">
        <v>170001000414</v>
      </c>
      <c r="B16" s="67">
        <v>15</v>
      </c>
      <c r="C16" s="68" t="s">
        <v>305</v>
      </c>
      <c r="D16" s="68">
        <v>1003825560</v>
      </c>
      <c r="E16" s="67"/>
      <c r="F16" s="67"/>
      <c r="G16" s="67" t="s">
        <v>1</v>
      </c>
      <c r="H16" s="67" t="s">
        <v>3</v>
      </c>
      <c r="I16" s="67" t="s">
        <v>4</v>
      </c>
      <c r="J16" s="67" t="s">
        <v>1</v>
      </c>
      <c r="K16" s="67" t="s">
        <v>2</v>
      </c>
      <c r="L16" s="67" t="s">
        <v>3</v>
      </c>
      <c r="M16" s="67" t="s">
        <v>2</v>
      </c>
      <c r="N16" s="67" t="s">
        <v>3</v>
      </c>
      <c r="O16" s="67" t="s">
        <v>4</v>
      </c>
      <c r="P16" s="67" t="s">
        <v>3</v>
      </c>
      <c r="Q16" s="67" t="s">
        <v>1</v>
      </c>
      <c r="R16" s="67" t="s">
        <v>3</v>
      </c>
      <c r="S16" s="67" t="s">
        <v>1</v>
      </c>
      <c r="T16" s="67" t="s">
        <v>3</v>
      </c>
      <c r="U16" s="67" t="s">
        <v>1</v>
      </c>
      <c r="V16" s="67" t="s">
        <v>4</v>
      </c>
      <c r="W16" s="67" t="s">
        <v>3</v>
      </c>
      <c r="X16" s="67" t="s">
        <v>2</v>
      </c>
      <c r="Y16" s="67" t="s">
        <v>3</v>
      </c>
      <c r="Z16" s="67" t="s">
        <v>4</v>
      </c>
      <c r="AA16" s="67" t="s">
        <v>4</v>
      </c>
      <c r="AB16" s="67" t="s">
        <v>1</v>
      </c>
      <c r="AC16" s="67" t="s">
        <v>2</v>
      </c>
      <c r="AD16" s="67" t="s">
        <v>4</v>
      </c>
      <c r="AE16" s="67" t="s">
        <v>3</v>
      </c>
    </row>
    <row r="17" spans="1:31" ht="24.95" customHeight="1" x14ac:dyDescent="0.25">
      <c r="A17" s="67">
        <v>170001000414</v>
      </c>
      <c r="B17" s="67">
        <v>16</v>
      </c>
      <c r="C17" s="68" t="s">
        <v>306</v>
      </c>
      <c r="D17" s="68">
        <v>1103740117</v>
      </c>
      <c r="E17" s="67"/>
      <c r="F17" s="67"/>
      <c r="G17" s="67" t="s">
        <v>3</v>
      </c>
      <c r="H17" s="67" t="s">
        <v>2</v>
      </c>
      <c r="I17" s="67" t="s">
        <v>2</v>
      </c>
      <c r="J17" s="67" t="s">
        <v>1</v>
      </c>
      <c r="K17" s="67" t="s">
        <v>4</v>
      </c>
      <c r="L17" s="67" t="s">
        <v>3</v>
      </c>
      <c r="M17" s="67" t="s">
        <v>2</v>
      </c>
      <c r="N17" s="67" t="s">
        <v>2</v>
      </c>
      <c r="O17" s="67" t="s">
        <v>1</v>
      </c>
      <c r="P17" s="67" t="s">
        <v>3</v>
      </c>
      <c r="Q17" s="67" t="s">
        <v>1</v>
      </c>
      <c r="R17" s="67" t="s">
        <v>1</v>
      </c>
      <c r="S17" s="67" t="s">
        <v>3</v>
      </c>
      <c r="T17" s="67" t="s">
        <v>2</v>
      </c>
      <c r="U17" s="67" t="s">
        <v>3</v>
      </c>
      <c r="V17" s="67" t="s">
        <v>2</v>
      </c>
      <c r="W17" s="67" t="s">
        <v>2</v>
      </c>
      <c r="X17" s="67" t="s">
        <v>3</v>
      </c>
      <c r="Y17" s="67" t="s">
        <v>2</v>
      </c>
      <c r="Z17" s="67" t="s">
        <v>4</v>
      </c>
      <c r="AA17" s="67" t="s">
        <v>3</v>
      </c>
      <c r="AB17" s="67" t="s">
        <v>2</v>
      </c>
      <c r="AC17" s="67" t="s">
        <v>1</v>
      </c>
      <c r="AD17" s="67" t="s">
        <v>3</v>
      </c>
      <c r="AE17" s="67" t="s">
        <v>2</v>
      </c>
    </row>
    <row r="18" spans="1:31" ht="24.95" customHeight="1" x14ac:dyDescent="0.25">
      <c r="A18" s="67">
        <v>170001000414</v>
      </c>
      <c r="B18" s="67">
        <v>17</v>
      </c>
      <c r="C18" s="68" t="s">
        <v>307</v>
      </c>
      <c r="D18" s="68">
        <v>1193116255</v>
      </c>
      <c r="E18" s="67"/>
      <c r="F18" s="67"/>
      <c r="G18" s="67" t="s">
        <v>2</v>
      </c>
      <c r="H18" s="67" t="s">
        <v>3</v>
      </c>
      <c r="I18" s="67" t="s">
        <v>1</v>
      </c>
      <c r="J18" s="67" t="s">
        <v>1</v>
      </c>
      <c r="K18" s="67" t="s">
        <v>4</v>
      </c>
      <c r="L18" s="67" t="s">
        <v>3</v>
      </c>
      <c r="M18" s="67" t="s">
        <v>1</v>
      </c>
      <c r="N18" s="67" t="s">
        <v>1</v>
      </c>
      <c r="O18" s="67" t="s">
        <v>2</v>
      </c>
      <c r="P18" s="67" t="s">
        <v>3</v>
      </c>
      <c r="Q18" s="67" t="s">
        <v>2</v>
      </c>
      <c r="R18" s="67" t="s">
        <v>3</v>
      </c>
      <c r="S18" s="67" t="s">
        <v>3</v>
      </c>
      <c r="T18" s="67" t="s">
        <v>1</v>
      </c>
      <c r="U18" s="67" t="s">
        <v>3</v>
      </c>
      <c r="V18" s="67" t="s">
        <v>4</v>
      </c>
      <c r="W18" s="67" t="s">
        <v>2</v>
      </c>
      <c r="X18" s="67" t="s">
        <v>2</v>
      </c>
      <c r="Y18" s="67" t="s">
        <v>3</v>
      </c>
      <c r="Z18" s="67" t="s">
        <v>3</v>
      </c>
      <c r="AA18" s="67" t="s">
        <v>4</v>
      </c>
      <c r="AB18" s="67" t="s">
        <v>3</v>
      </c>
      <c r="AC18" s="67" t="s">
        <v>2</v>
      </c>
      <c r="AD18" s="67" t="s">
        <v>3</v>
      </c>
      <c r="AE18" s="67" t="s">
        <v>2</v>
      </c>
    </row>
    <row r="19" spans="1:31" ht="24.95" customHeight="1" x14ac:dyDescent="0.25">
      <c r="A19" s="67">
        <v>170001000414</v>
      </c>
      <c r="B19" s="67">
        <v>18</v>
      </c>
      <c r="C19" s="68" t="s">
        <v>308</v>
      </c>
      <c r="D19" s="68">
        <v>1102804062</v>
      </c>
      <c r="E19" s="67"/>
      <c r="F19" s="67"/>
      <c r="G19" s="67" t="s">
        <v>2</v>
      </c>
      <c r="H19" s="67" t="s">
        <v>1</v>
      </c>
      <c r="I19" s="67" t="s">
        <v>1</v>
      </c>
      <c r="J19" s="67" t="s">
        <v>1</v>
      </c>
      <c r="K19" s="67" t="s">
        <v>2</v>
      </c>
      <c r="L19" s="67" t="s">
        <v>1</v>
      </c>
      <c r="M19" s="67" t="s">
        <v>1</v>
      </c>
      <c r="N19" s="67" t="s">
        <v>4</v>
      </c>
      <c r="O19" s="67" t="s">
        <v>4</v>
      </c>
      <c r="P19" s="67" t="s">
        <v>4</v>
      </c>
      <c r="Q19" s="67" t="s">
        <v>1</v>
      </c>
      <c r="R19" s="67" t="s">
        <v>3</v>
      </c>
      <c r="S19" s="67" t="s">
        <v>1</v>
      </c>
      <c r="T19" s="67" t="s">
        <v>2</v>
      </c>
      <c r="U19" s="67" t="s">
        <v>1</v>
      </c>
      <c r="V19" s="67" t="s">
        <v>1</v>
      </c>
      <c r="W19" s="67" t="s">
        <v>1</v>
      </c>
      <c r="X19" s="67" t="s">
        <v>2</v>
      </c>
      <c r="Y19" s="67" t="s">
        <v>3</v>
      </c>
      <c r="Z19" s="67" t="s">
        <v>3</v>
      </c>
      <c r="AA19" s="67" t="s">
        <v>3</v>
      </c>
      <c r="AB19" s="67" t="s">
        <v>4</v>
      </c>
      <c r="AC19" s="67" t="s">
        <v>4</v>
      </c>
      <c r="AD19" s="67" t="s">
        <v>4</v>
      </c>
      <c r="AE19" s="67" t="s">
        <v>2</v>
      </c>
    </row>
    <row r="20" spans="1:31" ht="24.95" customHeight="1" x14ac:dyDescent="0.25">
      <c r="A20" s="67">
        <v>170001000414</v>
      </c>
      <c r="B20" s="67">
        <v>19</v>
      </c>
      <c r="C20" s="68" t="s">
        <v>295</v>
      </c>
      <c r="D20" s="68">
        <v>1005566798</v>
      </c>
      <c r="E20" s="67"/>
      <c r="F20" s="67"/>
      <c r="G20" s="67" t="s">
        <v>3</v>
      </c>
      <c r="H20" s="67" t="s">
        <v>2</v>
      </c>
      <c r="I20" s="67" t="s">
        <v>2</v>
      </c>
      <c r="J20" s="67" t="s">
        <v>4</v>
      </c>
      <c r="K20" s="67" t="s">
        <v>1</v>
      </c>
      <c r="L20" s="67" t="s">
        <v>1</v>
      </c>
      <c r="M20" s="67" t="s">
        <v>2</v>
      </c>
      <c r="N20" s="67" t="s">
        <v>2</v>
      </c>
      <c r="O20" s="67" t="s">
        <v>1</v>
      </c>
      <c r="P20" s="67" t="s">
        <v>4</v>
      </c>
      <c r="Q20" s="67" t="s">
        <v>1</v>
      </c>
      <c r="R20" s="67" t="s">
        <v>4</v>
      </c>
      <c r="S20" s="67" t="s">
        <v>1</v>
      </c>
      <c r="T20" s="67" t="s">
        <v>4</v>
      </c>
      <c r="U20" s="67" t="s">
        <v>1</v>
      </c>
      <c r="V20" s="67" t="s">
        <v>2</v>
      </c>
      <c r="W20" s="67" t="s">
        <v>1</v>
      </c>
      <c r="X20" s="67" t="s">
        <v>2</v>
      </c>
      <c r="Y20" s="67" t="s">
        <v>2</v>
      </c>
      <c r="Z20" s="67" t="s">
        <v>4</v>
      </c>
      <c r="AA20" s="67" t="s">
        <v>1</v>
      </c>
      <c r="AB20" s="67" t="s">
        <v>3</v>
      </c>
      <c r="AC20" s="67" t="s">
        <v>4</v>
      </c>
      <c r="AD20" s="67" t="s">
        <v>2</v>
      </c>
      <c r="AE20" s="67" t="s">
        <v>1</v>
      </c>
    </row>
    <row r="21" spans="1:31" ht="24.95" customHeight="1" x14ac:dyDescent="0.25">
      <c r="A21" s="67">
        <v>170001000414</v>
      </c>
      <c r="B21" s="67">
        <v>20</v>
      </c>
      <c r="C21" s="68" t="s">
        <v>293</v>
      </c>
      <c r="D21" s="68">
        <v>1104254577</v>
      </c>
      <c r="E21" s="67"/>
      <c r="F21" s="67"/>
      <c r="G21" s="67" t="s">
        <v>2</v>
      </c>
      <c r="H21" s="67" t="s">
        <v>2</v>
      </c>
      <c r="I21" s="67" t="s">
        <v>4</v>
      </c>
      <c r="J21" s="67" t="s">
        <v>1</v>
      </c>
      <c r="K21" s="67" t="s">
        <v>1</v>
      </c>
      <c r="L21" s="67" t="s">
        <v>3</v>
      </c>
      <c r="M21" s="67" t="s">
        <v>4</v>
      </c>
      <c r="N21" s="67" t="s">
        <v>3</v>
      </c>
      <c r="O21" s="67" t="s">
        <v>1</v>
      </c>
      <c r="P21" s="67" t="s">
        <v>3</v>
      </c>
      <c r="Q21" s="67" t="s">
        <v>1</v>
      </c>
      <c r="R21" s="67" t="s">
        <v>1</v>
      </c>
      <c r="S21" s="67" t="s">
        <v>1</v>
      </c>
      <c r="T21" s="67" t="s">
        <v>2</v>
      </c>
      <c r="U21" s="67" t="s">
        <v>4</v>
      </c>
      <c r="V21" s="67" t="s">
        <v>4</v>
      </c>
      <c r="W21" s="67" t="s">
        <v>1</v>
      </c>
      <c r="X21" s="67" t="s">
        <v>2</v>
      </c>
      <c r="Y21" s="67" t="s">
        <v>3</v>
      </c>
      <c r="Z21" s="67" t="s">
        <v>4</v>
      </c>
      <c r="AA21" s="67" t="s">
        <v>1</v>
      </c>
      <c r="AB21" s="67" t="s">
        <v>1</v>
      </c>
      <c r="AC21" s="67" t="s">
        <v>2</v>
      </c>
      <c r="AD21" s="67" t="s">
        <v>3</v>
      </c>
      <c r="AE21" s="67" t="s">
        <v>4</v>
      </c>
    </row>
    <row r="22" spans="1:31" ht="24.95" customHeight="1" x14ac:dyDescent="0.25">
      <c r="A22" s="67">
        <v>170001000414</v>
      </c>
      <c r="B22" s="67">
        <v>21</v>
      </c>
      <c r="C22" s="68" t="s">
        <v>309</v>
      </c>
      <c r="D22" s="68">
        <v>1119697107</v>
      </c>
      <c r="E22" s="67"/>
      <c r="F22" s="67"/>
      <c r="G22" s="67" t="s">
        <v>2</v>
      </c>
      <c r="H22" s="67" t="s">
        <v>2</v>
      </c>
      <c r="I22" s="67" t="s">
        <v>4</v>
      </c>
      <c r="J22" s="67" t="s">
        <v>1</v>
      </c>
      <c r="K22" s="67" t="s">
        <v>1</v>
      </c>
      <c r="L22" s="67" t="s">
        <v>3</v>
      </c>
      <c r="M22" s="67" t="s">
        <v>2</v>
      </c>
      <c r="N22" s="67" t="s">
        <v>1</v>
      </c>
      <c r="O22" s="67" t="s">
        <v>4</v>
      </c>
      <c r="P22" s="67" t="s">
        <v>3</v>
      </c>
      <c r="Q22" s="67" t="s">
        <v>1</v>
      </c>
      <c r="R22" s="67" t="s">
        <v>2</v>
      </c>
      <c r="S22" s="67" t="s">
        <v>2</v>
      </c>
      <c r="T22" s="67" t="s">
        <v>2</v>
      </c>
      <c r="U22" s="67" t="s">
        <v>3</v>
      </c>
      <c r="V22" s="67" t="s">
        <v>4</v>
      </c>
      <c r="W22" s="67" t="s">
        <v>4</v>
      </c>
      <c r="X22" s="67" t="s">
        <v>3</v>
      </c>
      <c r="Y22" s="67" t="s">
        <v>3</v>
      </c>
      <c r="Z22" s="67" t="s">
        <v>3</v>
      </c>
      <c r="AA22" s="67" t="s">
        <v>1</v>
      </c>
      <c r="AB22" s="67" t="s">
        <v>2</v>
      </c>
      <c r="AC22" s="67" t="s">
        <v>3</v>
      </c>
      <c r="AD22" s="67" t="s">
        <v>3</v>
      </c>
      <c r="AE22" s="67" t="s">
        <v>2</v>
      </c>
    </row>
    <row r="23" spans="1:31" ht="24.95" customHeight="1" x14ac:dyDescent="0.25">
      <c r="A23" s="67">
        <v>170001000414</v>
      </c>
      <c r="B23" s="67">
        <v>22</v>
      </c>
      <c r="C23" s="68" t="s">
        <v>310</v>
      </c>
      <c r="D23" s="68">
        <v>1103091316</v>
      </c>
      <c r="E23" s="67"/>
      <c r="F23" s="67"/>
      <c r="G23" s="67" t="s">
        <v>2</v>
      </c>
      <c r="H23" s="67" t="s">
        <v>1</v>
      </c>
      <c r="I23" s="67" t="s">
        <v>4</v>
      </c>
      <c r="J23" s="67" t="s">
        <v>2</v>
      </c>
      <c r="K23" s="67" t="s">
        <v>3</v>
      </c>
      <c r="L23" s="67" t="s">
        <v>3</v>
      </c>
      <c r="M23" s="67" t="s">
        <v>2</v>
      </c>
      <c r="N23" s="67" t="s">
        <v>4</v>
      </c>
      <c r="O23" s="67" t="s">
        <v>1</v>
      </c>
      <c r="P23" s="67" t="s">
        <v>3</v>
      </c>
      <c r="Q23" s="67" t="s">
        <v>3</v>
      </c>
      <c r="R23" s="67" t="s">
        <v>4</v>
      </c>
      <c r="S23" s="67" t="s">
        <v>2</v>
      </c>
      <c r="T23" s="67" t="s">
        <v>4</v>
      </c>
      <c r="U23" s="67" t="s">
        <v>2</v>
      </c>
      <c r="V23" s="67" t="s">
        <v>1</v>
      </c>
      <c r="W23" s="67" t="s">
        <v>3</v>
      </c>
      <c r="X23" s="67" t="s">
        <v>2</v>
      </c>
      <c r="Y23" s="67" t="s">
        <v>4</v>
      </c>
      <c r="Z23" s="67" t="s">
        <v>3</v>
      </c>
      <c r="AA23" s="67" t="s">
        <v>2</v>
      </c>
      <c r="AB23" s="67" t="s">
        <v>1</v>
      </c>
      <c r="AC23" s="67" t="s">
        <v>3</v>
      </c>
      <c r="AD23" s="67" t="s">
        <v>4</v>
      </c>
      <c r="AE23" s="67" t="s">
        <v>2</v>
      </c>
    </row>
    <row r="24" spans="1:31" ht="24.95" customHeight="1" x14ac:dyDescent="0.25">
      <c r="A24" s="67"/>
      <c r="B24" s="67"/>
      <c r="C24" s="68"/>
      <c r="D24" s="68"/>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ht="24.95" customHeight="1" x14ac:dyDescent="0.25">
      <c r="A25" s="67"/>
      <c r="B25" s="67"/>
      <c r="C25" s="68"/>
      <c r="D25" s="68"/>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ht="24.95" customHeight="1" x14ac:dyDescent="0.25">
      <c r="A26" s="67"/>
      <c r="B26" s="67"/>
      <c r="C26" s="68"/>
      <c r="D26" s="68"/>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ht="24.95" customHeight="1" x14ac:dyDescent="0.25">
      <c r="A27" s="67"/>
      <c r="B27" s="67"/>
      <c r="C27" s="68"/>
      <c r="D27" s="68"/>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ht="24.95" customHeight="1" x14ac:dyDescent="0.25">
      <c r="A28" s="67"/>
      <c r="B28" s="67"/>
      <c r="C28" s="68"/>
      <c r="D28" s="68"/>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ht="24.95" customHeight="1" x14ac:dyDescent="0.25">
      <c r="A29" s="67"/>
      <c r="B29" s="67"/>
      <c r="C29" s="68"/>
      <c r="D29" s="68"/>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ht="24.95" customHeight="1" x14ac:dyDescent="0.25">
      <c r="A30" s="67"/>
      <c r="B30" s="67"/>
      <c r="C30" s="68"/>
      <c r="D30" s="68"/>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ht="24.95" customHeight="1" x14ac:dyDescent="0.25">
      <c r="A31" s="67"/>
      <c r="B31" s="67"/>
      <c r="C31" s="68"/>
      <c r="D31" s="68"/>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ht="24.95" customHeight="1" x14ac:dyDescent="0.25">
      <c r="A32" s="67"/>
      <c r="B32" s="67"/>
      <c r="C32" s="68"/>
      <c r="D32" s="68"/>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24.95" customHeight="1" x14ac:dyDescent="0.25">
      <c r="A33" s="67"/>
      <c r="B33" s="67"/>
      <c r="C33" s="68"/>
      <c r="D33" s="68"/>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row>
    <row r="34" spans="1:31" ht="24.95" customHeight="1" x14ac:dyDescent="0.25">
      <c r="A34" s="67"/>
      <c r="B34" s="67"/>
      <c r="C34" s="68"/>
      <c r="D34" s="68"/>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row>
    <row r="35" spans="1:31" ht="24.95" customHeight="1" x14ac:dyDescent="0.25">
      <c r="A35" s="67"/>
      <c r="B35" s="67"/>
      <c r="C35" s="68"/>
      <c r="D35" s="68"/>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24.95" customHeight="1" x14ac:dyDescent="0.25">
      <c r="A36" s="67"/>
      <c r="B36" s="67"/>
      <c r="C36" s="68"/>
      <c r="D36" s="68"/>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ht="24.95" customHeight="1" x14ac:dyDescent="0.25">
      <c r="A37" s="67"/>
      <c r="B37" s="67"/>
      <c r="C37" s="68"/>
      <c r="D37" s="68"/>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row>
    <row r="38" spans="1:31" ht="24.95" customHeight="1" x14ac:dyDescent="0.25">
      <c r="A38" s="67"/>
      <c r="B38" s="67"/>
      <c r="C38" s="68"/>
      <c r="D38" s="68"/>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24.95" customHeight="1" x14ac:dyDescent="0.25">
      <c r="A39" s="67"/>
      <c r="B39" s="67"/>
      <c r="C39" s="68"/>
      <c r="D39" s="68"/>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ht="24.95" customHeight="1" x14ac:dyDescent="0.25">
      <c r="A40" s="67"/>
      <c r="B40" s="67"/>
      <c r="C40" s="68"/>
      <c r="D40" s="68"/>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row r="41" spans="1:31" ht="24.95" customHeight="1" x14ac:dyDescent="0.25">
      <c r="A41" s="67"/>
      <c r="B41" s="67"/>
      <c r="C41" s="68"/>
      <c r="D41" s="68"/>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row>
    <row r="42" spans="1:31" ht="24.95" customHeight="1" x14ac:dyDescent="0.25">
      <c r="A42" s="67"/>
      <c r="B42" s="67"/>
      <c r="C42" s="68"/>
      <c r="D42" s="68"/>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row>
    <row r="43" spans="1:31" ht="24.95" customHeight="1" x14ac:dyDescent="0.25">
      <c r="A43" s="67"/>
      <c r="B43" s="67"/>
      <c r="C43" s="68"/>
      <c r="D43" s="68"/>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row>
    <row r="44" spans="1:31" ht="24.95" customHeight="1" x14ac:dyDescent="0.25">
      <c r="A44" s="67"/>
      <c r="B44" s="67"/>
      <c r="C44" s="68"/>
      <c r="D44" s="68"/>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row>
    <row r="45" spans="1:31" ht="24.95" customHeight="1" x14ac:dyDescent="0.25">
      <c r="A45" s="67"/>
      <c r="B45" s="67"/>
      <c r="C45" s="68"/>
      <c r="D45" s="68"/>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row>
    <row r="46" spans="1:31" ht="24.95" customHeight="1" x14ac:dyDescent="0.25">
      <c r="A46" s="67"/>
      <c r="B46" s="67"/>
      <c r="C46" s="68"/>
      <c r="D46" s="68"/>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row>
    <row r="47" spans="1:31" ht="24.95" customHeight="1" x14ac:dyDescent="0.25">
      <c r="A47" s="67"/>
      <c r="B47" s="67"/>
      <c r="C47" s="68"/>
      <c r="D47" s="68"/>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row>
    <row r="48" spans="1:31" ht="24.95" customHeight="1" x14ac:dyDescent="0.25">
      <c r="A48" s="67"/>
      <c r="B48" s="67"/>
      <c r="C48" s="68"/>
      <c r="D48" s="6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row>
    <row r="49" spans="1:31" ht="24.95" customHeight="1" x14ac:dyDescent="0.25">
      <c r="A49" s="67"/>
      <c r="B49" s="67"/>
      <c r="C49" s="68"/>
      <c r="D49" s="68"/>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row>
    <row r="50" spans="1:31" ht="24.95" customHeight="1" x14ac:dyDescent="0.25">
      <c r="A50" s="67"/>
      <c r="B50" s="67"/>
      <c r="C50" s="68"/>
      <c r="D50" s="68"/>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row>
    <row r="51" spans="1:31" ht="24.95" customHeight="1" x14ac:dyDescent="0.25">
      <c r="A51" s="67"/>
      <c r="B51" s="67"/>
      <c r="C51" s="68"/>
      <c r="D51" s="68"/>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row>
    <row r="52" spans="1:31" ht="24.95" customHeight="1" x14ac:dyDescent="0.25">
      <c r="A52" s="67"/>
      <c r="B52" s="67"/>
      <c r="C52" s="68"/>
      <c r="D52" s="68"/>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24.95" customHeight="1" x14ac:dyDescent="0.25">
      <c r="A53" s="67"/>
      <c r="B53" s="67"/>
      <c r="C53" s="68"/>
      <c r="D53" s="68"/>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24.95" customHeight="1" x14ac:dyDescent="0.25">
      <c r="A54" s="67"/>
      <c r="B54" s="67"/>
      <c r="C54" s="68"/>
      <c r="D54" s="68"/>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24.95" customHeight="1" x14ac:dyDescent="0.25">
      <c r="A55" s="67"/>
      <c r="B55" s="67"/>
      <c r="C55" s="68"/>
      <c r="D55" s="68"/>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24.95" customHeight="1" x14ac:dyDescent="0.25">
      <c r="A56" s="67"/>
      <c r="B56" s="67"/>
      <c r="C56" s="68"/>
      <c r="D56" s="68"/>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24.95" customHeight="1" x14ac:dyDescent="0.25">
      <c r="A57" s="67"/>
      <c r="B57" s="67"/>
      <c r="C57" s="68"/>
      <c r="D57" s="68"/>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31" ht="24.95" customHeight="1" x14ac:dyDescent="0.25">
      <c r="A58" s="67"/>
      <c r="B58" s="67"/>
      <c r="C58" s="68"/>
      <c r="D58" s="68"/>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row>
    <row r="59" spans="1:31" ht="24.95" customHeight="1" x14ac:dyDescent="0.25">
      <c r="A59" s="67"/>
      <c r="B59" s="67"/>
      <c r="C59" s="68"/>
      <c r="D59" s="68"/>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row>
    <row r="60" spans="1:31" ht="24.95" customHeight="1" x14ac:dyDescent="0.25">
      <c r="A60" s="67"/>
      <c r="B60" s="67"/>
      <c r="C60" s="68"/>
      <c r="D60" s="68"/>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row>
    <row r="61" spans="1:31" ht="24.95" customHeight="1" x14ac:dyDescent="0.25">
      <c r="A61" s="67"/>
      <c r="B61" s="67"/>
      <c r="C61" s="68"/>
      <c r="D61" s="68"/>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row>
    <row r="62" spans="1:31" ht="24.95" customHeight="1" x14ac:dyDescent="0.25">
      <c r="A62" s="67"/>
      <c r="B62" s="67"/>
      <c r="C62" s="68"/>
      <c r="D62" s="68"/>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row>
    <row r="63" spans="1:31" ht="24.95" customHeight="1" x14ac:dyDescent="0.25">
      <c r="A63" s="67"/>
      <c r="B63" s="67"/>
      <c r="C63" s="68"/>
      <c r="D63" s="68"/>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row>
    <row r="64" spans="1:31" ht="24.95" customHeight="1" x14ac:dyDescent="0.25">
      <c r="A64" s="67"/>
      <c r="B64" s="67"/>
      <c r="C64" s="68"/>
      <c r="D64" s="68"/>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row>
    <row r="65" spans="1:31" ht="24.95" customHeight="1" x14ac:dyDescent="0.25">
      <c r="A65" s="67"/>
      <c r="B65" s="67"/>
      <c r="C65" s="68"/>
      <c r="D65" s="68"/>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row>
    <row r="66" spans="1:31" ht="24.95" customHeight="1" x14ac:dyDescent="0.25">
      <c r="A66" s="67"/>
      <c r="B66" s="67"/>
      <c r="C66" s="68"/>
      <c r="D66" s="68"/>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row>
    <row r="67" spans="1:31" ht="24.95" customHeight="1" x14ac:dyDescent="0.25">
      <c r="A67" s="67"/>
      <c r="B67" s="67"/>
      <c r="C67" s="68"/>
      <c r="D67" s="68"/>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row>
    <row r="68" spans="1:31" ht="24.95" customHeight="1" x14ac:dyDescent="0.25">
      <c r="A68" s="67"/>
      <c r="B68" s="67"/>
      <c r="C68" s="68"/>
      <c r="D68" s="68"/>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row>
    <row r="69" spans="1:31" ht="24.95" customHeight="1" x14ac:dyDescent="0.25">
      <c r="A69" s="67"/>
      <c r="B69" s="67"/>
      <c r="C69" s="68"/>
      <c r="D69" s="68"/>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row>
    <row r="70" spans="1:31" ht="24.95" customHeight="1" x14ac:dyDescent="0.25">
      <c r="A70" s="67"/>
      <c r="B70" s="67"/>
      <c r="C70" s="68"/>
      <c r="D70" s="68"/>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row>
    <row r="71" spans="1:31" ht="24.95" customHeight="1" x14ac:dyDescent="0.25">
      <c r="A71" s="67"/>
      <c r="B71" s="67"/>
      <c r="C71" s="68"/>
      <c r="D71" s="68"/>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row>
    <row r="72" spans="1:31" ht="24.95" customHeight="1" x14ac:dyDescent="0.25">
      <c r="A72" s="67"/>
      <c r="B72" s="67"/>
      <c r="C72" s="68"/>
      <c r="D72" s="68"/>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row>
    <row r="73" spans="1:31" ht="24.95" customHeight="1" x14ac:dyDescent="0.25">
      <c r="A73" s="67"/>
      <c r="B73" s="67"/>
      <c r="C73" s="68"/>
      <c r="D73" s="68"/>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row>
    <row r="74" spans="1:31" ht="24.95" customHeight="1" x14ac:dyDescent="0.25">
      <c r="A74" s="67"/>
      <c r="B74" s="67"/>
      <c r="C74" s="68"/>
      <c r="D74" s="68"/>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ht="24.95" customHeight="1" x14ac:dyDescent="0.25">
      <c r="A75" s="67"/>
      <c r="B75" s="67"/>
      <c r="C75" s="68"/>
      <c r="D75" s="68"/>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row>
    <row r="76" spans="1:31" ht="24.95" customHeight="1" x14ac:dyDescent="0.25">
      <c r="A76" s="67"/>
      <c r="B76" s="67"/>
      <c r="C76" s="68"/>
      <c r="D76" s="68"/>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row>
    <row r="77" spans="1:31" ht="24.95" customHeight="1" x14ac:dyDescent="0.25">
      <c r="A77" s="67"/>
      <c r="B77" s="67"/>
      <c r="C77" s="68"/>
      <c r="D77" s="68"/>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row>
    <row r="78" spans="1:31" ht="24.95" customHeight="1" x14ac:dyDescent="0.25">
      <c r="A78" s="67"/>
      <c r="B78" s="67"/>
      <c r="C78" s="68"/>
      <c r="D78" s="68"/>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row>
    <row r="79" spans="1:31" ht="24.95" customHeight="1" x14ac:dyDescent="0.25">
      <c r="A79" s="67"/>
      <c r="B79" s="67"/>
      <c r="C79" s="68"/>
      <c r="D79" s="68"/>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row>
    <row r="80" spans="1:31" ht="24.95" customHeight="1" x14ac:dyDescent="0.25">
      <c r="A80" s="67"/>
      <c r="B80" s="67"/>
      <c r="C80" s="68"/>
      <c r="D80" s="68"/>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row>
    <row r="81" spans="1:31" ht="24.95" customHeight="1" x14ac:dyDescent="0.25">
      <c r="A81" s="67"/>
      <c r="B81" s="67"/>
      <c r="C81" s="68"/>
      <c r="D81" s="68"/>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row>
    <row r="82" spans="1:31" ht="24.95" customHeight="1" x14ac:dyDescent="0.25">
      <c r="A82" s="67"/>
      <c r="B82" s="67"/>
      <c r="C82" s="68"/>
      <c r="D82" s="68"/>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row>
    <row r="83" spans="1:31" ht="24.95" customHeight="1" x14ac:dyDescent="0.25">
      <c r="A83" s="67"/>
      <c r="B83" s="67"/>
      <c r="C83" s="68"/>
      <c r="D83" s="68"/>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row>
    <row r="84" spans="1:31" ht="24.95" customHeight="1" x14ac:dyDescent="0.25">
      <c r="A84" s="67"/>
      <c r="B84" s="67"/>
      <c r="C84" s="68"/>
      <c r="D84" s="68"/>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row>
    <row r="85" spans="1:31" ht="24.95" customHeight="1" x14ac:dyDescent="0.25">
      <c r="A85" s="67"/>
      <c r="B85" s="67"/>
      <c r="C85" s="68"/>
      <c r="D85" s="68"/>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row>
    <row r="86" spans="1:31" ht="24.95" customHeight="1" x14ac:dyDescent="0.25">
      <c r="A86" s="67"/>
      <c r="B86" s="67"/>
      <c r="C86" s="68"/>
      <c r="D86" s="68"/>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row>
    <row r="87" spans="1:31" ht="24.95" customHeight="1" x14ac:dyDescent="0.25">
      <c r="A87" s="67"/>
      <c r="B87" s="67"/>
      <c r="C87" s="68"/>
      <c r="D87" s="68"/>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row>
    <row r="88" spans="1:31" ht="24.95" customHeight="1" x14ac:dyDescent="0.25">
      <c r="A88" s="67"/>
      <c r="B88" s="67"/>
      <c r="C88" s="68"/>
      <c r="D88" s="68"/>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row>
    <row r="89" spans="1:31" ht="24.95" customHeight="1" x14ac:dyDescent="0.25">
      <c r="A89" s="67"/>
      <c r="B89" s="67"/>
      <c r="C89" s="68"/>
      <c r="D89" s="68"/>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row>
    <row r="90" spans="1:31" ht="24.95" customHeight="1" x14ac:dyDescent="0.25">
      <c r="A90" s="67"/>
      <c r="B90" s="67"/>
      <c r="C90" s="68"/>
      <c r="D90" s="68"/>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row>
    <row r="91" spans="1:31" ht="24.95" customHeight="1" x14ac:dyDescent="0.25">
      <c r="A91" s="67"/>
      <c r="B91" s="67"/>
      <c r="C91" s="68"/>
      <c r="D91" s="68"/>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row>
    <row r="92" spans="1:31" ht="24.95" customHeight="1" x14ac:dyDescent="0.25">
      <c r="A92" s="67"/>
      <c r="B92" s="67"/>
      <c r="C92" s="68"/>
      <c r="D92" s="68"/>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row>
    <row r="93" spans="1:31" ht="24.95" customHeight="1" x14ac:dyDescent="0.25">
      <c r="A93" s="67"/>
      <c r="B93" s="67"/>
      <c r="C93" s="68"/>
      <c r="D93" s="68"/>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row>
    <row r="94" spans="1:31" ht="24.95" customHeight="1" x14ac:dyDescent="0.25">
      <c r="A94" s="67"/>
      <c r="B94" s="67"/>
      <c r="C94" s="68"/>
      <c r="D94" s="68"/>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row>
    <row r="95" spans="1:31" ht="24.95" customHeight="1" x14ac:dyDescent="0.25">
      <c r="A95" s="67"/>
      <c r="B95" s="67"/>
      <c r="C95" s="68"/>
      <c r="D95" s="68"/>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row>
    <row r="96" spans="1:31" ht="24.95" customHeight="1" x14ac:dyDescent="0.25">
      <c r="A96" s="67"/>
      <c r="B96" s="67"/>
      <c r="C96" s="68"/>
      <c r="D96" s="68"/>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row>
    <row r="97" spans="1:31" ht="24.95" customHeight="1" x14ac:dyDescent="0.25">
      <c r="A97" s="67"/>
      <c r="B97" s="67"/>
      <c r="C97" s="68"/>
      <c r="D97" s="68"/>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row>
    <row r="98" spans="1:31" ht="24.95" customHeight="1" x14ac:dyDescent="0.25">
      <c r="A98" s="67"/>
      <c r="B98" s="67"/>
      <c r="C98" s="68"/>
      <c r="D98" s="68"/>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row>
    <row r="99" spans="1:31" ht="24.95" customHeight="1" x14ac:dyDescent="0.25">
      <c r="A99" s="67"/>
      <c r="B99" s="67"/>
      <c r="C99" s="68"/>
      <c r="D99" s="68"/>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row>
    <row r="100" spans="1:31" ht="24.95" customHeight="1" x14ac:dyDescent="0.25">
      <c r="A100" s="67"/>
      <c r="B100" s="67"/>
      <c r="C100" s="68"/>
      <c r="D100" s="68"/>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row>
    <row r="101" spans="1:31" ht="24.95" customHeight="1" x14ac:dyDescent="0.25">
      <c r="A101" s="67"/>
      <c r="B101" s="67"/>
      <c r="C101" s="68"/>
      <c r="D101" s="68"/>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row>
    <row r="102" spans="1:31" ht="24.95" customHeight="1" x14ac:dyDescent="0.25">
      <c r="A102" s="67"/>
      <c r="B102" s="67"/>
      <c r="C102" s="68"/>
      <c r="D102" s="68"/>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row>
    <row r="103" spans="1:31" ht="24.95" customHeight="1" x14ac:dyDescent="0.25">
      <c r="A103" s="67"/>
      <c r="B103" s="67"/>
      <c r="C103" s="68"/>
      <c r="D103" s="68"/>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row>
    <row r="104" spans="1:31" ht="24.95" customHeight="1" x14ac:dyDescent="0.25">
      <c r="A104" s="67"/>
      <c r="B104" s="67"/>
      <c r="C104" s="68"/>
      <c r="D104" s="68"/>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row>
    <row r="105" spans="1:31" ht="24.95" customHeight="1" x14ac:dyDescent="0.25">
      <c r="A105" s="67"/>
      <c r="B105" s="67"/>
      <c r="C105" s="68"/>
      <c r="D105" s="68"/>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row>
    <row r="106" spans="1:31" ht="24.95" customHeight="1" x14ac:dyDescent="0.25">
      <c r="A106" s="67"/>
      <c r="B106" s="67"/>
      <c r="C106" s="68"/>
      <c r="D106" s="68"/>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row>
    <row r="107" spans="1:31" ht="24.95" customHeight="1" x14ac:dyDescent="0.25">
      <c r="A107" s="67"/>
      <c r="B107" s="67"/>
      <c r="C107" s="68"/>
      <c r="D107" s="68"/>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row>
    <row r="108" spans="1:31" ht="24.95" customHeight="1" x14ac:dyDescent="0.25">
      <c r="A108" s="67"/>
      <c r="B108" s="67"/>
      <c r="C108" s="68"/>
      <c r="D108" s="68"/>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row>
    <row r="109" spans="1:31" ht="24.95" customHeight="1" x14ac:dyDescent="0.25">
      <c r="A109" s="67"/>
      <c r="B109" s="67"/>
      <c r="C109" s="68"/>
      <c r="D109" s="68"/>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row>
    <row r="110" spans="1:31" ht="24.95" customHeight="1" x14ac:dyDescent="0.25">
      <c r="A110" s="67"/>
      <c r="B110" s="67"/>
      <c r="C110" s="68"/>
      <c r="D110" s="68"/>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row>
    <row r="111" spans="1:31" ht="24.95" customHeight="1" x14ac:dyDescent="0.25">
      <c r="A111" s="67"/>
      <c r="B111" s="67"/>
      <c r="C111" s="68"/>
      <c r="D111" s="68"/>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row>
    <row r="112" spans="1:31" ht="24.95" customHeight="1" x14ac:dyDescent="0.25">
      <c r="A112" s="67"/>
      <c r="B112" s="67"/>
      <c r="C112" s="68"/>
      <c r="D112" s="68"/>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row>
    <row r="113" spans="1:31" ht="24.95" customHeight="1" x14ac:dyDescent="0.25">
      <c r="A113" s="67"/>
      <c r="B113" s="67"/>
      <c r="C113" s="68"/>
      <c r="D113" s="68"/>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row>
    <row r="114" spans="1:31" ht="24.95" customHeight="1" x14ac:dyDescent="0.25">
      <c r="A114" s="67"/>
      <c r="B114" s="67"/>
      <c r="C114" s="68"/>
      <c r="D114" s="68"/>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row>
    <row r="115" spans="1:31" ht="24.95" customHeight="1" x14ac:dyDescent="0.25">
      <c r="A115" s="67"/>
      <c r="B115" s="67"/>
      <c r="C115" s="68"/>
      <c r="D115" s="68"/>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row>
    <row r="116" spans="1:31" ht="24.95" customHeight="1" x14ac:dyDescent="0.25">
      <c r="A116" s="67"/>
      <c r="B116" s="67"/>
      <c r="C116" s="68"/>
      <c r="D116" s="68"/>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row>
    <row r="117" spans="1:31" ht="24.95" customHeight="1" x14ac:dyDescent="0.25">
      <c r="A117" s="67"/>
      <c r="B117" s="67"/>
      <c r="C117" s="68"/>
      <c r="D117" s="68"/>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row>
    <row r="118" spans="1:31" ht="24.95" customHeight="1" x14ac:dyDescent="0.25">
      <c r="A118" s="67"/>
      <c r="B118" s="67"/>
      <c r="C118" s="68"/>
      <c r="D118" s="68"/>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row>
    <row r="119" spans="1:31" ht="24.95" customHeight="1" x14ac:dyDescent="0.25">
      <c r="A119" s="67"/>
      <c r="B119" s="67"/>
      <c r="C119" s="68"/>
      <c r="D119" s="68"/>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row>
    <row r="120" spans="1:31" ht="24.95" customHeight="1" x14ac:dyDescent="0.25">
      <c r="A120" s="67"/>
      <c r="B120" s="67"/>
      <c r="C120" s="68"/>
      <c r="D120" s="68"/>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row>
    <row r="121" spans="1:31" ht="24.95" customHeight="1" x14ac:dyDescent="0.25">
      <c r="A121" s="67"/>
      <c r="B121" s="67"/>
      <c r="C121" s="68"/>
      <c r="D121" s="68"/>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row>
    <row r="122" spans="1:31" ht="24.95" customHeight="1" x14ac:dyDescent="0.25">
      <c r="A122" s="67"/>
      <c r="B122" s="67"/>
      <c r="C122" s="68"/>
      <c r="D122" s="68"/>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row>
    <row r="123" spans="1:31" ht="24.95" customHeight="1" x14ac:dyDescent="0.25">
      <c r="A123" s="67"/>
      <c r="B123" s="67"/>
      <c r="C123" s="68"/>
      <c r="D123" s="68"/>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row>
    <row r="124" spans="1:31" ht="24.95" customHeight="1" x14ac:dyDescent="0.25">
      <c r="A124" s="67"/>
      <c r="B124" s="67"/>
      <c r="C124" s="68"/>
      <c r="D124" s="68"/>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row>
    <row r="125" spans="1:31" ht="24.95" customHeight="1" x14ac:dyDescent="0.25">
      <c r="A125" s="67"/>
      <c r="B125" s="67"/>
      <c r="C125" s="68"/>
      <c r="D125" s="68"/>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row>
    <row r="126" spans="1:31" ht="24.95" customHeight="1" x14ac:dyDescent="0.25">
      <c r="A126" s="67"/>
      <c r="B126" s="67"/>
      <c r="C126" s="68"/>
      <c r="D126" s="68"/>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row>
    <row r="127" spans="1:31" ht="24.95" customHeight="1" x14ac:dyDescent="0.25">
      <c r="A127" s="67"/>
      <c r="B127" s="67"/>
      <c r="C127" s="68"/>
      <c r="D127" s="68"/>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row>
    <row r="128" spans="1:31" ht="24.95" customHeight="1" x14ac:dyDescent="0.25">
      <c r="A128" s="67"/>
      <c r="B128" s="67"/>
      <c r="C128" s="68"/>
      <c r="D128" s="68"/>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row>
    <row r="129" spans="1:31" ht="24.95" customHeight="1" x14ac:dyDescent="0.25">
      <c r="A129" s="67"/>
      <c r="B129" s="67"/>
      <c r="C129" s="68"/>
      <c r="D129" s="68"/>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row>
    <row r="130" spans="1:31" ht="24.95" customHeight="1" x14ac:dyDescent="0.25">
      <c r="A130" s="67"/>
      <c r="B130" s="67"/>
      <c r="C130" s="68"/>
      <c r="D130" s="68"/>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row>
    <row r="131" spans="1:31" ht="24.95" customHeight="1" x14ac:dyDescent="0.25">
      <c r="A131" s="67"/>
      <c r="B131" s="67"/>
      <c r="C131" s="68"/>
      <c r="D131" s="68"/>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row>
    <row r="132" spans="1:31" ht="24.95" customHeight="1" x14ac:dyDescent="0.25">
      <c r="A132" s="67"/>
      <c r="B132" s="67"/>
      <c r="C132" s="68"/>
      <c r="D132" s="68"/>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row>
    <row r="133" spans="1:31" ht="24.95" customHeight="1" x14ac:dyDescent="0.25">
      <c r="A133" s="67"/>
      <c r="B133" s="67"/>
      <c r="C133" s="68"/>
      <c r="D133" s="68"/>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row>
    <row r="134" spans="1:31" ht="24.95" customHeight="1" x14ac:dyDescent="0.25">
      <c r="A134" s="67"/>
      <c r="B134" s="67"/>
      <c r="C134" s="68"/>
      <c r="D134" s="68"/>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row>
    <row r="135" spans="1:31" ht="24.95" customHeight="1" x14ac:dyDescent="0.25">
      <c r="A135" s="67"/>
      <c r="B135" s="67"/>
      <c r="C135" s="68"/>
      <c r="D135" s="68"/>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row>
    <row r="136" spans="1:31" ht="24.95" customHeight="1" x14ac:dyDescent="0.25">
      <c r="A136" s="67"/>
      <c r="B136" s="67"/>
      <c r="C136" s="68"/>
      <c r="D136" s="68"/>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row>
    <row r="137" spans="1:31" ht="24.95" customHeight="1" x14ac:dyDescent="0.25">
      <c r="A137" s="67"/>
      <c r="B137" s="67"/>
      <c r="C137" s="68"/>
      <c r="D137" s="68"/>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row>
    <row r="138" spans="1:31" ht="24.95" customHeight="1" x14ac:dyDescent="0.25">
      <c r="A138" s="67"/>
      <c r="B138" s="67"/>
      <c r="C138" s="68"/>
      <c r="D138" s="68"/>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row>
    <row r="139" spans="1:31" ht="24.95" customHeight="1" x14ac:dyDescent="0.25">
      <c r="A139" s="67"/>
      <c r="B139" s="67"/>
      <c r="C139" s="68"/>
      <c r="D139" s="68"/>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row>
    <row r="140" spans="1:31" ht="24.95" customHeight="1" x14ac:dyDescent="0.25">
      <c r="A140" s="67"/>
      <c r="B140" s="67"/>
      <c r="C140" s="68"/>
      <c r="D140" s="68"/>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row>
    <row r="141" spans="1:31" ht="24.95" customHeight="1" x14ac:dyDescent="0.25">
      <c r="A141" s="67"/>
      <c r="B141" s="67"/>
      <c r="C141" s="68"/>
      <c r="D141" s="68"/>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row>
    <row r="142" spans="1:31" ht="24.95" customHeight="1" x14ac:dyDescent="0.25">
      <c r="A142" s="67"/>
      <c r="B142" s="67"/>
      <c r="C142" s="68"/>
      <c r="D142" s="68"/>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row>
    <row r="143" spans="1:31" ht="24.95" customHeight="1" x14ac:dyDescent="0.25">
      <c r="A143" s="67"/>
      <c r="B143" s="67"/>
      <c r="C143" s="68"/>
      <c r="D143" s="68"/>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row>
    <row r="144" spans="1:31" ht="24.95" customHeight="1" x14ac:dyDescent="0.25">
      <c r="A144" s="67"/>
      <c r="B144" s="67"/>
      <c r="C144" s="68"/>
      <c r="D144" s="68"/>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row>
    <row r="145" spans="1:31" ht="24.95" customHeight="1" x14ac:dyDescent="0.25">
      <c r="A145" s="67"/>
      <c r="B145" s="67"/>
      <c r="C145" s="68"/>
      <c r="D145" s="68"/>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row>
    <row r="146" spans="1:31" ht="24.95" customHeight="1" x14ac:dyDescent="0.25">
      <c r="A146" s="67"/>
      <c r="B146" s="67"/>
      <c r="C146" s="68"/>
      <c r="D146" s="68"/>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row>
    <row r="147" spans="1:31" ht="24.95" customHeight="1" x14ac:dyDescent="0.25">
      <c r="A147" s="67"/>
      <c r="B147" s="67"/>
      <c r="C147" s="68"/>
      <c r="D147" s="68"/>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row>
    <row r="148" spans="1:31" ht="24.95" customHeight="1" x14ac:dyDescent="0.25">
      <c r="A148" s="67"/>
      <c r="B148" s="67"/>
      <c r="C148" s="68"/>
      <c r="D148" s="68"/>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row>
    <row r="149" spans="1:31" ht="24.95" customHeight="1" x14ac:dyDescent="0.25">
      <c r="A149" s="67"/>
      <c r="B149" s="67"/>
      <c r="C149" s="68"/>
      <c r="D149" s="68"/>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row>
    <row r="150" spans="1:31" ht="24.95" customHeight="1" x14ac:dyDescent="0.25">
      <c r="A150" s="67"/>
      <c r="B150" s="67"/>
      <c r="C150" s="68"/>
      <c r="D150" s="68"/>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row>
    <row r="151" spans="1:31" ht="24.95" customHeight="1" x14ac:dyDescent="0.25">
      <c r="A151" s="67"/>
      <c r="B151" s="67"/>
      <c r="C151" s="68"/>
      <c r="D151" s="68"/>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row>
    <row r="152" spans="1:31" ht="24.95" customHeight="1" x14ac:dyDescent="0.25">
      <c r="A152" s="67"/>
      <c r="B152" s="67"/>
      <c r="C152" s="68"/>
      <c r="D152" s="68"/>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row>
    <row r="153" spans="1:31" ht="24.95" customHeight="1" x14ac:dyDescent="0.25">
      <c r="A153" s="67"/>
      <c r="B153" s="67"/>
      <c r="C153" s="68"/>
      <c r="D153" s="68"/>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row>
    <row r="154" spans="1:31" ht="24.95" customHeight="1" x14ac:dyDescent="0.25">
      <c r="A154" s="67"/>
      <c r="B154" s="67"/>
      <c r="C154" s="68"/>
      <c r="D154" s="68"/>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row>
    <row r="155" spans="1:31" ht="24.95" customHeight="1" x14ac:dyDescent="0.25">
      <c r="A155" s="67"/>
      <c r="B155" s="67"/>
      <c r="C155" s="68"/>
      <c r="D155" s="68"/>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row>
    <row r="156" spans="1:31" ht="24.95" customHeight="1" x14ac:dyDescent="0.25">
      <c r="A156" s="67"/>
      <c r="B156" s="67"/>
      <c r="C156" s="68"/>
      <c r="D156" s="68"/>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row>
    <row r="157" spans="1:31" ht="24.95" customHeight="1" x14ac:dyDescent="0.25">
      <c r="A157" s="67"/>
      <c r="B157" s="67"/>
      <c r="C157" s="68"/>
      <c r="D157" s="68"/>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row>
    <row r="158" spans="1:31" ht="24.95" customHeight="1" x14ac:dyDescent="0.25">
      <c r="A158" s="67"/>
      <c r="B158" s="67"/>
      <c r="C158" s="68"/>
      <c r="D158" s="68"/>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row>
    <row r="159" spans="1:31" ht="24.95" customHeight="1" x14ac:dyDescent="0.25">
      <c r="A159" s="67"/>
      <c r="B159" s="67"/>
      <c r="C159" s="68"/>
      <c r="D159" s="68"/>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row>
    <row r="160" spans="1:31" ht="24.95" customHeight="1" x14ac:dyDescent="0.25">
      <c r="A160" s="67"/>
      <c r="B160" s="67"/>
      <c r="C160" s="68"/>
      <c r="D160" s="68"/>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row>
    <row r="161" spans="1:31" ht="24.95" customHeight="1" x14ac:dyDescent="0.25">
      <c r="A161" s="67"/>
      <c r="B161" s="67"/>
      <c r="C161" s="68"/>
      <c r="D161" s="68"/>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row>
    <row r="162" spans="1:31" ht="24.95" customHeight="1" x14ac:dyDescent="0.25">
      <c r="A162" s="67"/>
      <c r="B162" s="67"/>
      <c r="C162" s="68"/>
      <c r="D162" s="68"/>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row>
    <row r="163" spans="1:31" ht="24.95" customHeight="1" x14ac:dyDescent="0.25">
      <c r="A163" s="67"/>
      <c r="B163" s="67"/>
      <c r="C163" s="68"/>
      <c r="D163" s="68"/>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row>
    <row r="164" spans="1:31" ht="24.95" customHeight="1" x14ac:dyDescent="0.25">
      <c r="A164" s="67"/>
      <c r="B164" s="67"/>
      <c r="C164" s="68"/>
      <c r="D164" s="68"/>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row>
    <row r="165" spans="1:31" ht="24.95" customHeight="1" x14ac:dyDescent="0.25">
      <c r="A165" s="67"/>
      <c r="B165" s="67"/>
      <c r="C165" s="68"/>
      <c r="D165" s="68"/>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row>
    <row r="166" spans="1:31" ht="24.95" customHeight="1" x14ac:dyDescent="0.25">
      <c r="A166" s="67"/>
      <c r="B166" s="67"/>
      <c r="C166" s="68"/>
      <c r="D166" s="68"/>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row>
    <row r="167" spans="1:31" ht="24.95" customHeight="1" x14ac:dyDescent="0.25">
      <c r="A167" s="67"/>
      <c r="B167" s="67"/>
      <c r="C167" s="68"/>
      <c r="D167" s="68"/>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row>
    <row r="168" spans="1:31" ht="24.95" customHeight="1" x14ac:dyDescent="0.25">
      <c r="A168" s="67"/>
      <c r="B168" s="67"/>
      <c r="C168" s="68"/>
      <c r="D168" s="68"/>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row>
    <row r="169" spans="1:31" ht="24.95" customHeight="1" x14ac:dyDescent="0.25">
      <c r="A169" s="67"/>
      <c r="B169" s="67"/>
      <c r="C169" s="68"/>
      <c r="D169" s="68"/>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row>
    <row r="170" spans="1:31" ht="24.95" customHeight="1" x14ac:dyDescent="0.25">
      <c r="A170" s="67"/>
      <c r="B170" s="67"/>
      <c r="C170" s="68"/>
      <c r="D170" s="68"/>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row>
    <row r="171" spans="1:31" ht="24.95" customHeight="1" x14ac:dyDescent="0.25">
      <c r="A171" s="67"/>
      <c r="B171" s="67"/>
      <c r="C171" s="68"/>
      <c r="D171" s="68"/>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row>
    <row r="172" spans="1:31" ht="24.95" customHeight="1" x14ac:dyDescent="0.25">
      <c r="A172" s="67"/>
      <c r="B172" s="67"/>
      <c r="C172" s="68"/>
      <c r="D172" s="68"/>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row>
    <row r="173" spans="1:31" ht="24.95" customHeight="1" x14ac:dyDescent="0.25">
      <c r="A173" s="67"/>
      <c r="B173" s="67"/>
      <c r="C173" s="68"/>
      <c r="D173" s="68"/>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row>
    <row r="174" spans="1:31" ht="24.95" customHeight="1" x14ac:dyDescent="0.25">
      <c r="A174" s="67"/>
      <c r="B174" s="67"/>
      <c r="C174" s="68"/>
      <c r="D174" s="68"/>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row>
    <row r="175" spans="1:31" ht="24.95" customHeight="1" x14ac:dyDescent="0.25">
      <c r="A175" s="67"/>
      <c r="B175" s="67"/>
      <c r="C175" s="68"/>
      <c r="D175" s="68"/>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row>
    <row r="176" spans="1:31" ht="24.95" customHeight="1" x14ac:dyDescent="0.25">
      <c r="A176" s="67"/>
      <c r="B176" s="67"/>
      <c r="C176" s="68"/>
      <c r="D176" s="68"/>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row>
    <row r="177" spans="1:31" ht="24.95" customHeight="1" x14ac:dyDescent="0.25">
      <c r="A177" s="67"/>
      <c r="B177" s="67"/>
      <c r="C177" s="68"/>
      <c r="D177" s="68"/>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row>
    <row r="178" spans="1:31" ht="24.95" customHeight="1" x14ac:dyDescent="0.25">
      <c r="A178" s="67"/>
      <c r="B178" s="67"/>
      <c r="C178" s="68"/>
      <c r="D178" s="68"/>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row>
    <row r="179" spans="1:31" ht="24.95" customHeight="1" x14ac:dyDescent="0.25">
      <c r="A179" s="67"/>
      <c r="B179" s="67"/>
      <c r="C179" s="68"/>
      <c r="D179" s="68"/>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row>
    <row r="180" spans="1:31" ht="24.95" customHeight="1" x14ac:dyDescent="0.25">
      <c r="A180" s="67"/>
      <c r="B180" s="67"/>
      <c r="C180" s="68"/>
      <c r="D180" s="68"/>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row>
    <row r="181" spans="1:31" ht="24.95" customHeight="1" x14ac:dyDescent="0.25">
      <c r="A181" s="67"/>
      <c r="B181" s="67"/>
      <c r="C181" s="68"/>
      <c r="D181" s="68"/>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row>
    <row r="182" spans="1:31" ht="24.95" customHeight="1" x14ac:dyDescent="0.25">
      <c r="A182" s="67"/>
      <c r="B182" s="67"/>
      <c r="C182" s="68"/>
      <c r="D182" s="68"/>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row>
    <row r="183" spans="1:31" ht="24.95" customHeight="1" x14ac:dyDescent="0.25">
      <c r="A183" s="67"/>
      <c r="B183" s="67"/>
      <c r="C183" s="68"/>
      <c r="D183" s="68"/>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row>
    <row r="184" spans="1:31" ht="24.95" customHeight="1" x14ac:dyDescent="0.25">
      <c r="A184" s="67"/>
      <c r="B184" s="67"/>
      <c r="C184" s="68"/>
      <c r="D184" s="68"/>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row>
    <row r="185" spans="1:31" ht="24.95" customHeight="1" x14ac:dyDescent="0.25">
      <c r="A185" s="67"/>
      <c r="B185" s="67"/>
      <c r="C185" s="68"/>
      <c r="D185" s="68"/>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row>
    <row r="186" spans="1:31" ht="24.95" customHeight="1" x14ac:dyDescent="0.25">
      <c r="A186" s="67"/>
      <c r="B186" s="67"/>
      <c r="C186" s="68"/>
      <c r="D186" s="68"/>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row>
    <row r="187" spans="1:31" ht="24.95" customHeight="1" x14ac:dyDescent="0.25">
      <c r="A187" s="67"/>
      <c r="B187" s="67"/>
      <c r="C187" s="68"/>
      <c r="D187" s="68"/>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row>
    <row r="188" spans="1:31" ht="24.95" customHeight="1" x14ac:dyDescent="0.25">
      <c r="A188" s="67"/>
      <c r="B188" s="67"/>
      <c r="C188" s="68"/>
      <c r="D188" s="68"/>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row>
    <row r="189" spans="1:31" ht="24.95" customHeight="1" x14ac:dyDescent="0.25">
      <c r="A189" s="67"/>
      <c r="B189" s="67"/>
      <c r="C189" s="68"/>
      <c r="D189" s="68"/>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row>
    <row r="190" spans="1:31" ht="24.95" customHeight="1" x14ac:dyDescent="0.25">
      <c r="A190" s="67"/>
      <c r="B190" s="67"/>
      <c r="C190" s="68"/>
      <c r="D190" s="68"/>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row>
    <row r="191" spans="1:31" ht="24.95" customHeight="1" x14ac:dyDescent="0.25">
      <c r="A191" s="67"/>
      <c r="B191" s="67"/>
      <c r="C191" s="68"/>
      <c r="D191" s="68"/>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row>
    <row r="192" spans="1:31" ht="24.95" customHeight="1" x14ac:dyDescent="0.25">
      <c r="A192" s="67"/>
      <c r="B192" s="67"/>
      <c r="C192" s="68"/>
      <c r="D192" s="68"/>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row>
    <row r="193" spans="1:31" ht="24.95" customHeight="1" x14ac:dyDescent="0.25">
      <c r="A193" s="67"/>
      <c r="B193" s="67"/>
      <c r="C193" s="68"/>
      <c r="D193" s="68"/>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row>
    <row r="194" spans="1:31" ht="24.95" customHeight="1" x14ac:dyDescent="0.25">
      <c r="A194" s="67"/>
      <c r="B194" s="67"/>
      <c r="C194" s="68"/>
      <c r="D194" s="68"/>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row>
    <row r="195" spans="1:31" ht="24.95" customHeight="1" x14ac:dyDescent="0.25">
      <c r="A195" s="67"/>
      <c r="B195" s="67"/>
      <c r="C195" s="68"/>
      <c r="D195" s="68"/>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row>
    <row r="196" spans="1:31" ht="24.95" customHeight="1" x14ac:dyDescent="0.25">
      <c r="A196" s="67"/>
      <c r="B196" s="67"/>
      <c r="C196" s="68"/>
      <c r="D196" s="68"/>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row>
    <row r="197" spans="1:31" ht="24.95" customHeight="1" x14ac:dyDescent="0.25">
      <c r="A197" s="67"/>
      <c r="B197" s="67"/>
      <c r="C197" s="68"/>
      <c r="D197" s="68"/>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row>
    <row r="198" spans="1:31" ht="24.95" customHeight="1" x14ac:dyDescent="0.25">
      <c r="A198" s="67"/>
      <c r="B198" s="67"/>
      <c r="C198" s="68"/>
      <c r="D198" s="68"/>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row>
    <row r="199" spans="1:31" ht="24.95" customHeight="1" x14ac:dyDescent="0.25">
      <c r="A199" s="67"/>
      <c r="B199" s="67"/>
      <c r="C199" s="68"/>
      <c r="D199" s="68"/>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row>
    <row r="200" spans="1:31" ht="24.95" customHeight="1" x14ac:dyDescent="0.25">
      <c r="A200" s="67"/>
      <c r="B200" s="67"/>
      <c r="C200" s="68"/>
      <c r="D200" s="68"/>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row>
    <row r="201" spans="1:31" ht="24.95" customHeight="1" x14ac:dyDescent="0.25">
      <c r="A201" s="67"/>
      <c r="B201" s="67"/>
      <c r="C201" s="68"/>
      <c r="D201" s="68"/>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row>
    <row r="202" spans="1:31" x14ac:dyDescent="0.25">
      <c r="A202" s="67"/>
      <c r="B202" s="67"/>
      <c r="C202" s="68"/>
      <c r="D202" s="68"/>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row>
    <row r="203" spans="1:31" x14ac:dyDescent="0.25">
      <c r="A203" s="67"/>
      <c r="B203" s="67"/>
      <c r="C203" s="68"/>
      <c r="D203" s="68"/>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row>
    <row r="204" spans="1:31" x14ac:dyDescent="0.25">
      <c r="A204" s="67"/>
      <c r="B204" s="67"/>
      <c r="C204" s="68"/>
      <c r="D204" s="68"/>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row>
    <row r="205" spans="1:31" x14ac:dyDescent="0.25">
      <c r="A205" s="67"/>
      <c r="B205" s="67"/>
      <c r="C205" s="68"/>
      <c r="D205" s="68"/>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row>
    <row r="206" spans="1:31" x14ac:dyDescent="0.25">
      <c r="A206" s="67"/>
      <c r="B206" s="67"/>
      <c r="C206" s="68"/>
      <c r="D206" s="68"/>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row>
    <row r="207" spans="1:31" x14ac:dyDescent="0.25">
      <c r="A207" s="67"/>
      <c r="B207" s="67"/>
      <c r="C207" s="68"/>
      <c r="D207" s="68"/>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row>
    <row r="208" spans="1:31" x14ac:dyDescent="0.25">
      <c r="A208" s="67"/>
      <c r="B208" s="67"/>
      <c r="C208" s="68"/>
      <c r="D208" s="68"/>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row>
    <row r="209" spans="1:31" x14ac:dyDescent="0.25">
      <c r="A209" s="67"/>
      <c r="B209" s="67"/>
      <c r="C209" s="68"/>
      <c r="D209" s="68"/>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row>
    <row r="210" spans="1:31" x14ac:dyDescent="0.25">
      <c r="A210" s="67"/>
      <c r="B210" s="67"/>
      <c r="C210" s="68"/>
      <c r="D210" s="68"/>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row>
    <row r="211" spans="1:31" x14ac:dyDescent="0.25">
      <c r="A211" s="67"/>
      <c r="B211" s="67"/>
      <c r="C211" s="68"/>
      <c r="D211" s="68"/>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row>
    <row r="212" spans="1:31" x14ac:dyDescent="0.25">
      <c r="A212" s="67"/>
      <c r="B212" s="67"/>
      <c r="C212" s="68"/>
      <c r="D212" s="68"/>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row>
    <row r="213" spans="1:31" x14ac:dyDescent="0.25">
      <c r="A213" s="67"/>
      <c r="B213" s="67"/>
      <c r="C213" s="68"/>
      <c r="D213" s="68"/>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row>
    <row r="214" spans="1:31" x14ac:dyDescent="0.25">
      <c r="A214" s="67"/>
      <c r="B214" s="67"/>
      <c r="C214" s="68"/>
      <c r="D214" s="68"/>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row>
    <row r="215" spans="1:31" x14ac:dyDescent="0.25">
      <c r="A215" s="67"/>
      <c r="B215" s="67"/>
      <c r="C215" s="68"/>
      <c r="D215" s="68"/>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row>
    <row r="216" spans="1:31" x14ac:dyDescent="0.25">
      <c r="A216" s="67"/>
      <c r="B216" s="67"/>
      <c r="C216" s="68"/>
      <c r="D216" s="68"/>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row>
    <row r="217" spans="1:31" x14ac:dyDescent="0.25">
      <c r="A217" s="67"/>
      <c r="B217" s="67"/>
      <c r="C217" s="68"/>
      <c r="D217" s="68"/>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row>
    <row r="218" spans="1:31" x14ac:dyDescent="0.25">
      <c r="A218" s="67"/>
      <c r="B218" s="67"/>
      <c r="C218" s="68"/>
      <c r="D218" s="68"/>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row>
    <row r="219" spans="1:31" x14ac:dyDescent="0.25">
      <c r="A219" s="67"/>
      <c r="B219" s="67"/>
      <c r="C219" s="68"/>
      <c r="D219" s="68"/>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row>
    <row r="220" spans="1:31" x14ac:dyDescent="0.25">
      <c r="A220" s="67"/>
      <c r="B220" s="67"/>
      <c r="C220" s="68"/>
      <c r="D220" s="68"/>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row>
    <row r="221" spans="1:31" x14ac:dyDescent="0.25">
      <c r="A221" s="67"/>
      <c r="B221" s="67"/>
      <c r="C221" s="68"/>
      <c r="D221" s="68"/>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row>
    <row r="222" spans="1:31" x14ac:dyDescent="0.25">
      <c r="A222" s="67"/>
      <c r="B222" s="67"/>
      <c r="C222" s="68"/>
      <c r="D222" s="68"/>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row>
    <row r="223" spans="1:31" x14ac:dyDescent="0.25">
      <c r="A223" s="67"/>
      <c r="B223" s="67"/>
      <c r="C223" s="68"/>
      <c r="D223" s="68"/>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row>
    <row r="224" spans="1:31" x14ac:dyDescent="0.25">
      <c r="A224" s="67"/>
      <c r="B224" s="67"/>
      <c r="C224" s="68"/>
      <c r="D224" s="68"/>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row>
    <row r="225" spans="1:31" x14ac:dyDescent="0.25">
      <c r="A225" s="67"/>
      <c r="B225" s="67"/>
      <c r="C225" s="68"/>
      <c r="D225" s="68"/>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row>
    <row r="226" spans="1:31" x14ac:dyDescent="0.25">
      <c r="A226" s="67"/>
      <c r="B226" s="67"/>
      <c r="C226" s="68"/>
      <c r="D226" s="68"/>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row>
    <row r="227" spans="1:31" x14ac:dyDescent="0.25">
      <c r="A227" s="67"/>
      <c r="B227" s="67"/>
      <c r="C227" s="68"/>
      <c r="D227" s="68"/>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row>
    <row r="228" spans="1:31" x14ac:dyDescent="0.25">
      <c r="A228" s="67"/>
      <c r="B228" s="67"/>
      <c r="C228" s="68"/>
      <c r="D228" s="68"/>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row>
    <row r="229" spans="1:31" x14ac:dyDescent="0.25">
      <c r="A229" s="67"/>
      <c r="B229" s="67"/>
      <c r="C229" s="68"/>
      <c r="D229" s="68"/>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row>
    <row r="230" spans="1:31" x14ac:dyDescent="0.25">
      <c r="A230" s="67"/>
      <c r="B230" s="67"/>
      <c r="C230" s="68"/>
      <c r="D230" s="68"/>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row>
    <row r="231" spans="1:31" x14ac:dyDescent="0.25">
      <c r="A231" s="67"/>
      <c r="B231" s="67"/>
      <c r="C231" s="68"/>
      <c r="D231" s="68"/>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row>
    <row r="232" spans="1:31" x14ac:dyDescent="0.25">
      <c r="A232" s="67"/>
      <c r="B232" s="67"/>
      <c r="C232" s="68"/>
      <c r="D232" s="68"/>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row>
    <row r="233" spans="1:31" x14ac:dyDescent="0.25">
      <c r="A233" s="67"/>
      <c r="B233" s="67"/>
      <c r="C233" s="68"/>
      <c r="D233" s="68"/>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row>
    <row r="234" spans="1:31" x14ac:dyDescent="0.25">
      <c r="A234" s="67"/>
      <c r="B234" s="67"/>
      <c r="C234" s="68"/>
      <c r="D234" s="68"/>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row>
    <row r="235" spans="1:31" x14ac:dyDescent="0.25">
      <c r="A235" s="67"/>
      <c r="B235" s="67"/>
      <c r="C235" s="68"/>
      <c r="D235" s="68"/>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row>
    <row r="236" spans="1:31" x14ac:dyDescent="0.25">
      <c r="A236" s="67"/>
      <c r="B236" s="67"/>
      <c r="C236" s="68"/>
      <c r="D236" s="68"/>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row>
    <row r="237" spans="1:31" x14ac:dyDescent="0.25">
      <c r="A237" s="67"/>
      <c r="B237" s="67"/>
      <c r="C237" s="68"/>
      <c r="D237" s="68"/>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row>
    <row r="238" spans="1:31" x14ac:dyDescent="0.25">
      <c r="A238" s="67"/>
      <c r="B238" s="67"/>
      <c r="C238" s="68"/>
      <c r="D238" s="68"/>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row>
    <row r="239" spans="1:31" x14ac:dyDescent="0.25">
      <c r="A239" s="67"/>
      <c r="B239" s="67"/>
      <c r="C239" s="68"/>
      <c r="D239" s="68"/>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row>
    <row r="240" spans="1:31" x14ac:dyDescent="0.25">
      <c r="A240" s="67"/>
      <c r="B240" s="67"/>
      <c r="C240" s="68"/>
      <c r="D240" s="68"/>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row>
    <row r="241" spans="1:31" x14ac:dyDescent="0.25">
      <c r="A241" s="67"/>
      <c r="B241" s="67"/>
      <c r="C241" s="68"/>
      <c r="D241" s="68"/>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row>
    <row r="242" spans="1:31" x14ac:dyDescent="0.25">
      <c r="A242" s="67"/>
      <c r="B242" s="67"/>
      <c r="C242" s="68"/>
      <c r="D242" s="68"/>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row>
    <row r="243" spans="1:31" x14ac:dyDescent="0.25">
      <c r="A243" s="67"/>
      <c r="B243" s="67"/>
      <c r="C243" s="68"/>
      <c r="D243" s="68"/>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row>
    <row r="244" spans="1:31" x14ac:dyDescent="0.25">
      <c r="A244" s="67"/>
      <c r="B244" s="67"/>
      <c r="C244" s="68"/>
      <c r="D244" s="68"/>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row>
    <row r="245" spans="1:31" x14ac:dyDescent="0.25">
      <c r="A245" s="67"/>
      <c r="B245" s="67"/>
      <c r="C245" s="68"/>
      <c r="D245" s="68"/>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row>
    <row r="246" spans="1:31" x14ac:dyDescent="0.25">
      <c r="A246" s="67"/>
      <c r="B246" s="67"/>
      <c r="C246" s="68"/>
      <c r="D246" s="68"/>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row>
    <row r="247" spans="1:31" x14ac:dyDescent="0.25">
      <c r="A247" s="67"/>
      <c r="B247" s="67"/>
      <c r="C247" s="68"/>
      <c r="D247" s="68"/>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row>
    <row r="248" spans="1:31" x14ac:dyDescent="0.25">
      <c r="A248" s="67"/>
      <c r="B248" s="67"/>
      <c r="C248" s="68"/>
      <c r="D248" s="68"/>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row>
    <row r="249" spans="1:31" x14ac:dyDescent="0.25">
      <c r="A249" s="67"/>
      <c r="B249" s="67"/>
      <c r="C249" s="68"/>
      <c r="D249" s="68"/>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row>
    <row r="250" spans="1:31" x14ac:dyDescent="0.25">
      <c r="A250" s="67"/>
      <c r="B250" s="67"/>
      <c r="C250" s="68"/>
      <c r="D250" s="68"/>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row>
    <row r="251" spans="1:31" x14ac:dyDescent="0.25">
      <c r="A251" s="67"/>
      <c r="B251" s="67"/>
      <c r="C251" s="68"/>
      <c r="D251" s="68"/>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row>
    <row r="252" spans="1:31" x14ac:dyDescent="0.25">
      <c r="A252" s="67"/>
      <c r="B252" s="67"/>
      <c r="C252" s="68"/>
      <c r="D252" s="68"/>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row>
    <row r="253" spans="1:31" x14ac:dyDescent="0.25">
      <c r="A253" s="67"/>
      <c r="B253" s="67"/>
      <c r="C253" s="68"/>
      <c r="D253" s="68"/>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row>
    <row r="254" spans="1:31" x14ac:dyDescent="0.25">
      <c r="A254" s="67"/>
      <c r="B254" s="67"/>
      <c r="C254" s="68"/>
      <c r="D254" s="68"/>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row>
    <row r="255" spans="1:31" x14ac:dyDescent="0.25">
      <c r="A255" s="67"/>
      <c r="B255" s="67"/>
      <c r="C255" s="68"/>
      <c r="D255" s="68"/>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row>
    <row r="256" spans="1:31" x14ac:dyDescent="0.25">
      <c r="A256" s="67"/>
      <c r="B256" s="67"/>
      <c r="C256" s="68"/>
      <c r="D256" s="68"/>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row>
    <row r="257" spans="1:31" x14ac:dyDescent="0.25">
      <c r="A257" s="67"/>
      <c r="B257" s="67"/>
      <c r="C257" s="68"/>
      <c r="D257" s="68"/>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row>
    <row r="258" spans="1:31" x14ac:dyDescent="0.25">
      <c r="A258" s="67"/>
      <c r="B258" s="67"/>
      <c r="C258" s="68"/>
      <c r="D258" s="68"/>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row>
    <row r="259" spans="1:31" x14ac:dyDescent="0.25">
      <c r="A259" s="67"/>
      <c r="B259" s="67"/>
      <c r="C259" s="68"/>
      <c r="D259" s="68"/>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row>
    <row r="260" spans="1:31" x14ac:dyDescent="0.25">
      <c r="A260" s="67"/>
      <c r="B260" s="67"/>
      <c r="C260" s="68"/>
      <c r="D260" s="68"/>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row>
    <row r="261" spans="1:31" x14ac:dyDescent="0.25">
      <c r="A261" s="67"/>
      <c r="B261" s="67"/>
      <c r="C261" s="68"/>
      <c r="D261" s="68"/>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row>
    <row r="262" spans="1:31" x14ac:dyDescent="0.25">
      <c r="A262" s="67"/>
      <c r="B262" s="67"/>
      <c r="C262" s="68"/>
      <c r="D262" s="68"/>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row>
    <row r="263" spans="1:31" x14ac:dyDescent="0.25">
      <c r="A263" s="67"/>
      <c r="B263" s="67"/>
      <c r="C263" s="68"/>
      <c r="D263" s="68"/>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row>
    <row r="264" spans="1:31" x14ac:dyDescent="0.25">
      <c r="A264" s="67"/>
      <c r="B264" s="67"/>
      <c r="C264" s="68"/>
      <c r="D264" s="68"/>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row>
    <row r="265" spans="1:31" x14ac:dyDescent="0.25">
      <c r="A265" s="67"/>
      <c r="B265" s="67"/>
      <c r="C265" s="68"/>
      <c r="D265" s="68"/>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row>
    <row r="266" spans="1:31" x14ac:dyDescent="0.25">
      <c r="A266" s="67"/>
      <c r="B266" s="67"/>
      <c r="C266" s="68"/>
      <c r="D266" s="68"/>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row>
    <row r="267" spans="1:31" x14ac:dyDescent="0.25">
      <c r="A267" s="67"/>
      <c r="B267" s="67"/>
      <c r="C267" s="68"/>
      <c r="D267" s="68"/>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row>
    <row r="268" spans="1:31" x14ac:dyDescent="0.25">
      <c r="A268" s="67"/>
      <c r="B268" s="67"/>
      <c r="C268" s="68"/>
      <c r="D268" s="68"/>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row>
    <row r="269" spans="1:31" x14ac:dyDescent="0.25">
      <c r="A269" s="67"/>
      <c r="B269" s="67"/>
      <c r="C269" s="68"/>
      <c r="D269" s="68"/>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row>
    <row r="270" spans="1:31" x14ac:dyDescent="0.25">
      <c r="A270" s="67"/>
      <c r="B270" s="67"/>
      <c r="C270" s="68"/>
      <c r="D270" s="68"/>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row>
    <row r="271" spans="1:31" x14ac:dyDescent="0.25">
      <c r="A271" s="67"/>
      <c r="B271" s="67"/>
      <c r="C271" s="68"/>
      <c r="D271" s="68"/>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row>
    <row r="272" spans="1:31" x14ac:dyDescent="0.25">
      <c r="A272" s="67"/>
      <c r="B272" s="67"/>
      <c r="C272" s="68"/>
      <c r="D272" s="68"/>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row>
    <row r="273" spans="1:31" x14ac:dyDescent="0.25">
      <c r="A273" s="67"/>
      <c r="B273" s="67"/>
      <c r="C273" s="68"/>
      <c r="D273" s="68"/>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row>
    <row r="274" spans="1:31" x14ac:dyDescent="0.25">
      <c r="A274" s="67"/>
      <c r="B274" s="67"/>
      <c r="C274" s="68"/>
      <c r="D274" s="68"/>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row>
    <row r="275" spans="1:31" x14ac:dyDescent="0.25">
      <c r="A275" s="67"/>
      <c r="B275" s="67"/>
      <c r="C275" s="68"/>
      <c r="D275" s="68"/>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row>
    <row r="276" spans="1:31" x14ac:dyDescent="0.25">
      <c r="A276" s="67"/>
      <c r="B276" s="67"/>
      <c r="C276" s="68"/>
      <c r="D276" s="68"/>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row>
    <row r="277" spans="1:31" x14ac:dyDescent="0.25">
      <c r="A277" s="67"/>
      <c r="B277" s="67"/>
      <c r="C277" s="68"/>
      <c r="D277" s="68"/>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row>
    <row r="278" spans="1:31" x14ac:dyDescent="0.25">
      <c r="A278" s="67"/>
      <c r="B278" s="67"/>
      <c r="C278" s="68"/>
      <c r="D278" s="68"/>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row>
    <row r="279" spans="1:31" x14ac:dyDescent="0.25">
      <c r="A279" s="67"/>
      <c r="B279" s="67"/>
      <c r="C279" s="68"/>
      <c r="D279" s="68"/>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row>
    <row r="280" spans="1:31" x14ac:dyDescent="0.25">
      <c r="A280" s="67"/>
      <c r="B280" s="67"/>
      <c r="C280" s="68"/>
      <c r="D280" s="68"/>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row>
    <row r="281" spans="1:31" x14ac:dyDescent="0.25">
      <c r="A281" s="67"/>
      <c r="B281" s="67"/>
      <c r="C281" s="68"/>
      <c r="D281" s="68"/>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row>
    <row r="282" spans="1:31" x14ac:dyDescent="0.25">
      <c r="A282" s="67"/>
      <c r="B282" s="67"/>
      <c r="C282" s="68"/>
      <c r="D282" s="68"/>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row>
    <row r="283" spans="1:31" x14ac:dyDescent="0.25">
      <c r="A283" s="67"/>
      <c r="B283" s="67"/>
      <c r="C283" s="68"/>
      <c r="D283" s="68"/>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row>
    <row r="284" spans="1:31" x14ac:dyDescent="0.25">
      <c r="A284" s="67"/>
      <c r="B284" s="67"/>
      <c r="C284" s="68"/>
      <c r="D284" s="68"/>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row>
    <row r="285" spans="1:31" x14ac:dyDescent="0.25">
      <c r="A285" s="67"/>
      <c r="B285" s="67"/>
      <c r="C285" s="68"/>
      <c r="D285" s="68"/>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row>
    <row r="286" spans="1:31" x14ac:dyDescent="0.25">
      <c r="A286" s="67"/>
      <c r="B286" s="67"/>
      <c r="C286" s="68"/>
      <c r="D286" s="68"/>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row>
    <row r="287" spans="1:31" x14ac:dyDescent="0.25">
      <c r="A287" s="67"/>
      <c r="B287" s="67"/>
      <c r="C287" s="68"/>
      <c r="D287" s="68"/>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row>
    <row r="288" spans="1:31" x14ac:dyDescent="0.25">
      <c r="A288" s="67"/>
      <c r="B288" s="67"/>
      <c r="C288" s="68"/>
      <c r="D288" s="68"/>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row>
    <row r="289" spans="1:31" x14ac:dyDescent="0.25">
      <c r="A289" s="67"/>
      <c r="B289" s="67"/>
      <c r="C289" s="68"/>
      <c r="D289" s="68"/>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row>
    <row r="290" spans="1:31" x14ac:dyDescent="0.25">
      <c r="A290" s="67"/>
      <c r="B290" s="67"/>
      <c r="C290" s="68"/>
      <c r="D290" s="68"/>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row>
    <row r="291" spans="1:31" x14ac:dyDescent="0.25">
      <c r="A291" s="67"/>
      <c r="B291" s="67"/>
      <c r="C291" s="68"/>
      <c r="D291" s="68"/>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row>
    <row r="292" spans="1:31" x14ac:dyDescent="0.25">
      <c r="A292" s="67"/>
      <c r="B292" s="67"/>
      <c r="C292" s="68"/>
      <c r="D292" s="68"/>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row>
    <row r="293" spans="1:31" x14ac:dyDescent="0.25">
      <c r="A293" s="67"/>
      <c r="B293" s="67"/>
      <c r="C293" s="68"/>
      <c r="D293" s="68"/>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row>
    <row r="294" spans="1:31" x14ac:dyDescent="0.25">
      <c r="A294" s="67"/>
      <c r="B294" s="67"/>
      <c r="C294" s="68"/>
      <c r="D294" s="68"/>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row>
    <row r="295" spans="1:31" x14ac:dyDescent="0.25">
      <c r="A295" s="67"/>
      <c r="B295" s="67"/>
      <c r="C295" s="68"/>
      <c r="D295" s="68"/>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row>
    <row r="296" spans="1:31" x14ac:dyDescent="0.25">
      <c r="A296" s="67"/>
      <c r="B296" s="67"/>
      <c r="C296" s="68"/>
      <c r="D296" s="68"/>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row>
    <row r="297" spans="1:31" x14ac:dyDescent="0.25">
      <c r="A297" s="67"/>
      <c r="B297" s="67"/>
      <c r="C297" s="68"/>
      <c r="D297" s="68"/>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row>
    <row r="298" spans="1:31" x14ac:dyDescent="0.25">
      <c r="A298" s="67"/>
      <c r="B298" s="67"/>
      <c r="C298" s="68"/>
      <c r="D298" s="68"/>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row>
    <row r="299" spans="1:31" x14ac:dyDescent="0.25">
      <c r="A299" s="67"/>
      <c r="B299" s="67"/>
      <c r="C299" s="68"/>
      <c r="D299" s="68"/>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row>
    <row r="300" spans="1:31" x14ac:dyDescent="0.25">
      <c r="A300" s="67"/>
      <c r="B300" s="67"/>
      <c r="C300" s="68"/>
      <c r="D300" s="68"/>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row>
    <row r="301" spans="1:31" x14ac:dyDescent="0.25">
      <c r="A301" s="67"/>
      <c r="B301" s="67"/>
      <c r="C301" s="68"/>
      <c r="D301" s="68"/>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row>
  </sheetData>
  <sheetProtection password="CF7A" sheet="1" objects="1" scenarios="1"/>
  <dataValidations count="1">
    <dataValidation type="list" allowBlank="1" showInputMessage="1" showErrorMessage="1" sqref="E2:AE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 ref="W1" location="'Analisis Pregunta (19)'!A1" display="19"/>
    <hyperlink ref="X1" location="'Analisis Pregunta (20)'!A1" display="20"/>
    <hyperlink ref="Y1" location="'Analisis Pregunta (21)'!A1" display="Respuesta Pregunta (21)"/>
    <hyperlink ref="Z1" location="'Analisis Pregunta (22)'!A1" display="Respuesta Pregunta (22)"/>
    <hyperlink ref="AA1" location="'Analisis Pregunta (23)'!A1" display="Respuesta Pregunta (23)"/>
    <hyperlink ref="AB1" location="'Analisis Pregunta (24)'!A1" display="Respuesta Pregunta (24)"/>
    <hyperlink ref="AC1" location="'Analisis Pregunta (25)'!A1" display="Respuesta Pregunta (25)"/>
    <hyperlink ref="AD1" location="'Analisis Pregunta (26)'!A1" display="Respuesta Pregunta (26)"/>
    <hyperlink ref="AE1" location="'Analisis Pregunta (27)'!A1" display="Respuesta Pregunta (27)"/>
  </hyperlinks>
  <pageMargins left="0.7" right="0.7" top="0.75" bottom="0.75" header="0.3" footer="0.3"/>
  <pageSetup paperSize="9" orientation="portrait" horizontalDpi="0"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88</v>
      </c>
      <c r="C1" s="44" t="s">
        <v>37</v>
      </c>
    </row>
    <row r="2" spans="1:3" ht="25.5" customHeight="1" x14ac:dyDescent="0.25">
      <c r="A2" s="33" t="s">
        <v>1</v>
      </c>
      <c r="B2" s="17">
        <f>COUNTIF('Analisis Respuestas'!$AY$2:$AY$201,"A")</f>
        <v>10</v>
      </c>
      <c r="C2" s="35">
        <f>$B$2*$C$7/$B$7</f>
        <v>0.45454545454545453</v>
      </c>
    </row>
    <row r="3" spans="1:3" ht="25.5" customHeight="1" x14ac:dyDescent="0.25">
      <c r="A3" s="18" t="s">
        <v>2</v>
      </c>
      <c r="B3" s="18">
        <f>COUNTIF('Analisis Respuestas'!$AY$2:$AY$201,"B")</f>
        <v>3</v>
      </c>
      <c r="C3" s="36">
        <f>$B$3*$C$7/$B$7</f>
        <v>0.13636363636363635</v>
      </c>
    </row>
    <row r="4" spans="1:3" ht="25.5" customHeight="1" x14ac:dyDescent="0.25">
      <c r="A4" s="45" t="s">
        <v>3</v>
      </c>
      <c r="B4" s="17">
        <f>COUNTIF('Analisis Respuestas'!$AY$2:$AY$201,"C")</f>
        <v>7</v>
      </c>
      <c r="C4" s="35">
        <f>$B$4*$C$7/$B$7</f>
        <v>0.31818181818181818</v>
      </c>
    </row>
    <row r="5" spans="1:3" ht="25.5" customHeight="1" x14ac:dyDescent="0.25">
      <c r="A5" s="18" t="s">
        <v>4</v>
      </c>
      <c r="B5" s="18">
        <f>COUNTIF('Analisis Respuestas'!$AY$2:$AY$201,"D")</f>
        <v>2</v>
      </c>
      <c r="C5" s="36">
        <f>$B$5*$C$7/$B$7</f>
        <v>9.0909090909090912E-2</v>
      </c>
    </row>
    <row r="6" spans="1:3" ht="25.5" customHeight="1" x14ac:dyDescent="0.25">
      <c r="A6" s="39" t="s">
        <v>70</v>
      </c>
      <c r="B6" s="40">
        <f>COUNTIF('Analisis Respuestas'!$AY$2:$AY$201,"E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89</v>
      </c>
      <c r="C1" s="44" t="s">
        <v>37</v>
      </c>
    </row>
    <row r="2" spans="1:3" ht="25.5" customHeight="1" x14ac:dyDescent="0.25">
      <c r="A2" s="33" t="s">
        <v>1</v>
      </c>
      <c r="B2" s="17">
        <f>COUNTIF('Analisis Respuestas'!$BB$2:$BB$201,"A")</f>
        <v>2</v>
      </c>
      <c r="C2" s="35">
        <f>$B$2*$C$7/$B$7</f>
        <v>9.0909090909090912E-2</v>
      </c>
    </row>
    <row r="3" spans="1:3" ht="25.5" customHeight="1" x14ac:dyDescent="0.25">
      <c r="A3" s="18" t="s">
        <v>2</v>
      </c>
      <c r="B3" s="18">
        <f>COUNTIF('Analisis Respuestas'!$BB$2:$BB$201,"B")</f>
        <v>5</v>
      </c>
      <c r="C3" s="36">
        <f>$B$3*$C$7/$B$7</f>
        <v>0.22727272727272727</v>
      </c>
    </row>
    <row r="4" spans="1:3" ht="25.5" customHeight="1" x14ac:dyDescent="0.25">
      <c r="A4" s="17" t="s">
        <v>3</v>
      </c>
      <c r="B4" s="17">
        <f>COUNTIF('Analisis Respuestas'!$BB$2:$BB$201,"C")</f>
        <v>4</v>
      </c>
      <c r="C4" s="35">
        <f>$B$4*$C$7/$B$7</f>
        <v>0.18181818181818182</v>
      </c>
    </row>
    <row r="5" spans="1:3" ht="25.5" customHeight="1" x14ac:dyDescent="0.25">
      <c r="A5" s="22" t="s">
        <v>4</v>
      </c>
      <c r="B5" s="18">
        <f>COUNTIF('Analisis Respuestas'!$BB$2:$BB$201,"D")</f>
        <v>11</v>
      </c>
      <c r="C5" s="36">
        <f>$B$5*$C$7/$B$7</f>
        <v>0.5</v>
      </c>
    </row>
    <row r="6" spans="1:3" ht="25.5" customHeight="1" x14ac:dyDescent="0.25">
      <c r="A6" s="39" t="s">
        <v>70</v>
      </c>
      <c r="B6" s="40">
        <f>COUNTIF('Analisis Respuestas'!$BB$2:$BB$201,"E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90</v>
      </c>
      <c r="C1" s="44" t="s">
        <v>37</v>
      </c>
    </row>
    <row r="2" spans="1:3" ht="25.5" customHeight="1" x14ac:dyDescent="0.25">
      <c r="A2" s="17" t="s">
        <v>1</v>
      </c>
      <c r="B2" s="17">
        <f>COUNTIF('Analisis Respuestas'!$BE$2:$BE$201,"A")</f>
        <v>5</v>
      </c>
      <c r="C2" s="35">
        <f>$B$2*$C$7/$B$7</f>
        <v>0.22727272727272727</v>
      </c>
    </row>
    <row r="3" spans="1:3" ht="25.5" customHeight="1" x14ac:dyDescent="0.25">
      <c r="A3" s="18" t="s">
        <v>2</v>
      </c>
      <c r="B3" s="18">
        <f>COUNTIF('Analisis Respuestas'!$BE$2:$BE$201,"B")</f>
        <v>6</v>
      </c>
      <c r="C3" s="36">
        <f>$B$3*$C$7/$B$7</f>
        <v>0.27272727272727271</v>
      </c>
    </row>
    <row r="4" spans="1:3" ht="25.5" customHeight="1" x14ac:dyDescent="0.25">
      <c r="A4" s="17" t="s">
        <v>3</v>
      </c>
      <c r="B4" s="17">
        <f>COUNTIF('Analisis Respuestas'!$BE$2:$BE$201,"C")</f>
        <v>5</v>
      </c>
      <c r="C4" s="35">
        <f>$B$4*$C$7/$B$7</f>
        <v>0.22727272727272727</v>
      </c>
    </row>
    <row r="5" spans="1:3" ht="25.5" customHeight="1" x14ac:dyDescent="0.25">
      <c r="A5" s="22" t="s">
        <v>4</v>
      </c>
      <c r="B5" s="18">
        <f>COUNTIF('Analisis Respuestas'!$BE$2:$BE$201,"D")</f>
        <v>6</v>
      </c>
      <c r="C5" s="36">
        <f>$B$5*$C$7/$B$7</f>
        <v>0.27272727272727271</v>
      </c>
    </row>
    <row r="6" spans="1:3" ht="25.5" customHeight="1" x14ac:dyDescent="0.25">
      <c r="A6" s="39" t="s">
        <v>70</v>
      </c>
      <c r="B6" s="40">
        <f>COUNTIF('Analisis Respuestas'!$BE$2:$BE$201,"E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{0DEB444C-3C89-458A-A42A-D95514A95FA4}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EB444C-3C89-458A-A42A-D95514A95FA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91</v>
      </c>
      <c r="C1" s="44" t="s">
        <v>37</v>
      </c>
    </row>
    <row r="2" spans="1:3" ht="25.5" customHeight="1" x14ac:dyDescent="0.25">
      <c r="A2" s="17" t="s">
        <v>1</v>
      </c>
      <c r="B2" s="17">
        <f>COUNTIF('Analisis Respuestas'!$BH$2:$BH$201,"A")</f>
        <v>0</v>
      </c>
      <c r="C2" s="35">
        <f>$B$2*$C$7/$B$7</f>
        <v>0</v>
      </c>
    </row>
    <row r="3" spans="1:3" ht="25.5" customHeight="1" x14ac:dyDescent="0.25">
      <c r="A3" s="22" t="s">
        <v>2</v>
      </c>
      <c r="B3" s="18">
        <f>COUNTIF('Analisis Respuestas'!$BH$2:$BH$201,"B")</f>
        <v>11</v>
      </c>
      <c r="C3" s="36">
        <f>$B$3*$C$7/$B$7</f>
        <v>0.5</v>
      </c>
    </row>
    <row r="4" spans="1:3" ht="25.5" customHeight="1" x14ac:dyDescent="0.25">
      <c r="A4" s="17" t="s">
        <v>3</v>
      </c>
      <c r="B4" s="17">
        <f>COUNTIF('Analisis Respuestas'!$BH$2:$BH$201,"C")</f>
        <v>11</v>
      </c>
      <c r="C4" s="35">
        <f>$B$4*$C$7/$B$7</f>
        <v>0.5</v>
      </c>
    </row>
    <row r="5" spans="1:3" ht="25.5" customHeight="1" x14ac:dyDescent="0.25">
      <c r="A5" s="18" t="s">
        <v>4</v>
      </c>
      <c r="B5" s="18">
        <f>COUNTIF('Analisis Respuestas'!$BH$2:$BH$201,"D")</f>
        <v>0</v>
      </c>
      <c r="C5" s="36">
        <f>$B$5*$C$7/$B$7</f>
        <v>0</v>
      </c>
    </row>
    <row r="6" spans="1:3" ht="25.5" customHeight="1" x14ac:dyDescent="0.25">
      <c r="A6" s="39" t="s">
        <v>70</v>
      </c>
      <c r="B6" s="40">
        <f>COUNTIF('Analisis Respuestas'!$BH$2:$BH$201,"E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{D38D23E3-9C1B-4091-B838-CE26C786F5A1}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38D23E3-9C1B-4091-B838-CE26C786F5A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92</v>
      </c>
      <c r="C1" s="44" t="s">
        <v>37</v>
      </c>
    </row>
    <row r="2" spans="1:3" ht="25.5" customHeight="1" x14ac:dyDescent="0.25">
      <c r="A2" s="33" t="s">
        <v>1</v>
      </c>
      <c r="B2" s="17">
        <f>COUNTIF('Analisis Respuestas'!$BL$2:$BL$201,"A")</f>
        <v>2</v>
      </c>
      <c r="C2" s="35">
        <f>$B$2*$C$7/$B$7</f>
        <v>9.0909090909090912E-2</v>
      </c>
    </row>
    <row r="3" spans="1:3" ht="25.5" customHeight="1" x14ac:dyDescent="0.25">
      <c r="A3" s="18" t="s">
        <v>2</v>
      </c>
      <c r="B3" s="18">
        <f>COUNTIF('Analisis Respuestas'!$BL$2:$BL$201,"B")</f>
        <v>3</v>
      </c>
      <c r="C3" s="36">
        <f>$B$3*$C$7/$B$7</f>
        <v>0.13636363636363635</v>
      </c>
    </row>
    <row r="4" spans="1:3" ht="25.5" customHeight="1" x14ac:dyDescent="0.25">
      <c r="A4" s="21" t="s">
        <v>3</v>
      </c>
      <c r="B4" s="17">
        <f>COUNTIF('Analisis Respuestas'!$BL$2:$BL$201,"C")</f>
        <v>14</v>
      </c>
      <c r="C4" s="35">
        <f>$B$4*$C$7/$B$7</f>
        <v>0.63636363636363635</v>
      </c>
    </row>
    <row r="5" spans="1:3" ht="25.5" customHeight="1" x14ac:dyDescent="0.25">
      <c r="A5" s="18" t="s">
        <v>4</v>
      </c>
      <c r="B5" s="18">
        <f>COUNTIF('Analisis Respuestas'!$BL$2:$BL$201,"D")</f>
        <v>3</v>
      </c>
      <c r="C5" s="36">
        <f>$B$5*$C$7/$B$7</f>
        <v>0.13636363636363635</v>
      </c>
    </row>
    <row r="6" spans="1:3" ht="25.5" customHeight="1" x14ac:dyDescent="0.25">
      <c r="A6" s="39" t="s">
        <v>70</v>
      </c>
      <c r="B6" s="40">
        <f>COUNTIF('Analisis Respuestas'!$BL$2:$BL$201,"E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{74E8AF51-19F9-45BB-93F8-5D5B41464CA3}</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E8AF51-19F9-45BB-93F8-5D5B41464CA3}">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98</v>
      </c>
      <c r="C1" s="44" t="s">
        <v>37</v>
      </c>
    </row>
    <row r="2" spans="1:3" ht="25.5" customHeight="1" x14ac:dyDescent="0.25">
      <c r="A2" s="33" t="s">
        <v>1</v>
      </c>
      <c r="B2" s="17">
        <f>COUNTIF('Analisis Respuestas'!$BO$2:$BO$201,"A")</f>
        <v>2</v>
      </c>
      <c r="C2" s="35">
        <f>$B$2*$C$7/$B$7</f>
        <v>9.0909090909090912E-2</v>
      </c>
    </row>
    <row r="3" spans="1:3" ht="25.5" customHeight="1" x14ac:dyDescent="0.25">
      <c r="A3" s="18" t="s">
        <v>2</v>
      </c>
      <c r="B3" s="18">
        <f>COUNTIF('Analisis Respuestas'!$BO$2:$BO$201,"B")</f>
        <v>3</v>
      </c>
      <c r="C3" s="36">
        <f>$B$3*$C$7/$B$7</f>
        <v>0.13636363636363635</v>
      </c>
    </row>
    <row r="4" spans="1:3" ht="25.5" customHeight="1" x14ac:dyDescent="0.25">
      <c r="A4" s="21" t="s">
        <v>3</v>
      </c>
      <c r="B4" s="17">
        <f>COUNTIF('Analisis Respuestas'!$BO$2:$BO$201,"C")</f>
        <v>12</v>
      </c>
      <c r="C4" s="35">
        <f>$B$4*$C$7/$B$7</f>
        <v>0.54545454545454541</v>
      </c>
    </row>
    <row r="5" spans="1:3" ht="25.5" customHeight="1" x14ac:dyDescent="0.25">
      <c r="A5" s="18" t="s">
        <v>4</v>
      </c>
      <c r="B5" s="18">
        <f>COUNTIF('Analisis Respuestas'!$BO$2:$BO$201,"D")</f>
        <v>5</v>
      </c>
      <c r="C5" s="36">
        <f>$B$5*$C$7/$B$7</f>
        <v>0.22727272727272727</v>
      </c>
    </row>
    <row r="6" spans="1:3" ht="25.5" customHeight="1" x14ac:dyDescent="0.25">
      <c r="A6" s="39" t="s">
        <v>70</v>
      </c>
      <c r="B6" s="40">
        <f>COUNTIF('Analisis Respuestas'!$BO$2:$BO$201,"E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3" sqref="B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Respuestas'!$BR$2:$BR$201,"A")</f>
        <v>5</v>
      </c>
      <c r="C2" s="35">
        <f>$B$2*$C$7/$B$7</f>
        <v>0.22727272727272727</v>
      </c>
    </row>
    <row r="3" spans="1:3" ht="25.5" customHeight="1" x14ac:dyDescent="0.25">
      <c r="A3" s="18" t="s">
        <v>2</v>
      </c>
      <c r="B3" s="18">
        <f>COUNTIF('Analisis Respuestas'!$BR$2:$BR$201,"B")</f>
        <v>2</v>
      </c>
      <c r="C3" s="36">
        <f>$B$3*$C$7/$B$7</f>
        <v>9.0909090909090912E-2</v>
      </c>
    </row>
    <row r="4" spans="1:3" ht="25.5" customHeight="1" x14ac:dyDescent="0.25">
      <c r="A4" s="17" t="s">
        <v>3</v>
      </c>
      <c r="B4" s="17">
        <f>COUNTIF('Analisis Respuestas'!$BR$2:$BR$201,"C")</f>
        <v>7</v>
      </c>
      <c r="C4" s="35">
        <f>$B$4*$C$7/$B$7</f>
        <v>0.31818181818181818</v>
      </c>
    </row>
    <row r="5" spans="1:3" ht="25.5" customHeight="1" x14ac:dyDescent="0.25">
      <c r="A5" s="22" t="s">
        <v>4</v>
      </c>
      <c r="B5" s="18">
        <f>COUNTIF('Analisis Respuestas'!$BR$2:$BR$201,"D")</f>
        <v>8</v>
      </c>
      <c r="C5" s="36">
        <f>$B$5*$C$7/$B$7</f>
        <v>0.36363636363636365</v>
      </c>
    </row>
    <row r="6" spans="1:3" ht="25.5" customHeight="1" x14ac:dyDescent="0.25">
      <c r="A6" s="39" t="s">
        <v>70</v>
      </c>
      <c r="B6" s="40">
        <f>COUNTIF('Analisis Respuestas'!$BR$2:$BR$201,"E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7" sqref="B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Respuestas'!$BU$2:$BU$201,"A")</f>
        <v>10</v>
      </c>
      <c r="C2" s="35">
        <f>$B$2*$C$7/$B$7</f>
        <v>0.45454545454545453</v>
      </c>
    </row>
    <row r="3" spans="1:3" ht="25.5" customHeight="1" x14ac:dyDescent="0.25">
      <c r="A3" s="18" t="s">
        <v>2</v>
      </c>
      <c r="B3" s="18">
        <f>COUNTIF('Analisis Respuestas'!$BU$2:$BU$201,"B")</f>
        <v>5</v>
      </c>
      <c r="C3" s="36">
        <f>$B$3*$C$7/$B$7</f>
        <v>0.22727272727272727</v>
      </c>
    </row>
    <row r="4" spans="1:3" ht="25.5" customHeight="1" x14ac:dyDescent="0.25">
      <c r="A4" s="21" t="s">
        <v>3</v>
      </c>
      <c r="B4" s="17">
        <f>COUNTIF('Analisis Respuestas'!$BU$2:$BU$201,"C")</f>
        <v>3</v>
      </c>
      <c r="C4" s="35">
        <f>$B$4*$C$7/$B$7</f>
        <v>0.13636363636363635</v>
      </c>
    </row>
    <row r="5" spans="1:3" ht="25.5" customHeight="1" x14ac:dyDescent="0.25">
      <c r="A5" s="18" t="s">
        <v>4</v>
      </c>
      <c r="B5" s="18">
        <f>COUNTIF('Analisis Respuestas'!$BU$2:$BU$201,"D")</f>
        <v>4</v>
      </c>
      <c r="C5" s="36">
        <f>$B$5*$C$7/$B$7</f>
        <v>0.18181818181818182</v>
      </c>
    </row>
    <row r="6" spans="1:3" ht="25.5" customHeight="1" x14ac:dyDescent="0.25">
      <c r="A6" s="39" t="s">
        <v>70</v>
      </c>
      <c r="B6" s="40">
        <f>COUNTIF('Analisis Respuestas'!$BU$2:$BU$201,"E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Respuestas'!$BX$2:$BX$201,"A")</f>
        <v>4</v>
      </c>
      <c r="C2" s="35">
        <f>$B$2*$C$7/$B$7</f>
        <v>0.18181818181818182</v>
      </c>
    </row>
    <row r="3" spans="1:3" ht="25.5" customHeight="1" x14ac:dyDescent="0.25">
      <c r="A3" s="22" t="s">
        <v>2</v>
      </c>
      <c r="B3" s="18">
        <f>COUNTIF('Analisis Respuestas'!$BX$2:$BX$201,"B")</f>
        <v>7</v>
      </c>
      <c r="C3" s="36">
        <f>$B$3*$C$7/$B$7</f>
        <v>0.31818181818181818</v>
      </c>
    </row>
    <row r="4" spans="1:3" ht="25.5" customHeight="1" x14ac:dyDescent="0.25">
      <c r="A4" s="17" t="s">
        <v>3</v>
      </c>
      <c r="B4" s="17">
        <f>COUNTIF('Analisis Respuestas'!$BX$2:$BX$201,"C")</f>
        <v>4</v>
      </c>
      <c r="C4" s="35">
        <f>$B$4*$C$7/$B$7</f>
        <v>0.18181818181818182</v>
      </c>
    </row>
    <row r="5" spans="1:3" ht="25.5" customHeight="1" x14ac:dyDescent="0.25">
      <c r="A5" s="18" t="s">
        <v>4</v>
      </c>
      <c r="B5" s="18">
        <f>COUNTIF('Analisis Respuestas'!$BX$2:$BX$201,"D")</f>
        <v>7</v>
      </c>
      <c r="C5" s="36">
        <f>$B$5*$C$7/$B$7</f>
        <v>0.31818181818181818</v>
      </c>
    </row>
    <row r="6" spans="1:3" ht="25.5" customHeight="1" x14ac:dyDescent="0.25">
      <c r="A6" s="39" t="s">
        <v>70</v>
      </c>
      <c r="B6" s="40">
        <f>COUNTIF('Analisis Respuestas'!$BX$2:$BX$201,"E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2" sqref="B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Respuestas'!$CA$2:$CA$201,"A")</f>
        <v>0</v>
      </c>
      <c r="C2" s="35">
        <f>$B$2*$C$7/$B$7</f>
        <v>0</v>
      </c>
    </row>
    <row r="3" spans="1:3" ht="25.5" customHeight="1" x14ac:dyDescent="0.25">
      <c r="A3" s="18" t="s">
        <v>2</v>
      </c>
      <c r="B3" s="18">
        <f>COUNTIF('Analisis Respuestas'!$CA$2:$CA$201,"B")</f>
        <v>3</v>
      </c>
      <c r="C3" s="36">
        <f>$B$3*$C$7/$B$7</f>
        <v>0.13636363636363635</v>
      </c>
    </row>
    <row r="4" spans="1:3" ht="25.5" customHeight="1" x14ac:dyDescent="0.25">
      <c r="A4" s="21" t="s">
        <v>3</v>
      </c>
      <c r="B4" s="17">
        <f>COUNTIF('Analisis Respuestas'!$CA$2:$CA$201,"C")</f>
        <v>14</v>
      </c>
      <c r="C4" s="35">
        <f>$B$4*$C$7/$B$7</f>
        <v>0.63636363636363635</v>
      </c>
    </row>
    <row r="5" spans="1:3" ht="25.5" customHeight="1" x14ac:dyDescent="0.25">
      <c r="A5" s="18" t="s">
        <v>4</v>
      </c>
      <c r="B5" s="18">
        <f>COUNTIF('Analisis Respuestas'!$CA$2:$CA$201,"D")</f>
        <v>5</v>
      </c>
      <c r="C5" s="36">
        <f>$B$5*$C$7/$B$7</f>
        <v>0.22727272727272727</v>
      </c>
    </row>
    <row r="6" spans="1:3" ht="25.5" customHeight="1" x14ac:dyDescent="0.25">
      <c r="A6" s="39" t="s">
        <v>70</v>
      </c>
      <c r="B6" s="40">
        <f>COUNTIF('Analisis Respuestas'!$CA$2:$CA$201,"E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{763D66DD-B2CB-4C1A-8273-EC8EF6DC2946}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3D66DD-B2CB-4C1A-8273-EC8EF6DC294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01"/>
  <sheetViews>
    <sheetView showGridLines="0" topLeftCell="BO1" workbookViewId="0">
      <selection activeCell="BU3" sqref="BU3"/>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85" width="11.42578125" style="1"/>
    <col min="86" max="86" width="31.42578125" style="1" customWidth="1"/>
    <col min="87" max="16384" width="11.42578125" style="1"/>
  </cols>
  <sheetData>
    <row r="1" spans="1:93" s="4" customFormat="1" x14ac:dyDescent="0.25">
      <c r="A1" s="4" t="s">
        <v>10</v>
      </c>
      <c r="B1" s="4" t="s">
        <v>11</v>
      </c>
      <c r="C1" s="72">
        <v>1</v>
      </c>
      <c r="D1" s="72"/>
      <c r="E1" s="72"/>
      <c r="F1" s="72">
        <v>2</v>
      </c>
      <c r="G1" s="72"/>
      <c r="H1" s="72"/>
      <c r="I1" s="72">
        <v>3</v>
      </c>
      <c r="J1" s="72"/>
      <c r="K1" s="72"/>
      <c r="L1" s="72">
        <v>4</v>
      </c>
      <c r="M1" s="72"/>
      <c r="N1" s="72"/>
      <c r="O1" s="72">
        <v>5</v>
      </c>
      <c r="P1" s="72"/>
      <c r="Q1" s="72"/>
      <c r="R1" s="72">
        <v>6</v>
      </c>
      <c r="S1" s="72"/>
      <c r="T1" s="72"/>
      <c r="U1" s="72">
        <v>7</v>
      </c>
      <c r="V1" s="72"/>
      <c r="W1" s="72"/>
      <c r="X1" s="72">
        <v>8</v>
      </c>
      <c r="Y1" s="72"/>
      <c r="Z1" s="72"/>
      <c r="AA1" s="72">
        <v>9</v>
      </c>
      <c r="AB1" s="72"/>
      <c r="AC1" s="72"/>
      <c r="AD1" s="72">
        <v>10</v>
      </c>
      <c r="AE1" s="72"/>
      <c r="AF1" s="72"/>
      <c r="AG1" s="72">
        <v>11</v>
      </c>
      <c r="AH1" s="72"/>
      <c r="AI1" s="72"/>
      <c r="AJ1" s="72">
        <v>12</v>
      </c>
      <c r="AK1" s="72"/>
      <c r="AL1" s="72"/>
      <c r="AM1" s="72">
        <v>13</v>
      </c>
      <c r="AN1" s="72"/>
      <c r="AO1" s="72"/>
      <c r="AP1" s="72">
        <v>14</v>
      </c>
      <c r="AQ1" s="72"/>
      <c r="AR1" s="72"/>
      <c r="AS1" s="72">
        <v>15</v>
      </c>
      <c r="AT1" s="72"/>
      <c r="AU1" s="72"/>
      <c r="AV1" s="72">
        <v>16</v>
      </c>
      <c r="AW1" s="72"/>
      <c r="AX1" s="72"/>
      <c r="AY1" s="72">
        <v>17</v>
      </c>
      <c r="AZ1" s="72"/>
      <c r="BA1" s="72"/>
      <c r="BB1" s="72">
        <v>18</v>
      </c>
      <c r="BC1" s="72"/>
      <c r="BD1" s="72"/>
      <c r="BE1" s="72">
        <v>19</v>
      </c>
      <c r="BF1" s="72"/>
      <c r="BG1" s="72"/>
      <c r="BH1" s="72">
        <v>20</v>
      </c>
      <c r="BI1" s="72"/>
      <c r="BJ1" s="72"/>
      <c r="BL1" s="72">
        <v>21</v>
      </c>
      <c r="BM1" s="72"/>
      <c r="BN1" s="72"/>
      <c r="BO1" s="72">
        <v>22</v>
      </c>
      <c r="BP1" s="72"/>
      <c r="BQ1" s="72"/>
      <c r="BR1" s="72">
        <v>23</v>
      </c>
      <c r="BS1" s="72"/>
      <c r="BT1" s="72"/>
      <c r="BU1" s="72">
        <v>24</v>
      </c>
      <c r="BV1" s="72"/>
      <c r="BW1" s="72"/>
      <c r="BX1" s="72">
        <v>25</v>
      </c>
      <c r="BY1" s="72"/>
      <c r="BZ1" s="72"/>
      <c r="CA1" s="72">
        <v>26</v>
      </c>
      <c r="CB1" s="72"/>
      <c r="CC1" s="72"/>
      <c r="CD1" s="72">
        <v>27</v>
      </c>
      <c r="CE1" s="72"/>
      <c r="CF1" s="72"/>
    </row>
    <row r="2" spans="1:93" s="5" customFormat="1" x14ac:dyDescent="0.25">
      <c r="A2" s="4" t="s">
        <v>10</v>
      </c>
      <c r="B2" s="4" t="s">
        <v>11</v>
      </c>
      <c r="C2" s="6" t="s">
        <v>18</v>
      </c>
      <c r="D2" s="6" t="s">
        <v>12</v>
      </c>
      <c r="E2" s="6" t="s">
        <v>14</v>
      </c>
      <c r="F2" s="6" t="s">
        <v>19</v>
      </c>
      <c r="G2" s="6" t="s">
        <v>12</v>
      </c>
      <c r="H2" s="6" t="s">
        <v>13</v>
      </c>
      <c r="I2" s="6" t="s">
        <v>17</v>
      </c>
      <c r="J2" s="6" t="s">
        <v>12</v>
      </c>
      <c r="K2" s="6" t="s">
        <v>13</v>
      </c>
      <c r="L2" s="6" t="s">
        <v>20</v>
      </c>
      <c r="M2" s="6" t="s">
        <v>12</v>
      </c>
      <c r="N2" s="6" t="s">
        <v>13</v>
      </c>
      <c r="O2" s="6" t="s">
        <v>21</v>
      </c>
      <c r="P2" s="6" t="s">
        <v>12</v>
      </c>
      <c r="Q2" s="6" t="s">
        <v>13</v>
      </c>
      <c r="R2" s="6" t="s">
        <v>23</v>
      </c>
      <c r="S2" s="6" t="s">
        <v>12</v>
      </c>
      <c r="T2" s="6" t="s">
        <v>13</v>
      </c>
      <c r="U2" s="6" t="s">
        <v>22</v>
      </c>
      <c r="V2" s="6" t="s">
        <v>12</v>
      </c>
      <c r="W2" s="6" t="s">
        <v>13</v>
      </c>
      <c r="X2" s="6" t="s">
        <v>24</v>
      </c>
      <c r="Y2" s="6" t="s">
        <v>12</v>
      </c>
      <c r="Z2" s="6" t="s">
        <v>13</v>
      </c>
      <c r="AA2" s="6" t="s">
        <v>25</v>
      </c>
      <c r="AB2" s="6" t="s">
        <v>12</v>
      </c>
      <c r="AC2" s="6" t="s">
        <v>13</v>
      </c>
      <c r="AD2" s="6" t="s">
        <v>26</v>
      </c>
      <c r="AE2" s="6" t="s">
        <v>12</v>
      </c>
      <c r="AF2" s="6" t="s">
        <v>13</v>
      </c>
      <c r="AG2" s="6" t="s">
        <v>27</v>
      </c>
      <c r="AH2" s="6" t="s">
        <v>12</v>
      </c>
      <c r="AI2" s="6" t="s">
        <v>13</v>
      </c>
      <c r="AJ2" s="6" t="s">
        <v>28</v>
      </c>
      <c r="AK2" s="6" t="s">
        <v>12</v>
      </c>
      <c r="AL2" s="6" t="s">
        <v>13</v>
      </c>
      <c r="AM2" s="6" t="s">
        <v>29</v>
      </c>
      <c r="AN2" s="6" t="s">
        <v>12</v>
      </c>
      <c r="AO2" s="6" t="s">
        <v>13</v>
      </c>
      <c r="AP2" s="6" t="s">
        <v>30</v>
      </c>
      <c r="AQ2" s="6" t="s">
        <v>12</v>
      </c>
      <c r="AR2" s="6" t="s">
        <v>13</v>
      </c>
      <c r="AS2" s="6" t="s">
        <v>31</v>
      </c>
      <c r="AT2" s="6" t="s">
        <v>12</v>
      </c>
      <c r="AU2" s="6" t="s">
        <v>13</v>
      </c>
      <c r="AV2" s="6" t="s">
        <v>32</v>
      </c>
      <c r="AW2" s="6" t="s">
        <v>12</v>
      </c>
      <c r="AX2" s="6" t="s">
        <v>13</v>
      </c>
      <c r="AY2" s="6" t="s">
        <v>33</v>
      </c>
      <c r="AZ2" s="6" t="s">
        <v>12</v>
      </c>
      <c r="BA2" s="6" t="s">
        <v>13</v>
      </c>
      <c r="BB2" s="6" t="s">
        <v>34</v>
      </c>
      <c r="BC2" s="6" t="s">
        <v>12</v>
      </c>
      <c r="BD2" s="6" t="s">
        <v>13</v>
      </c>
      <c r="BE2" s="6" t="s">
        <v>34</v>
      </c>
      <c r="BF2" s="6" t="s">
        <v>12</v>
      </c>
      <c r="BG2" s="6" t="s">
        <v>13</v>
      </c>
      <c r="BH2" s="6" t="s">
        <v>35</v>
      </c>
      <c r="BI2" s="6" t="s">
        <v>12</v>
      </c>
      <c r="BJ2" s="6" t="s">
        <v>13</v>
      </c>
      <c r="BK2" s="5">
        <v>1</v>
      </c>
      <c r="BL2" s="6" t="s">
        <v>35</v>
      </c>
      <c r="BM2" s="6" t="s">
        <v>12</v>
      </c>
      <c r="BN2" s="6" t="s">
        <v>13</v>
      </c>
      <c r="BO2" s="6" t="s">
        <v>35</v>
      </c>
      <c r="BP2" s="6" t="s">
        <v>12</v>
      </c>
      <c r="BQ2" s="6" t="s">
        <v>13</v>
      </c>
      <c r="BR2" s="6" t="s">
        <v>35</v>
      </c>
      <c r="BS2" s="6" t="s">
        <v>12</v>
      </c>
      <c r="BT2" s="6" t="s">
        <v>13</v>
      </c>
      <c r="BU2" s="6" t="s">
        <v>35</v>
      </c>
      <c r="BV2" s="6" t="s">
        <v>12</v>
      </c>
      <c r="BW2" s="6" t="s">
        <v>13</v>
      </c>
      <c r="BX2" s="6" t="s">
        <v>35</v>
      </c>
      <c r="BY2" s="6" t="s">
        <v>12</v>
      </c>
      <c r="BZ2" s="6" t="s">
        <v>13</v>
      </c>
      <c r="CA2" s="6" t="s">
        <v>35</v>
      </c>
      <c r="CB2" s="6" t="s">
        <v>12</v>
      </c>
      <c r="CC2" s="6" t="s">
        <v>13</v>
      </c>
      <c r="CD2" s="6" t="s">
        <v>35</v>
      </c>
      <c r="CE2" s="6" t="s">
        <v>12</v>
      </c>
      <c r="CF2" s="6" t="s">
        <v>13</v>
      </c>
      <c r="CG2" s="5">
        <v>1</v>
      </c>
      <c r="CH2" s="5" t="s">
        <v>15</v>
      </c>
      <c r="CJ2" s="5" t="s">
        <v>38</v>
      </c>
      <c r="CK2" s="5" t="s">
        <v>93</v>
      </c>
      <c r="CL2" s="5" t="s">
        <v>94</v>
      </c>
      <c r="CM2" s="5" t="s">
        <v>95</v>
      </c>
      <c r="CN2" s="5" t="s">
        <v>96</v>
      </c>
      <c r="CO2" s="5" t="s">
        <v>97</v>
      </c>
    </row>
    <row r="3" spans="1:93" x14ac:dyDescent="0.25">
      <c r="A3" s="1" t="str">
        <f>'Formulario de Respuestas'!C2</f>
        <v>Aguas Salcedo Davian de Jesús</v>
      </c>
      <c r="B3" s="1">
        <f>'Formulario de Respuestas'!D2</f>
        <v>1002492143</v>
      </c>
      <c r="C3" s="24">
        <f>IF($B3='Formulario de Respuestas'!$D2,'Formulario de Respuestas'!$E2,"ES DIFERENTE")</f>
        <v>0</v>
      </c>
      <c r="D3" s="15" t="str">
        <f>IFERROR(VLOOKUP(CONCATENATE(C$1,C3),'Formulario de Preguntas'!$C$2:$FN$185,3,FALSE),"")</f>
        <v/>
      </c>
      <c r="E3" s="1" t="str">
        <f>IFERROR(VLOOKUP(CONCATENATE(C$1,C3),'Formulario de Preguntas'!$C$2:$FN$185,4,FALSE),"")</f>
        <v/>
      </c>
      <c r="F3" s="24">
        <f>IF($B3='Formulario de Respuestas'!$D2,'Formulario de Respuestas'!$F2,"ES DIFERENTE")</f>
        <v>0</v>
      </c>
      <c r="G3" s="1" t="str">
        <f>IFERROR(VLOOKUP(CONCATENATE(F$1,F3),'Formulario de Preguntas'!$C$2:$FN$185,3,FALSE),"")</f>
        <v/>
      </c>
      <c r="H3" s="1" t="str">
        <f>IFERROR(VLOOKUP(CONCATENATE(F$1,F3),'Formulario de Preguntas'!$C$2:$FN$185,4,FALSE),"")</f>
        <v/>
      </c>
      <c r="I3" s="24" t="str">
        <f>IF($B3='Formulario de Respuestas'!$D2,'Formulario de Respuestas'!$G2,"ES DIFERENTE")</f>
        <v>A</v>
      </c>
      <c r="J3" s="1" t="str">
        <f>IFERROR(VLOOKUP(CONCATENATE(I$1,I3),'Formulario de Preguntas'!$C$10:$FN$185,3,FALSE),"")</f>
        <v>Probablemente  identifica el significado de la palabra dada en la opción, pero no tiene en cuenta el contexto de la expresión o no comprende completamente el enunciado.</v>
      </c>
      <c r="K3" s="1" t="str">
        <f>IFERROR(VLOOKUP(CONCATENATE(I$1,I3),'Formulario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3" s="24" t="str">
        <f>IF($B3='Formulario de Respuestas'!$D2,'Formulario de Respuestas'!$H2,"ES DIFERENTE")</f>
        <v>C</v>
      </c>
      <c r="M3" s="1" t="str">
        <f>IFERROR(VLOOKUP(CONCATENATE(L$1,L3),'Formulario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3" s="1" t="str">
        <f>IFERROR(VLOOKUP(CONCATENATE(L$1,L3),'Formulario de Preguntas'!$C$10:$FN$185,4,FALSE),"")</f>
        <v>RESPUESTA CORRECTA</v>
      </c>
      <c r="O3" s="24" t="str">
        <f>IF($B3='Formulario de Respuestas'!$D2,'Formulario de Respuestas'!$I2,"ES DIFERENTE")</f>
        <v>C</v>
      </c>
      <c r="P3" s="1" t="str">
        <f>IFERROR(VLOOKUP(CONCATENATE(O$1,O3),'Formulario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3" s="1" t="str">
        <f>IFERROR(VLOOKUP(CONCATENATE(O$1,O3),'Formulario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3" s="24" t="str">
        <f>IF($B3='Formulario de Respuestas'!$D2,'Formulario de Respuestas'!$J2,"ES DIFERENTE")</f>
        <v>B</v>
      </c>
      <c r="S3" s="1" t="str">
        <f>IFERROR(VLOOKUP(CONCATENATE(R$1,R3),'Formulario de Preguntas'!$C$10:$FN$185,3,FALSE),"")</f>
        <v>Posiblemente, no reconstruye el sentido de los enunciados, al no identificar  su intencionalidad y  no establecer relaciones con la información previa que aparece en el texto.</v>
      </c>
      <c r="T3" s="1" t="str">
        <f>IFERROR(VLOOKUP(CONCATENATE(R$1,R3),'Formulario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3" s="24" t="str">
        <f>IF($B3='Formulario de Respuestas'!$D2,'Formulario de Respuestas'!$K2,"ES DIFERENTE")</f>
        <v>A</v>
      </c>
      <c r="V3" s="1" t="str">
        <f>IFERROR(VLOOKUP(CONCATENATE(U$1,U3),'Formulario de Preguntas'!$C$10:$FN$185,3,FALSE),"")</f>
        <v>Posiblemente, reconstruye el sentido del enunciado, pero no tiene en  cuenta la información presentada en el desarrollo de la historia y lo que de ella se desprende, quedándose sólo con un suceso inicial del nudo de la narración.</v>
      </c>
      <c r="W3" s="1" t="str">
        <f>IFERROR(VLOOKUP(CONCATENATE(U$1,U3),'Formulario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3" s="24" t="str">
        <f>IF($B3='Formulario de Respuestas'!$D2,'Formulario de Respuestas'!$L2,"ES DIFERENTE")</f>
        <v>D</v>
      </c>
      <c r="Y3" s="1" t="str">
        <f>IFERROR(VLOOKUP(CONCATENATE(X$1,X3),'Formulario de Preguntas'!$C$10:$FN$185,3,FALSE),"")</f>
        <v xml:space="preserve">Posiblemente, reconoce algunos sucesos de la narración pero de manera fragmentada, confundiendo los sucesos veraces con los que se alejan del sentido literal. </v>
      </c>
      <c r="Z3" s="1" t="str">
        <f>IFERROR(VLOOKUP(CONCATENATE(X$1,X3),'Formulario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3" s="24" t="str">
        <f>IF($B3='Formulario de Respuestas'!$D2,'Formulario de Respuestas'!$M2,"ES DIFERENTE")</f>
        <v>C</v>
      </c>
      <c r="AB3" s="1" t="str">
        <f>IFERROR(VLOOKUP(CONCATENATE(AA$1,AA3),'Formulario de Preguntas'!$C$10:$FN$185,3,FALSE),"")</f>
        <v>Posiblemente recupera información parcial del texto;  sin embargo, infiere información que no se deduce del mismo y que no da cuenta de las relaciones planteadas.</v>
      </c>
      <c r="AC3" s="1" t="str">
        <f>IFERROR(VLOOKUP(CONCATENATE(AA$1,AA3),'Formulario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3" s="24" t="str">
        <f>IF($B3='Formulario de Respuestas'!$D2,'Formulario de Respuestas'!$N2,"ES DIFERENTE")</f>
        <v>A</v>
      </c>
      <c r="AE3" s="1" t="str">
        <f>IFERROR(VLOOKUP(CONCATENATE(AD$1,AD3),'Formulario de Preguntas'!$C$10:$FN$185,3,FALSE),"")</f>
        <v>Posiblemente, compara los dos textos y reconoce en ellos similitudes en cuanto a los personajes mencionados. Sin embargo,  no tiene en cuenta la estructura de cada uno o el concepto: conflicto.</v>
      </c>
      <c r="AF3" s="1" t="str">
        <f>IFERROR(VLOOKUP(CONCATENATE(AD$1,AD3),'Formulario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3" s="24" t="str">
        <f>IF($B3='Formulario de Respuestas'!$D2,'Formulario de Respuestas'!$O2,"ES DIFERENTE")</f>
        <v>C</v>
      </c>
      <c r="AH3" s="1" t="str">
        <f>IFERROR(VLOOKUP(CONCATENATE(AG$1,AG3),'Formulario de Preguntas'!$C$10:$FN$185,3,FALSE),"")</f>
        <v>Probablemente, desconoce el concepto de ortografía y en sí, el uso del diccionario, que no le permite establecer una asociación adecuada entre la información que brinda la fuente y el propósito de su consulta.</v>
      </c>
      <c r="AI3" s="1" t="str">
        <f>IFERROR(VLOOKUP(CONCATENATE(AG$1,AG3),'Formulario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3" s="24" t="str">
        <f>IF($B3='Formulario de Respuestas'!$D2,'Formulario de Respuestas'!$P2,"ES DIFERENTE")</f>
        <v>C</v>
      </c>
      <c r="AK3" s="1" t="str">
        <f>IFERROR(VLOOKUP(CONCATENATE(AJ$1,AJ3),'Formulario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3" s="1" t="str">
        <f>IFERROR(VLOOKUP(CONCATENATE(AJ$1,AJ3),'Formulario de Preguntas'!$C$10:$FN$185,4,FALSE),"")</f>
        <v>RESPUESTA CORRECTA</v>
      </c>
      <c r="AM3" s="24" t="str">
        <f>IF($B3='Formulario de Respuestas'!$D2,'Formulario de Respuestas'!$Q2,"ES DIFERENTE")</f>
        <v>B</v>
      </c>
      <c r="AN3" s="1" t="str">
        <f>IFERROR(VLOOKUP(CONCATENATE(AM$1,AM3),'Formulario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3" s="1" t="str">
        <f>IFERROR(VLOOKUP(CONCATENATE(AM$1,AM3),'Formulario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3" s="24" t="str">
        <f>IF($B3='Formulario de Respuestas'!$D2,'Formulario de Respuestas'!$R2,"ES DIFERENTE")</f>
        <v>D</v>
      </c>
      <c r="AQ3" s="1" t="str">
        <f>IFERROR(VLOOKUP(CONCATENATE(AP$1,AP3),'Formulario de Preguntas'!$C$10:$FN$185,3,FALSE),"")</f>
        <v xml:space="preserve">Es posible que el estudiante no esté familiarizado con este tipo de texto, por lo que confunde el sentido de la viñeta con otros indicios del paso del tiempo en la historieta. </v>
      </c>
      <c r="AR3" s="1" t="str">
        <f>IFERROR(VLOOKUP(CONCATENATE(AP$1,AP3),'Formulario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3" s="24" t="str">
        <f>IF($B3='Formulario de Respuestas'!$D2,'Formulario de Respuestas'!$S2,"ES DIFERENTE")</f>
        <v>B</v>
      </c>
      <c r="AT3" s="1" t="str">
        <f>IFERROR(VLOOKUP(CONCATENATE(AS$1,AS3),'Formulario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3" s="1" t="str">
        <f>IFERROR(VLOOKUP(CONCATENATE(AS$1,AS3),'Formulario de Preguntas'!$C$10:$FN$185,4,FALSE),"")</f>
        <v>RESPUESTA CORRECTA</v>
      </c>
      <c r="AV3" s="24" t="str">
        <f>IF($B3='Formulario de Respuestas'!$D2,'Formulario de Respuestas'!$T2,"ES DIFERENTE")</f>
        <v>A</v>
      </c>
      <c r="AW3" s="1" t="str">
        <f>IFERROR(VLOOKUP(CONCATENATE(AV$1,AV3),'Formulario de Preguntas'!$C$10:$FN$185,3,FALSE),"")</f>
        <v xml:space="preserve">Posiblemente no reconoce la intencionalidad del  texto en el contexto de la situación comunicativa propuesta. Lo anterior puede ser por   no identificar las expectativas de los interlocutores. </v>
      </c>
      <c r="AX3" s="1" t="str">
        <f>IFERROR(VLOOKUP(CONCATENATE(AV$1,AV3),'Formulario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3" s="24" t="str">
        <f>IF($B3='Formulario de Respuestas'!$D2,'Formulario de Respuestas'!$U2,"ES DIFERENTE")</f>
        <v>A</v>
      </c>
      <c r="AZ3" s="1" t="str">
        <f>IFERROR(VLOOKUP(CONCATENATE(AY$1,AY3),'Formulario de Preguntas'!$C$10:$FN$185,3,FALSE),"")</f>
        <v>No reconoce las características del texto expositivo  y solamente reconoce el recurso de la descripción, sin tener en cuenta la estructura, la intención comunicativa y los índices presentes en el texto.</v>
      </c>
      <c r="BA3" s="1" t="str">
        <f>IFERROR(VLOOKUP(CONCATENATE(AY$1,AY3),'Formulario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3" s="24" t="str">
        <f>IF($B3='Formulario de Respuestas'!$D2,'Formulario de Respuestas'!$V2,"ES DIFERENTE")</f>
        <v>C</v>
      </c>
      <c r="BC3" s="1" t="str">
        <f>IFERROR(VLOOKUP(CONCATENATE(BB$1,BB3),'Formulario de Preguntas'!$C$10:$FN$185,3,FALSE),"")</f>
        <v>Posiblemente no identifica el sentido del enunciado en el texto. Una razón probable es que no lo relaciona con  la información previa y posterior que se presenta en el mismo.</v>
      </c>
      <c r="BD3" s="1" t="str">
        <f>IFERROR(VLOOKUP(CONCATENATE(BB$1,BB3),'Formulario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3" s="24" t="str">
        <f>IF($B3='Formulario de Respuestas'!$D2,'Formulario de Respuestas'!$W2,"ES DIFERENTE")</f>
        <v>B</v>
      </c>
      <c r="BF3" s="1" t="str">
        <f>IFERROR(VLOOKUP(CONCATENATE(BE$1,BE3),'Formulario de Preguntas'!$C$10:$FN$185,3,FALSE),"")</f>
        <v xml:space="preserve">Es probable que presente dificultades en  el reconocimiento de la información presentada por el texto poético y anticipe información que no se puede inferir en el texto. </v>
      </c>
      <c r="BG3" s="1" t="str">
        <f>IFERROR(VLOOKUP(CONCATENATE(BE$1,BE3),'Formulario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3" s="24" t="str">
        <f>IF($B3='Formulario de Respuestas'!$D2,'Formulario de Respuestas'!$X2,"ES DIFERENTE")</f>
        <v>C</v>
      </c>
      <c r="BI3" s="1" t="str">
        <f>IFERROR(VLOOKUP(CONCATENATE(BH$1,BH3),'Formulario de Preguntas'!$C$10:$FN$185,3,FALSE),"")</f>
        <v xml:space="preserve">  Posiblemente, no establece el sentido de las acciones descritas pues no las asocia con el estado de ánimo descrito para la princesa.</v>
      </c>
      <c r="BJ3" s="1" t="str">
        <f>IFERROR(VLOOKUP(CONCATENATE(BH$1,BH3),'Formulario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3" s="24" t="str">
        <f>IF($B3='Formulario de Respuestas'!$D2,'Formulario de Respuestas'!$Y2,"ES DIFERENTE")</f>
        <v>B</v>
      </c>
      <c r="BM3" s="1" t="str">
        <f>IFERROR(VLOOKUP(CONCATENATE(BL$1,BL3),'Formulario de Preguntas'!$C$10:$FN$185,3,FALSE),"")</f>
        <v xml:space="preserve">Posiblemente, no jerarquiza las acciones de los personajes pues no asocia correctamente algunas de ellas, impidiendo que responda por las acciones de uno de los personajes. </v>
      </c>
      <c r="BN3" s="1" t="str">
        <f>IFERROR(VLOOKUP(CONCATENATE(BL$1,BL3),'Formulario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3" s="26" t="str">
        <f>IF($B3='Formulario de Respuestas'!$D2,'Formulario de Respuestas'!$Z2,"ES DIFERENTE")</f>
        <v>D</v>
      </c>
      <c r="BP3" s="1" t="str">
        <f>IFERROR(VLOOKUP(CONCATENATE(BO$1,BO3),'Formulario de Preguntas'!$C$10:$FN$185,3,FALSE),"")</f>
        <v xml:space="preserve">Es probable que no comprenda el sentido literal de una frase en el texto. Por lo tanto, asume que la característica que se refiere a “suntuoso” hace alusión a algo antiguo. </v>
      </c>
      <c r="BQ3" s="1" t="str">
        <f>IFERROR(VLOOKUP(CONCATENATE(BO$1,BO3),'Formulario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3" s="26" t="str">
        <f>IF($B3='Formulario de Respuestas'!$D2,'Formulario de Respuestas'!$AA2,"ES DIFERENTE")</f>
        <v>B</v>
      </c>
      <c r="BS3" s="1" t="str">
        <f>IFERROR(VLOOKUP(CONCATENATE(BR$1,BR3),'Formulario de Preguntas'!$C$10:$FN$185,3,FALSE),"")</f>
        <v xml:space="preserve">Es probable que no reconozca los marcadores de tiempo usados para iniciar los textos narrativos y no pueda establecer temporalmente dónde se quiere ubicar el relato. </v>
      </c>
      <c r="BT3" s="1" t="str">
        <f>IFERROR(VLOOKUP(CONCATENATE(BR$1,BR3),'Formulario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3" s="26" t="str">
        <f>IF($B3='Formulario de Respuestas'!$D2,'Formulario de Respuestas'!$AB2,"ES DIFERENTE")</f>
        <v>D</v>
      </c>
      <c r="BV3" s="1" t="str">
        <f>IFERROR(VLOOKUP(CONCATENATE(BU$1,BU3),'Formulario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3" s="1" t="str">
        <f>IFERROR(VLOOKUP(CONCATENATE(BU$1,BU3),'Formulario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3" s="26" t="str">
        <f>IF($B3='Formulario de Respuestas'!$D2,'Formulario de Respuestas'!$AC2,"ES DIFERENTE")</f>
        <v>B</v>
      </c>
      <c r="BY3" s="1" t="str">
        <f>IFERROR(VLOOKUP(CONCATENATE(BX$1,BX3),'Formulario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3" s="1" t="str">
        <f>IFERROR(VLOOKUP(CONCATENATE(BX$1,BX3),'Formulario de Preguntas'!$C$10:$FN$185,4,FALSE),"")</f>
        <v>RESPUESTA CORRECTA</v>
      </c>
      <c r="CA3" s="26" t="str">
        <f>IF($B3='Formulario de Respuestas'!$D2,'Formulario de Respuestas'!$AD2,"ES DIFERENTE")</f>
        <v>D</v>
      </c>
      <c r="CB3" s="1" t="str">
        <f>IFERROR(VLOOKUP(CONCATENATE(CA$1,CA3),'Formulario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3" s="1" t="str">
        <f>IFERROR(VLOOKUP(CONCATENATE(CA$1,CA3),'Formulario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3" s="26" t="str">
        <f>IF($B3='Formulario de Respuestas'!$D2,'Formulario de Respuestas'!$AE2,"ES DIFERENTE")</f>
        <v>B</v>
      </c>
      <c r="CE3" s="1" t="str">
        <f>IFERROR(VLOOKUP(CONCATENATE(CD$1,CD3),'Formulario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3" s="1" t="str">
        <f>IFERROR(VLOOKUP(CONCATENATE(CD$1,CD3),'Formulario de Preguntas'!$C$10:$FN$185,4,FALSE),"")</f>
        <v>RESPUESTA CORRECTA</v>
      </c>
      <c r="CH3" s="1">
        <f>COUNTIF(D3:CF3,"RESPUESTA CORRECTA")</f>
        <v>5</v>
      </c>
      <c r="CI3" s="1">
        <f>5/20</f>
        <v>0.25</v>
      </c>
      <c r="CJ3" s="1">
        <f>CH3*CI3</f>
        <v>1.25</v>
      </c>
      <c r="CK3" s="1">
        <f>COUNTIF('Formulario de Respuestas'!$E2:$AE2,"A")</f>
        <v>5</v>
      </c>
      <c r="CL3" s="1">
        <f>COUNTIF('Formulario de Respuestas'!$E2:$AE2,"B")</f>
        <v>8</v>
      </c>
      <c r="CM3" s="1">
        <f>COUNTIF('Formulario de Respuestas'!$E2:$AE2,"C")</f>
        <v>7</v>
      </c>
      <c r="CN3" s="1">
        <f>COUNTIF('Formulario de Respuestas'!$E2:$AE2,"D")</f>
        <v>5</v>
      </c>
      <c r="CO3" s="1">
        <f>COUNTIF('Formulario de Respuestas'!$E2:$AE2,"E (RESPUESTA ANULADA)")</f>
        <v>0</v>
      </c>
    </row>
    <row r="4" spans="1:93" x14ac:dyDescent="0.25">
      <c r="A4" s="1" t="str">
        <f>'Formulario de Respuestas'!C3</f>
        <v>Andrades Rojas Maria José</v>
      </c>
      <c r="B4" s="1">
        <f>'Formulario de Respuestas'!D3</f>
        <v>1102561867</v>
      </c>
      <c r="C4" s="24">
        <f>IF($B4='Formulario de Respuestas'!$D3,'Formulario de Respuestas'!$E3,"ES DIFERENTE")</f>
        <v>0</v>
      </c>
      <c r="D4" s="15" t="str">
        <f>IFERROR(VLOOKUP(CONCATENATE(C$1,C4),'Formulario de Preguntas'!$C$2:$FN$185,3,FALSE),"")</f>
        <v/>
      </c>
      <c r="E4" s="1" t="str">
        <f>IFERROR(VLOOKUP(CONCATENATE(C$1,C4),'Formulario de Preguntas'!$C$2:$FN$185,4,FALSE),"")</f>
        <v/>
      </c>
      <c r="F4" s="24">
        <f>IF($B4='Formulario de Respuestas'!$D3,'Formulario de Respuestas'!$F3,"ES DIFERENTE")</f>
        <v>0</v>
      </c>
      <c r="G4" s="1" t="str">
        <f>IFERROR(VLOOKUP(CONCATENATE(F$1,F4),'Formulario de Preguntas'!$C$2:$FN$185,3,FALSE),"")</f>
        <v/>
      </c>
      <c r="H4" s="1" t="str">
        <f>IFERROR(VLOOKUP(CONCATENATE(F$1,F4),'Formulario de Preguntas'!$C$2:$FN$185,4,FALSE),"")</f>
        <v/>
      </c>
      <c r="I4" s="24" t="str">
        <f>IF($B4='Formulario de Respuestas'!$D3,'Formulario de Respuestas'!$G3,"ES DIFERENTE")</f>
        <v>C</v>
      </c>
      <c r="J4" s="1" t="str">
        <f>IFERROR(VLOOKUP(CONCATENATE(I$1,I4),'Formulario de Preguntas'!$C$10:$FN$185,3,FALSE),"")</f>
        <v>Al elegir esta opción, es probable que el estudiante, aunque conociendo el término, no haya comprendido el contexto de la oración, dando una orientación opuesta.</v>
      </c>
      <c r="K4" s="1" t="str">
        <f>IFERROR(VLOOKUP(CONCATENATE(I$1,I4),'Formulario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4" s="24" t="str">
        <f>IF($B4='Formulario de Respuestas'!$D3,'Formulario de Respuestas'!$H3,"ES DIFERENTE")</f>
        <v>B</v>
      </c>
      <c r="M4" s="1" t="str">
        <f>IFERROR(VLOOKUP(CONCATENATE(L$1,L4),'Formulario de Preguntas'!$C$10:$FN$185,3,FALSE),"")</f>
        <v>Realiza una lectura en la que infiere información que no es representada en el texto.</v>
      </c>
      <c r="N4" s="1" t="str">
        <f>IFERROR(VLOOKUP(CONCATENATE(L$1,L4),'Formulario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4" s="24" t="str">
        <f>IF($B4='Formulario de Respuestas'!$D3,'Formulario de Respuestas'!$I3,"ES DIFERENTE")</f>
        <v>A</v>
      </c>
      <c r="P4" s="1" t="str">
        <f>IFERROR(VLOOKUP(CONCATENATE(O$1,O4),'Formulario de Preguntas'!$C$10:$FN$185,3,FALSE),"")</f>
        <v>Es probable que el estudiante presente dificultades en identificar la información que delimita la secuencia narrativa (Inicio – nudo – desenlace) dado que en la opción, se alternan los sucesos, sin seguir la secuencia.</v>
      </c>
      <c r="Q4" s="1" t="str">
        <f>IFERROR(VLOOKUP(CONCATENATE(O$1,O4),'Formulario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4" s="24" t="str">
        <f>IF($B4='Formulario de Respuestas'!$D3,'Formulario de Respuestas'!$J3,"ES DIFERENTE")</f>
        <v>A</v>
      </c>
      <c r="S4" s="1" t="str">
        <f>IFERROR(VLOOKUP(CONCATENATE(R$1,R4),'Formulario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4" s="1" t="str">
        <f>IFERROR(VLOOKUP(CONCATENATE(R$1,R4),'Formulario de Preguntas'!$C$10:$FN$185,4,FALSE),"")</f>
        <v>RESPUESTA CORRECTA</v>
      </c>
      <c r="U4" s="24" t="str">
        <f>IF($B4='Formulario de Respuestas'!$D3,'Formulario de Respuestas'!$K3,"ES DIFERENTE")</f>
        <v>D</v>
      </c>
      <c r="V4" s="1" t="str">
        <f>IFERROR(VLOOKUP(CONCATENATE(U$1,U4),'Formulario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4" s="1" t="str">
        <f>IFERROR(VLOOKUP(CONCATENATE(U$1,U4),'Formulario de Preguntas'!$C$10:$FN$185,4,FALSE),"")</f>
        <v>RESPUESTA CORRECTA</v>
      </c>
      <c r="X4" s="24" t="str">
        <f>IF($B4='Formulario de Respuestas'!$D3,'Formulario de Respuestas'!$L3,"ES DIFERENTE")</f>
        <v>A</v>
      </c>
      <c r="Y4" s="1" t="str">
        <f>IFERROR(VLOOKUP(CONCATENATE(X$1,X4),'Formulario de Preguntas'!$C$10:$FN$185,3,FALSE),"")</f>
        <v xml:space="preserve">Posiblemente, reconoce algunos sucesos de la narración pero de manera fragmentada, confundiendo los sucesos veraces con los que se alejan del sentido literal. </v>
      </c>
      <c r="Z4" s="1" t="str">
        <f>IFERROR(VLOOKUP(CONCATENATE(X$1,X4),'Formulario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4" s="24" t="str">
        <f>IF($B4='Formulario de Respuestas'!$D3,'Formulario de Respuestas'!$M3,"ES DIFERENTE")</f>
        <v>B</v>
      </c>
      <c r="AB4" s="1" t="str">
        <f>IFERROR(VLOOKUP(CONCATENATE(AA$1,AA4),'Formulario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4" s="1" t="str">
        <f>IFERROR(VLOOKUP(CONCATENATE(AA$1,AA4),'Formulario de Preguntas'!$C$10:$FN$185,4,FALSE),"")</f>
        <v>RESPUESTA CORRECTA</v>
      </c>
      <c r="AD4" s="24" t="str">
        <f>IF($B4='Formulario de Respuestas'!$D3,'Formulario de Respuestas'!$N3,"ES DIFERENTE")</f>
        <v>A</v>
      </c>
      <c r="AE4" s="1" t="str">
        <f>IFERROR(VLOOKUP(CONCATENATE(AD$1,AD4),'Formulario de Preguntas'!$C$10:$FN$185,3,FALSE),"")</f>
        <v>Posiblemente, compara los dos textos y reconoce en ellos similitudes en cuanto a los personajes mencionados. Sin embargo,  no tiene en cuenta la estructura de cada uno o el concepto: conflicto.</v>
      </c>
      <c r="AF4" s="1" t="str">
        <f>IFERROR(VLOOKUP(CONCATENATE(AD$1,AD4),'Formulario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4" s="24" t="str">
        <f>IF($B4='Formulario de Respuestas'!$D3,'Formulario de Respuestas'!$O3,"ES DIFERENTE")</f>
        <v>A</v>
      </c>
      <c r="AH4" s="1" t="str">
        <f>IFERROR(VLOOKUP(CONCATENATE(AG$1,AG4),'Formulario de Preguntas'!$C$10:$FN$185,3,FALSE),"")</f>
        <v>Probablemente, desconoce el concepto de ortografía y en sí,  el   uso del diccionario, que no le permite establecer una asociación adecuada entre la información que brinda la fuente y el propósito de su consulta.</v>
      </c>
      <c r="AI4" s="1" t="str">
        <f>IFERROR(VLOOKUP(CONCATENATE(AG$1,AG4),'Formulario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4" s="24" t="str">
        <f>IF($B4='Formulario de Respuestas'!$D3,'Formulario de Respuestas'!$P3,"ES DIFERENTE")</f>
        <v>C</v>
      </c>
      <c r="AK4" s="1" t="str">
        <f>IFERROR(VLOOKUP(CONCATENATE(AJ$1,AJ4),'Formulario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4" s="1" t="str">
        <f>IFERROR(VLOOKUP(CONCATENATE(AJ$1,AJ4),'Formulario de Preguntas'!$C$10:$FN$185,4,FALSE),"")</f>
        <v>RESPUESTA CORRECTA</v>
      </c>
      <c r="AM4" s="24" t="str">
        <f>IF($B4='Formulario de Respuestas'!$D3,'Formulario de Respuestas'!$Q3,"ES DIFERENTE")</f>
        <v>D</v>
      </c>
      <c r="AN4" s="1" t="str">
        <f>IFERROR(VLOOKUP(CONCATENATE(AM$1,AM4),'Formulario de Preguntas'!$C$10:$FN$185,3,FALSE),"")</f>
        <v>Posiblemente, planea la escritura de un texto informativo; sin embargo, no tiene  en cuenta las características propias de la noticia, como la objetividad para contar los hechos.</v>
      </c>
      <c r="AO4" s="1" t="str">
        <f>IFERROR(VLOOKUP(CONCATENATE(AM$1,AM4),'Formulario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4" s="24" t="str">
        <f>IF($B4='Formulario de Respuestas'!$D3,'Formulario de Respuestas'!$R3,"ES DIFERENTE")</f>
        <v>C</v>
      </c>
      <c r="AQ4" s="1" t="str">
        <f>IFERROR(VLOOKUP(CONCATENATE(AP$1,AP4),'Formulario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4" s="1" t="str">
        <f>IFERROR(VLOOKUP(CONCATENATE(AP$1,AP4),'Formulario de Preguntas'!$C$10:$FN$185,4,FALSE),"")</f>
        <v>RESPUESTA CORRECTA</v>
      </c>
      <c r="AS4" s="24" t="str">
        <f>IF($B4='Formulario de Respuestas'!$D3,'Formulario de Respuestas'!$S3,"ES DIFERENTE")</f>
        <v>C</v>
      </c>
      <c r="AT4" s="1" t="str">
        <f>IFERROR(VLOOKUP(CONCATENATE(AS$1,AS4),'Formulario de Preguntas'!$C$10:$FN$185,3,FALSE),"")</f>
        <v xml:space="preserve"> Es probable que conozca el uso de los conectores. Sin embargo, no ubica su función dentro del contexto del fragmento propuesto.</v>
      </c>
      <c r="AU4" s="1" t="str">
        <f>IFERROR(VLOOKUP(CONCATENATE(AS$1,AS4),'Formulario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4" s="24" t="str">
        <f>IF($B4='Formulario de Respuestas'!$D3,'Formulario de Respuestas'!$T3,"ES DIFERENTE")</f>
        <v>C</v>
      </c>
      <c r="AW4" s="1" t="str">
        <f>IFERROR(VLOOKUP(CONCATENATE(AV$1,AV4),'Formulario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4" s="1" t="str">
        <f>IFERROR(VLOOKUP(CONCATENATE(AV$1,AV4),'Formulario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4" s="24" t="str">
        <f>IF($B4='Formulario de Respuestas'!$D3,'Formulario de Respuestas'!$U3,"ES DIFERENTE")</f>
        <v>A</v>
      </c>
      <c r="AZ4" s="1" t="str">
        <f>IFERROR(VLOOKUP(CONCATENATE(AY$1,AY4),'Formulario de Preguntas'!$C$10:$FN$185,3,FALSE),"")</f>
        <v>No reconoce las características del texto expositivo  y solamente reconoce el recurso de la descripción, sin tener en cuenta la estructura, la intención comunicativa y los índices presentes en el texto.</v>
      </c>
      <c r="BA4" s="1" t="str">
        <f>IFERROR(VLOOKUP(CONCATENATE(AY$1,AY4),'Formulario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4" s="24" t="str">
        <f>IF($B4='Formulario de Respuestas'!$D3,'Formulario de Respuestas'!$V3,"ES DIFERENTE")</f>
        <v>C</v>
      </c>
      <c r="BC4" s="1" t="str">
        <f>IFERROR(VLOOKUP(CONCATENATE(BB$1,BB4),'Formulario de Preguntas'!$C$10:$FN$185,3,FALSE),"")</f>
        <v>Posiblemente no identifica el sentido del enunciado en el texto. Una razón probable es que no lo relaciona con  la información previa y posterior que se presenta en el mismo.</v>
      </c>
      <c r="BD4" s="1" t="str">
        <f>IFERROR(VLOOKUP(CONCATENATE(BB$1,BB4),'Formulario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4" s="24" t="str">
        <f>IF($B4='Formulario de Respuestas'!$D3,'Formulario de Respuestas'!$W3,"ES DIFERENTE")</f>
        <v>C</v>
      </c>
      <c r="BF4" s="1" t="str">
        <f>IFERROR(VLOOKUP(CONCATENATE(BE$1,BE4),'Formulario de Preguntas'!$C$10:$FN$185,3,FALSE),"")</f>
        <v xml:space="preserve"> Es probable que presente dificultades en  el reconocimiento de la información presentada por el texto poético y anticipe información que no se puede inferir en el texto.</v>
      </c>
      <c r="BG4" s="1" t="str">
        <f>IFERROR(VLOOKUP(CONCATENATE(BE$1,BE4),'Formulario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4" s="24" t="str">
        <f>IF($B4='Formulario de Respuestas'!$D3,'Formulario de Respuestas'!$X3,"ES DIFERENTE")</f>
        <v>B</v>
      </c>
      <c r="BI4" s="1" t="str">
        <f>IFERROR(VLOOKUP(CONCATENATE(BH$1,BH4),'Formulario de Preguntas'!$C$10:$FN$185,3,FALSE),"")</f>
        <v>Reconoce y jerarquiza las acciones de los personajes pues asocia correctamente una de estas, con la acción determinante que responde correctamente a la pregunta formulada.</v>
      </c>
      <c r="BJ4" s="1" t="str">
        <f>IFERROR(VLOOKUP(CONCATENATE(BH$1,BH4),'Formulario de Preguntas'!$C$10:$FN$185,4,FALSE),"")</f>
        <v>RESPUESTA CORRECTA</v>
      </c>
      <c r="BL4" s="26" t="str">
        <f>IF($B4='Formulario de Respuestas'!$D3,'Formulario de Respuestas'!$Y3,"ES DIFERENTE")</f>
        <v>C</v>
      </c>
      <c r="BM4" s="1" t="str">
        <f>IFERROR(VLOOKUP(CONCATENATE(BL$1,BL4),'Formulario de Preguntas'!$C$10:$FN$185,3,FALSE),"")</f>
        <v>Identifica información literal en la narración, permitiéndole reconocer  las acciones de los personajes pues asocia correctamente una de estas, con la acción determinante que responde correctamente a la pregunta formulada.</v>
      </c>
      <c r="BN4" s="1" t="str">
        <f>IFERROR(VLOOKUP(CONCATENATE(BL$1,BL4),'Formulario de Preguntas'!$C$10:$FN$185,4,FALSE),"")</f>
        <v>RESPUESTA CORRECTA</v>
      </c>
      <c r="BO4" s="26" t="str">
        <f>IF($B4='Formulario de Respuestas'!$D3,'Formulario de Respuestas'!$Z3,"ES DIFERENTE")</f>
        <v>C</v>
      </c>
      <c r="BP4" s="1" t="str">
        <f>IFERROR(VLOOKUP(CONCATENATE(BO$1,BO4),'Formulario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4" s="1" t="str">
        <f>IFERROR(VLOOKUP(CONCATENATE(BO$1,BO4),'Formulario de Preguntas'!$C$10:$FN$185,4,FALSE),"")</f>
        <v>RESPUESTA CORRECTA</v>
      </c>
      <c r="BR4" s="26" t="str">
        <f>IF($B4='Formulario de Respuestas'!$D3,'Formulario de Respuestas'!$AA3,"ES DIFERENTE")</f>
        <v>C</v>
      </c>
      <c r="BS4" s="1" t="str">
        <f>IFERROR(VLOOKUP(CONCATENATE(BR$1,BR4),'Formulario de Preguntas'!$C$10:$FN$185,3,FALSE),"")</f>
        <v xml:space="preserve"> Es probable que no reconozca los marcadores de tiempo usados para iniciar los textos narrativos y no pueda establecer temporalmente dónde se quiere ubicar el relato.</v>
      </c>
      <c r="BT4" s="1" t="str">
        <f>IFERROR(VLOOKUP(CONCATENATE(BR$1,BR4),'Formulario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4" s="26" t="str">
        <f>IF($B4='Formulario de Respuestas'!$D3,'Formulario de Respuestas'!$AB3,"ES DIFERENTE")</f>
        <v>A</v>
      </c>
      <c r="BV4" s="1" t="str">
        <f>IFERROR(VLOOKUP(CONCATENATE(BU$1,BU4),'Formulario de Preguntas'!$C$10:$FN$185,3,FALSE),"")</f>
        <v>Es probable el estudiante tenga dificultades en la comprensión literal de la lectura y esto le impide organizar cronológicamente el texto, para establecer exactamente las acciones que corresponden al inicio o a su fin.</v>
      </c>
      <c r="BW4" s="1" t="str">
        <f>IFERROR(VLOOKUP(CONCATENATE(BU$1,BU4),'Formulario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4" s="26" t="str">
        <f>IF($B4='Formulario de Respuestas'!$D3,'Formulario de Respuestas'!$AC3,"ES DIFERENTE")</f>
        <v>D</v>
      </c>
      <c r="BY4" s="1" t="str">
        <f>IFERROR(VLOOKUP(CONCATENATE(BX$1,BX4),'Formulario de Preguntas'!$C$10:$FN$185,3,FALSE),"")</f>
        <v xml:space="preserve"> Es probable que el estudiante tenga dificultades para reconocer la información presentada en cada uno de los párrafos e incluya acciones que no aparecen allí.</v>
      </c>
      <c r="BZ4" s="1" t="str">
        <f>IFERROR(VLOOKUP(CONCATENATE(BX$1,BX4),'Formulario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4" s="26" t="str">
        <f>IF($B4='Formulario de Respuestas'!$D3,'Formulario de Respuestas'!$AD3,"ES DIFERENTE")</f>
        <v>C</v>
      </c>
      <c r="CB4" s="1" t="str">
        <f>IFERROR(VLOOKUP(CONCATENATE(CA$1,CA4),'Formulario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4" s="1" t="str">
        <f>IFERROR(VLOOKUP(CONCATENATE(CA$1,CA4),'Formulario de Preguntas'!$C$10:$FN$185,4,FALSE),"")</f>
        <v>RESPUESTA CORRECTA</v>
      </c>
      <c r="CD4" s="26" t="str">
        <f>IF($B4='Formulario de Respuestas'!$D3,'Formulario de Respuestas'!$AE3,"ES DIFERENTE")</f>
        <v>D</v>
      </c>
      <c r="CE4" s="1" t="str">
        <f>IFERROR(VLOOKUP(CONCATENATE(CD$1,CD4),'Formulario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4" s="1" t="str">
        <f>IFERROR(VLOOKUP(CONCATENATE(CD$1,CD4),'Formulario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4" s="1">
        <f t="shared" ref="CH4:CH67" si="0">COUNTIF(D4:CF4,"RESPUESTA CORRECTA")</f>
        <v>9</v>
      </c>
      <c r="CI4" s="1">
        <f t="shared" ref="CI4:CI67" si="1">5/20</f>
        <v>0.25</v>
      </c>
      <c r="CJ4" s="1">
        <f t="shared" ref="CJ4:CJ29" si="2">CH4*CI4</f>
        <v>2.25</v>
      </c>
      <c r="CK4" s="1">
        <f>COUNTIF('Formulario de Respuestas'!$E3:$AE3,"A")</f>
        <v>7</v>
      </c>
      <c r="CL4" s="1">
        <f>COUNTIF('Formulario de Respuestas'!$E3:$AE3,"B")</f>
        <v>3</v>
      </c>
      <c r="CM4" s="1">
        <f>COUNTIF('Formulario de Respuestas'!$E3:$AE3,"C")</f>
        <v>11</v>
      </c>
      <c r="CN4" s="1">
        <f>COUNTIF('Formulario de Respuestas'!$E3:$AE3,"D")</f>
        <v>4</v>
      </c>
      <c r="CO4" s="1">
        <f>COUNTIF('Formulario de Respuestas'!$E3:$AE3,"E (RESPUESTA ANULADA)")</f>
        <v>0</v>
      </c>
    </row>
    <row r="5" spans="1:93" x14ac:dyDescent="0.25">
      <c r="A5" s="1" t="str">
        <f>'Formulario de Respuestas'!C4</f>
        <v>Benitez Cardona Maria José</v>
      </c>
      <c r="B5" s="1">
        <f>'Formulario de Respuestas'!D4</f>
        <v>1103739640</v>
      </c>
      <c r="C5" s="24">
        <f>IF($B5='Formulario de Respuestas'!$D4,'Formulario de Respuestas'!$E4,"ES DIFERENTE")</f>
        <v>0</v>
      </c>
      <c r="D5" s="15" t="str">
        <f>IFERROR(VLOOKUP(CONCATENATE(C$1,C5),'Formulario de Preguntas'!$C$2:$FN$185,3,FALSE),"")</f>
        <v/>
      </c>
      <c r="E5" s="1" t="str">
        <f>IFERROR(VLOOKUP(CONCATENATE(C$1,C5),'Formulario de Preguntas'!$C$2:$FN$185,4,FALSE),"")</f>
        <v/>
      </c>
      <c r="F5" s="24">
        <f>IF($B5='Formulario de Respuestas'!$D4,'Formulario de Respuestas'!$F4,"ES DIFERENTE")</f>
        <v>0</v>
      </c>
      <c r="G5" s="1" t="str">
        <f>IFERROR(VLOOKUP(CONCATENATE(F$1,F5),'Formulario de Preguntas'!$C$2:$FN$185,3,FALSE),"")</f>
        <v/>
      </c>
      <c r="H5" s="1" t="str">
        <f>IFERROR(VLOOKUP(CONCATENATE(F$1,F5),'Formulario de Preguntas'!$C$2:$FN$185,4,FALSE),"")</f>
        <v/>
      </c>
      <c r="I5" s="24" t="str">
        <f>IF($B5='Formulario de Respuestas'!$D4,'Formulario de Respuestas'!$G4,"ES DIFERENTE")</f>
        <v>B</v>
      </c>
      <c r="J5" s="1" t="str">
        <f>IFERROR(VLOOKUP(CONCATENATE(I$1,I5),'Formulario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5" s="1" t="str">
        <f>IFERROR(VLOOKUP(CONCATENATE(I$1,I5),'Formulario de Preguntas'!$C$10:$FN$185,4,FALSE),"")</f>
        <v>RESPUESTA CORRECTA</v>
      </c>
      <c r="L5" s="24" t="str">
        <f>IF($B5='Formulario de Respuestas'!$D4,'Formulario de Respuestas'!$H4,"ES DIFERENTE")</f>
        <v>B</v>
      </c>
      <c r="M5" s="1" t="str">
        <f>IFERROR(VLOOKUP(CONCATENATE(L$1,L5),'Formulario de Preguntas'!$C$10:$FN$185,3,FALSE),"")</f>
        <v>Realiza una lectura en la que infiere información que no es representada en el texto.</v>
      </c>
      <c r="N5" s="1" t="str">
        <f>IFERROR(VLOOKUP(CONCATENATE(L$1,L5),'Formulario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5" s="24" t="str">
        <f>IF($B5='Formulario de Respuestas'!$D4,'Formulario de Respuestas'!$I4,"ES DIFERENTE")</f>
        <v>A</v>
      </c>
      <c r="P5" s="1" t="str">
        <f>IFERROR(VLOOKUP(CONCATENATE(O$1,O5),'Formulario de Preguntas'!$C$10:$FN$185,3,FALSE),"")</f>
        <v>Es probable que el estudiante presente dificultades en identificar la información que delimita la secuencia narrativa (Inicio – nudo – desenlace) dado que en la opción, se alternan los sucesos, sin seguir la secuencia.</v>
      </c>
      <c r="Q5" s="1" t="str">
        <f>IFERROR(VLOOKUP(CONCATENATE(O$1,O5),'Formulario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5" s="24" t="str">
        <f>IF($B5='Formulario de Respuestas'!$D4,'Formulario de Respuestas'!$J4,"ES DIFERENTE")</f>
        <v>A</v>
      </c>
      <c r="S5" s="1" t="str">
        <f>IFERROR(VLOOKUP(CONCATENATE(R$1,R5),'Formulario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5" s="1" t="str">
        <f>IFERROR(VLOOKUP(CONCATENATE(R$1,R5),'Formulario de Preguntas'!$C$10:$FN$185,4,FALSE),"")</f>
        <v>RESPUESTA CORRECTA</v>
      </c>
      <c r="U5" s="24" t="str">
        <f>IF($B5='Formulario de Respuestas'!$D4,'Formulario de Respuestas'!$K4,"ES DIFERENTE")</f>
        <v>D</v>
      </c>
      <c r="V5" s="1" t="str">
        <f>IFERROR(VLOOKUP(CONCATENATE(U$1,U5),'Formulario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5" s="1" t="str">
        <f>IFERROR(VLOOKUP(CONCATENATE(U$1,U5),'Formulario de Preguntas'!$C$10:$FN$185,4,FALSE),"")</f>
        <v>RESPUESTA CORRECTA</v>
      </c>
      <c r="X5" s="24" t="str">
        <f>IF($B5='Formulario de Respuestas'!$D4,'Formulario de Respuestas'!$L4,"ES DIFERENTE")</f>
        <v>B</v>
      </c>
      <c r="Y5" s="1" t="str">
        <f>IFERROR(VLOOKUP(CONCATENATE(X$1,X5),'Formulario de Preguntas'!$C$10:$FN$185,3,FALSE),"")</f>
        <v xml:space="preserve">Posiblemente, reconoce algunos sucesos de la narración pero de manera fragmentada, confundiendo los sucesos veraces con los que se alejan del sentido literal. </v>
      </c>
      <c r="Z5" s="1" t="str">
        <f>IFERROR(VLOOKUP(CONCATENATE(X$1,X5),'Formulario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5" s="24" t="str">
        <f>IF($B5='Formulario de Respuestas'!$D4,'Formulario de Respuestas'!$M4,"ES DIFERENTE")</f>
        <v>A</v>
      </c>
      <c r="AB5" s="1" t="str">
        <f>IFERROR(VLOOKUP(CONCATENATE(AA$1,AA5),'Formulario de Preguntas'!$C$10:$FN$185,3,FALSE),"")</f>
        <v>Posiblemente, recupera información parcial del texto;  sin embargo, no tiene en cuenta toda la información presentada en él.</v>
      </c>
      <c r="AC5" s="1" t="str">
        <f>IFERROR(VLOOKUP(CONCATENATE(AA$1,AA5),'Formulario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5" s="24" t="str">
        <f>IF($B5='Formulario de Respuestas'!$D4,'Formulario de Respuestas'!$N4,"ES DIFERENTE")</f>
        <v>C</v>
      </c>
      <c r="AE5" s="1" t="str">
        <f>IFERROR(VLOOKUP(CONCATENATE(AD$1,AD5),'Formulario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5" s="1" t="str">
        <f>IFERROR(VLOOKUP(CONCATENATE(AD$1,AD5),'Formulario de Preguntas'!$C$10:$FN$185,4,FALSE),"")</f>
        <v>RESPUESTA CORRECTA</v>
      </c>
      <c r="AG5" s="24" t="str">
        <f>IF($B5='Formulario de Respuestas'!$D4,'Formulario de Respuestas'!$O4,"ES DIFERENTE")</f>
        <v>A</v>
      </c>
      <c r="AH5" s="1" t="str">
        <f>IFERROR(VLOOKUP(CONCATENATE(AG$1,AG5),'Formulario de Preguntas'!$C$10:$FN$185,3,FALSE),"")</f>
        <v>Probablemente, desconoce el concepto de ortografía y en sí,  el   uso del diccionario, que no le permite establecer una asociación adecuada entre la información que brinda la fuente y el propósito de su consulta.</v>
      </c>
      <c r="AI5" s="1" t="str">
        <f>IFERROR(VLOOKUP(CONCATENATE(AG$1,AG5),'Formulario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5" s="24" t="str">
        <f>IF($B5='Formulario de Respuestas'!$D4,'Formulario de Respuestas'!$P4,"ES DIFERENTE")</f>
        <v>C</v>
      </c>
      <c r="AK5" s="1" t="str">
        <f>IFERROR(VLOOKUP(CONCATENATE(AJ$1,AJ5),'Formulario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5" s="1" t="str">
        <f>IFERROR(VLOOKUP(CONCATENATE(AJ$1,AJ5),'Formulario de Preguntas'!$C$10:$FN$185,4,FALSE),"")</f>
        <v>RESPUESTA CORRECTA</v>
      </c>
      <c r="AM5" s="24" t="str">
        <f>IF($B5='Formulario de Respuestas'!$D4,'Formulario de Respuestas'!$Q4,"ES DIFERENTE")</f>
        <v>A</v>
      </c>
      <c r="AN5" s="1" t="str">
        <f>IFERROR(VLOOKUP(CONCATENATE(AM$1,AM5),'Formulario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5" s="1" t="str">
        <f>IFERROR(VLOOKUP(CONCATENATE(AM$1,AM5),'Formulario de Preguntas'!$C$10:$FN$185,4,FALSE),"")</f>
        <v>RESPUESTA CORRECTA</v>
      </c>
      <c r="AP5" s="24" t="str">
        <f>IF($B5='Formulario de Respuestas'!$D4,'Formulario de Respuestas'!$R4,"ES DIFERENTE")</f>
        <v>C</v>
      </c>
      <c r="AQ5" s="1" t="str">
        <f>IFERROR(VLOOKUP(CONCATENATE(AP$1,AP5),'Formulario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5" s="1" t="str">
        <f>IFERROR(VLOOKUP(CONCATENATE(AP$1,AP5),'Formulario de Preguntas'!$C$10:$FN$185,4,FALSE),"")</f>
        <v>RESPUESTA CORRECTA</v>
      </c>
      <c r="AS5" s="24" t="str">
        <f>IF($B5='Formulario de Respuestas'!$D4,'Formulario de Respuestas'!$S4,"ES DIFERENTE")</f>
        <v>B</v>
      </c>
      <c r="AT5" s="1" t="str">
        <f>IFERROR(VLOOKUP(CONCATENATE(AS$1,AS5),'Formulario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5" s="1" t="str">
        <f>IFERROR(VLOOKUP(CONCATENATE(AS$1,AS5),'Formulario de Preguntas'!$C$10:$FN$185,4,FALSE),"")</f>
        <v>RESPUESTA CORRECTA</v>
      </c>
      <c r="AV5" s="24" t="str">
        <f>IF($B5='Formulario de Respuestas'!$D4,'Formulario de Respuestas'!$T4,"ES DIFERENTE")</f>
        <v>C</v>
      </c>
      <c r="AW5" s="1" t="str">
        <f>IFERROR(VLOOKUP(CONCATENATE(AV$1,AV5),'Formulario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5" s="1" t="str">
        <f>IFERROR(VLOOKUP(CONCATENATE(AV$1,AV5),'Formulario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5" s="24" t="str">
        <f>IF($B5='Formulario de Respuestas'!$D4,'Formulario de Respuestas'!$U4,"ES DIFERENTE")</f>
        <v>B</v>
      </c>
      <c r="AZ5" s="1" t="str">
        <f>IFERROR(VLOOKUP(CONCATENATE(AY$1,AY5),'Formulario de Preguntas'!$C$10:$FN$185,3,FALSE),"")</f>
        <v>No reconoce las características del texto expositivo y las relaciona con una narración, sin tener en cuenta elementos como la estructura y la intencionalidad que los diferencia.</v>
      </c>
      <c r="BA5" s="1" t="str">
        <f>IFERROR(VLOOKUP(CONCATENATE(AY$1,AY5),'Formulario de Preguntas'!$C$10:$FN$185,4,FALSE),"")</f>
        <v>Realice actividades sobre la compresión de textos expositivos como las que aparecen en Competencias Comunicativas, Cuaderno de actividades pág. 44 -45.</v>
      </c>
      <c r="BB5" s="24" t="str">
        <f>IF($B5='Formulario de Respuestas'!$D4,'Formulario de Respuestas'!$V4,"ES DIFERENTE")</f>
        <v>B</v>
      </c>
      <c r="BC5" s="1" t="str">
        <f>IFERROR(VLOOKUP(CONCATENATE(BB$1,BB5),'Formulario de Preguntas'!$C$10:$FN$185,3,FALSE),"")</f>
        <v>Posiblemente no identifica el sentido del enunciado en el texto. Una razón probable es que no lo relaciona con  la información previa y posterior que se presenta en el mismo.</v>
      </c>
      <c r="BD5" s="1" t="str">
        <f>IFERROR(VLOOKUP(CONCATENATE(BB$1,BB5),'Formulario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5" s="24" t="str">
        <f>IF($B5='Formulario de Respuestas'!$D4,'Formulario de Respuestas'!$W4,"ES DIFERENTE")</f>
        <v>D</v>
      </c>
      <c r="BF5" s="1" t="str">
        <f>IFERROR(VLOOKUP(CONCATENATE(BE$1,BE5),'Formulario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5" s="1" t="str">
        <f>IFERROR(VLOOKUP(CONCATENATE(BE$1,BE5),'Formulario de Preguntas'!$C$10:$FN$185,4,FALSE),"")</f>
        <v>RESPUESTA CORRECTA</v>
      </c>
      <c r="BH5" s="24" t="str">
        <f>IF($B5='Formulario de Respuestas'!$D4,'Formulario de Respuestas'!$X4,"ES DIFERENTE")</f>
        <v>B</v>
      </c>
      <c r="BI5" s="1" t="str">
        <f>IFERROR(VLOOKUP(CONCATENATE(BH$1,BH5),'Formulario de Preguntas'!$C$10:$FN$185,3,FALSE),"")</f>
        <v>Reconoce y jerarquiza las acciones de los personajes pues asocia correctamente una de estas, con la acción determinante que responde correctamente a la pregunta formulada.</v>
      </c>
      <c r="BJ5" s="1" t="str">
        <f>IFERROR(VLOOKUP(CONCATENATE(BH$1,BH5),'Formulario de Preguntas'!$C$10:$FN$185,4,FALSE),"")</f>
        <v>RESPUESTA CORRECTA</v>
      </c>
      <c r="BL5" s="26" t="str">
        <f>IF($B5='Formulario de Respuestas'!$D4,'Formulario de Respuestas'!$Y4,"ES DIFERENTE")</f>
        <v>C</v>
      </c>
      <c r="BM5" s="1" t="str">
        <f>IFERROR(VLOOKUP(CONCATENATE(BL$1,BL5),'Formulario de Preguntas'!$C$10:$FN$185,3,FALSE),"")</f>
        <v>Identifica información literal en la narración, permitiéndole reconocer  las acciones de los personajes pues asocia correctamente una de estas, con la acción determinante que responde correctamente a la pregunta formulada.</v>
      </c>
      <c r="BN5" s="1" t="str">
        <f>IFERROR(VLOOKUP(CONCATENATE(BL$1,BL5),'Formulario de Preguntas'!$C$10:$FN$185,4,FALSE),"")</f>
        <v>RESPUESTA CORRECTA</v>
      </c>
      <c r="BO5" s="26" t="str">
        <f>IF($B5='Formulario de Respuestas'!$D4,'Formulario de Respuestas'!$Z4,"ES DIFERENTE")</f>
        <v>C</v>
      </c>
      <c r="BP5" s="1" t="str">
        <f>IFERROR(VLOOKUP(CONCATENATE(BO$1,BO5),'Formulario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5" s="1" t="str">
        <f>IFERROR(VLOOKUP(CONCATENATE(BO$1,BO5),'Formulario de Preguntas'!$C$10:$FN$185,4,FALSE),"")</f>
        <v>RESPUESTA CORRECTA</v>
      </c>
      <c r="BR5" s="26" t="str">
        <f>IF($B5='Formulario de Respuestas'!$D4,'Formulario de Respuestas'!$AA4,"ES DIFERENTE")</f>
        <v>C</v>
      </c>
      <c r="BS5" s="1" t="str">
        <f>IFERROR(VLOOKUP(CONCATENATE(BR$1,BR5),'Formulario de Preguntas'!$C$10:$FN$185,3,FALSE),"")</f>
        <v xml:space="preserve"> Es probable que no reconozca los marcadores de tiempo usados para iniciar los textos narrativos y no pueda establecer temporalmente dónde se quiere ubicar el relato.</v>
      </c>
      <c r="BT5" s="1" t="str">
        <f>IFERROR(VLOOKUP(CONCATENATE(BR$1,BR5),'Formulario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5" s="26" t="str">
        <f>IF($B5='Formulario de Respuestas'!$D4,'Formulario de Respuestas'!$AB4,"ES DIFERENTE")</f>
        <v>D</v>
      </c>
      <c r="BV5" s="1" t="str">
        <f>IFERROR(VLOOKUP(CONCATENATE(BU$1,BU5),'Formulario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5" s="1" t="str">
        <f>IFERROR(VLOOKUP(CONCATENATE(BU$1,BU5),'Formulario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5" s="26" t="str">
        <f>IF($B5='Formulario de Respuestas'!$D4,'Formulario de Respuestas'!$AC4,"ES DIFERENTE")</f>
        <v>D</v>
      </c>
      <c r="BY5" s="1" t="str">
        <f>IFERROR(VLOOKUP(CONCATENATE(BX$1,BX5),'Formulario de Preguntas'!$C$10:$FN$185,3,FALSE),"")</f>
        <v xml:space="preserve"> Es probable que el estudiante tenga dificultades para reconocer la información presentada en cada uno de los párrafos e incluya acciones que no aparecen allí.</v>
      </c>
      <c r="BZ5" s="1" t="str">
        <f>IFERROR(VLOOKUP(CONCATENATE(BX$1,BX5),'Formulario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5" s="26" t="str">
        <f>IF($B5='Formulario de Respuestas'!$D4,'Formulario de Respuestas'!$AD4,"ES DIFERENTE")</f>
        <v>C</v>
      </c>
      <c r="CB5" s="1" t="str">
        <f>IFERROR(VLOOKUP(CONCATENATE(CA$1,CA5),'Formulario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5" s="1" t="str">
        <f>IFERROR(VLOOKUP(CONCATENATE(CA$1,CA5),'Formulario de Preguntas'!$C$10:$FN$185,4,FALSE),"")</f>
        <v>RESPUESTA CORRECTA</v>
      </c>
      <c r="CD5" s="26" t="str">
        <f>IF($B5='Formulario de Respuestas'!$D4,'Formulario de Respuestas'!$AE4,"ES DIFERENTE")</f>
        <v>B</v>
      </c>
      <c r="CE5" s="1" t="str">
        <f>IFERROR(VLOOKUP(CONCATENATE(CD$1,CD5),'Formulario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5" s="1" t="str">
        <f>IFERROR(VLOOKUP(CONCATENATE(CD$1,CD5),'Formulario de Preguntas'!$C$10:$FN$185,4,FALSE),"")</f>
        <v>RESPUESTA CORRECTA</v>
      </c>
      <c r="CH5" s="1">
        <f t="shared" si="0"/>
        <v>14</v>
      </c>
      <c r="CI5" s="1">
        <f t="shared" si="1"/>
        <v>0.25</v>
      </c>
      <c r="CJ5" s="1">
        <f t="shared" si="2"/>
        <v>3.5</v>
      </c>
      <c r="CK5" s="1">
        <f>COUNTIF('Formulario de Respuestas'!$E4:$AE4,"A")</f>
        <v>5</v>
      </c>
      <c r="CL5" s="1">
        <f>COUNTIF('Formulario de Respuestas'!$E4:$AE4,"B")</f>
        <v>8</v>
      </c>
      <c r="CM5" s="1">
        <f>COUNTIF('Formulario de Respuestas'!$E4:$AE4,"C")</f>
        <v>8</v>
      </c>
      <c r="CN5" s="1">
        <f>COUNTIF('Formulario de Respuestas'!$E4:$AE4,"D")</f>
        <v>4</v>
      </c>
      <c r="CO5" s="1">
        <f>COUNTIF('Formulario de Respuestas'!$E4:$AE4,"E (RESPUESTA ANULADA)")</f>
        <v>0</v>
      </c>
    </row>
    <row r="6" spans="1:93" x14ac:dyDescent="0.25">
      <c r="A6" s="1" t="str">
        <f>'Formulario de Respuestas'!C5</f>
        <v>Cantillo Paterninsá Wendy Vanessa</v>
      </c>
      <c r="B6" s="1">
        <f>'Formulario de Respuestas'!D5</f>
        <v>1102148450</v>
      </c>
      <c r="C6" s="24">
        <f>IF($B6='Formulario de Respuestas'!$D5,'Formulario de Respuestas'!$E5,"ES DIFERENTE")</f>
        <v>0</v>
      </c>
      <c r="D6" s="15" t="str">
        <f>IFERROR(VLOOKUP(CONCATENATE(C$1,C6),'Formulario de Preguntas'!$C$2:$FN$185,3,FALSE),"")</f>
        <v/>
      </c>
      <c r="E6" s="1" t="str">
        <f>IFERROR(VLOOKUP(CONCATENATE(C$1,C6),'Formulario de Preguntas'!$C$2:$FN$185,4,FALSE),"")</f>
        <v/>
      </c>
      <c r="F6" s="24">
        <f>IF($B6='Formulario de Respuestas'!$D5,'Formulario de Respuestas'!$F5,"ES DIFERENTE")</f>
        <v>0</v>
      </c>
      <c r="G6" s="1" t="str">
        <f>IFERROR(VLOOKUP(CONCATENATE(F$1,F6),'Formulario de Preguntas'!$C$2:$FN$185,3,FALSE),"")</f>
        <v/>
      </c>
      <c r="H6" s="1" t="str">
        <f>IFERROR(VLOOKUP(CONCATENATE(F$1,F6),'Formulario de Preguntas'!$C$2:$FN$185,4,FALSE),"")</f>
        <v/>
      </c>
      <c r="I6" s="24" t="str">
        <f>IF($B6='Formulario de Respuestas'!$D5,'Formulario de Respuestas'!$G5,"ES DIFERENTE")</f>
        <v>A</v>
      </c>
      <c r="J6" s="1" t="str">
        <f>IFERROR(VLOOKUP(CONCATENATE(I$1,I6),'Formulario de Preguntas'!$C$10:$FN$185,3,FALSE),"")</f>
        <v>Probablemente  identifica el significado de la palabra dada en la opción, pero no tiene en cuenta el contexto de la expresión o no comprende completamente el enunciado.</v>
      </c>
      <c r="K6" s="1" t="str">
        <f>IFERROR(VLOOKUP(CONCATENATE(I$1,I6),'Formulario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6" s="24" t="str">
        <f>IF($B6='Formulario de Respuestas'!$D5,'Formulario de Respuestas'!$H5,"ES DIFERENTE")</f>
        <v>B</v>
      </c>
      <c r="M6" s="1" t="str">
        <f>IFERROR(VLOOKUP(CONCATENATE(L$1,L6),'Formulario de Preguntas'!$C$10:$FN$185,3,FALSE),"")</f>
        <v>Realiza una lectura en la que infiere información que no es representada en el texto.</v>
      </c>
      <c r="N6" s="1" t="str">
        <f>IFERROR(VLOOKUP(CONCATENATE(L$1,L6),'Formulario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6" s="24" t="str">
        <f>IF($B6='Formulario de Respuestas'!$D5,'Formulario de Respuestas'!$I5,"ES DIFERENTE")</f>
        <v>A</v>
      </c>
      <c r="P6" s="1" t="str">
        <f>IFERROR(VLOOKUP(CONCATENATE(O$1,O6),'Formulario de Preguntas'!$C$10:$FN$185,3,FALSE),"")</f>
        <v>Es probable que el estudiante presente dificultades en identificar la información que delimita la secuencia narrativa (Inicio – nudo – desenlace) dado que en la opción, se alternan los sucesos, sin seguir la secuencia.</v>
      </c>
      <c r="Q6" s="1" t="str">
        <f>IFERROR(VLOOKUP(CONCATENATE(O$1,O6),'Formulario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6" s="24" t="str">
        <f>IF($B6='Formulario de Respuestas'!$D5,'Formulario de Respuestas'!$J5,"ES DIFERENTE")</f>
        <v>C</v>
      </c>
      <c r="S6" s="1" t="str">
        <f>IFERROR(VLOOKUP(CONCATENATE(R$1,R6),'Formulario de Preguntas'!$C$10:$FN$185,3,FALSE),"")</f>
        <v>Posiblemente, no reconstruye el sentido de los enunciados al no identificar su intencionalidad y  no establecer relaciones con la información previa que aparece en el texto.</v>
      </c>
      <c r="T6" s="1" t="str">
        <f>IFERROR(VLOOKUP(CONCATENATE(R$1,R6),'Formulario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6" s="24" t="str">
        <f>IF($B6='Formulario de Respuestas'!$D5,'Formulario de Respuestas'!$K5,"ES DIFERENTE")</f>
        <v>D</v>
      </c>
      <c r="V6" s="1" t="str">
        <f>IFERROR(VLOOKUP(CONCATENATE(U$1,U6),'Formulario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6" s="1" t="str">
        <f>IFERROR(VLOOKUP(CONCATENATE(U$1,U6),'Formulario de Preguntas'!$C$10:$FN$185,4,FALSE),"")</f>
        <v>RESPUESTA CORRECTA</v>
      </c>
      <c r="X6" s="24" t="str">
        <f>IF($B6='Formulario de Respuestas'!$D5,'Formulario de Respuestas'!$L5,"ES DIFERENTE")</f>
        <v>A</v>
      </c>
      <c r="Y6" s="1" t="str">
        <f>IFERROR(VLOOKUP(CONCATENATE(X$1,X6),'Formulario de Preguntas'!$C$10:$FN$185,3,FALSE),"")</f>
        <v xml:space="preserve">Posiblemente, reconoce algunos sucesos de la narración pero de manera fragmentada, confundiendo los sucesos veraces con los que se alejan del sentido literal. </v>
      </c>
      <c r="Z6" s="1" t="str">
        <f>IFERROR(VLOOKUP(CONCATENATE(X$1,X6),'Formulario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6" s="24" t="str">
        <f>IF($B6='Formulario de Respuestas'!$D5,'Formulario de Respuestas'!$M5,"ES DIFERENTE")</f>
        <v>D</v>
      </c>
      <c r="AB6" s="1" t="str">
        <f>IFERROR(VLOOKUP(CONCATENATE(AA$1,AA6),'Formulario de Preguntas'!$C$10:$FN$185,3,FALSE),"")</f>
        <v>Posiblemente recupera información parcial del texto; sin embargo, infiere información que no se deduce del texto y que no da cuenta de las relaciones planteadas.</v>
      </c>
      <c r="AC6" s="1" t="str">
        <f>IFERROR(VLOOKUP(CONCATENATE(AA$1,AA6),'Formulario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6" s="24" t="str">
        <f>IF($B6='Formulario de Respuestas'!$D5,'Formulario de Respuestas'!$N5,"ES DIFERENTE")</f>
        <v>B</v>
      </c>
      <c r="AE6" s="1" t="str">
        <f>IFERROR(VLOOKUP(CONCATENATE(AD$1,AD6),'Formulario de Preguntas'!$C$10:$FN$185,3,FALSE),"")</f>
        <v>Posiblemente, compara dos textos y reconoce en ellos similitudes en cuanto a la silueta textual. Sin embargo,  no tiene en cuenta los personajes mencionados.</v>
      </c>
      <c r="AF6" s="1" t="str">
        <f>IFERROR(VLOOKUP(CONCATENATE(AD$1,AD6),'Formulario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6" s="24" t="str">
        <f>IF($B6='Formulario de Respuestas'!$D5,'Formulario de Respuestas'!$O5,"ES DIFERENTE")</f>
        <v>C</v>
      </c>
      <c r="AH6" s="1" t="str">
        <f>IFERROR(VLOOKUP(CONCATENATE(AG$1,AG6),'Formulario de Preguntas'!$C$10:$FN$185,3,FALSE),"")</f>
        <v>Probablemente, desconoce el concepto de ortografía y en sí, el uso del diccionario, que no le permite establecer una asociación adecuada entre la información que brinda la fuente y el propósito de su consulta.</v>
      </c>
      <c r="AI6" s="1" t="str">
        <f>IFERROR(VLOOKUP(CONCATENATE(AG$1,AG6),'Formulario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6" s="24" t="str">
        <f>IF($B6='Formulario de Respuestas'!$D5,'Formulario de Respuestas'!$P5,"ES DIFERENTE")</f>
        <v>D</v>
      </c>
      <c r="AK6" s="1" t="str">
        <f>IFERROR(VLOOKUP(CONCATENATE(AJ$1,AJ6),'Formulario de Preguntas'!$C$10:$FN$185,3,FALSE),"")</f>
        <v>Presenta confusión entre las siluetas textuales y la intención propia que diferencia sustancialmente a la poesía del mito.</v>
      </c>
      <c r="AL6" s="1" t="str">
        <f>IFERROR(VLOOKUP(CONCATENATE(AJ$1,AJ6),'Formulario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6" s="24" t="str">
        <f>IF($B6='Formulario de Respuestas'!$D5,'Formulario de Respuestas'!$Q5,"ES DIFERENTE")</f>
        <v>D</v>
      </c>
      <c r="AN6" s="1" t="str">
        <f>IFERROR(VLOOKUP(CONCATENATE(AM$1,AM6),'Formulario de Preguntas'!$C$10:$FN$185,3,FALSE),"")</f>
        <v>Posiblemente, planea la escritura de un texto informativo; sin embargo, no tiene  en cuenta las características propias de la noticia, como la objetividad para contar los hechos.</v>
      </c>
      <c r="AO6" s="1" t="str">
        <f>IFERROR(VLOOKUP(CONCATENATE(AM$1,AM6),'Formulario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6" s="24" t="str">
        <f>IF($B6='Formulario de Respuestas'!$D5,'Formulario de Respuestas'!$R5,"ES DIFERENTE")</f>
        <v>D</v>
      </c>
      <c r="AQ6" s="1" t="str">
        <f>IFERROR(VLOOKUP(CONCATENATE(AP$1,AP6),'Formulario de Preguntas'!$C$10:$FN$185,3,FALSE),"")</f>
        <v xml:space="preserve">Es posible que el estudiante no esté familiarizado con este tipo de texto, por lo que confunde el sentido de la viñeta con otros indicios del paso del tiempo en la historieta. </v>
      </c>
      <c r="AR6" s="1" t="str">
        <f>IFERROR(VLOOKUP(CONCATENATE(AP$1,AP6),'Formulario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6" s="24" t="str">
        <f>IF($B6='Formulario de Respuestas'!$D5,'Formulario de Respuestas'!$S5,"ES DIFERENTE")</f>
        <v>B</v>
      </c>
      <c r="AT6" s="1" t="str">
        <f>IFERROR(VLOOKUP(CONCATENATE(AS$1,AS6),'Formulario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6" s="1" t="str">
        <f>IFERROR(VLOOKUP(CONCATENATE(AS$1,AS6),'Formulario de Preguntas'!$C$10:$FN$185,4,FALSE),"")</f>
        <v>RESPUESTA CORRECTA</v>
      </c>
      <c r="AV6" s="24" t="str">
        <f>IF($B6='Formulario de Respuestas'!$D5,'Formulario de Respuestas'!$T5,"ES DIFERENTE")</f>
        <v>A</v>
      </c>
      <c r="AW6" s="1" t="str">
        <f>IFERROR(VLOOKUP(CONCATENATE(AV$1,AV6),'Formulario de Preguntas'!$C$10:$FN$185,3,FALSE),"")</f>
        <v xml:space="preserve">Posiblemente no reconoce la intencionalidad del  texto en el contexto de la situación comunicativa propuesta. Lo anterior puede ser por   no identificar las expectativas de los interlocutores. </v>
      </c>
      <c r="AX6" s="1" t="str">
        <f>IFERROR(VLOOKUP(CONCATENATE(AV$1,AV6),'Formulario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6" s="24" t="str">
        <f>IF($B6='Formulario de Respuestas'!$D5,'Formulario de Respuestas'!$U5,"ES DIFERENTE")</f>
        <v>C</v>
      </c>
      <c r="AZ6" s="1" t="str">
        <f>IFERROR(VLOOKUP(CONCATENATE(AY$1,AY6),'Formulario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6" s="1" t="str">
        <f>IFERROR(VLOOKUP(CONCATENATE(AY$1,AY6),'Formulario de Preguntas'!$C$10:$FN$185,4,FALSE),"")</f>
        <v>RESPUESTA CORRECTA</v>
      </c>
      <c r="BB6" s="24" t="str">
        <f>IF($B6='Formulario de Respuestas'!$D5,'Formulario de Respuestas'!$V5,"ES DIFERENTE")</f>
        <v>B</v>
      </c>
      <c r="BC6" s="1" t="str">
        <f>IFERROR(VLOOKUP(CONCATENATE(BB$1,BB6),'Formulario de Preguntas'!$C$10:$FN$185,3,FALSE),"")</f>
        <v>Posiblemente no identifica el sentido del enunciado en el texto. Una razón probable es que no lo relaciona con  la información previa y posterior que se presenta en el mismo.</v>
      </c>
      <c r="BD6" s="1" t="str">
        <f>IFERROR(VLOOKUP(CONCATENATE(BB$1,BB6),'Formulario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6" s="24" t="str">
        <f>IF($B6='Formulario de Respuestas'!$D5,'Formulario de Respuestas'!$W5,"ES DIFERENTE")</f>
        <v>A</v>
      </c>
      <c r="BF6" s="1" t="str">
        <f>IFERROR(VLOOKUP(CONCATENATE(BE$1,BE6),'Formulario de Preguntas'!$C$10:$FN$185,3,FALSE),"")</f>
        <v>Es probable que presente dificultades al reconocer el sentido del texto y asocia una frase estéticamente elaborada con una situación coloquial que se aleja del contexto del poema.</v>
      </c>
      <c r="BG6" s="1" t="str">
        <f>IFERROR(VLOOKUP(CONCATENATE(BE$1,BE6),'Formulario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6" s="24" t="str">
        <f>IF($B6='Formulario de Respuestas'!$D5,'Formulario de Respuestas'!$X5,"ES DIFERENTE")</f>
        <v>C</v>
      </c>
      <c r="BI6" s="1" t="str">
        <f>IFERROR(VLOOKUP(CONCATENATE(BH$1,BH6),'Formulario de Preguntas'!$C$10:$FN$185,3,FALSE),"")</f>
        <v xml:space="preserve">  Posiblemente, no establece el sentido de las acciones descritas pues no las asocia con el estado de ánimo descrito para la princesa.</v>
      </c>
      <c r="BJ6" s="1" t="str">
        <f>IFERROR(VLOOKUP(CONCATENATE(BH$1,BH6),'Formulario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6" s="26" t="str">
        <f>IF($B6='Formulario de Respuestas'!$D5,'Formulario de Respuestas'!$Y5,"ES DIFERENTE")</f>
        <v>C</v>
      </c>
      <c r="BM6" s="1" t="str">
        <f>IFERROR(VLOOKUP(CONCATENATE(BL$1,BL6),'Formulario de Preguntas'!$C$10:$FN$185,3,FALSE),"")</f>
        <v>Identifica información literal en la narración, permitiéndole reconocer  las acciones de los personajes pues asocia correctamente una de estas, con la acción determinante que responde correctamente a la pregunta formulada.</v>
      </c>
      <c r="BN6" s="1" t="str">
        <f>IFERROR(VLOOKUP(CONCATENATE(BL$1,BL6),'Formulario de Preguntas'!$C$10:$FN$185,4,FALSE),"")</f>
        <v>RESPUESTA CORRECTA</v>
      </c>
      <c r="BO6" s="26" t="str">
        <f>IF($B6='Formulario de Respuestas'!$D5,'Formulario de Respuestas'!$Z5,"ES DIFERENTE")</f>
        <v>A</v>
      </c>
      <c r="BP6" s="1" t="str">
        <f>IFERROR(VLOOKUP(CONCATENATE(BO$1,BO6),'Formulario de Preguntas'!$C$10:$FN$185,3,FALSE),"")</f>
        <v xml:space="preserve">Es probable que no comprenda el sentido literal de todo el texto. Por esta razón, confunde la expresión subrayada por una contraria. </v>
      </c>
      <c r="BQ6" s="1" t="str">
        <f>IFERROR(VLOOKUP(CONCATENATE(BO$1,BO6),'Formulario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6" s="26" t="str">
        <f>IF($B6='Formulario de Respuestas'!$D5,'Formulario de Respuestas'!$AA5,"ES DIFERENTE")</f>
        <v>D</v>
      </c>
      <c r="BS6" s="1" t="str">
        <f>IFERROR(VLOOKUP(CONCATENATE(BR$1,BR6),'Formulario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6" s="1" t="str">
        <f>IFERROR(VLOOKUP(CONCATENATE(BR$1,BR6),'Formulario de Preguntas'!$C$10:$FN$185,4,FALSE),"")</f>
        <v>RESPUESTA CORRECTA</v>
      </c>
      <c r="BU6" s="26" t="str">
        <f>IF($B6='Formulario de Respuestas'!$D5,'Formulario de Respuestas'!$AB5,"ES DIFERENTE")</f>
        <v>B</v>
      </c>
      <c r="BV6" s="1" t="str">
        <f>IFERROR(VLOOKUP(CONCATENATE(BU$1,BU6),'Formulario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6" s="1" t="str">
        <f>IFERROR(VLOOKUP(CONCATENATE(BU$1,BU6),'Formulario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6" s="26" t="str">
        <f>IF($B6='Formulario de Respuestas'!$D5,'Formulario de Respuestas'!$AC5,"ES DIFERENTE")</f>
        <v>C</v>
      </c>
      <c r="BY6" s="1" t="str">
        <f>IFERROR(VLOOKUP(CONCATENATE(BX$1,BX6),'Formulario de Preguntas'!$C$10:$FN$185,3,FALSE),"")</f>
        <v xml:space="preserve"> Es probable que el estudiante tenga dificultades para reconocer la información presentada en cada uno de los párrafos e incluya acciones que no aparecen allí.</v>
      </c>
      <c r="BZ6" s="1" t="str">
        <f>IFERROR(VLOOKUP(CONCATENATE(BX$1,BX6),'Formulario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6" s="26" t="str">
        <f>IF($B6='Formulario de Respuestas'!$D5,'Formulario de Respuestas'!$AD5,"ES DIFERENTE")</f>
        <v>D</v>
      </c>
      <c r="CB6" s="1" t="str">
        <f>IFERROR(VLOOKUP(CONCATENATE(CA$1,CA6),'Formulario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6" s="1" t="str">
        <f>IFERROR(VLOOKUP(CONCATENATE(CA$1,CA6),'Formulario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6" s="26" t="str">
        <f>IF($B6='Formulario de Respuestas'!$D5,'Formulario de Respuestas'!$AE5,"ES DIFERENTE")</f>
        <v>C</v>
      </c>
      <c r="CE6" s="1" t="str">
        <f>IFERROR(VLOOKUP(CONCATENATE(CD$1,CD6),'Formulario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6" s="1" t="str">
        <f>IFERROR(VLOOKUP(CONCATENATE(CD$1,CD6),'Formulario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6" s="1">
        <f t="shared" si="0"/>
        <v>5</v>
      </c>
      <c r="CI6" s="1">
        <f t="shared" si="1"/>
        <v>0.25</v>
      </c>
      <c r="CJ6" s="1">
        <f t="shared" si="2"/>
        <v>1.25</v>
      </c>
      <c r="CK6" s="1">
        <f>COUNTIF('Formulario de Respuestas'!$E5:$AE5,"A")</f>
        <v>6</v>
      </c>
      <c r="CL6" s="1">
        <f>COUNTIF('Formulario de Respuestas'!$E5:$AE5,"B")</f>
        <v>5</v>
      </c>
      <c r="CM6" s="1">
        <f>COUNTIF('Formulario de Respuestas'!$E5:$AE5,"C")</f>
        <v>7</v>
      </c>
      <c r="CN6" s="1">
        <f>COUNTIF('Formulario de Respuestas'!$E5:$AE5,"D")</f>
        <v>7</v>
      </c>
      <c r="CO6" s="1">
        <f>COUNTIF('Formulario de Respuestas'!$E5:$AE5,"E (RESPUESTA ANULADA)")</f>
        <v>0</v>
      </c>
    </row>
    <row r="7" spans="1:93" x14ac:dyDescent="0.25">
      <c r="A7" s="1" t="str">
        <f>'Formulario de Respuestas'!C6</f>
        <v>Contreras Aparicio Michell Loraine</v>
      </c>
      <c r="B7" s="1">
        <f>'Formulario de Respuestas'!D6</f>
        <v>1101880849</v>
      </c>
      <c r="C7" s="24">
        <f>IF($B7='Formulario de Respuestas'!$D6,'Formulario de Respuestas'!$E6,"ES DIFERENTE")</f>
        <v>0</v>
      </c>
      <c r="D7" s="15" t="str">
        <f>IFERROR(VLOOKUP(CONCATENATE(C$1,C7),'Formulario de Preguntas'!$C$2:$FN$185,3,FALSE),"")</f>
        <v/>
      </c>
      <c r="E7" s="1" t="str">
        <f>IFERROR(VLOOKUP(CONCATENATE(C$1,C7),'Formulario de Preguntas'!$C$2:$FN$185,4,FALSE),"")</f>
        <v/>
      </c>
      <c r="F7" s="24">
        <f>IF($B7='Formulario de Respuestas'!$D6,'Formulario de Respuestas'!$F6,"ES DIFERENTE")</f>
        <v>0</v>
      </c>
      <c r="G7" s="1" t="str">
        <f>IFERROR(VLOOKUP(CONCATENATE(F$1,F7),'Formulario de Preguntas'!$C$2:$FN$185,3,FALSE),"")</f>
        <v/>
      </c>
      <c r="H7" s="1" t="str">
        <f>IFERROR(VLOOKUP(CONCATENATE(F$1,F7),'Formulario de Preguntas'!$C$2:$FN$185,4,FALSE),"")</f>
        <v/>
      </c>
      <c r="I7" s="24" t="str">
        <f>IF($B7='Formulario de Respuestas'!$D6,'Formulario de Respuestas'!$G6,"ES DIFERENTE")</f>
        <v>D</v>
      </c>
      <c r="J7" s="1" t="str">
        <f>IFERROR(VLOOKUP(CONCATENATE(I$1,I7),'Formulario de Preguntas'!$C$10:$FN$185,3,FALSE),"")</f>
        <v>Probablemente  identifica el significado de la palabra dada en la opción, pero no tiene en cuenta el contexto de la expresión o no comprende el enunciado.</v>
      </c>
      <c r="K7" s="1" t="str">
        <f>IFERROR(VLOOKUP(CONCATENATE(I$1,I7),'Formulario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7" s="24" t="str">
        <f>IF($B7='Formulario de Respuestas'!$D6,'Formulario de Respuestas'!$H6,"ES DIFERENTE")</f>
        <v>B</v>
      </c>
      <c r="M7" s="1" t="str">
        <f>IFERROR(VLOOKUP(CONCATENATE(L$1,L7),'Formulario de Preguntas'!$C$10:$FN$185,3,FALSE),"")</f>
        <v>Realiza una lectura en la que infiere información que no es representada en el texto.</v>
      </c>
      <c r="N7" s="1" t="str">
        <f>IFERROR(VLOOKUP(CONCATENATE(L$1,L7),'Formulario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7" s="24" t="str">
        <f>IF($B7='Formulario de Respuestas'!$D6,'Formulario de Respuestas'!$I6,"ES DIFERENTE")</f>
        <v>A</v>
      </c>
      <c r="P7" s="1" t="str">
        <f>IFERROR(VLOOKUP(CONCATENATE(O$1,O7),'Formulario de Preguntas'!$C$10:$FN$185,3,FALSE),"")</f>
        <v>Es probable que el estudiante presente dificultades en identificar la información que delimita la secuencia narrativa (Inicio – nudo – desenlace) dado que en la opción, se alternan los sucesos, sin seguir la secuencia.</v>
      </c>
      <c r="Q7" s="1" t="str">
        <f>IFERROR(VLOOKUP(CONCATENATE(O$1,O7),'Formulario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7" s="24" t="str">
        <f>IF($B7='Formulario de Respuestas'!$D6,'Formulario de Respuestas'!$J6,"ES DIFERENTE")</f>
        <v>A</v>
      </c>
      <c r="S7" s="1" t="str">
        <f>IFERROR(VLOOKUP(CONCATENATE(R$1,R7),'Formulario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7" s="1" t="str">
        <f>IFERROR(VLOOKUP(CONCATENATE(R$1,R7),'Formulario de Preguntas'!$C$10:$FN$185,4,FALSE),"")</f>
        <v>RESPUESTA CORRECTA</v>
      </c>
      <c r="U7" s="24" t="str">
        <f>IF($B7='Formulario de Respuestas'!$D6,'Formulario de Respuestas'!$K6,"ES DIFERENTE")</f>
        <v>D</v>
      </c>
      <c r="V7" s="1" t="str">
        <f>IFERROR(VLOOKUP(CONCATENATE(U$1,U7),'Formulario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7" s="1" t="str">
        <f>IFERROR(VLOOKUP(CONCATENATE(U$1,U7),'Formulario de Preguntas'!$C$10:$FN$185,4,FALSE),"")</f>
        <v>RESPUESTA CORRECTA</v>
      </c>
      <c r="X7" s="24" t="str">
        <f>IF($B7='Formulario de Respuestas'!$D6,'Formulario de Respuestas'!$L6,"ES DIFERENTE")</f>
        <v>B</v>
      </c>
      <c r="Y7" s="1" t="str">
        <f>IFERROR(VLOOKUP(CONCATENATE(X$1,X7),'Formulario de Preguntas'!$C$10:$FN$185,3,FALSE),"")</f>
        <v xml:space="preserve">Posiblemente, reconoce algunos sucesos de la narración pero de manera fragmentada, confundiendo los sucesos veraces con los que se alejan del sentido literal. </v>
      </c>
      <c r="Z7" s="1" t="str">
        <f>IFERROR(VLOOKUP(CONCATENATE(X$1,X7),'Formulario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7" s="24" t="str">
        <f>IF($B7='Formulario de Respuestas'!$D6,'Formulario de Respuestas'!$M6,"ES DIFERENTE")</f>
        <v>A</v>
      </c>
      <c r="AB7" s="1" t="str">
        <f>IFERROR(VLOOKUP(CONCATENATE(AA$1,AA7),'Formulario de Preguntas'!$C$10:$FN$185,3,FALSE),"")</f>
        <v>Posiblemente, recupera información parcial del texto;  sin embargo, no tiene en cuenta toda la información presentada en él.</v>
      </c>
      <c r="AC7" s="1" t="str">
        <f>IFERROR(VLOOKUP(CONCATENATE(AA$1,AA7),'Formulario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7" s="24" t="str">
        <f>IF($B7='Formulario de Respuestas'!$D6,'Formulario de Respuestas'!$N6,"ES DIFERENTE")</f>
        <v>C</v>
      </c>
      <c r="AE7" s="1" t="str">
        <f>IFERROR(VLOOKUP(CONCATENATE(AD$1,AD7),'Formulario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7" s="1" t="str">
        <f>IFERROR(VLOOKUP(CONCATENATE(AD$1,AD7),'Formulario de Preguntas'!$C$10:$FN$185,4,FALSE),"")</f>
        <v>RESPUESTA CORRECTA</v>
      </c>
      <c r="AG7" s="24" t="str">
        <f>IF($B7='Formulario de Respuestas'!$D6,'Formulario de Respuestas'!$O6,"ES DIFERENTE")</f>
        <v>A</v>
      </c>
      <c r="AH7" s="1" t="str">
        <f>IFERROR(VLOOKUP(CONCATENATE(AG$1,AG7),'Formulario de Preguntas'!$C$10:$FN$185,3,FALSE),"")</f>
        <v>Probablemente, desconoce el concepto de ortografía y en sí,  el   uso del diccionario, que no le permite establecer una asociación adecuada entre la información que brinda la fuente y el propósito de su consulta.</v>
      </c>
      <c r="AI7" s="1" t="str">
        <f>IFERROR(VLOOKUP(CONCATENATE(AG$1,AG7),'Formulario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7" s="24" t="str">
        <f>IF($B7='Formulario de Respuestas'!$D6,'Formulario de Respuestas'!$P6,"ES DIFERENTE")</f>
        <v>C</v>
      </c>
      <c r="AK7" s="1" t="str">
        <f>IFERROR(VLOOKUP(CONCATENATE(AJ$1,AJ7),'Formulario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7" s="1" t="str">
        <f>IFERROR(VLOOKUP(CONCATENATE(AJ$1,AJ7),'Formulario de Preguntas'!$C$10:$FN$185,4,FALSE),"")</f>
        <v>RESPUESTA CORRECTA</v>
      </c>
      <c r="AM7" s="24" t="str">
        <f>IF($B7='Formulario de Respuestas'!$D6,'Formulario de Respuestas'!$Q6,"ES DIFERENTE")</f>
        <v>D</v>
      </c>
      <c r="AN7" s="1" t="str">
        <f>IFERROR(VLOOKUP(CONCATENATE(AM$1,AM7),'Formulario de Preguntas'!$C$10:$FN$185,3,FALSE),"")</f>
        <v>Posiblemente, planea la escritura de un texto informativo; sin embargo, no tiene  en cuenta las características propias de la noticia, como la objetividad para contar los hechos.</v>
      </c>
      <c r="AO7" s="1" t="str">
        <f>IFERROR(VLOOKUP(CONCATENATE(AM$1,AM7),'Formulario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7" s="24" t="str">
        <f>IF($B7='Formulario de Respuestas'!$D6,'Formulario de Respuestas'!$R6,"ES DIFERENTE")</f>
        <v>C</v>
      </c>
      <c r="AQ7" s="1" t="str">
        <f>IFERROR(VLOOKUP(CONCATENATE(AP$1,AP7),'Formulario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7" s="1" t="str">
        <f>IFERROR(VLOOKUP(CONCATENATE(AP$1,AP7),'Formulario de Preguntas'!$C$10:$FN$185,4,FALSE),"")</f>
        <v>RESPUESTA CORRECTA</v>
      </c>
      <c r="AS7" s="24" t="str">
        <f>IF($B7='Formulario de Respuestas'!$D6,'Formulario de Respuestas'!$S6,"ES DIFERENTE")</f>
        <v>B</v>
      </c>
      <c r="AT7" s="1" t="str">
        <f>IFERROR(VLOOKUP(CONCATENATE(AS$1,AS7),'Formulario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7" s="1" t="str">
        <f>IFERROR(VLOOKUP(CONCATENATE(AS$1,AS7),'Formulario de Preguntas'!$C$10:$FN$185,4,FALSE),"")</f>
        <v>RESPUESTA CORRECTA</v>
      </c>
      <c r="AV7" s="24" t="str">
        <f>IF($B7='Formulario de Respuestas'!$D6,'Formulario de Respuestas'!$T6,"ES DIFERENTE")</f>
        <v>C</v>
      </c>
      <c r="AW7" s="1" t="str">
        <f>IFERROR(VLOOKUP(CONCATENATE(AV$1,AV7),'Formulario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7" s="1" t="str">
        <f>IFERROR(VLOOKUP(CONCATENATE(AV$1,AV7),'Formulario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7" s="24" t="str">
        <f>IF($B7='Formulario de Respuestas'!$D6,'Formulario de Respuestas'!$U6,"ES DIFERENTE")</f>
        <v>B</v>
      </c>
      <c r="AZ7" s="1" t="str">
        <f>IFERROR(VLOOKUP(CONCATENATE(AY$1,AY7),'Formulario de Preguntas'!$C$10:$FN$185,3,FALSE),"")</f>
        <v>No reconoce las características del texto expositivo y las relaciona con una narración, sin tener en cuenta elementos como la estructura y la intencionalidad que los diferencia.</v>
      </c>
      <c r="BA7" s="1" t="str">
        <f>IFERROR(VLOOKUP(CONCATENATE(AY$1,AY7),'Formulario de Preguntas'!$C$10:$FN$185,4,FALSE),"")</f>
        <v>Realice actividades sobre la compresión de textos expositivos como las que aparecen en Competencias Comunicativas, Cuaderno de actividades pág. 44 -45.</v>
      </c>
      <c r="BB7" s="24" t="str">
        <f>IF($B7='Formulario de Respuestas'!$D6,'Formulario de Respuestas'!$V6,"ES DIFERENTE")</f>
        <v>D</v>
      </c>
      <c r="BC7" s="1" t="str">
        <f>IFERROR(VLOOKUP(CONCATENATE(BB$1,BB7),'Formulario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7" s="1" t="str">
        <f>IFERROR(VLOOKUP(CONCATENATE(BB$1,BB7),'Formulario de Preguntas'!$C$10:$FN$185,4,FALSE),"")</f>
        <v>RESPUESTA CORRECTA</v>
      </c>
      <c r="BE7" s="24" t="str">
        <f>IF($B7='Formulario de Respuestas'!$D6,'Formulario de Respuestas'!$W6,"ES DIFERENTE")</f>
        <v>D</v>
      </c>
      <c r="BF7" s="1" t="str">
        <f>IFERROR(VLOOKUP(CONCATENATE(BE$1,BE7),'Formulario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7" s="1" t="str">
        <f>IFERROR(VLOOKUP(CONCATENATE(BE$1,BE7),'Formulario de Preguntas'!$C$10:$FN$185,4,FALSE),"")</f>
        <v>RESPUESTA CORRECTA</v>
      </c>
      <c r="BH7" s="24" t="str">
        <f>IF($B7='Formulario de Respuestas'!$D6,'Formulario de Respuestas'!$X6,"ES DIFERENTE")</f>
        <v>B</v>
      </c>
      <c r="BI7" s="1" t="str">
        <f>IFERROR(VLOOKUP(CONCATENATE(BH$1,BH7),'Formulario de Preguntas'!$C$10:$FN$185,3,FALSE),"")</f>
        <v>Reconoce y jerarquiza las acciones de los personajes pues asocia correctamente una de estas, con la acción determinante que responde correctamente a la pregunta formulada.</v>
      </c>
      <c r="BJ7" s="1" t="str">
        <f>IFERROR(VLOOKUP(CONCATENATE(BH$1,BH7),'Formulario de Preguntas'!$C$10:$FN$185,4,FALSE),"")</f>
        <v>RESPUESTA CORRECTA</v>
      </c>
      <c r="BL7" s="26" t="str">
        <f>IF($B7='Formulario de Respuestas'!$D6,'Formulario de Respuestas'!$Y6,"ES DIFERENTE")</f>
        <v>C</v>
      </c>
      <c r="BM7" s="1" t="str">
        <f>IFERROR(VLOOKUP(CONCATENATE(BL$1,BL7),'Formulario de Preguntas'!$C$10:$FN$185,3,FALSE),"")</f>
        <v>Identifica información literal en la narración, permitiéndole reconocer  las acciones de los personajes pues asocia correctamente una de estas, con la acción determinante que responde correctamente a la pregunta formulada.</v>
      </c>
      <c r="BN7" s="1" t="str">
        <f>IFERROR(VLOOKUP(CONCATENATE(BL$1,BL7),'Formulario de Preguntas'!$C$10:$FN$185,4,FALSE),"")</f>
        <v>RESPUESTA CORRECTA</v>
      </c>
      <c r="BO7" s="26" t="str">
        <f>IF($B7='Formulario de Respuestas'!$D6,'Formulario de Respuestas'!$Z6,"ES DIFERENTE")</f>
        <v>C</v>
      </c>
      <c r="BP7" s="1" t="str">
        <f>IFERROR(VLOOKUP(CONCATENATE(BO$1,BO7),'Formulario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7" s="1" t="str">
        <f>IFERROR(VLOOKUP(CONCATENATE(BO$1,BO7),'Formulario de Preguntas'!$C$10:$FN$185,4,FALSE),"")</f>
        <v>RESPUESTA CORRECTA</v>
      </c>
      <c r="BR7" s="26" t="str">
        <f>IF($B7='Formulario de Respuestas'!$D6,'Formulario de Respuestas'!$AA6,"ES DIFERENTE")</f>
        <v>C</v>
      </c>
      <c r="BS7" s="1" t="str">
        <f>IFERROR(VLOOKUP(CONCATENATE(BR$1,BR7),'Formulario de Preguntas'!$C$10:$FN$185,3,FALSE),"")</f>
        <v xml:space="preserve"> Es probable que no reconozca los marcadores de tiempo usados para iniciar los textos narrativos y no pueda establecer temporalmente dónde se quiere ubicar el relato.</v>
      </c>
      <c r="BT7" s="1" t="str">
        <f>IFERROR(VLOOKUP(CONCATENATE(BR$1,BR7),'Formulario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7" s="26" t="str">
        <f>IF($B7='Formulario de Respuestas'!$D6,'Formulario de Respuestas'!$AB6,"ES DIFERENTE")</f>
        <v>D</v>
      </c>
      <c r="BV7" s="1" t="str">
        <f>IFERROR(VLOOKUP(CONCATENATE(BU$1,BU7),'Formulario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7" s="1" t="str">
        <f>IFERROR(VLOOKUP(CONCATENATE(BU$1,BU7),'Formulario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7" s="26" t="str">
        <f>IF($B7='Formulario de Respuestas'!$D6,'Formulario de Respuestas'!$AC6,"ES DIFERENTE")</f>
        <v>D</v>
      </c>
      <c r="BY7" s="1" t="str">
        <f>IFERROR(VLOOKUP(CONCATENATE(BX$1,BX7),'Formulario de Preguntas'!$C$10:$FN$185,3,FALSE),"")</f>
        <v xml:space="preserve"> Es probable que el estudiante tenga dificultades para reconocer la información presentada en cada uno de los párrafos e incluya acciones que no aparecen allí.</v>
      </c>
      <c r="BZ7" s="1" t="str">
        <f>IFERROR(VLOOKUP(CONCATENATE(BX$1,BX7),'Formulario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7" s="26" t="str">
        <f>IF($B7='Formulario de Respuestas'!$D6,'Formulario de Respuestas'!$AD6,"ES DIFERENTE")</f>
        <v>C</v>
      </c>
      <c r="CB7" s="1" t="str">
        <f>IFERROR(VLOOKUP(CONCATENATE(CA$1,CA7),'Formulario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7" s="1" t="str">
        <f>IFERROR(VLOOKUP(CONCATENATE(CA$1,CA7),'Formulario de Preguntas'!$C$10:$FN$185,4,FALSE),"")</f>
        <v>RESPUESTA CORRECTA</v>
      </c>
      <c r="CD7" s="26" t="str">
        <f>IF($B7='Formulario de Respuestas'!$D6,'Formulario de Respuestas'!$AE6,"ES DIFERENTE")</f>
        <v>B</v>
      </c>
      <c r="CE7" s="1" t="str">
        <f>IFERROR(VLOOKUP(CONCATENATE(CD$1,CD7),'Formulario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7" s="1" t="str">
        <f>IFERROR(VLOOKUP(CONCATENATE(CD$1,CD7),'Formulario de Preguntas'!$C$10:$FN$185,4,FALSE),"")</f>
        <v>RESPUESTA CORRECTA</v>
      </c>
      <c r="CH7" s="1">
        <f t="shared" si="0"/>
        <v>13</v>
      </c>
      <c r="CI7" s="1">
        <f t="shared" si="1"/>
        <v>0.25</v>
      </c>
      <c r="CJ7" s="1">
        <f t="shared" si="2"/>
        <v>3.25</v>
      </c>
      <c r="CK7" s="1">
        <f>COUNTIF('Formulario de Respuestas'!$E6:$AE6,"A")</f>
        <v>4</v>
      </c>
      <c r="CL7" s="1">
        <f>COUNTIF('Formulario de Respuestas'!$E6:$AE6,"B")</f>
        <v>6</v>
      </c>
      <c r="CM7" s="1">
        <f>COUNTIF('Formulario de Respuestas'!$E6:$AE6,"C")</f>
        <v>8</v>
      </c>
      <c r="CN7" s="1">
        <f>COUNTIF('Formulario de Respuestas'!$E6:$AE6,"D")</f>
        <v>7</v>
      </c>
      <c r="CO7" s="1">
        <f>COUNTIF('Formulario de Respuestas'!$E6:$AE6,"E (RESPUESTA ANULADA)")</f>
        <v>0</v>
      </c>
    </row>
    <row r="8" spans="1:93" x14ac:dyDescent="0.25">
      <c r="A8" s="1" t="str">
        <f>'Formulario de Respuestas'!C7</f>
        <v>Corrales Alvarez Estefany</v>
      </c>
      <c r="B8" s="1">
        <f>'Formulario de Respuestas'!D7</f>
        <v>1103738818</v>
      </c>
      <c r="C8" s="24">
        <f>IF($B8='Formulario de Respuestas'!$D7,'Formulario de Respuestas'!$E7,"ES DIFERENTE")</f>
        <v>0</v>
      </c>
      <c r="D8" s="15" t="str">
        <f>IFERROR(VLOOKUP(CONCATENATE(C$1,C8),'Formulario de Preguntas'!$C$2:$FN$185,3,FALSE),"")</f>
        <v/>
      </c>
      <c r="E8" s="1" t="str">
        <f>IFERROR(VLOOKUP(CONCATENATE(C$1,C8),'Formulario de Preguntas'!$C$2:$FN$185,4,FALSE),"")</f>
        <v/>
      </c>
      <c r="F8" s="24">
        <f>IF($B8='Formulario de Respuestas'!$D7,'Formulario de Respuestas'!$F7,"ES DIFERENTE")</f>
        <v>0</v>
      </c>
      <c r="G8" s="1" t="str">
        <f>IFERROR(VLOOKUP(CONCATENATE(F$1,F8),'Formulario de Preguntas'!$C$2:$FN$185,3,FALSE),"")</f>
        <v/>
      </c>
      <c r="H8" s="1" t="str">
        <f>IFERROR(VLOOKUP(CONCATENATE(F$1,F8),'Formulario de Preguntas'!$C$2:$FN$185,4,FALSE),"")</f>
        <v/>
      </c>
      <c r="I8" s="24" t="str">
        <f>IF($B8='Formulario de Respuestas'!$D7,'Formulario de Respuestas'!$G7,"ES DIFERENTE")</f>
        <v>B</v>
      </c>
      <c r="J8" s="1" t="str">
        <f>IFERROR(VLOOKUP(CONCATENATE(I$1,I8),'Formulario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8" s="1" t="str">
        <f>IFERROR(VLOOKUP(CONCATENATE(I$1,I8),'Formulario de Preguntas'!$C$10:$FN$185,4,FALSE),"")</f>
        <v>RESPUESTA CORRECTA</v>
      </c>
      <c r="L8" s="24" t="str">
        <f>IF($B8='Formulario de Respuestas'!$D7,'Formulario de Respuestas'!$H7,"ES DIFERENTE")</f>
        <v>C</v>
      </c>
      <c r="M8" s="1" t="str">
        <f>IFERROR(VLOOKUP(CONCATENATE(L$1,L8),'Formulario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8" s="1" t="str">
        <f>IFERROR(VLOOKUP(CONCATENATE(L$1,L8),'Formulario de Preguntas'!$C$10:$FN$185,4,FALSE),"")</f>
        <v>RESPUESTA CORRECTA</v>
      </c>
      <c r="O8" s="24" t="str">
        <f>IF($B8='Formulario de Respuestas'!$D7,'Formulario de Respuestas'!$I7,"ES DIFERENTE")</f>
        <v>D</v>
      </c>
      <c r="P8" s="1" t="str">
        <f>IFERROR(VLOOKUP(CONCATENATE(O$1,O8),'Formulario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8" s="1" t="str">
        <f>IFERROR(VLOOKUP(CONCATENATE(O$1,O8),'Formulario de Preguntas'!$C$10:$FN$185,4,FALSE),"")</f>
        <v>RESPUESTA CORRECTA</v>
      </c>
      <c r="R8" s="24" t="str">
        <f>IF($B8='Formulario de Respuestas'!$D7,'Formulario de Respuestas'!$J7,"ES DIFERENTE")</f>
        <v>A</v>
      </c>
      <c r="S8" s="1" t="str">
        <f>IFERROR(VLOOKUP(CONCATENATE(R$1,R8),'Formulario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8" s="1" t="str">
        <f>IFERROR(VLOOKUP(CONCATENATE(R$1,R8),'Formulario de Preguntas'!$C$10:$FN$185,4,FALSE),"")</f>
        <v>RESPUESTA CORRECTA</v>
      </c>
      <c r="U8" s="24" t="str">
        <f>IF($B8='Formulario de Respuestas'!$D7,'Formulario de Respuestas'!$K7,"ES DIFERENTE")</f>
        <v>D</v>
      </c>
      <c r="V8" s="1" t="str">
        <f>IFERROR(VLOOKUP(CONCATENATE(U$1,U8),'Formulario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8" s="1" t="str">
        <f>IFERROR(VLOOKUP(CONCATENATE(U$1,U8),'Formulario de Preguntas'!$C$10:$FN$185,4,FALSE),"")</f>
        <v>RESPUESTA CORRECTA</v>
      </c>
      <c r="X8" s="24" t="str">
        <f>IF($B8='Formulario de Respuestas'!$D7,'Formulario de Respuestas'!$L7,"ES DIFERENTE")</f>
        <v>C</v>
      </c>
      <c r="Y8" s="1" t="str">
        <f>IFERROR(VLOOKUP(CONCATENATE(X$1,X8),'Formulario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8" s="1" t="str">
        <f>IFERROR(VLOOKUP(CONCATENATE(X$1,X8),'Formulario de Preguntas'!$C$10:$FN$185,4,FALSE),"")</f>
        <v>RESPUESTA CORRECTA</v>
      </c>
      <c r="AA8" s="24" t="str">
        <f>IF($B8='Formulario de Respuestas'!$D7,'Formulario de Respuestas'!$M7,"ES DIFERENTE")</f>
        <v>B</v>
      </c>
      <c r="AB8" s="1" t="str">
        <f>IFERROR(VLOOKUP(CONCATENATE(AA$1,AA8),'Formulario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8" s="1" t="str">
        <f>IFERROR(VLOOKUP(CONCATENATE(AA$1,AA8),'Formulario de Preguntas'!$C$10:$FN$185,4,FALSE),"")</f>
        <v>RESPUESTA CORRECTA</v>
      </c>
      <c r="AD8" s="24" t="str">
        <f>IF($B8='Formulario de Respuestas'!$D7,'Formulario de Respuestas'!$N7,"ES DIFERENTE")</f>
        <v>D</v>
      </c>
      <c r="AE8" s="1" t="str">
        <f>IFERROR(VLOOKUP(CONCATENATE(AD$1,AD8),'Formulario de Preguntas'!$C$10:$FN$185,3,FALSE),"")</f>
        <v xml:space="preserve">Posiblemente compara los dos textos, sin  reconocer  en ellos similitudes en torno a la situación central que desarrollan y a las características de los textos narrativos. 
</v>
      </c>
      <c r="AF8" s="1" t="str">
        <f>IFERROR(VLOOKUP(CONCATENATE(AD$1,AD8),'Formulario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8" s="24" t="str">
        <f>IF($B8='Formulario de Respuestas'!$D7,'Formulario de Respuestas'!$O7,"ES DIFERENTE")</f>
        <v>D</v>
      </c>
      <c r="AH8" s="1" t="str">
        <f>IFERROR(VLOOKUP(CONCATENATE(AG$1,AG8),'Formulario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8" s="1" t="str">
        <f>IFERROR(VLOOKUP(CONCATENATE(AG$1,AG8),'Formulario de Preguntas'!$C$10:$FN$185,4,FALSE),"")</f>
        <v>RESPUESTA CORRECTA</v>
      </c>
      <c r="AJ8" s="24" t="str">
        <f>IF($B8='Formulario de Respuestas'!$D7,'Formulario de Respuestas'!$P7,"ES DIFERENTE")</f>
        <v>C</v>
      </c>
      <c r="AK8" s="1" t="str">
        <f>IFERROR(VLOOKUP(CONCATENATE(AJ$1,AJ8),'Formulario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8" s="1" t="str">
        <f>IFERROR(VLOOKUP(CONCATENATE(AJ$1,AJ8),'Formulario de Preguntas'!$C$10:$FN$185,4,FALSE),"")</f>
        <v>RESPUESTA CORRECTA</v>
      </c>
      <c r="AM8" s="24" t="str">
        <f>IF($B8='Formulario de Respuestas'!$D7,'Formulario de Respuestas'!$Q7,"ES DIFERENTE")</f>
        <v>B</v>
      </c>
      <c r="AN8" s="1" t="str">
        <f>IFERROR(VLOOKUP(CONCATENATE(AM$1,AM8),'Formulario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8" s="1" t="str">
        <f>IFERROR(VLOOKUP(CONCATENATE(AM$1,AM8),'Formulario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8" s="24" t="str">
        <f>IF($B8='Formulario de Respuestas'!$D7,'Formulario de Respuestas'!$R7,"ES DIFERENTE")</f>
        <v>C</v>
      </c>
      <c r="AQ8" s="1" t="str">
        <f>IFERROR(VLOOKUP(CONCATENATE(AP$1,AP8),'Formulario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8" s="1" t="str">
        <f>IFERROR(VLOOKUP(CONCATENATE(AP$1,AP8),'Formulario de Preguntas'!$C$10:$FN$185,4,FALSE),"")</f>
        <v>RESPUESTA CORRECTA</v>
      </c>
      <c r="AS8" s="24" t="str">
        <f>IF($B8='Formulario de Respuestas'!$D7,'Formulario de Respuestas'!$S7,"ES DIFERENTE")</f>
        <v>C</v>
      </c>
      <c r="AT8" s="1" t="str">
        <f>IFERROR(VLOOKUP(CONCATENATE(AS$1,AS8),'Formulario de Preguntas'!$C$10:$FN$185,3,FALSE),"")</f>
        <v xml:space="preserve"> Es probable que conozca el uso de los conectores. Sin embargo, no ubica su función dentro del contexto del fragmento propuesto.</v>
      </c>
      <c r="AU8" s="1" t="str">
        <f>IFERROR(VLOOKUP(CONCATENATE(AS$1,AS8),'Formulario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8" s="24" t="str">
        <f>IF($B8='Formulario de Respuestas'!$D7,'Formulario de Respuestas'!$T7,"ES DIFERENTE")</f>
        <v>A</v>
      </c>
      <c r="AW8" s="1" t="str">
        <f>IFERROR(VLOOKUP(CONCATENATE(AV$1,AV8),'Formulario de Preguntas'!$C$10:$FN$185,3,FALSE),"")</f>
        <v xml:space="preserve">Posiblemente no reconoce la intencionalidad del  texto en el contexto de la situación comunicativa propuesta. Lo anterior puede ser por   no identificar las expectativas de los interlocutores. </v>
      </c>
      <c r="AX8" s="1" t="str">
        <f>IFERROR(VLOOKUP(CONCATENATE(AV$1,AV8),'Formulario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8" s="24" t="str">
        <f>IF($B8='Formulario de Respuestas'!$D7,'Formulario de Respuestas'!$U7,"ES DIFERENTE")</f>
        <v>C</v>
      </c>
      <c r="AZ8" s="1" t="str">
        <f>IFERROR(VLOOKUP(CONCATENATE(AY$1,AY8),'Formulario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8" s="1" t="str">
        <f>IFERROR(VLOOKUP(CONCATENATE(AY$1,AY8),'Formulario de Preguntas'!$C$10:$FN$185,4,FALSE),"")</f>
        <v>RESPUESTA CORRECTA</v>
      </c>
      <c r="BB8" s="24" t="str">
        <f>IF($B8='Formulario de Respuestas'!$D7,'Formulario de Respuestas'!$V7,"ES DIFERENTE")</f>
        <v>D</v>
      </c>
      <c r="BC8" s="1" t="str">
        <f>IFERROR(VLOOKUP(CONCATENATE(BB$1,BB8),'Formulario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8" s="1" t="str">
        <f>IFERROR(VLOOKUP(CONCATENATE(BB$1,BB8),'Formulario de Preguntas'!$C$10:$FN$185,4,FALSE),"")</f>
        <v>RESPUESTA CORRECTA</v>
      </c>
      <c r="BE8" s="24" t="str">
        <f>IF($B8='Formulario de Respuestas'!$D7,'Formulario de Respuestas'!$W7,"ES DIFERENTE")</f>
        <v>B</v>
      </c>
      <c r="BF8" s="1" t="str">
        <f>IFERROR(VLOOKUP(CONCATENATE(BE$1,BE8),'Formulario de Preguntas'!$C$10:$FN$185,3,FALSE),"")</f>
        <v xml:space="preserve">Es probable que presente dificultades en  el reconocimiento de la información presentada por el texto poético y anticipe información que no se puede inferir en el texto. </v>
      </c>
      <c r="BG8" s="1" t="str">
        <f>IFERROR(VLOOKUP(CONCATENATE(BE$1,BE8),'Formulario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8" s="24" t="str">
        <f>IF($B8='Formulario de Respuestas'!$D7,'Formulario de Respuestas'!$X7,"ES DIFERENTE")</f>
        <v>C</v>
      </c>
      <c r="BI8" s="1" t="str">
        <f>IFERROR(VLOOKUP(CONCATENATE(BH$1,BH8),'Formulario de Preguntas'!$C$10:$FN$185,3,FALSE),"")</f>
        <v xml:space="preserve">  Posiblemente, no establece el sentido de las acciones descritas pues no las asocia con el estado de ánimo descrito para la princesa.</v>
      </c>
      <c r="BJ8" s="1" t="str">
        <f>IFERROR(VLOOKUP(CONCATENATE(BH$1,BH8),'Formulario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8" s="26" t="str">
        <f>IF($B8='Formulario de Respuestas'!$D7,'Formulario de Respuestas'!$Y7,"ES DIFERENTE")</f>
        <v>C</v>
      </c>
      <c r="BM8" s="1" t="str">
        <f>IFERROR(VLOOKUP(CONCATENATE(BL$1,BL8),'Formulario de Preguntas'!$C$10:$FN$185,3,FALSE),"")</f>
        <v>Identifica información literal en la narración, permitiéndole reconocer  las acciones de los personajes pues asocia correctamente una de estas, con la acción determinante que responde correctamente a la pregunta formulada.</v>
      </c>
      <c r="BN8" s="1" t="str">
        <f>IFERROR(VLOOKUP(CONCATENATE(BL$1,BL8),'Formulario de Preguntas'!$C$10:$FN$185,4,FALSE),"")</f>
        <v>RESPUESTA CORRECTA</v>
      </c>
      <c r="BO8" s="26" t="str">
        <f>IF($B8='Formulario de Respuestas'!$D7,'Formulario de Respuestas'!$Z7,"ES DIFERENTE")</f>
        <v>C</v>
      </c>
      <c r="BP8" s="1" t="str">
        <f>IFERROR(VLOOKUP(CONCATENATE(BO$1,BO8),'Formulario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8" s="1" t="str">
        <f>IFERROR(VLOOKUP(CONCATENATE(BO$1,BO8),'Formulario de Preguntas'!$C$10:$FN$185,4,FALSE),"")</f>
        <v>RESPUESTA CORRECTA</v>
      </c>
      <c r="BR8" s="26" t="str">
        <f>IF($B8='Formulario de Respuestas'!$D7,'Formulario de Respuestas'!$AA7,"ES DIFERENTE")</f>
        <v>D</v>
      </c>
      <c r="BS8" s="1" t="str">
        <f>IFERROR(VLOOKUP(CONCATENATE(BR$1,BR8),'Formulario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8" s="1" t="str">
        <f>IFERROR(VLOOKUP(CONCATENATE(BR$1,BR8),'Formulario de Preguntas'!$C$10:$FN$185,4,FALSE),"")</f>
        <v>RESPUESTA CORRECTA</v>
      </c>
      <c r="BU8" s="26" t="str">
        <f>IF($B8='Formulario de Respuestas'!$D7,'Formulario de Respuestas'!$AB7,"ES DIFERENTE")</f>
        <v>A</v>
      </c>
      <c r="BV8" s="1" t="str">
        <f>IFERROR(VLOOKUP(CONCATENATE(BU$1,BU8),'Formulario de Preguntas'!$C$10:$FN$185,3,FALSE),"")</f>
        <v>Es probable el estudiante tenga dificultades en la comprensión literal de la lectura y esto le impide organizar cronológicamente el texto, para establecer exactamente las acciones que corresponden al inicio o a su fin.</v>
      </c>
      <c r="BW8" s="1" t="str">
        <f>IFERROR(VLOOKUP(CONCATENATE(BU$1,BU8),'Formulario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8" s="26" t="str">
        <f>IF($B8='Formulario de Respuestas'!$D7,'Formulario de Respuestas'!$AC7,"ES DIFERENTE")</f>
        <v>D</v>
      </c>
      <c r="BY8" s="1" t="str">
        <f>IFERROR(VLOOKUP(CONCATENATE(BX$1,BX8),'Formulario de Preguntas'!$C$10:$FN$185,3,FALSE),"")</f>
        <v xml:space="preserve"> Es probable que el estudiante tenga dificultades para reconocer la información presentada en cada uno de los párrafos e incluya acciones que no aparecen allí.</v>
      </c>
      <c r="BZ8" s="1" t="str">
        <f>IFERROR(VLOOKUP(CONCATENATE(BX$1,BX8),'Formulario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8" s="26" t="str">
        <f>IF($B8='Formulario de Respuestas'!$D7,'Formulario de Respuestas'!$AD7,"ES DIFERENTE")</f>
        <v>C</v>
      </c>
      <c r="CB8" s="1" t="str">
        <f>IFERROR(VLOOKUP(CONCATENATE(CA$1,CA8),'Formulario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8" s="1" t="str">
        <f>IFERROR(VLOOKUP(CONCATENATE(CA$1,CA8),'Formulario de Preguntas'!$C$10:$FN$185,4,FALSE),"")</f>
        <v>RESPUESTA CORRECTA</v>
      </c>
      <c r="CD8" s="26" t="str">
        <f>IF($B8='Formulario de Respuestas'!$D7,'Formulario de Respuestas'!$AE7,"ES DIFERENTE")</f>
        <v>C</v>
      </c>
      <c r="CE8" s="1" t="str">
        <f>IFERROR(VLOOKUP(CONCATENATE(CD$1,CD8),'Formulario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8" s="1" t="str">
        <f>IFERROR(VLOOKUP(CONCATENATE(CD$1,CD8),'Formulario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8" s="1">
        <f t="shared" si="0"/>
        <v>16</v>
      </c>
      <c r="CI8" s="1">
        <f t="shared" si="1"/>
        <v>0.25</v>
      </c>
      <c r="CJ8" s="1">
        <f t="shared" si="2"/>
        <v>4</v>
      </c>
      <c r="CK8" s="1">
        <f>COUNTIF('Formulario de Respuestas'!$E7:$AE7,"A")</f>
        <v>3</v>
      </c>
      <c r="CL8" s="1">
        <f>COUNTIF('Formulario de Respuestas'!$E7:$AE7,"B")</f>
        <v>4</v>
      </c>
      <c r="CM8" s="1">
        <f>COUNTIF('Formulario de Respuestas'!$E7:$AE7,"C")</f>
        <v>11</v>
      </c>
      <c r="CN8" s="1">
        <f>COUNTIF('Formulario de Respuestas'!$E7:$AE7,"D")</f>
        <v>7</v>
      </c>
      <c r="CO8" s="1">
        <f>COUNTIF('Formulario de Respuestas'!$E7:$AE7,"E (RESPUESTA ANULADA)")</f>
        <v>0</v>
      </c>
    </row>
    <row r="9" spans="1:93" x14ac:dyDescent="0.25">
      <c r="A9" s="1" t="str">
        <f>'Formulario de Respuestas'!C8</f>
        <v>Espitia Navarro Daniel Felipe</v>
      </c>
      <c r="B9" s="1">
        <f>'Formulario de Respuestas'!D8</f>
        <v>1020722899</v>
      </c>
      <c r="C9" s="24">
        <f>IF($B9='Formulario de Respuestas'!$D8,'Formulario de Respuestas'!$E8,"ES DIFERENTE")</f>
        <v>0</v>
      </c>
      <c r="D9" s="15" t="str">
        <f>IFERROR(VLOOKUP(CONCATENATE(C$1,C9),'Formulario de Preguntas'!$C$2:$FN$185,3,FALSE),"")</f>
        <v/>
      </c>
      <c r="E9" s="1" t="str">
        <f>IFERROR(VLOOKUP(CONCATENATE(C$1,C9),'Formulario de Preguntas'!$C$2:$FN$185,4,FALSE),"")</f>
        <v/>
      </c>
      <c r="F9" s="24">
        <f>IF($B9='Formulario de Respuestas'!$D8,'Formulario de Respuestas'!$F8,"ES DIFERENTE")</f>
        <v>0</v>
      </c>
      <c r="G9" s="1" t="str">
        <f>IFERROR(VLOOKUP(CONCATENATE(F$1,F9),'Formulario de Preguntas'!$C$2:$FN$185,3,FALSE),"")</f>
        <v/>
      </c>
      <c r="H9" s="1" t="str">
        <f>IFERROR(VLOOKUP(CONCATENATE(F$1,F9),'Formulario de Preguntas'!$C$2:$FN$185,4,FALSE),"")</f>
        <v/>
      </c>
      <c r="I9" s="24" t="str">
        <f>IF($B9='Formulario de Respuestas'!$D8,'Formulario de Respuestas'!$G8,"ES DIFERENTE")</f>
        <v>B</v>
      </c>
      <c r="J9" s="1" t="str">
        <f>IFERROR(VLOOKUP(CONCATENATE(I$1,I9),'Formulario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9" s="1" t="str">
        <f>IFERROR(VLOOKUP(CONCATENATE(I$1,I9),'Formulario de Preguntas'!$C$10:$FN$185,4,FALSE),"")</f>
        <v>RESPUESTA CORRECTA</v>
      </c>
      <c r="L9" s="24" t="str">
        <f>IF($B9='Formulario de Respuestas'!$D8,'Formulario de Respuestas'!$H8,"ES DIFERENTE")</f>
        <v>A</v>
      </c>
      <c r="M9" s="1" t="str">
        <f>IFERROR(VLOOKUP(CONCATENATE(L$1,L9),'Formulario de Preguntas'!$C$10:$FN$185,3,FALSE),"")</f>
        <v>Presenta dificultades para identificar las reacciones provocadas por las acciones descritas en el texto.</v>
      </c>
      <c r="N9" s="1" t="str">
        <f>IFERROR(VLOOKUP(CONCATENATE(L$1,L9),'Formulario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9" s="24" t="str">
        <f>IF($B9='Formulario de Respuestas'!$D8,'Formulario de Respuestas'!$I8,"ES DIFERENTE")</f>
        <v>B</v>
      </c>
      <c r="P9" s="1" t="str">
        <f>IFERROR(VLOOKUP(CONCATENATE(O$1,O9),'Formulario de Preguntas'!$C$10:$FN$185,3,FALSE),"")</f>
        <v>Se le dificulta diferenciar información veraz de información falsa al interior en la secuencia de sucesos, como “Fuga de un niño a la selva”</v>
      </c>
      <c r="Q9" s="1" t="str">
        <f>IFERROR(VLOOKUP(CONCATENATE(O$1,O9),'Formulario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9" s="24" t="str">
        <f>IF($B9='Formulario de Respuestas'!$D8,'Formulario de Respuestas'!$J8,"ES DIFERENTE")</f>
        <v>A</v>
      </c>
      <c r="S9" s="1" t="str">
        <f>IFERROR(VLOOKUP(CONCATENATE(R$1,R9),'Formulario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9" s="1" t="str">
        <f>IFERROR(VLOOKUP(CONCATENATE(R$1,R9),'Formulario de Preguntas'!$C$10:$FN$185,4,FALSE),"")</f>
        <v>RESPUESTA CORRECTA</v>
      </c>
      <c r="U9" s="24" t="str">
        <f>IF($B9='Formulario de Respuestas'!$D8,'Formulario de Respuestas'!$K8,"ES DIFERENTE")</f>
        <v>D</v>
      </c>
      <c r="V9" s="1" t="str">
        <f>IFERROR(VLOOKUP(CONCATENATE(U$1,U9),'Formulario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9" s="1" t="str">
        <f>IFERROR(VLOOKUP(CONCATENATE(U$1,U9),'Formulario de Preguntas'!$C$10:$FN$185,4,FALSE),"")</f>
        <v>RESPUESTA CORRECTA</v>
      </c>
      <c r="X9" s="24" t="str">
        <f>IF($B9='Formulario de Respuestas'!$D8,'Formulario de Respuestas'!$L8,"ES DIFERENTE")</f>
        <v>C</v>
      </c>
      <c r="Y9" s="1" t="str">
        <f>IFERROR(VLOOKUP(CONCATENATE(X$1,X9),'Formulario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9" s="1" t="str">
        <f>IFERROR(VLOOKUP(CONCATENATE(X$1,X9),'Formulario de Preguntas'!$C$10:$FN$185,4,FALSE),"")</f>
        <v>RESPUESTA CORRECTA</v>
      </c>
      <c r="AA9" s="24" t="str">
        <f>IF($B9='Formulario de Respuestas'!$D8,'Formulario de Respuestas'!$M8,"ES DIFERENTE")</f>
        <v>B</v>
      </c>
      <c r="AB9" s="1" t="str">
        <f>IFERROR(VLOOKUP(CONCATENATE(AA$1,AA9),'Formulario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9" s="1" t="str">
        <f>IFERROR(VLOOKUP(CONCATENATE(AA$1,AA9),'Formulario de Preguntas'!$C$10:$FN$185,4,FALSE),"")</f>
        <v>RESPUESTA CORRECTA</v>
      </c>
      <c r="AD9" s="24" t="str">
        <f>IF($B9='Formulario de Respuestas'!$D8,'Formulario de Respuestas'!$N8,"ES DIFERENTE")</f>
        <v>D</v>
      </c>
      <c r="AE9" s="1" t="str">
        <f>IFERROR(VLOOKUP(CONCATENATE(AD$1,AD9),'Formulario de Preguntas'!$C$10:$FN$185,3,FALSE),"")</f>
        <v xml:space="preserve">Posiblemente compara los dos textos, sin  reconocer  en ellos similitudes en torno a la situación central que desarrollan y a las características de los textos narrativos. 
</v>
      </c>
      <c r="AF9" s="1" t="str">
        <f>IFERROR(VLOOKUP(CONCATENATE(AD$1,AD9),'Formulario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9" s="24" t="str">
        <f>IF($B9='Formulario de Respuestas'!$D8,'Formulario de Respuestas'!$O8,"ES DIFERENTE")</f>
        <v>A</v>
      </c>
      <c r="AH9" s="1" t="str">
        <f>IFERROR(VLOOKUP(CONCATENATE(AG$1,AG9),'Formulario de Preguntas'!$C$10:$FN$185,3,FALSE),"")</f>
        <v>Probablemente, desconoce el concepto de ortografía y en sí,  el   uso del diccionario, que no le permite establecer una asociación adecuada entre la información que brinda la fuente y el propósito de su consulta.</v>
      </c>
      <c r="AI9" s="1" t="str">
        <f>IFERROR(VLOOKUP(CONCATENATE(AG$1,AG9),'Formulario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9" s="24" t="str">
        <f>IF($B9='Formulario de Respuestas'!$D8,'Formulario de Respuestas'!$P8,"ES DIFERENTE")</f>
        <v>C</v>
      </c>
      <c r="AK9" s="1" t="str">
        <f>IFERROR(VLOOKUP(CONCATENATE(AJ$1,AJ9),'Formulario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9" s="1" t="str">
        <f>IFERROR(VLOOKUP(CONCATENATE(AJ$1,AJ9),'Formulario de Preguntas'!$C$10:$FN$185,4,FALSE),"")</f>
        <v>RESPUESTA CORRECTA</v>
      </c>
      <c r="AM9" s="24" t="str">
        <f>IF($B9='Formulario de Respuestas'!$D8,'Formulario de Respuestas'!$Q8,"ES DIFERENTE")</f>
        <v>A</v>
      </c>
      <c r="AN9" s="1" t="str">
        <f>IFERROR(VLOOKUP(CONCATENATE(AM$1,AM9),'Formulario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9" s="1" t="str">
        <f>IFERROR(VLOOKUP(CONCATENATE(AM$1,AM9),'Formulario de Preguntas'!$C$10:$FN$185,4,FALSE),"")</f>
        <v>RESPUESTA CORRECTA</v>
      </c>
      <c r="AP9" s="24" t="str">
        <f>IF($B9='Formulario de Respuestas'!$D8,'Formulario de Respuestas'!$R8,"ES DIFERENTE")</f>
        <v>D</v>
      </c>
      <c r="AQ9" s="1" t="str">
        <f>IFERROR(VLOOKUP(CONCATENATE(AP$1,AP9),'Formulario de Preguntas'!$C$10:$FN$185,3,FALSE),"")</f>
        <v xml:space="preserve">Es posible que el estudiante no esté familiarizado con este tipo de texto, por lo que confunde el sentido de la viñeta con otros indicios del paso del tiempo en la historieta. </v>
      </c>
      <c r="AR9" s="1" t="str">
        <f>IFERROR(VLOOKUP(CONCATENATE(AP$1,AP9),'Formulario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9" s="24" t="str">
        <f>IF($B9='Formulario de Respuestas'!$D8,'Formulario de Respuestas'!$S8,"ES DIFERENTE")</f>
        <v>C</v>
      </c>
      <c r="AT9" s="1" t="str">
        <f>IFERROR(VLOOKUP(CONCATENATE(AS$1,AS9),'Formulario de Preguntas'!$C$10:$FN$185,3,FALSE),"")</f>
        <v xml:space="preserve"> Es probable que conozca el uso de los conectores. Sin embargo, no ubica su función dentro del contexto del fragmento propuesto.</v>
      </c>
      <c r="AU9" s="1" t="str">
        <f>IFERROR(VLOOKUP(CONCATENATE(AS$1,AS9),'Formulario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9" s="24" t="str">
        <f>IF($B9='Formulario de Respuestas'!$D8,'Formulario de Respuestas'!$T8,"ES DIFERENTE")</f>
        <v>B</v>
      </c>
      <c r="AW9" s="1" t="str">
        <f>IFERROR(VLOOKUP(CONCATENATE(AV$1,AV9),'Formulario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9" s="1" t="str">
        <f>IFERROR(VLOOKUP(CONCATENATE(AV$1,AV9),'Formulario de Preguntas'!$C$10:$FN$185,4,FALSE),"")</f>
        <v>RESPUESTA CORRECTA</v>
      </c>
      <c r="AY9" s="24" t="str">
        <f>IF($B9='Formulario de Respuestas'!$D8,'Formulario de Respuestas'!$U8,"ES DIFERENTE")</f>
        <v>A</v>
      </c>
      <c r="AZ9" s="1" t="str">
        <f>IFERROR(VLOOKUP(CONCATENATE(AY$1,AY9),'Formulario de Preguntas'!$C$10:$FN$185,3,FALSE),"")</f>
        <v>No reconoce las características del texto expositivo  y solamente reconoce el recurso de la descripción, sin tener en cuenta la estructura, la intención comunicativa y los índices presentes en el texto.</v>
      </c>
      <c r="BA9" s="1" t="str">
        <f>IFERROR(VLOOKUP(CONCATENATE(AY$1,AY9),'Formulario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9" s="24" t="str">
        <f>IF($B9='Formulario de Respuestas'!$D8,'Formulario de Respuestas'!$V8,"ES DIFERENTE")</f>
        <v>B</v>
      </c>
      <c r="BC9" s="1" t="str">
        <f>IFERROR(VLOOKUP(CONCATENATE(BB$1,BB9),'Formulario de Preguntas'!$C$10:$FN$185,3,FALSE),"")</f>
        <v>Posiblemente no identifica el sentido del enunciado en el texto. Una razón probable es que no lo relaciona con  la información previa y posterior que se presenta en el mismo.</v>
      </c>
      <c r="BD9" s="1" t="str">
        <f>IFERROR(VLOOKUP(CONCATENATE(BB$1,BB9),'Formulario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9" s="24" t="str">
        <f>IF($B9='Formulario de Respuestas'!$D8,'Formulario de Respuestas'!$W8,"ES DIFERENTE")</f>
        <v>D</v>
      </c>
      <c r="BF9" s="1" t="str">
        <f>IFERROR(VLOOKUP(CONCATENATE(BE$1,BE9),'Formulario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9" s="1" t="str">
        <f>IFERROR(VLOOKUP(CONCATENATE(BE$1,BE9),'Formulario de Preguntas'!$C$10:$FN$185,4,FALSE),"")</f>
        <v>RESPUESTA CORRECTA</v>
      </c>
      <c r="BH9" s="24" t="str">
        <f>IF($B9='Formulario de Respuestas'!$D8,'Formulario de Respuestas'!$X8,"ES DIFERENTE")</f>
        <v>C</v>
      </c>
      <c r="BI9" s="1" t="str">
        <f>IFERROR(VLOOKUP(CONCATENATE(BH$1,BH9),'Formulario de Preguntas'!$C$10:$FN$185,3,FALSE),"")</f>
        <v xml:space="preserve">  Posiblemente, no establece el sentido de las acciones descritas pues no las asocia con el estado de ánimo descrito para la princesa.</v>
      </c>
      <c r="BJ9" s="1" t="str">
        <f>IFERROR(VLOOKUP(CONCATENATE(BH$1,BH9),'Formulario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9" s="26" t="str">
        <f>IF($B9='Formulario de Respuestas'!$D8,'Formulario de Respuestas'!$Y8,"ES DIFERENTE")</f>
        <v>C</v>
      </c>
      <c r="BM9" s="1" t="str">
        <f>IFERROR(VLOOKUP(CONCATENATE(BL$1,BL9),'Formulario de Preguntas'!$C$10:$FN$185,3,FALSE),"")</f>
        <v>Identifica información literal en la narración, permitiéndole reconocer  las acciones de los personajes pues asocia correctamente una de estas, con la acción determinante que responde correctamente a la pregunta formulada.</v>
      </c>
      <c r="BN9" s="1" t="str">
        <f>IFERROR(VLOOKUP(CONCATENATE(BL$1,BL9),'Formulario de Preguntas'!$C$10:$FN$185,4,FALSE),"")</f>
        <v>RESPUESTA CORRECTA</v>
      </c>
      <c r="BO9" s="26" t="str">
        <f>IF($B9='Formulario de Respuestas'!$D8,'Formulario de Respuestas'!$Z8,"ES DIFERENTE")</f>
        <v>A</v>
      </c>
      <c r="BP9" s="1" t="str">
        <f>IFERROR(VLOOKUP(CONCATENATE(BO$1,BO9),'Formulario de Preguntas'!$C$10:$FN$185,3,FALSE),"")</f>
        <v xml:space="preserve">Es probable que no comprenda el sentido literal de todo el texto. Por esta razón, confunde la expresión subrayada por una contraria. </v>
      </c>
      <c r="BQ9" s="1" t="str">
        <f>IFERROR(VLOOKUP(CONCATENATE(BO$1,BO9),'Formulario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9" s="26" t="str">
        <f>IF($B9='Formulario de Respuestas'!$D8,'Formulario de Respuestas'!$AA8,"ES DIFERENTE")</f>
        <v>A</v>
      </c>
      <c r="BS9" s="1" t="str">
        <f>IFERROR(VLOOKUP(CONCATENATE(BR$1,BR9),'Formulario de Preguntas'!$C$10:$FN$185,3,FALSE),"")</f>
        <v xml:space="preserve">Es probable que no reconozca los marcadores de tiempo usados para iniciar los textos narrativos y no pueda establecer temporalmente dónde se quiere ubicar el relato. </v>
      </c>
      <c r="BT9" s="1" t="str">
        <f>IFERROR(VLOOKUP(CONCATENATE(BR$1,BR9),'Formulario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9" s="26" t="str">
        <f>IF($B9='Formulario de Respuestas'!$D8,'Formulario de Respuestas'!$AB8,"ES DIFERENTE")</f>
        <v>A</v>
      </c>
      <c r="BV9" s="1" t="str">
        <f>IFERROR(VLOOKUP(CONCATENATE(BU$1,BU9),'Formulario de Preguntas'!$C$10:$FN$185,3,FALSE),"")</f>
        <v>Es probable el estudiante tenga dificultades en la comprensión literal de la lectura y esto le impide organizar cronológicamente el texto, para establecer exactamente las acciones que corresponden al inicio o a su fin.</v>
      </c>
      <c r="BW9" s="1" t="str">
        <f>IFERROR(VLOOKUP(CONCATENATE(BU$1,BU9),'Formulario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9" s="26" t="str">
        <f>IF($B9='Formulario de Respuestas'!$D8,'Formulario de Respuestas'!$AC8,"ES DIFERENTE")</f>
        <v>B</v>
      </c>
      <c r="BY9" s="1" t="str">
        <f>IFERROR(VLOOKUP(CONCATENATE(BX$1,BX9),'Formulario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9" s="1" t="str">
        <f>IFERROR(VLOOKUP(CONCATENATE(BX$1,BX9),'Formulario de Preguntas'!$C$10:$FN$185,4,FALSE),"")</f>
        <v>RESPUESTA CORRECTA</v>
      </c>
      <c r="CA9" s="26" t="str">
        <f>IF($B9='Formulario de Respuestas'!$D8,'Formulario de Respuestas'!$AD8,"ES DIFERENTE")</f>
        <v>C</v>
      </c>
      <c r="CB9" s="1" t="str">
        <f>IFERROR(VLOOKUP(CONCATENATE(CA$1,CA9),'Formulario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9" s="1" t="str">
        <f>IFERROR(VLOOKUP(CONCATENATE(CA$1,CA9),'Formulario de Preguntas'!$C$10:$FN$185,4,FALSE),"")</f>
        <v>RESPUESTA CORRECTA</v>
      </c>
      <c r="CD9" s="26" t="str">
        <f>IF($B9='Formulario de Respuestas'!$D8,'Formulario de Respuestas'!$AE8,"ES DIFERENTE")</f>
        <v>A</v>
      </c>
      <c r="CE9" s="1" t="str">
        <f>IFERROR(VLOOKUP(CONCATENATE(CD$1,CD9),'Formulario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9" s="1" t="str">
        <f>IFERROR(VLOOKUP(CONCATENATE(CD$1,CD9),'Formulario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9" s="1">
        <f t="shared" si="0"/>
        <v>12</v>
      </c>
      <c r="CI9" s="1">
        <f t="shared" si="1"/>
        <v>0.25</v>
      </c>
      <c r="CJ9" s="1">
        <f t="shared" si="2"/>
        <v>3</v>
      </c>
      <c r="CK9" s="1">
        <f>COUNTIF('Formulario de Respuestas'!$E8:$AE8,"A")</f>
        <v>9</v>
      </c>
      <c r="CL9" s="1">
        <f>COUNTIF('Formulario de Respuestas'!$E8:$AE8,"B")</f>
        <v>6</v>
      </c>
      <c r="CM9" s="1">
        <f>COUNTIF('Formulario de Respuestas'!$E8:$AE8,"C")</f>
        <v>6</v>
      </c>
      <c r="CN9" s="1">
        <f>COUNTIF('Formulario de Respuestas'!$E8:$AE8,"D")</f>
        <v>4</v>
      </c>
      <c r="CO9" s="1">
        <f>COUNTIF('Formulario de Respuestas'!$E8:$AE8,"E (RESPUESTA ANULADA)")</f>
        <v>0</v>
      </c>
    </row>
    <row r="10" spans="1:93" x14ac:dyDescent="0.25">
      <c r="A10" s="1" t="str">
        <f>'Formulario de Respuestas'!C9</f>
        <v>Garizado Gonzalez Juan Eduardo</v>
      </c>
      <c r="B10" s="1">
        <f>'Formulario de Respuestas'!D9</f>
        <v>1102807860</v>
      </c>
      <c r="C10" s="24">
        <f>IF($B10='Formulario de Respuestas'!$D9,'Formulario de Respuestas'!$E9,"ES DIFERENTE")</f>
        <v>0</v>
      </c>
      <c r="D10" s="15" t="str">
        <f>IFERROR(VLOOKUP(CONCATENATE(C$1,C10),'Formulario de Preguntas'!$C$2:$FN$185,3,FALSE),"")</f>
        <v/>
      </c>
      <c r="E10" s="1" t="str">
        <f>IFERROR(VLOOKUP(CONCATENATE(C$1,C10),'Formulario de Preguntas'!$C$2:$FN$185,4,FALSE),"")</f>
        <v/>
      </c>
      <c r="F10" s="24">
        <f>IF($B10='Formulario de Respuestas'!$D9,'Formulario de Respuestas'!$F9,"ES DIFERENTE")</f>
        <v>0</v>
      </c>
      <c r="G10" s="1" t="str">
        <f>IFERROR(VLOOKUP(CONCATENATE(F$1,F10),'Formulario de Preguntas'!$C$2:$FN$185,3,FALSE),"")</f>
        <v/>
      </c>
      <c r="H10" s="1" t="str">
        <f>IFERROR(VLOOKUP(CONCATENATE(F$1,F10),'Formulario de Preguntas'!$C$2:$FN$185,4,FALSE),"")</f>
        <v/>
      </c>
      <c r="I10" s="24" t="str">
        <f>IF($B10='Formulario de Respuestas'!$D9,'Formulario de Respuestas'!$G9,"ES DIFERENTE")</f>
        <v>A</v>
      </c>
      <c r="J10" s="1" t="str">
        <f>IFERROR(VLOOKUP(CONCATENATE(I$1,I10),'Formulario de Preguntas'!$C$10:$FN$185,3,FALSE),"")</f>
        <v>Probablemente  identifica el significado de la palabra dada en la opción, pero no tiene en cuenta el contexto de la expresión o no comprende completamente el enunciado.</v>
      </c>
      <c r="K10" s="1" t="str">
        <f>IFERROR(VLOOKUP(CONCATENATE(I$1,I10),'Formulario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0" s="24" t="str">
        <f>IF($B10='Formulario de Respuestas'!$D9,'Formulario de Respuestas'!$H9,"ES DIFERENTE")</f>
        <v>C</v>
      </c>
      <c r="M10" s="1" t="str">
        <f>IFERROR(VLOOKUP(CONCATENATE(L$1,L10),'Formulario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0" s="1" t="str">
        <f>IFERROR(VLOOKUP(CONCATENATE(L$1,L10),'Formulario de Preguntas'!$C$10:$FN$185,4,FALSE),"")</f>
        <v>RESPUESTA CORRECTA</v>
      </c>
      <c r="O10" s="24" t="str">
        <f>IF($B10='Formulario de Respuestas'!$D9,'Formulario de Respuestas'!$I9,"ES DIFERENTE")</f>
        <v>D</v>
      </c>
      <c r="P10" s="1" t="str">
        <f>IFERROR(VLOOKUP(CONCATENATE(O$1,O10),'Formulario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0" s="1" t="str">
        <f>IFERROR(VLOOKUP(CONCATENATE(O$1,O10),'Formulario de Preguntas'!$C$10:$FN$185,4,FALSE),"")</f>
        <v>RESPUESTA CORRECTA</v>
      </c>
      <c r="R10" s="24" t="str">
        <f>IF($B10='Formulario de Respuestas'!$D9,'Formulario de Respuestas'!$J9,"ES DIFERENTE")</f>
        <v>A</v>
      </c>
      <c r="S10" s="1" t="str">
        <f>IFERROR(VLOOKUP(CONCATENATE(R$1,R10),'Formulario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0" s="1" t="str">
        <f>IFERROR(VLOOKUP(CONCATENATE(R$1,R10),'Formulario de Preguntas'!$C$10:$FN$185,4,FALSE),"")</f>
        <v>RESPUESTA CORRECTA</v>
      </c>
      <c r="U10" s="24" t="str">
        <f>IF($B10='Formulario de Respuestas'!$D9,'Formulario de Respuestas'!$K9,"ES DIFERENTE")</f>
        <v>D</v>
      </c>
      <c r="V10" s="1" t="str">
        <f>IFERROR(VLOOKUP(CONCATENATE(U$1,U10),'Formulario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0" s="1" t="str">
        <f>IFERROR(VLOOKUP(CONCATENATE(U$1,U10),'Formulario de Preguntas'!$C$10:$FN$185,4,FALSE),"")</f>
        <v>RESPUESTA CORRECTA</v>
      </c>
      <c r="X10" s="24" t="str">
        <f>IF($B10='Formulario de Respuestas'!$D9,'Formulario de Respuestas'!$L9,"ES DIFERENTE")</f>
        <v>C</v>
      </c>
      <c r="Y10" s="1" t="str">
        <f>IFERROR(VLOOKUP(CONCATENATE(X$1,X10),'Formulario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0" s="1" t="str">
        <f>IFERROR(VLOOKUP(CONCATENATE(X$1,X10),'Formulario de Preguntas'!$C$10:$FN$185,4,FALSE),"")</f>
        <v>RESPUESTA CORRECTA</v>
      </c>
      <c r="AA10" s="24" t="str">
        <f>IF($B10='Formulario de Respuestas'!$D9,'Formulario de Respuestas'!$M9,"ES DIFERENTE")</f>
        <v>B</v>
      </c>
      <c r="AB10" s="1" t="str">
        <f>IFERROR(VLOOKUP(CONCATENATE(AA$1,AA10),'Formulario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0" s="1" t="str">
        <f>IFERROR(VLOOKUP(CONCATENATE(AA$1,AA10),'Formulario de Preguntas'!$C$10:$FN$185,4,FALSE),"")</f>
        <v>RESPUESTA CORRECTA</v>
      </c>
      <c r="AD10" s="24" t="str">
        <f>IF($B10='Formulario de Respuestas'!$D9,'Formulario de Respuestas'!$N9,"ES DIFERENTE")</f>
        <v>C</v>
      </c>
      <c r="AE10" s="1" t="str">
        <f>IFERROR(VLOOKUP(CONCATENATE(AD$1,AD10),'Formulario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0" s="1" t="str">
        <f>IFERROR(VLOOKUP(CONCATENATE(AD$1,AD10),'Formulario de Preguntas'!$C$10:$FN$185,4,FALSE),"")</f>
        <v>RESPUESTA CORRECTA</v>
      </c>
      <c r="AG10" s="24" t="str">
        <f>IF($B10='Formulario de Respuestas'!$D9,'Formulario de Respuestas'!$O9,"ES DIFERENTE")</f>
        <v>D</v>
      </c>
      <c r="AH10" s="1" t="str">
        <f>IFERROR(VLOOKUP(CONCATENATE(AG$1,AG10),'Formulario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0" s="1" t="str">
        <f>IFERROR(VLOOKUP(CONCATENATE(AG$1,AG10),'Formulario de Preguntas'!$C$10:$FN$185,4,FALSE),"")</f>
        <v>RESPUESTA CORRECTA</v>
      </c>
      <c r="AJ10" s="24" t="str">
        <f>IF($B10='Formulario de Respuestas'!$D9,'Formulario de Respuestas'!$P9,"ES DIFERENTE")</f>
        <v>C</v>
      </c>
      <c r="AK10" s="1" t="str">
        <f>IFERROR(VLOOKUP(CONCATENATE(AJ$1,AJ10),'Formulario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0" s="1" t="str">
        <f>IFERROR(VLOOKUP(CONCATENATE(AJ$1,AJ10),'Formulario de Preguntas'!$C$10:$FN$185,4,FALSE),"")</f>
        <v>RESPUESTA CORRECTA</v>
      </c>
      <c r="AM10" s="24" t="str">
        <f>IF($B10='Formulario de Respuestas'!$D9,'Formulario de Respuestas'!$Q9,"ES DIFERENTE")</f>
        <v>D</v>
      </c>
      <c r="AN10" s="1" t="str">
        <f>IFERROR(VLOOKUP(CONCATENATE(AM$1,AM10),'Formulario de Preguntas'!$C$10:$FN$185,3,FALSE),"")</f>
        <v>Posiblemente, planea la escritura de un texto informativo; sin embargo, no tiene  en cuenta las características propias de la noticia, como la objetividad para contar los hechos.</v>
      </c>
      <c r="AO10" s="1" t="str">
        <f>IFERROR(VLOOKUP(CONCATENATE(AM$1,AM10),'Formulario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0" s="24" t="str">
        <f>IF($B10='Formulario de Respuestas'!$D9,'Formulario de Respuestas'!$R9,"ES DIFERENTE")</f>
        <v>C</v>
      </c>
      <c r="AQ10" s="1" t="str">
        <f>IFERROR(VLOOKUP(CONCATENATE(AP$1,AP10),'Formulario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0" s="1" t="str">
        <f>IFERROR(VLOOKUP(CONCATENATE(AP$1,AP10),'Formulario de Preguntas'!$C$10:$FN$185,4,FALSE),"")</f>
        <v>RESPUESTA CORRECTA</v>
      </c>
      <c r="AS10" s="24" t="str">
        <f>IF($B10='Formulario de Respuestas'!$D9,'Formulario de Respuestas'!$S9,"ES DIFERENTE")</f>
        <v>A</v>
      </c>
      <c r="AT10" s="1" t="str">
        <f>IFERROR(VLOOKUP(CONCATENATE(AS$1,AS10),'Formulario de Preguntas'!$C$10:$FN$185,3,FALSE),"")</f>
        <v>Es probable que conozca el uso de los conectores. Sin embargo, no ubica su función dentro del contexto del fragmento propuesto.</v>
      </c>
      <c r="AU10" s="1" t="str">
        <f>IFERROR(VLOOKUP(CONCATENATE(AS$1,AS10),'Formulario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0" s="24" t="str">
        <f>IF($B10='Formulario de Respuestas'!$D9,'Formulario de Respuestas'!$T9,"ES DIFERENTE")</f>
        <v>C</v>
      </c>
      <c r="AW10" s="1" t="str">
        <f>IFERROR(VLOOKUP(CONCATENATE(AV$1,AV10),'Formulario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0" s="1" t="str">
        <f>IFERROR(VLOOKUP(CONCATENATE(AV$1,AV10),'Formulario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0" s="24" t="str">
        <f>IF($B10='Formulario de Respuestas'!$D9,'Formulario de Respuestas'!$U9,"ES DIFERENTE")</f>
        <v>A</v>
      </c>
      <c r="AZ10" s="1" t="str">
        <f>IFERROR(VLOOKUP(CONCATENATE(AY$1,AY10),'Formulario de Preguntas'!$C$10:$FN$185,3,FALSE),"")</f>
        <v>No reconoce las características del texto expositivo  y solamente reconoce el recurso de la descripción, sin tener en cuenta la estructura, la intención comunicativa y los índices presentes en el texto.</v>
      </c>
      <c r="BA10" s="1" t="str">
        <f>IFERROR(VLOOKUP(CONCATENATE(AY$1,AY10),'Formulario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0" s="24" t="str">
        <f>IF($B10='Formulario de Respuestas'!$D9,'Formulario de Respuestas'!$V9,"ES DIFERENTE")</f>
        <v>D</v>
      </c>
      <c r="BC10" s="1" t="str">
        <f>IFERROR(VLOOKUP(CONCATENATE(BB$1,BB10),'Formulario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0" s="1" t="str">
        <f>IFERROR(VLOOKUP(CONCATENATE(BB$1,BB10),'Formulario de Preguntas'!$C$10:$FN$185,4,FALSE),"")</f>
        <v>RESPUESTA CORRECTA</v>
      </c>
      <c r="BE10" s="24" t="str">
        <f>IF($B10='Formulario de Respuestas'!$D9,'Formulario de Respuestas'!$W9,"ES DIFERENTE")</f>
        <v>D</v>
      </c>
      <c r="BF10" s="1" t="str">
        <f>IFERROR(VLOOKUP(CONCATENATE(BE$1,BE10),'Formulario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0" s="1" t="str">
        <f>IFERROR(VLOOKUP(CONCATENATE(BE$1,BE10),'Formulario de Preguntas'!$C$10:$FN$185,4,FALSE),"")</f>
        <v>RESPUESTA CORRECTA</v>
      </c>
      <c r="BH10" s="24" t="str">
        <f>IF($B10='Formulario de Respuestas'!$D9,'Formulario de Respuestas'!$X9,"ES DIFERENTE")</f>
        <v>C</v>
      </c>
      <c r="BI10" s="1" t="str">
        <f>IFERROR(VLOOKUP(CONCATENATE(BH$1,BH10),'Formulario de Preguntas'!$C$10:$FN$185,3,FALSE),"")</f>
        <v xml:space="preserve">  Posiblemente, no establece el sentido de las acciones descritas pues no las asocia con el estado de ánimo descrito para la princesa.</v>
      </c>
      <c r="BJ10" s="1" t="str">
        <f>IFERROR(VLOOKUP(CONCATENATE(BH$1,BH10),'Formulario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0" s="26" t="str">
        <f>IF($B10='Formulario de Respuestas'!$D9,'Formulario de Respuestas'!$Y9,"ES DIFERENTE")</f>
        <v>C</v>
      </c>
      <c r="BM10" s="1" t="str">
        <f>IFERROR(VLOOKUP(CONCATENATE(BL$1,BL10),'Formulario de Preguntas'!$C$10:$FN$185,3,FALSE),"")</f>
        <v>Identifica información literal en la narración, permitiéndole reconocer  las acciones de los personajes pues asocia correctamente una de estas, con la acción determinante que responde correctamente a la pregunta formulada.</v>
      </c>
      <c r="BN10" s="1" t="str">
        <f>IFERROR(VLOOKUP(CONCATENATE(BL$1,BL10),'Formulario de Preguntas'!$C$10:$FN$185,4,FALSE),"")</f>
        <v>RESPUESTA CORRECTA</v>
      </c>
      <c r="BO10" s="26" t="str">
        <f>IF($B10='Formulario de Respuestas'!$D9,'Formulario de Respuestas'!$Z9,"ES DIFERENTE")</f>
        <v>C</v>
      </c>
      <c r="BP10" s="1" t="str">
        <f>IFERROR(VLOOKUP(CONCATENATE(BO$1,BO10),'Formulario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0" s="1" t="str">
        <f>IFERROR(VLOOKUP(CONCATENATE(BO$1,BO10),'Formulario de Preguntas'!$C$10:$FN$185,4,FALSE),"")</f>
        <v>RESPUESTA CORRECTA</v>
      </c>
      <c r="BR10" s="26" t="str">
        <f>IF($B10='Formulario de Respuestas'!$D9,'Formulario de Respuestas'!$AA9,"ES DIFERENTE")</f>
        <v>D</v>
      </c>
      <c r="BS10" s="1" t="str">
        <f>IFERROR(VLOOKUP(CONCATENATE(BR$1,BR10),'Formulario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0" s="1" t="str">
        <f>IFERROR(VLOOKUP(CONCATENATE(BR$1,BR10),'Formulario de Preguntas'!$C$10:$FN$185,4,FALSE),"")</f>
        <v>RESPUESTA CORRECTA</v>
      </c>
      <c r="BU10" s="26" t="str">
        <f>IF($B10='Formulario de Respuestas'!$D9,'Formulario de Respuestas'!$AB9,"ES DIFERENTE")</f>
        <v>A</v>
      </c>
      <c r="BV10" s="1" t="str">
        <f>IFERROR(VLOOKUP(CONCATENATE(BU$1,BU10),'Formulario de Preguntas'!$C$10:$FN$185,3,FALSE),"")</f>
        <v>Es probable el estudiante tenga dificultades en la comprensión literal de la lectura y esto le impide organizar cronológicamente el texto, para establecer exactamente las acciones que corresponden al inicio o a su fin.</v>
      </c>
      <c r="BW10" s="1" t="str">
        <f>IFERROR(VLOOKUP(CONCATENATE(BU$1,BU10),'Formulario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0" s="26" t="str">
        <f>IF($B10='Formulario de Respuestas'!$D9,'Formulario de Respuestas'!$AC9,"ES DIFERENTE")</f>
        <v>B</v>
      </c>
      <c r="BY10" s="1" t="str">
        <f>IFERROR(VLOOKUP(CONCATENATE(BX$1,BX10),'Formulario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0" s="1" t="str">
        <f>IFERROR(VLOOKUP(CONCATENATE(BX$1,BX10),'Formulario de Preguntas'!$C$10:$FN$185,4,FALSE),"")</f>
        <v>RESPUESTA CORRECTA</v>
      </c>
      <c r="CA10" s="26" t="str">
        <f>IF($B10='Formulario de Respuestas'!$D9,'Formulario de Respuestas'!$AD9,"ES DIFERENTE")</f>
        <v>C</v>
      </c>
      <c r="CB10" s="1" t="str">
        <f>IFERROR(VLOOKUP(CONCATENATE(CA$1,CA10),'Formulario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0" s="1" t="str">
        <f>IFERROR(VLOOKUP(CONCATENATE(CA$1,CA10),'Formulario de Preguntas'!$C$10:$FN$185,4,FALSE),"")</f>
        <v>RESPUESTA CORRECTA</v>
      </c>
      <c r="CD10" s="26" t="str">
        <f>IF($B10='Formulario de Respuestas'!$D9,'Formulario de Respuestas'!$AE9,"ES DIFERENTE")</f>
        <v>D</v>
      </c>
      <c r="CE10" s="1" t="str">
        <f>IFERROR(VLOOKUP(CONCATENATE(CD$1,CD10),'Formulario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10" s="1" t="str">
        <f>IFERROR(VLOOKUP(CONCATENATE(CD$1,CD10),'Formulario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10" s="1">
        <f t="shared" si="0"/>
        <v>17</v>
      </c>
      <c r="CI10" s="1">
        <f t="shared" si="1"/>
        <v>0.25</v>
      </c>
      <c r="CJ10" s="1">
        <f t="shared" si="2"/>
        <v>4.25</v>
      </c>
      <c r="CK10" s="1">
        <f>COUNTIF('Formulario de Respuestas'!$E9:$AE9,"A")</f>
        <v>5</v>
      </c>
      <c r="CL10" s="1">
        <f>COUNTIF('Formulario de Respuestas'!$E9:$AE9,"B")</f>
        <v>2</v>
      </c>
      <c r="CM10" s="1">
        <f>COUNTIF('Formulario de Respuestas'!$E9:$AE9,"C")</f>
        <v>10</v>
      </c>
      <c r="CN10" s="1">
        <f>COUNTIF('Formulario de Respuestas'!$E9:$AE9,"D")</f>
        <v>8</v>
      </c>
      <c r="CO10" s="1">
        <f>COUNTIF('Formulario de Respuestas'!$E9:$AE9,"E (RESPUESTA ANULADA)")</f>
        <v>0</v>
      </c>
    </row>
    <row r="11" spans="1:93" x14ac:dyDescent="0.25">
      <c r="A11" s="1" t="str">
        <f>'Formulario de Respuestas'!C10</f>
        <v>Guevara Bolivar Ximena Carolina</v>
      </c>
      <c r="B11" s="1">
        <f>'Formulario de Respuestas'!D10</f>
        <v>104255353</v>
      </c>
      <c r="C11" s="24">
        <f>IF($B11='Formulario de Respuestas'!$D10,'Formulario de Respuestas'!$E10,"ES DIFERENTE")</f>
        <v>0</v>
      </c>
      <c r="D11" s="15" t="str">
        <f>IFERROR(VLOOKUP(CONCATENATE(C$1,C11),'Formulario de Preguntas'!$C$2:$FN$185,3,FALSE),"")</f>
        <v/>
      </c>
      <c r="E11" s="1" t="str">
        <f>IFERROR(VLOOKUP(CONCATENATE(C$1,C11),'Formulario de Preguntas'!$C$2:$FN$185,4,FALSE),"")</f>
        <v/>
      </c>
      <c r="F11" s="24">
        <f>IF($B11='Formulario de Respuestas'!$D10,'Formulario de Respuestas'!$F10,"ES DIFERENTE")</f>
        <v>0</v>
      </c>
      <c r="G11" s="1" t="str">
        <f>IFERROR(VLOOKUP(CONCATENATE(F$1,F11),'Formulario de Preguntas'!$C$2:$FN$185,3,FALSE),"")</f>
        <v/>
      </c>
      <c r="H11" s="1" t="str">
        <f>IFERROR(VLOOKUP(CONCATENATE(F$1,F11),'Formulario de Preguntas'!$C$2:$FN$185,4,FALSE),"")</f>
        <v/>
      </c>
      <c r="I11" s="24" t="str">
        <f>IF($B11='Formulario de Respuestas'!$D10,'Formulario de Respuestas'!$G10,"ES DIFERENTE")</f>
        <v>A</v>
      </c>
      <c r="J11" s="1" t="str">
        <f>IFERROR(VLOOKUP(CONCATENATE(I$1,I11),'Formulario de Preguntas'!$C$10:$FN$185,3,FALSE),"")</f>
        <v>Probablemente  identifica el significado de la palabra dada en la opción, pero no tiene en cuenta el contexto de la expresión o no comprende completamente el enunciado.</v>
      </c>
      <c r="K11" s="1" t="str">
        <f>IFERROR(VLOOKUP(CONCATENATE(I$1,I11),'Formulario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1" s="24" t="str">
        <f>IF($B11='Formulario de Respuestas'!$D10,'Formulario de Respuestas'!$H10,"ES DIFERENTE")</f>
        <v>C</v>
      </c>
      <c r="M11" s="1" t="str">
        <f>IFERROR(VLOOKUP(CONCATENATE(L$1,L11),'Formulario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1" s="1" t="str">
        <f>IFERROR(VLOOKUP(CONCATENATE(L$1,L11),'Formulario de Preguntas'!$C$10:$FN$185,4,FALSE),"")</f>
        <v>RESPUESTA CORRECTA</v>
      </c>
      <c r="O11" s="24" t="str">
        <f>IF($B11='Formulario de Respuestas'!$D10,'Formulario de Respuestas'!$I10,"ES DIFERENTE")</f>
        <v>D</v>
      </c>
      <c r="P11" s="1" t="str">
        <f>IFERROR(VLOOKUP(CONCATENATE(O$1,O11),'Formulario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1" s="1" t="str">
        <f>IFERROR(VLOOKUP(CONCATENATE(O$1,O11),'Formulario de Preguntas'!$C$10:$FN$185,4,FALSE),"")</f>
        <v>RESPUESTA CORRECTA</v>
      </c>
      <c r="R11" s="24" t="str">
        <f>IF($B11='Formulario de Respuestas'!$D10,'Formulario de Respuestas'!$J10,"ES DIFERENTE")</f>
        <v>A</v>
      </c>
      <c r="S11" s="1" t="str">
        <f>IFERROR(VLOOKUP(CONCATENATE(R$1,R11),'Formulario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1" s="1" t="str">
        <f>IFERROR(VLOOKUP(CONCATENATE(R$1,R11),'Formulario de Preguntas'!$C$10:$FN$185,4,FALSE),"")</f>
        <v>RESPUESTA CORRECTA</v>
      </c>
      <c r="U11" s="24" t="str">
        <f>IF($B11='Formulario de Respuestas'!$D10,'Formulario de Respuestas'!$K10,"ES DIFERENTE")</f>
        <v>B</v>
      </c>
      <c r="V11" s="1" t="str">
        <f>IFERROR(VLOOKUP(CONCATENATE(U$1,U11),'Formulario de Preguntas'!$C$10:$FN$185,3,FALSE),"")</f>
        <v>Se le dificulta reconstruir el sentido del enunciado, dando como posible una información que no está presente en la historia, y que correspondería más al ámbito de lo inferencial.</v>
      </c>
      <c r="W11" s="1" t="str">
        <f>IFERROR(VLOOKUP(CONCATENATE(U$1,U11),'Formulario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1" s="24" t="str">
        <f>IF($B11='Formulario de Respuestas'!$D10,'Formulario de Respuestas'!$L10,"ES DIFERENTE")</f>
        <v>C</v>
      </c>
      <c r="Y11" s="1" t="str">
        <f>IFERROR(VLOOKUP(CONCATENATE(X$1,X11),'Formulario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1" s="1" t="str">
        <f>IFERROR(VLOOKUP(CONCATENATE(X$1,X11),'Formulario de Preguntas'!$C$10:$FN$185,4,FALSE),"")</f>
        <v>RESPUESTA CORRECTA</v>
      </c>
      <c r="AA11" s="24" t="str">
        <f>IF($B11='Formulario de Respuestas'!$D10,'Formulario de Respuestas'!$M10,"ES DIFERENTE")</f>
        <v>B</v>
      </c>
      <c r="AB11" s="1" t="str">
        <f>IFERROR(VLOOKUP(CONCATENATE(AA$1,AA11),'Formulario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1" s="1" t="str">
        <f>IFERROR(VLOOKUP(CONCATENATE(AA$1,AA11),'Formulario de Preguntas'!$C$10:$FN$185,4,FALSE),"")</f>
        <v>RESPUESTA CORRECTA</v>
      </c>
      <c r="AD11" s="24" t="str">
        <f>IF($B11='Formulario de Respuestas'!$D10,'Formulario de Respuestas'!$N10,"ES DIFERENTE")</f>
        <v>C</v>
      </c>
      <c r="AE11" s="1" t="str">
        <f>IFERROR(VLOOKUP(CONCATENATE(AD$1,AD11),'Formulario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1" s="1" t="str">
        <f>IFERROR(VLOOKUP(CONCATENATE(AD$1,AD11),'Formulario de Preguntas'!$C$10:$FN$185,4,FALSE),"")</f>
        <v>RESPUESTA CORRECTA</v>
      </c>
      <c r="AG11" s="24" t="str">
        <f>IF($B11='Formulario de Respuestas'!$D10,'Formulario de Respuestas'!$O10,"ES DIFERENTE")</f>
        <v>D</v>
      </c>
      <c r="AH11" s="1" t="str">
        <f>IFERROR(VLOOKUP(CONCATENATE(AG$1,AG11),'Formulario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1" s="1" t="str">
        <f>IFERROR(VLOOKUP(CONCATENATE(AG$1,AG11),'Formulario de Preguntas'!$C$10:$FN$185,4,FALSE),"")</f>
        <v>RESPUESTA CORRECTA</v>
      </c>
      <c r="AJ11" s="24" t="str">
        <f>IF($B11='Formulario de Respuestas'!$D10,'Formulario de Respuestas'!$P10,"ES DIFERENTE")</f>
        <v>C</v>
      </c>
      <c r="AK11" s="1" t="str">
        <f>IFERROR(VLOOKUP(CONCATENATE(AJ$1,AJ11),'Formulario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1" s="1" t="str">
        <f>IFERROR(VLOOKUP(CONCATENATE(AJ$1,AJ11),'Formulario de Preguntas'!$C$10:$FN$185,4,FALSE),"")</f>
        <v>RESPUESTA CORRECTA</v>
      </c>
      <c r="AM11" s="24" t="str">
        <f>IF($B11='Formulario de Respuestas'!$D10,'Formulario de Respuestas'!$Q10,"ES DIFERENTE")</f>
        <v>A</v>
      </c>
      <c r="AN11" s="1" t="str">
        <f>IFERROR(VLOOKUP(CONCATENATE(AM$1,AM11),'Formulario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1" s="1" t="str">
        <f>IFERROR(VLOOKUP(CONCATENATE(AM$1,AM11),'Formulario de Preguntas'!$C$10:$FN$185,4,FALSE),"")</f>
        <v>RESPUESTA CORRECTA</v>
      </c>
      <c r="AP11" s="24" t="str">
        <f>IF($B11='Formulario de Respuestas'!$D10,'Formulario de Respuestas'!$R10,"ES DIFERENTE")</f>
        <v>C</v>
      </c>
      <c r="AQ11" s="1" t="str">
        <f>IFERROR(VLOOKUP(CONCATENATE(AP$1,AP11),'Formulario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1" s="1" t="str">
        <f>IFERROR(VLOOKUP(CONCATENATE(AP$1,AP11),'Formulario de Preguntas'!$C$10:$FN$185,4,FALSE),"")</f>
        <v>RESPUESTA CORRECTA</v>
      </c>
      <c r="AS11" s="24" t="str">
        <f>IF($B11='Formulario de Respuestas'!$D10,'Formulario de Respuestas'!$S10,"ES DIFERENTE")</f>
        <v>A</v>
      </c>
      <c r="AT11" s="1" t="str">
        <f>IFERROR(VLOOKUP(CONCATENATE(AS$1,AS11),'Formulario de Preguntas'!$C$10:$FN$185,3,FALSE),"")</f>
        <v>Es probable que conozca el uso de los conectores. Sin embargo, no ubica su función dentro del contexto del fragmento propuesto.</v>
      </c>
      <c r="AU11" s="1" t="str">
        <f>IFERROR(VLOOKUP(CONCATENATE(AS$1,AS11),'Formulario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1" s="24" t="str">
        <f>IF($B11='Formulario de Respuestas'!$D10,'Formulario de Respuestas'!$T10,"ES DIFERENTE")</f>
        <v>C</v>
      </c>
      <c r="AW11" s="1" t="str">
        <f>IFERROR(VLOOKUP(CONCATENATE(AV$1,AV11),'Formulario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1" s="1" t="str">
        <f>IFERROR(VLOOKUP(CONCATENATE(AV$1,AV11),'Formulario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1" s="24" t="str">
        <f>IF($B11='Formulario de Respuestas'!$D10,'Formulario de Respuestas'!$U10,"ES DIFERENTE")</f>
        <v>A</v>
      </c>
      <c r="AZ11" s="1" t="str">
        <f>IFERROR(VLOOKUP(CONCATENATE(AY$1,AY11),'Formulario de Preguntas'!$C$10:$FN$185,3,FALSE),"")</f>
        <v>No reconoce las características del texto expositivo  y solamente reconoce el recurso de la descripción, sin tener en cuenta la estructura, la intención comunicativa y los índices presentes en el texto.</v>
      </c>
      <c r="BA11" s="1" t="str">
        <f>IFERROR(VLOOKUP(CONCATENATE(AY$1,AY11),'Formulario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1" s="24" t="str">
        <f>IF($B11='Formulario de Respuestas'!$D10,'Formulario de Respuestas'!$V10,"ES DIFERENTE")</f>
        <v>C</v>
      </c>
      <c r="BC11" s="1" t="str">
        <f>IFERROR(VLOOKUP(CONCATENATE(BB$1,BB11),'Formulario de Preguntas'!$C$10:$FN$185,3,FALSE),"")</f>
        <v>Posiblemente no identifica el sentido del enunciado en el texto. Una razón probable es que no lo relaciona con  la información previa y posterior que se presenta en el mismo.</v>
      </c>
      <c r="BD11" s="1" t="str">
        <f>IFERROR(VLOOKUP(CONCATENATE(BB$1,BB11),'Formulario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1" s="24" t="str">
        <f>IF($B11='Formulario de Respuestas'!$D10,'Formulario de Respuestas'!$W10,"ES DIFERENTE")</f>
        <v>B</v>
      </c>
      <c r="BF11" s="1" t="str">
        <f>IFERROR(VLOOKUP(CONCATENATE(BE$1,BE11),'Formulario de Preguntas'!$C$10:$FN$185,3,FALSE),"")</f>
        <v xml:space="preserve">Es probable que presente dificultades en  el reconocimiento de la información presentada por el texto poético y anticipe información que no se puede inferir en el texto. </v>
      </c>
      <c r="BG11" s="1" t="str">
        <f>IFERROR(VLOOKUP(CONCATENATE(BE$1,BE11),'Formulario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1" s="24" t="str">
        <f>IF($B11='Formulario de Respuestas'!$D10,'Formulario de Respuestas'!$X10,"ES DIFERENTE")</f>
        <v>C</v>
      </c>
      <c r="BI11" s="1" t="str">
        <f>IFERROR(VLOOKUP(CONCATENATE(BH$1,BH11),'Formulario de Preguntas'!$C$10:$FN$185,3,FALSE),"")</f>
        <v xml:space="preserve">  Posiblemente, no establece el sentido de las acciones descritas pues no las asocia con el estado de ánimo descrito para la princesa.</v>
      </c>
      <c r="BJ11" s="1" t="str">
        <f>IFERROR(VLOOKUP(CONCATENATE(BH$1,BH11),'Formulario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1" s="26" t="str">
        <f>IF($B11='Formulario de Respuestas'!$D10,'Formulario de Respuestas'!$Y10,"ES DIFERENTE")</f>
        <v>A</v>
      </c>
      <c r="BM11" s="1" t="str">
        <f>IFERROR(VLOOKUP(CONCATENATE(BL$1,BL11),'Formulario de Preguntas'!$C$10:$FN$185,3,FALSE),"")</f>
        <v xml:space="preserve">Posiblemente, no jerarquiza las acciones de los personajes pues no asocia correctamente algunas de ellas, impidiendo que responda por las acciones de uno de los personajes. </v>
      </c>
      <c r="BN11" s="1" t="str">
        <f>IFERROR(VLOOKUP(CONCATENATE(BL$1,BL11),'Formulario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1" s="26" t="str">
        <f>IF($B11='Formulario de Respuestas'!$D10,'Formulario de Respuestas'!$Z10,"ES DIFERENTE")</f>
        <v>C</v>
      </c>
      <c r="BP11" s="1" t="str">
        <f>IFERROR(VLOOKUP(CONCATENATE(BO$1,BO11),'Formulario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1" s="1" t="str">
        <f>IFERROR(VLOOKUP(CONCATENATE(BO$1,BO11),'Formulario de Preguntas'!$C$10:$FN$185,4,FALSE),"")</f>
        <v>RESPUESTA CORRECTA</v>
      </c>
      <c r="BR11" s="26" t="str">
        <f>IF($B11='Formulario de Respuestas'!$D10,'Formulario de Respuestas'!$AA10,"ES DIFERENTE")</f>
        <v>D</v>
      </c>
      <c r="BS11" s="1" t="str">
        <f>IFERROR(VLOOKUP(CONCATENATE(BR$1,BR11),'Formulario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1" s="1" t="str">
        <f>IFERROR(VLOOKUP(CONCATENATE(BR$1,BR11),'Formulario de Preguntas'!$C$10:$FN$185,4,FALSE),"")</f>
        <v>RESPUESTA CORRECTA</v>
      </c>
      <c r="BU11" s="26" t="str">
        <f>IF($B11='Formulario de Respuestas'!$D10,'Formulario de Respuestas'!$AB10,"ES DIFERENTE")</f>
        <v>B</v>
      </c>
      <c r="BV11" s="1" t="str">
        <f>IFERROR(VLOOKUP(CONCATENATE(BU$1,BU11),'Formulario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1" s="1" t="str">
        <f>IFERROR(VLOOKUP(CONCATENATE(BU$1,BU11),'Formulario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1" s="26" t="str">
        <f>IF($B11='Formulario de Respuestas'!$D10,'Formulario de Respuestas'!$AC10,"ES DIFERENTE")</f>
        <v>B</v>
      </c>
      <c r="BY11" s="1" t="str">
        <f>IFERROR(VLOOKUP(CONCATENATE(BX$1,BX11),'Formulario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1" s="1" t="str">
        <f>IFERROR(VLOOKUP(CONCATENATE(BX$1,BX11),'Formulario de Preguntas'!$C$10:$FN$185,4,FALSE),"")</f>
        <v>RESPUESTA CORRECTA</v>
      </c>
      <c r="CA11" s="26" t="str">
        <f>IF($B11='Formulario de Respuestas'!$D10,'Formulario de Respuestas'!$AD10,"ES DIFERENTE")</f>
        <v>C</v>
      </c>
      <c r="CB11" s="1" t="str">
        <f>IFERROR(VLOOKUP(CONCATENATE(CA$1,CA11),'Formulario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1" s="1" t="str">
        <f>IFERROR(VLOOKUP(CONCATENATE(CA$1,CA11),'Formulario de Preguntas'!$C$10:$FN$185,4,FALSE),"")</f>
        <v>RESPUESTA CORRECTA</v>
      </c>
      <c r="CD11" s="26" t="str">
        <f>IF($B11='Formulario de Respuestas'!$D10,'Formulario de Respuestas'!$AE10,"ES DIFERENTE")</f>
        <v>C</v>
      </c>
      <c r="CE11" s="1" t="str">
        <f>IFERROR(VLOOKUP(CONCATENATE(CD$1,CD11),'Formulario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1" s="1" t="str">
        <f>IFERROR(VLOOKUP(CONCATENATE(CD$1,CD11),'Formulario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1" s="1">
        <f t="shared" si="0"/>
        <v>14</v>
      </c>
      <c r="CI11" s="1">
        <f t="shared" si="1"/>
        <v>0.25</v>
      </c>
      <c r="CJ11" s="1">
        <f t="shared" si="2"/>
        <v>3.5</v>
      </c>
      <c r="CK11" s="1">
        <f>COUNTIF('Formulario de Respuestas'!$E10:$AE10,"A")</f>
        <v>6</v>
      </c>
      <c r="CL11" s="1">
        <f>COUNTIF('Formulario de Respuestas'!$E10:$AE10,"B")</f>
        <v>5</v>
      </c>
      <c r="CM11" s="1">
        <f>COUNTIF('Formulario de Respuestas'!$E10:$AE10,"C")</f>
        <v>11</v>
      </c>
      <c r="CN11" s="1">
        <f>COUNTIF('Formulario de Respuestas'!$E10:$AE10,"D")</f>
        <v>3</v>
      </c>
      <c r="CO11" s="1">
        <f>COUNTIF('Formulario de Respuestas'!$E10:$AE10,"E (RESPUESTA ANULADA)")</f>
        <v>0</v>
      </c>
    </row>
    <row r="12" spans="1:93" x14ac:dyDescent="0.25">
      <c r="A12" s="1" t="str">
        <f>'Formulario de Respuestas'!C11</f>
        <v>Gustavo Andrés Herrera Muñoz</v>
      </c>
      <c r="B12" s="1">
        <f>'Formulario de Respuestas'!D11</f>
        <v>1052949712</v>
      </c>
      <c r="C12" s="24">
        <f>IF($B12='Formulario de Respuestas'!$D11,'Formulario de Respuestas'!$E11,"ES DIFERENTE")</f>
        <v>0</v>
      </c>
      <c r="D12" s="15" t="str">
        <f>IFERROR(VLOOKUP(CONCATENATE(C$1,C12),'Formulario de Preguntas'!$C$2:$FN$185,3,FALSE),"")</f>
        <v/>
      </c>
      <c r="E12" s="1" t="str">
        <f>IFERROR(VLOOKUP(CONCATENATE(C$1,C12),'Formulario de Preguntas'!$C$2:$FN$185,4,FALSE),"")</f>
        <v/>
      </c>
      <c r="F12" s="24">
        <f>IF($B12='Formulario de Respuestas'!$D11,'Formulario de Respuestas'!$F11,"ES DIFERENTE")</f>
        <v>0</v>
      </c>
      <c r="G12" s="1" t="str">
        <f>IFERROR(VLOOKUP(CONCATENATE(F$1,F12),'Formulario de Preguntas'!$C$2:$FN$185,3,FALSE),"")</f>
        <v/>
      </c>
      <c r="H12" s="1" t="str">
        <f>IFERROR(VLOOKUP(CONCATENATE(F$1,F12),'Formulario de Preguntas'!$C$2:$FN$185,4,FALSE),"")</f>
        <v/>
      </c>
      <c r="I12" s="24" t="str">
        <f>IF($B12='Formulario de Respuestas'!$D11,'Formulario de Respuestas'!$G11,"ES DIFERENTE")</f>
        <v>D</v>
      </c>
      <c r="J12" s="1" t="str">
        <f>IFERROR(VLOOKUP(CONCATENATE(I$1,I12),'Formulario de Preguntas'!$C$10:$FN$185,3,FALSE),"")</f>
        <v>Probablemente  identifica el significado de la palabra dada en la opción, pero no tiene en cuenta el contexto de la expresión o no comprende el enunciado.</v>
      </c>
      <c r="K12" s="1" t="str">
        <f>IFERROR(VLOOKUP(CONCATENATE(I$1,I12),'Formulario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2" s="24" t="str">
        <f>IF($B12='Formulario de Respuestas'!$D11,'Formulario de Respuestas'!$H11,"ES DIFERENTE")</f>
        <v>C</v>
      </c>
      <c r="M12" s="1" t="str">
        <f>IFERROR(VLOOKUP(CONCATENATE(L$1,L12),'Formulario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2" s="1" t="str">
        <f>IFERROR(VLOOKUP(CONCATENATE(L$1,L12),'Formulario de Preguntas'!$C$10:$FN$185,4,FALSE),"")</f>
        <v>RESPUESTA CORRECTA</v>
      </c>
      <c r="O12" s="24" t="str">
        <f>IF($B12='Formulario de Respuestas'!$D11,'Formulario de Respuestas'!$I11,"ES DIFERENTE")</f>
        <v>A</v>
      </c>
      <c r="P12" s="1" t="str">
        <f>IFERROR(VLOOKUP(CONCATENATE(O$1,O12),'Formulario de Preguntas'!$C$10:$FN$185,3,FALSE),"")</f>
        <v>Es probable que el estudiante presente dificultades en identificar la información que delimita la secuencia narrativa (Inicio – nudo – desenlace) dado que en la opción, se alternan los sucesos, sin seguir la secuencia.</v>
      </c>
      <c r="Q12" s="1" t="str">
        <f>IFERROR(VLOOKUP(CONCATENATE(O$1,O12),'Formulario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2" s="24" t="str">
        <f>IF($B12='Formulario de Respuestas'!$D11,'Formulario de Respuestas'!$J11,"ES DIFERENTE")</f>
        <v>A</v>
      </c>
      <c r="S12" s="1" t="str">
        <f>IFERROR(VLOOKUP(CONCATENATE(R$1,R12),'Formulario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2" s="1" t="str">
        <f>IFERROR(VLOOKUP(CONCATENATE(R$1,R12),'Formulario de Preguntas'!$C$10:$FN$185,4,FALSE),"")</f>
        <v>RESPUESTA CORRECTA</v>
      </c>
      <c r="U12" s="24" t="str">
        <f>IF($B12='Formulario de Respuestas'!$D11,'Formulario de Respuestas'!$K11,"ES DIFERENTE")</f>
        <v>D</v>
      </c>
      <c r="V12" s="1" t="str">
        <f>IFERROR(VLOOKUP(CONCATENATE(U$1,U12),'Formulario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2" s="1" t="str">
        <f>IFERROR(VLOOKUP(CONCATENATE(U$1,U12),'Formulario de Preguntas'!$C$10:$FN$185,4,FALSE),"")</f>
        <v>RESPUESTA CORRECTA</v>
      </c>
      <c r="X12" s="24" t="str">
        <f>IF($B12='Formulario de Respuestas'!$D11,'Formulario de Respuestas'!$L11,"ES DIFERENTE")</f>
        <v>A</v>
      </c>
      <c r="Y12" s="1" t="str">
        <f>IFERROR(VLOOKUP(CONCATENATE(X$1,X12),'Formulario de Preguntas'!$C$10:$FN$185,3,FALSE),"")</f>
        <v xml:space="preserve">Posiblemente, reconoce algunos sucesos de la narración pero de manera fragmentada, confundiendo los sucesos veraces con los que se alejan del sentido literal. </v>
      </c>
      <c r="Z12" s="1" t="str">
        <f>IFERROR(VLOOKUP(CONCATENATE(X$1,X12),'Formulario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2" s="24" t="str">
        <f>IF($B12='Formulario de Respuestas'!$D11,'Formulario de Respuestas'!$M11,"ES DIFERENTE")</f>
        <v>B</v>
      </c>
      <c r="AB12" s="1" t="str">
        <f>IFERROR(VLOOKUP(CONCATENATE(AA$1,AA12),'Formulario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2" s="1" t="str">
        <f>IFERROR(VLOOKUP(CONCATENATE(AA$1,AA12),'Formulario de Preguntas'!$C$10:$FN$185,4,FALSE),"")</f>
        <v>RESPUESTA CORRECTA</v>
      </c>
      <c r="AD12" s="24" t="str">
        <f>IF($B12='Formulario de Respuestas'!$D11,'Formulario de Respuestas'!$N11,"ES DIFERENTE")</f>
        <v>C</v>
      </c>
      <c r="AE12" s="1" t="str">
        <f>IFERROR(VLOOKUP(CONCATENATE(AD$1,AD12),'Formulario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2" s="1" t="str">
        <f>IFERROR(VLOOKUP(CONCATENATE(AD$1,AD12),'Formulario de Preguntas'!$C$10:$FN$185,4,FALSE),"")</f>
        <v>RESPUESTA CORRECTA</v>
      </c>
      <c r="AG12" s="24" t="str">
        <f>IF($B12='Formulario de Respuestas'!$D11,'Formulario de Respuestas'!$O11,"ES DIFERENTE")</f>
        <v>A</v>
      </c>
      <c r="AH12" s="1" t="str">
        <f>IFERROR(VLOOKUP(CONCATENATE(AG$1,AG12),'Formulario de Preguntas'!$C$10:$FN$185,3,FALSE),"")</f>
        <v>Probablemente, desconoce el concepto de ortografía y en sí,  el   uso del diccionario, que no le permite establecer una asociación adecuada entre la información que brinda la fuente y el propósito de su consulta.</v>
      </c>
      <c r="AI12" s="1" t="str">
        <f>IFERROR(VLOOKUP(CONCATENATE(AG$1,AG12),'Formulario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2" s="24" t="str">
        <f>IF($B12='Formulario de Respuestas'!$D11,'Formulario de Respuestas'!$P11,"ES DIFERENTE")</f>
        <v>C</v>
      </c>
      <c r="AK12" s="1" t="str">
        <f>IFERROR(VLOOKUP(CONCATENATE(AJ$1,AJ12),'Formulario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2" s="1" t="str">
        <f>IFERROR(VLOOKUP(CONCATENATE(AJ$1,AJ12),'Formulario de Preguntas'!$C$10:$FN$185,4,FALSE),"")</f>
        <v>RESPUESTA CORRECTA</v>
      </c>
      <c r="AM12" s="24" t="str">
        <f>IF($B12='Formulario de Respuestas'!$D11,'Formulario de Respuestas'!$Q11,"ES DIFERENTE")</f>
        <v>B</v>
      </c>
      <c r="AN12" s="1" t="str">
        <f>IFERROR(VLOOKUP(CONCATENATE(AM$1,AM12),'Formulario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2" s="1" t="str">
        <f>IFERROR(VLOOKUP(CONCATENATE(AM$1,AM12),'Formulario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2" s="24" t="str">
        <f>IF($B12='Formulario de Respuestas'!$D11,'Formulario de Respuestas'!$R11,"ES DIFERENTE")</f>
        <v>A</v>
      </c>
      <c r="AQ12" s="1" t="str">
        <f>IFERROR(VLOOKUP(CONCATENATE(AP$1,AP12),'Formulario de Preguntas'!$C$10:$FN$185,3,FALSE),"")</f>
        <v xml:space="preserve">Es posible que aunque el estudiante comprenda la información que expresan las viñetas, le dé más valor a la acción del personaje de la última viñeta. </v>
      </c>
      <c r="AR12" s="1" t="str">
        <f>IFERROR(VLOOKUP(CONCATENATE(AP$1,AP12),'Formulario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2" s="24" t="str">
        <f>IF($B12='Formulario de Respuestas'!$D11,'Formulario de Respuestas'!$S11,"ES DIFERENTE")</f>
        <v>B</v>
      </c>
      <c r="AT12" s="1" t="str">
        <f>IFERROR(VLOOKUP(CONCATENATE(AS$1,AS12),'Formulario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12" s="1" t="str">
        <f>IFERROR(VLOOKUP(CONCATENATE(AS$1,AS12),'Formulario de Preguntas'!$C$10:$FN$185,4,FALSE),"")</f>
        <v>RESPUESTA CORRECTA</v>
      </c>
      <c r="AV12" s="24" t="str">
        <f>IF($B12='Formulario de Respuestas'!$D11,'Formulario de Respuestas'!$T11,"ES DIFERENTE")</f>
        <v>A</v>
      </c>
      <c r="AW12" s="1" t="str">
        <f>IFERROR(VLOOKUP(CONCATENATE(AV$1,AV12),'Formulario de Preguntas'!$C$10:$FN$185,3,FALSE),"")</f>
        <v xml:space="preserve">Posiblemente no reconoce la intencionalidad del  texto en el contexto de la situación comunicativa propuesta. Lo anterior puede ser por   no identificar las expectativas de los interlocutores. </v>
      </c>
      <c r="AX12" s="1" t="str">
        <f>IFERROR(VLOOKUP(CONCATENATE(AV$1,AV12),'Formulario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2" s="24" t="str">
        <f>IF($B12='Formulario de Respuestas'!$D11,'Formulario de Respuestas'!$U11,"ES DIFERENTE")</f>
        <v>C</v>
      </c>
      <c r="AZ12" s="1" t="str">
        <f>IFERROR(VLOOKUP(CONCATENATE(AY$1,AY12),'Formulario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2" s="1" t="str">
        <f>IFERROR(VLOOKUP(CONCATENATE(AY$1,AY12),'Formulario de Preguntas'!$C$10:$FN$185,4,FALSE),"")</f>
        <v>RESPUESTA CORRECTA</v>
      </c>
      <c r="BB12" s="24" t="str">
        <f>IF($B12='Formulario de Respuestas'!$D11,'Formulario de Respuestas'!$V11,"ES DIFERENTE")</f>
        <v>D</v>
      </c>
      <c r="BC12" s="1" t="str">
        <f>IFERROR(VLOOKUP(CONCATENATE(BB$1,BB12),'Formulario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2" s="1" t="str">
        <f>IFERROR(VLOOKUP(CONCATENATE(BB$1,BB12),'Formulario de Preguntas'!$C$10:$FN$185,4,FALSE),"")</f>
        <v>RESPUESTA CORRECTA</v>
      </c>
      <c r="BE12" s="24" t="str">
        <f>IF($B12='Formulario de Respuestas'!$D11,'Formulario de Respuestas'!$W11,"ES DIFERENTE")</f>
        <v>D</v>
      </c>
      <c r="BF12" s="1" t="str">
        <f>IFERROR(VLOOKUP(CONCATENATE(BE$1,BE12),'Formulario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2" s="1" t="str">
        <f>IFERROR(VLOOKUP(CONCATENATE(BE$1,BE12),'Formulario de Preguntas'!$C$10:$FN$185,4,FALSE),"")</f>
        <v>RESPUESTA CORRECTA</v>
      </c>
      <c r="BH12" s="24" t="str">
        <f>IF($B12='Formulario de Respuestas'!$D11,'Formulario de Respuestas'!$X11,"ES DIFERENTE")</f>
        <v>B</v>
      </c>
      <c r="BI12" s="1" t="str">
        <f>IFERROR(VLOOKUP(CONCATENATE(BH$1,BH12),'Formulario de Preguntas'!$C$10:$FN$185,3,FALSE),"")</f>
        <v>Reconoce y jerarquiza las acciones de los personajes pues asocia correctamente una de estas, con la acción determinante que responde correctamente a la pregunta formulada.</v>
      </c>
      <c r="BJ12" s="1" t="str">
        <f>IFERROR(VLOOKUP(CONCATENATE(BH$1,BH12),'Formulario de Preguntas'!$C$10:$FN$185,4,FALSE),"")</f>
        <v>RESPUESTA CORRECTA</v>
      </c>
      <c r="BL12" s="26" t="str">
        <f>IF($B12='Formulario de Respuestas'!$D11,'Formulario de Respuestas'!$Y11,"ES DIFERENTE")</f>
        <v>D</v>
      </c>
      <c r="BM12" s="1" t="str">
        <f>IFERROR(VLOOKUP(CONCATENATE(BL$1,BL12),'Formulario de Preguntas'!$C$10:$FN$185,3,FALSE),"")</f>
        <v xml:space="preserve"> Posiblemente, no jerarquiza las acciones de los personajes pues no asocia correctamente algunas de ellas, impidiendo que responda por las acciones de uno de los personajes.</v>
      </c>
      <c r="BN12" s="1" t="str">
        <f>IFERROR(VLOOKUP(CONCATENATE(BL$1,BL12),'Formulario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12" s="26" t="str">
        <f>IF($B12='Formulario de Respuestas'!$D11,'Formulario de Respuestas'!$Z11,"ES DIFERENTE")</f>
        <v>B</v>
      </c>
      <c r="BP12" s="1" t="str">
        <f>IFERROR(VLOOKUP(CONCATENATE(BO$1,BO12),'Formulario de Preguntas'!$C$10:$FN$185,3,FALSE),"")</f>
        <v xml:space="preserve">Es probable  que no comprenda el sentido literal de una frase en el texto. Por esta razón, asume que la característica de “suntuoso” es dada a objetos sin valor. </v>
      </c>
      <c r="BQ12" s="1" t="str">
        <f>IFERROR(VLOOKUP(CONCATENATE(BO$1,BO12),'Formulario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2" s="26" t="str">
        <f>IF($B12='Formulario de Respuestas'!$D11,'Formulario de Respuestas'!$AA11,"ES DIFERENTE")</f>
        <v>A</v>
      </c>
      <c r="BS12" s="1" t="str">
        <f>IFERROR(VLOOKUP(CONCATENATE(BR$1,BR12),'Formulario de Preguntas'!$C$10:$FN$185,3,FALSE),"")</f>
        <v xml:space="preserve">Es probable que no reconozca los marcadores de tiempo usados para iniciar los textos narrativos y no pueda establecer temporalmente dónde se quiere ubicar el relato. </v>
      </c>
      <c r="BT12" s="1" t="str">
        <f>IFERROR(VLOOKUP(CONCATENATE(BR$1,BR12),'Formulario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12" s="26" t="str">
        <f>IF($B12='Formulario de Respuestas'!$D11,'Formulario de Respuestas'!$AB11,"ES DIFERENTE")</f>
        <v>A</v>
      </c>
      <c r="BV12" s="1" t="str">
        <f>IFERROR(VLOOKUP(CONCATENATE(BU$1,BU12),'Formulario de Preguntas'!$C$10:$FN$185,3,FALSE),"")</f>
        <v>Es probable el estudiante tenga dificultades en la comprensión literal de la lectura y esto le impide organizar cronológicamente el texto, para establecer exactamente las acciones que corresponden al inicio o a su fin.</v>
      </c>
      <c r="BW12" s="1" t="str">
        <f>IFERROR(VLOOKUP(CONCATENATE(BU$1,BU12),'Formulario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2" s="26" t="str">
        <f>IF($B12='Formulario de Respuestas'!$D11,'Formulario de Respuestas'!$AC11,"ES DIFERENTE")</f>
        <v>A</v>
      </c>
      <c r="BY12" s="1" t="str">
        <f>IFERROR(VLOOKUP(CONCATENATE(BX$1,BX12),'Formulario de Preguntas'!$C$10:$FN$185,3,FALSE),"")</f>
        <v xml:space="preserve">Es probable que el estudiante tenga dificultades para reconocer la información presentada en cada uno de los párrafos e incluya acciones que no aparecen allí. </v>
      </c>
      <c r="BZ12" s="1" t="str">
        <f>IFERROR(VLOOKUP(CONCATENATE(BX$1,BX12),'Formulario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12" s="26" t="str">
        <f>IF($B12='Formulario de Respuestas'!$D11,'Formulario de Respuestas'!$AD11,"ES DIFERENTE")</f>
        <v>B</v>
      </c>
      <c r="CB12" s="1" t="str">
        <f>IFERROR(VLOOKUP(CONCATENATE(CA$1,CA12),'Formulario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2" s="1" t="str">
        <f>IFERROR(VLOOKUP(CONCATENATE(CA$1,CA12),'Formulario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2" s="26" t="str">
        <f>IF($B12='Formulario de Respuestas'!$D11,'Formulario de Respuestas'!$AE11,"ES DIFERENTE")</f>
        <v>D</v>
      </c>
      <c r="CE12" s="1" t="str">
        <f>IFERROR(VLOOKUP(CONCATENATE(CD$1,CD12),'Formulario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12" s="1" t="str">
        <f>IFERROR(VLOOKUP(CONCATENATE(CD$1,CD12),'Formulario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12" s="1">
        <f t="shared" si="0"/>
        <v>11</v>
      </c>
      <c r="CI12" s="1">
        <f t="shared" si="1"/>
        <v>0.25</v>
      </c>
      <c r="CJ12" s="1">
        <f t="shared" si="2"/>
        <v>2.75</v>
      </c>
      <c r="CK12" s="1">
        <f>COUNTIF('Formulario de Respuestas'!$E11:$AE11,"A")</f>
        <v>9</v>
      </c>
      <c r="CL12" s="1">
        <f>COUNTIF('Formulario de Respuestas'!$E11:$AE11,"B")</f>
        <v>6</v>
      </c>
      <c r="CM12" s="1">
        <f>COUNTIF('Formulario de Respuestas'!$E11:$AE11,"C")</f>
        <v>4</v>
      </c>
      <c r="CN12" s="1">
        <f>COUNTIF('Formulario de Respuestas'!$E11:$AE11,"D")</f>
        <v>6</v>
      </c>
      <c r="CO12" s="1">
        <f>COUNTIF('Formulario de Respuestas'!$E11:$AE11,"E (RESPUESTA ANULADA)")</f>
        <v>0</v>
      </c>
    </row>
    <row r="13" spans="1:93" x14ac:dyDescent="0.25">
      <c r="A13" s="1" t="str">
        <f>'Formulario de Respuestas'!C12</f>
        <v>Luisa Fernanda Hoyos Arnedo</v>
      </c>
      <c r="B13" s="1">
        <f>'Formulario de Respuestas'!D12</f>
        <v>11027987787</v>
      </c>
      <c r="C13" s="24">
        <f>IF($B13='Formulario de Respuestas'!$D12,'Formulario de Respuestas'!$E12,"ES DIFERENTE")</f>
        <v>0</v>
      </c>
      <c r="D13" s="15" t="str">
        <f>IFERROR(VLOOKUP(CONCATENATE(C$1,C13),'Formulario de Preguntas'!$C$2:$FN$185,3,FALSE),"")</f>
        <v/>
      </c>
      <c r="E13" s="1" t="str">
        <f>IFERROR(VLOOKUP(CONCATENATE(C$1,C13),'Formulario de Preguntas'!$C$2:$FN$185,4,FALSE),"")</f>
        <v/>
      </c>
      <c r="F13" s="24">
        <f>IF($B13='Formulario de Respuestas'!$D12,'Formulario de Respuestas'!$F12,"ES DIFERENTE")</f>
        <v>0</v>
      </c>
      <c r="G13" s="1" t="str">
        <f>IFERROR(VLOOKUP(CONCATENATE(F$1,F13),'Formulario de Preguntas'!$C$2:$FN$185,3,FALSE),"")</f>
        <v/>
      </c>
      <c r="H13" s="1" t="str">
        <f>IFERROR(VLOOKUP(CONCATENATE(F$1,F13),'Formulario de Preguntas'!$C$2:$FN$185,4,FALSE),"")</f>
        <v/>
      </c>
      <c r="I13" s="24" t="str">
        <f>IF($B13='Formulario de Respuestas'!$D12,'Formulario de Respuestas'!$G12,"ES DIFERENTE")</f>
        <v>B</v>
      </c>
      <c r="J13" s="1" t="str">
        <f>IFERROR(VLOOKUP(CONCATENATE(I$1,I13),'Formulario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3" s="1" t="str">
        <f>IFERROR(VLOOKUP(CONCATENATE(I$1,I13),'Formulario de Preguntas'!$C$10:$FN$185,4,FALSE),"")</f>
        <v>RESPUESTA CORRECTA</v>
      </c>
      <c r="L13" s="24" t="str">
        <f>IF($B13='Formulario de Respuestas'!$D12,'Formulario de Respuestas'!$H12,"ES DIFERENTE")</f>
        <v>C</v>
      </c>
      <c r="M13" s="1" t="str">
        <f>IFERROR(VLOOKUP(CONCATENATE(L$1,L13),'Formulario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3" s="1" t="str">
        <f>IFERROR(VLOOKUP(CONCATENATE(L$1,L13),'Formulario de Preguntas'!$C$10:$FN$185,4,FALSE),"")</f>
        <v>RESPUESTA CORRECTA</v>
      </c>
      <c r="O13" s="24" t="str">
        <f>IF($B13='Formulario de Respuestas'!$D12,'Formulario de Respuestas'!$I12,"ES DIFERENTE")</f>
        <v>D</v>
      </c>
      <c r="P13" s="1" t="str">
        <f>IFERROR(VLOOKUP(CONCATENATE(O$1,O13),'Formulario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3" s="1" t="str">
        <f>IFERROR(VLOOKUP(CONCATENATE(O$1,O13),'Formulario de Preguntas'!$C$10:$FN$185,4,FALSE),"")</f>
        <v>RESPUESTA CORRECTA</v>
      </c>
      <c r="R13" s="24" t="str">
        <f>IF($B13='Formulario de Respuestas'!$D12,'Formulario de Respuestas'!$J12,"ES DIFERENTE")</f>
        <v>A</v>
      </c>
      <c r="S13" s="1" t="str">
        <f>IFERROR(VLOOKUP(CONCATENATE(R$1,R13),'Formulario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3" s="1" t="str">
        <f>IFERROR(VLOOKUP(CONCATENATE(R$1,R13),'Formulario de Preguntas'!$C$10:$FN$185,4,FALSE),"")</f>
        <v>RESPUESTA CORRECTA</v>
      </c>
      <c r="U13" s="24" t="str">
        <f>IF($B13='Formulario de Respuestas'!$D12,'Formulario de Respuestas'!$K12,"ES DIFERENTE")</f>
        <v>D</v>
      </c>
      <c r="V13" s="1" t="str">
        <f>IFERROR(VLOOKUP(CONCATENATE(U$1,U13),'Formulario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3" s="1" t="str">
        <f>IFERROR(VLOOKUP(CONCATENATE(U$1,U13),'Formulario de Preguntas'!$C$10:$FN$185,4,FALSE),"")</f>
        <v>RESPUESTA CORRECTA</v>
      </c>
      <c r="X13" s="24" t="str">
        <f>IF($B13='Formulario de Respuestas'!$D12,'Formulario de Respuestas'!$L12,"ES DIFERENTE")</f>
        <v>C</v>
      </c>
      <c r="Y13" s="1" t="str">
        <f>IFERROR(VLOOKUP(CONCATENATE(X$1,X13),'Formulario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3" s="1" t="str">
        <f>IFERROR(VLOOKUP(CONCATENATE(X$1,X13),'Formulario de Preguntas'!$C$10:$FN$185,4,FALSE),"")</f>
        <v>RESPUESTA CORRECTA</v>
      </c>
      <c r="AA13" s="24" t="str">
        <f>IF($B13='Formulario de Respuestas'!$D12,'Formulario de Respuestas'!$M12,"ES DIFERENTE")</f>
        <v>D</v>
      </c>
      <c r="AB13" s="1" t="str">
        <f>IFERROR(VLOOKUP(CONCATENATE(AA$1,AA13),'Formulario de Preguntas'!$C$10:$FN$185,3,FALSE),"")</f>
        <v>Posiblemente recupera información parcial del texto; sin embargo, infiere información que no se deduce del texto y que no da cuenta de las relaciones planteadas.</v>
      </c>
      <c r="AC13" s="1" t="str">
        <f>IFERROR(VLOOKUP(CONCATENATE(AA$1,AA13),'Formulario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3" s="24" t="str">
        <f>IF($B13='Formulario de Respuestas'!$D12,'Formulario de Respuestas'!$N12,"ES DIFERENTE")</f>
        <v>B</v>
      </c>
      <c r="AE13" s="1" t="str">
        <f>IFERROR(VLOOKUP(CONCATENATE(AD$1,AD13),'Formulario de Preguntas'!$C$10:$FN$185,3,FALSE),"")</f>
        <v>Posiblemente, compara dos textos y reconoce en ellos similitudes en cuanto a la silueta textual. Sin embargo,  no tiene en cuenta los personajes mencionados.</v>
      </c>
      <c r="AF13" s="1" t="str">
        <f>IFERROR(VLOOKUP(CONCATENATE(AD$1,AD13),'Formulario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3" s="24" t="str">
        <f>IF($B13='Formulario de Respuestas'!$D12,'Formulario de Respuestas'!$O12,"ES DIFERENTE")</f>
        <v>D</v>
      </c>
      <c r="AH13" s="1" t="str">
        <f>IFERROR(VLOOKUP(CONCATENATE(AG$1,AG13),'Formulario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3" s="1" t="str">
        <f>IFERROR(VLOOKUP(CONCATENATE(AG$1,AG13),'Formulario de Preguntas'!$C$10:$FN$185,4,FALSE),"")</f>
        <v>RESPUESTA CORRECTA</v>
      </c>
      <c r="AJ13" s="24" t="str">
        <f>IF($B13='Formulario de Respuestas'!$D12,'Formulario de Respuestas'!$P12,"ES DIFERENTE")</f>
        <v>C</v>
      </c>
      <c r="AK13" s="1" t="str">
        <f>IFERROR(VLOOKUP(CONCATENATE(AJ$1,AJ13),'Formulario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3" s="1" t="str">
        <f>IFERROR(VLOOKUP(CONCATENATE(AJ$1,AJ13),'Formulario de Preguntas'!$C$10:$FN$185,4,FALSE),"")</f>
        <v>RESPUESTA CORRECTA</v>
      </c>
      <c r="AM13" s="24" t="str">
        <f>IF($B13='Formulario de Respuestas'!$D12,'Formulario de Respuestas'!$Q12,"ES DIFERENTE")</f>
        <v>B</v>
      </c>
      <c r="AN13" s="1" t="str">
        <f>IFERROR(VLOOKUP(CONCATENATE(AM$1,AM13),'Formulario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3" s="1" t="str">
        <f>IFERROR(VLOOKUP(CONCATENATE(AM$1,AM13),'Formulario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3" s="24" t="str">
        <f>IF($B13='Formulario de Respuestas'!$D12,'Formulario de Respuestas'!$R12,"ES DIFERENTE")</f>
        <v>C</v>
      </c>
      <c r="AQ13" s="1" t="str">
        <f>IFERROR(VLOOKUP(CONCATENATE(AP$1,AP13),'Formulario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3" s="1" t="str">
        <f>IFERROR(VLOOKUP(CONCATENATE(AP$1,AP13),'Formulario de Preguntas'!$C$10:$FN$185,4,FALSE),"")</f>
        <v>RESPUESTA CORRECTA</v>
      </c>
      <c r="AS13" s="24" t="str">
        <f>IF($B13='Formulario de Respuestas'!$D12,'Formulario de Respuestas'!$S12,"ES DIFERENTE")</f>
        <v>B</v>
      </c>
      <c r="AT13" s="1" t="str">
        <f>IFERROR(VLOOKUP(CONCATENATE(AS$1,AS13),'Formulario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13" s="1" t="str">
        <f>IFERROR(VLOOKUP(CONCATENATE(AS$1,AS13),'Formulario de Preguntas'!$C$10:$FN$185,4,FALSE),"")</f>
        <v>RESPUESTA CORRECTA</v>
      </c>
      <c r="AV13" s="24" t="str">
        <f>IF($B13='Formulario de Respuestas'!$D12,'Formulario de Respuestas'!$T12,"ES DIFERENTE")</f>
        <v>A</v>
      </c>
      <c r="AW13" s="1" t="str">
        <f>IFERROR(VLOOKUP(CONCATENATE(AV$1,AV13),'Formulario de Preguntas'!$C$10:$FN$185,3,FALSE),"")</f>
        <v xml:space="preserve">Posiblemente no reconoce la intencionalidad del  texto en el contexto de la situación comunicativa propuesta. Lo anterior puede ser por   no identificar las expectativas de los interlocutores. </v>
      </c>
      <c r="AX13" s="1" t="str">
        <f>IFERROR(VLOOKUP(CONCATENATE(AV$1,AV13),'Formulario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3" s="24" t="str">
        <f>IF($B13='Formulario de Respuestas'!$D12,'Formulario de Respuestas'!$U12,"ES DIFERENTE")</f>
        <v>C</v>
      </c>
      <c r="AZ13" s="1" t="str">
        <f>IFERROR(VLOOKUP(CONCATENATE(AY$1,AY13),'Formulario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3" s="1" t="str">
        <f>IFERROR(VLOOKUP(CONCATENATE(AY$1,AY13),'Formulario de Preguntas'!$C$10:$FN$185,4,FALSE),"")</f>
        <v>RESPUESTA CORRECTA</v>
      </c>
      <c r="BB13" s="24" t="str">
        <f>IF($B13='Formulario de Respuestas'!$D12,'Formulario de Respuestas'!$V12,"ES DIFERENTE")</f>
        <v>D</v>
      </c>
      <c r="BC13" s="1" t="str">
        <f>IFERROR(VLOOKUP(CONCATENATE(BB$1,BB13),'Formulario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3" s="1" t="str">
        <f>IFERROR(VLOOKUP(CONCATENATE(BB$1,BB13),'Formulario de Preguntas'!$C$10:$FN$185,4,FALSE),"")</f>
        <v>RESPUESTA CORRECTA</v>
      </c>
      <c r="BE13" s="24" t="str">
        <f>IF($B13='Formulario de Respuestas'!$D12,'Formulario de Respuestas'!$W12,"ES DIFERENTE")</f>
        <v>A</v>
      </c>
      <c r="BF13" s="1" t="str">
        <f>IFERROR(VLOOKUP(CONCATENATE(BE$1,BE13),'Formulario de Preguntas'!$C$10:$FN$185,3,FALSE),"")</f>
        <v>Es probable que presente dificultades al reconocer el sentido del texto y asocia una frase estéticamente elaborada con una situación coloquial que se aleja del contexto del poema.</v>
      </c>
      <c r="BG13" s="1" t="str">
        <f>IFERROR(VLOOKUP(CONCATENATE(BE$1,BE13),'Formulario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3" s="24" t="str">
        <f>IF($B13='Formulario de Respuestas'!$D12,'Formulario de Respuestas'!$X12,"ES DIFERENTE")</f>
        <v>C</v>
      </c>
      <c r="BI13" s="1" t="str">
        <f>IFERROR(VLOOKUP(CONCATENATE(BH$1,BH13),'Formulario de Preguntas'!$C$10:$FN$185,3,FALSE),"")</f>
        <v xml:space="preserve">  Posiblemente, no establece el sentido de las acciones descritas pues no las asocia con el estado de ánimo descrito para la princesa.</v>
      </c>
      <c r="BJ13" s="1" t="str">
        <f>IFERROR(VLOOKUP(CONCATENATE(BH$1,BH13),'Formulario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3" s="26" t="str">
        <f>IF($B13='Formulario de Respuestas'!$D12,'Formulario de Respuestas'!$Y12,"ES DIFERENTE")</f>
        <v>C</v>
      </c>
      <c r="BM13" s="1" t="str">
        <f>IFERROR(VLOOKUP(CONCATENATE(BL$1,BL13),'Formulario de Preguntas'!$C$10:$FN$185,3,FALSE),"")</f>
        <v>Identifica información literal en la narración, permitiéndole reconocer  las acciones de los personajes pues asocia correctamente una de estas, con la acción determinante que responde correctamente a la pregunta formulada.</v>
      </c>
      <c r="BN13" s="1" t="str">
        <f>IFERROR(VLOOKUP(CONCATENATE(BL$1,BL13),'Formulario de Preguntas'!$C$10:$FN$185,4,FALSE),"")</f>
        <v>RESPUESTA CORRECTA</v>
      </c>
      <c r="BO13" s="26" t="str">
        <f>IF($B13='Formulario de Respuestas'!$D12,'Formulario de Respuestas'!$Z12,"ES DIFERENTE")</f>
        <v>C</v>
      </c>
      <c r="BP13" s="1" t="str">
        <f>IFERROR(VLOOKUP(CONCATENATE(BO$1,BO13),'Formulario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3" s="1" t="str">
        <f>IFERROR(VLOOKUP(CONCATENATE(BO$1,BO13),'Formulario de Preguntas'!$C$10:$FN$185,4,FALSE),"")</f>
        <v>RESPUESTA CORRECTA</v>
      </c>
      <c r="BR13" s="26" t="str">
        <f>IF($B13='Formulario de Respuestas'!$D12,'Formulario de Respuestas'!$AA12,"ES DIFERENTE")</f>
        <v>D</v>
      </c>
      <c r="BS13" s="1" t="str">
        <f>IFERROR(VLOOKUP(CONCATENATE(BR$1,BR13),'Formulario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3" s="1" t="str">
        <f>IFERROR(VLOOKUP(CONCATENATE(BR$1,BR13),'Formulario de Preguntas'!$C$10:$FN$185,4,FALSE),"")</f>
        <v>RESPUESTA CORRECTA</v>
      </c>
      <c r="BU13" s="26" t="str">
        <f>IF($B13='Formulario de Respuestas'!$D12,'Formulario de Respuestas'!$AB12,"ES DIFERENTE")</f>
        <v>A</v>
      </c>
      <c r="BV13" s="1" t="str">
        <f>IFERROR(VLOOKUP(CONCATENATE(BU$1,BU13),'Formulario de Preguntas'!$C$10:$FN$185,3,FALSE),"")</f>
        <v>Es probable el estudiante tenga dificultades en la comprensión literal de la lectura y esto le impide organizar cronológicamente el texto, para establecer exactamente las acciones que corresponden al inicio o a su fin.</v>
      </c>
      <c r="BW13" s="1" t="str">
        <f>IFERROR(VLOOKUP(CONCATENATE(BU$1,BU13),'Formulario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3" s="26" t="str">
        <f>IF($B13='Formulario de Respuestas'!$D12,'Formulario de Respuestas'!$AC12,"ES DIFERENTE")</f>
        <v>D</v>
      </c>
      <c r="BY13" s="1" t="str">
        <f>IFERROR(VLOOKUP(CONCATENATE(BX$1,BX13),'Formulario de Preguntas'!$C$10:$FN$185,3,FALSE),"")</f>
        <v xml:space="preserve"> Es probable que el estudiante tenga dificultades para reconocer la información presentada en cada uno de los párrafos e incluya acciones que no aparecen allí.</v>
      </c>
      <c r="BZ13" s="1" t="str">
        <f>IFERROR(VLOOKUP(CONCATENATE(BX$1,BX13),'Formulario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3" s="26" t="str">
        <f>IF($B13='Formulario de Respuestas'!$D12,'Formulario de Respuestas'!$AD12,"ES DIFERENTE")</f>
        <v>C</v>
      </c>
      <c r="CB13" s="1" t="str">
        <f>IFERROR(VLOOKUP(CONCATENATE(CA$1,CA13),'Formulario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3" s="1" t="str">
        <f>IFERROR(VLOOKUP(CONCATENATE(CA$1,CA13),'Formulario de Preguntas'!$C$10:$FN$185,4,FALSE),"")</f>
        <v>RESPUESTA CORRECTA</v>
      </c>
      <c r="CD13" s="26" t="str">
        <f>IF($B13='Formulario de Respuestas'!$D12,'Formulario de Respuestas'!$AE12,"ES DIFERENTE")</f>
        <v>C</v>
      </c>
      <c r="CE13" s="1" t="str">
        <f>IFERROR(VLOOKUP(CONCATENATE(CD$1,CD13),'Formulario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3" s="1" t="str">
        <f>IFERROR(VLOOKUP(CONCATENATE(CD$1,CD13),'Formulario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3" s="1">
        <f t="shared" si="0"/>
        <v>16</v>
      </c>
      <c r="CI13" s="1">
        <f t="shared" si="1"/>
        <v>0.25</v>
      </c>
      <c r="CJ13" s="1">
        <f t="shared" si="2"/>
        <v>4</v>
      </c>
      <c r="CK13" s="1">
        <f>COUNTIF('Formulario de Respuestas'!$E12:$AE12,"A")</f>
        <v>4</v>
      </c>
      <c r="CL13" s="1">
        <f>COUNTIF('Formulario de Respuestas'!$E12:$AE12,"B")</f>
        <v>4</v>
      </c>
      <c r="CM13" s="1">
        <f>COUNTIF('Formulario de Respuestas'!$E12:$AE12,"C")</f>
        <v>10</v>
      </c>
      <c r="CN13" s="1">
        <f>COUNTIF('Formulario de Respuestas'!$E12:$AE12,"D")</f>
        <v>7</v>
      </c>
      <c r="CO13" s="1">
        <f>COUNTIF('Formulario de Respuestas'!$E12:$AE12,"E (RESPUESTA ANULADA)")</f>
        <v>0</v>
      </c>
    </row>
    <row r="14" spans="1:93" x14ac:dyDescent="0.25">
      <c r="A14" s="1" t="str">
        <f>'Formulario de Respuestas'!C13</f>
        <v>Karo Anaya James de Jesús</v>
      </c>
      <c r="B14" s="1">
        <f>'Formulario de Respuestas'!D13</f>
        <v>1005572832</v>
      </c>
      <c r="C14" s="24">
        <f>IF($B14='Formulario de Respuestas'!$D13,'Formulario de Respuestas'!$E13,"ES DIFERENTE")</f>
        <v>0</v>
      </c>
      <c r="D14" s="15" t="str">
        <f>IFERROR(VLOOKUP(CONCATENATE(C$1,C14),'Formulario de Preguntas'!$C$2:$FN$185,3,FALSE),"")</f>
        <v/>
      </c>
      <c r="E14" s="1" t="str">
        <f>IFERROR(VLOOKUP(CONCATENATE(C$1,C14),'Formulario de Preguntas'!$C$2:$FN$185,4,FALSE),"")</f>
        <v/>
      </c>
      <c r="F14" s="24">
        <f>IF($B14='Formulario de Respuestas'!$D13,'Formulario de Respuestas'!$F13,"ES DIFERENTE")</f>
        <v>0</v>
      </c>
      <c r="G14" s="1" t="str">
        <f>IFERROR(VLOOKUP(CONCATENATE(F$1,F14),'Formulario de Preguntas'!$C$2:$FN$185,3,FALSE),"")</f>
        <v/>
      </c>
      <c r="H14" s="1" t="str">
        <f>IFERROR(VLOOKUP(CONCATENATE(F$1,F14),'Formulario de Preguntas'!$C$2:$FN$185,4,FALSE),"")</f>
        <v/>
      </c>
      <c r="I14" s="24" t="str">
        <f>IF($B14='Formulario de Respuestas'!$D13,'Formulario de Respuestas'!$G13,"ES DIFERENTE")</f>
        <v>B</v>
      </c>
      <c r="J14" s="1" t="str">
        <f>IFERROR(VLOOKUP(CONCATENATE(I$1,I14),'Formulario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4" s="1" t="str">
        <f>IFERROR(VLOOKUP(CONCATENATE(I$1,I14),'Formulario de Preguntas'!$C$10:$FN$185,4,FALSE),"")</f>
        <v>RESPUESTA CORRECTA</v>
      </c>
      <c r="L14" s="24" t="str">
        <f>IF($B14='Formulario de Respuestas'!$D13,'Formulario de Respuestas'!$H13,"ES DIFERENTE")</f>
        <v>C</v>
      </c>
      <c r="M14" s="1" t="str">
        <f>IFERROR(VLOOKUP(CONCATENATE(L$1,L14),'Formulario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4" s="1" t="str">
        <f>IFERROR(VLOOKUP(CONCATENATE(L$1,L14),'Formulario de Preguntas'!$C$10:$FN$185,4,FALSE),"")</f>
        <v>RESPUESTA CORRECTA</v>
      </c>
      <c r="O14" s="24" t="str">
        <f>IF($B14='Formulario de Respuestas'!$D13,'Formulario de Respuestas'!$I13,"ES DIFERENTE")</f>
        <v>A</v>
      </c>
      <c r="P14" s="1" t="str">
        <f>IFERROR(VLOOKUP(CONCATENATE(O$1,O14),'Formulario de Preguntas'!$C$10:$FN$185,3,FALSE),"")</f>
        <v>Es probable que el estudiante presente dificultades en identificar la información que delimita la secuencia narrativa (Inicio – nudo – desenlace) dado que en la opción, se alternan los sucesos, sin seguir la secuencia.</v>
      </c>
      <c r="Q14" s="1" t="str">
        <f>IFERROR(VLOOKUP(CONCATENATE(O$1,O14),'Formulario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4" s="24" t="str">
        <f>IF($B14='Formulario de Respuestas'!$D13,'Formulario de Respuestas'!$J13,"ES DIFERENTE")</f>
        <v>A</v>
      </c>
      <c r="S14" s="1" t="str">
        <f>IFERROR(VLOOKUP(CONCATENATE(R$1,R14),'Formulario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4" s="1" t="str">
        <f>IFERROR(VLOOKUP(CONCATENATE(R$1,R14),'Formulario de Preguntas'!$C$10:$FN$185,4,FALSE),"")</f>
        <v>RESPUESTA CORRECTA</v>
      </c>
      <c r="U14" s="24" t="str">
        <f>IF($B14='Formulario de Respuestas'!$D13,'Formulario de Respuestas'!$K13,"ES DIFERENTE")</f>
        <v>A</v>
      </c>
      <c r="V14" s="1" t="str">
        <f>IFERROR(VLOOKUP(CONCATENATE(U$1,U14),'Formulario de Preguntas'!$C$10:$FN$185,3,FALSE),"")</f>
        <v>Posiblemente, reconstruye el sentido del enunciado, pero no tiene en  cuenta la información presentada en el desarrollo de la historia y lo que de ella se desprende, quedándose sólo con un suceso inicial del nudo de la narración.</v>
      </c>
      <c r="W14" s="1" t="str">
        <f>IFERROR(VLOOKUP(CONCATENATE(U$1,U14),'Formulario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14" s="24" t="str">
        <f>IF($B14='Formulario de Respuestas'!$D13,'Formulario de Respuestas'!$L13,"ES DIFERENTE")</f>
        <v>B</v>
      </c>
      <c r="Y14" s="1" t="str">
        <f>IFERROR(VLOOKUP(CONCATENATE(X$1,X14),'Formulario de Preguntas'!$C$10:$FN$185,3,FALSE),"")</f>
        <v xml:space="preserve">Posiblemente, reconoce algunos sucesos de la narración pero de manera fragmentada, confundiendo los sucesos veraces con los que se alejan del sentido literal. </v>
      </c>
      <c r="Z14" s="1" t="str">
        <f>IFERROR(VLOOKUP(CONCATENATE(X$1,X14),'Formulario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14" s="24" t="str">
        <f>IF($B14='Formulario de Respuestas'!$D13,'Formulario de Respuestas'!$M13,"ES DIFERENTE")</f>
        <v>B</v>
      </c>
      <c r="AB14" s="1" t="str">
        <f>IFERROR(VLOOKUP(CONCATENATE(AA$1,AA14),'Formulario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4" s="1" t="str">
        <f>IFERROR(VLOOKUP(CONCATENATE(AA$1,AA14),'Formulario de Preguntas'!$C$10:$FN$185,4,FALSE),"")</f>
        <v>RESPUESTA CORRECTA</v>
      </c>
      <c r="AD14" s="24" t="str">
        <f>IF($B14='Formulario de Respuestas'!$D13,'Formulario de Respuestas'!$N13,"ES DIFERENTE")</f>
        <v>C</v>
      </c>
      <c r="AE14" s="1" t="str">
        <f>IFERROR(VLOOKUP(CONCATENATE(AD$1,AD14),'Formulario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4" s="1" t="str">
        <f>IFERROR(VLOOKUP(CONCATENATE(AD$1,AD14),'Formulario de Preguntas'!$C$10:$FN$185,4,FALSE),"")</f>
        <v>RESPUESTA CORRECTA</v>
      </c>
      <c r="AG14" s="24" t="str">
        <f>IF($B14='Formulario de Respuestas'!$D13,'Formulario de Respuestas'!$O13,"ES DIFERENTE")</f>
        <v>D</v>
      </c>
      <c r="AH14" s="1" t="str">
        <f>IFERROR(VLOOKUP(CONCATENATE(AG$1,AG14),'Formulario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4" s="1" t="str">
        <f>IFERROR(VLOOKUP(CONCATENATE(AG$1,AG14),'Formulario de Preguntas'!$C$10:$FN$185,4,FALSE),"")</f>
        <v>RESPUESTA CORRECTA</v>
      </c>
      <c r="AJ14" s="24" t="str">
        <f>IF($B14='Formulario de Respuestas'!$D13,'Formulario de Respuestas'!$P13,"ES DIFERENTE")</f>
        <v>C</v>
      </c>
      <c r="AK14" s="1" t="str">
        <f>IFERROR(VLOOKUP(CONCATENATE(AJ$1,AJ14),'Formulario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4" s="1" t="str">
        <f>IFERROR(VLOOKUP(CONCATENATE(AJ$1,AJ14),'Formulario de Preguntas'!$C$10:$FN$185,4,FALSE),"")</f>
        <v>RESPUESTA CORRECTA</v>
      </c>
      <c r="AM14" s="24" t="str">
        <f>IF($B14='Formulario de Respuestas'!$D13,'Formulario de Respuestas'!$Q13,"ES DIFERENTE")</f>
        <v>A</v>
      </c>
      <c r="AN14" s="1" t="str">
        <f>IFERROR(VLOOKUP(CONCATENATE(AM$1,AM14),'Formulario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4" s="1" t="str">
        <f>IFERROR(VLOOKUP(CONCATENATE(AM$1,AM14),'Formulario de Preguntas'!$C$10:$FN$185,4,FALSE),"")</f>
        <v>RESPUESTA CORRECTA</v>
      </c>
      <c r="AP14" s="24" t="str">
        <f>IF($B14='Formulario de Respuestas'!$D13,'Formulario de Respuestas'!$R13,"ES DIFERENTE")</f>
        <v>C</v>
      </c>
      <c r="AQ14" s="1" t="str">
        <f>IFERROR(VLOOKUP(CONCATENATE(AP$1,AP14),'Formulario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4" s="1" t="str">
        <f>IFERROR(VLOOKUP(CONCATENATE(AP$1,AP14),'Formulario de Preguntas'!$C$10:$FN$185,4,FALSE),"")</f>
        <v>RESPUESTA CORRECTA</v>
      </c>
      <c r="AS14" s="24" t="str">
        <f>IF($B14='Formulario de Respuestas'!$D13,'Formulario de Respuestas'!$S13,"ES DIFERENTE")</f>
        <v>D</v>
      </c>
      <c r="AT14" s="1" t="str">
        <f>IFERROR(VLOOKUP(CONCATENATE(AS$1,AS14),'Formulario de Preguntas'!$C$10:$FN$185,3,FALSE),"")</f>
        <v xml:space="preserve"> Es probable que conozca el uso de los conectores. Sin embargo, no ubica su función dentro del contexto del fragmento propuesto.</v>
      </c>
      <c r="AU14" s="1" t="str">
        <f>IFERROR(VLOOKUP(CONCATENATE(AS$1,AS14),'Formulario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14" s="24" t="str">
        <f>IF($B14='Formulario de Respuestas'!$D13,'Formulario de Respuestas'!$T13,"ES DIFERENTE")</f>
        <v>C</v>
      </c>
      <c r="AW14" s="1" t="str">
        <f>IFERROR(VLOOKUP(CONCATENATE(AV$1,AV14),'Formulario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4" s="1" t="str">
        <f>IFERROR(VLOOKUP(CONCATENATE(AV$1,AV14),'Formulario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4" s="24" t="str">
        <f>IF($B14='Formulario de Respuestas'!$D13,'Formulario de Respuestas'!$U13,"ES DIFERENTE")</f>
        <v>D</v>
      </c>
      <c r="AZ14" s="1" t="str">
        <f>IFERROR(VLOOKUP(CONCATENATE(AY$1,AY14),'Formulario de Preguntas'!$C$10:$FN$185,3,FALSE),"")</f>
        <v>No reconoce las características del texto expositivo y las relaciona con una argumentación, sin tener en cuenta elementos como la estructura y la intencionalidad que los diferencia.</v>
      </c>
      <c r="BA14" s="1" t="str">
        <f>IFERROR(VLOOKUP(CONCATENATE(AY$1,AY14),'Formulario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14" s="24" t="str">
        <f>IF($B14='Formulario de Respuestas'!$D13,'Formulario de Respuestas'!$V13,"ES DIFERENTE")</f>
        <v>D</v>
      </c>
      <c r="BC14" s="1" t="str">
        <f>IFERROR(VLOOKUP(CONCATENATE(BB$1,BB14),'Formulario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4" s="1" t="str">
        <f>IFERROR(VLOOKUP(CONCATENATE(BB$1,BB14),'Formulario de Preguntas'!$C$10:$FN$185,4,FALSE),"")</f>
        <v>RESPUESTA CORRECTA</v>
      </c>
      <c r="BE14" s="24" t="str">
        <f>IF($B14='Formulario de Respuestas'!$D13,'Formulario de Respuestas'!$W13,"ES DIFERENTE")</f>
        <v>C</v>
      </c>
      <c r="BF14" s="1" t="str">
        <f>IFERROR(VLOOKUP(CONCATENATE(BE$1,BE14),'Formulario de Preguntas'!$C$10:$FN$185,3,FALSE),"")</f>
        <v xml:space="preserve"> Es probable que presente dificultades en  el reconocimiento de la información presentada por el texto poético y anticipe información que no se puede inferir en el texto.</v>
      </c>
      <c r="BG14" s="1" t="str">
        <f>IFERROR(VLOOKUP(CONCATENATE(BE$1,BE14),'Formulario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4" s="24" t="str">
        <f>IF($B14='Formulario de Respuestas'!$D13,'Formulario de Respuestas'!$X13,"ES DIFERENTE")</f>
        <v>C</v>
      </c>
      <c r="BI14" s="1" t="str">
        <f>IFERROR(VLOOKUP(CONCATENATE(BH$1,BH14),'Formulario de Preguntas'!$C$10:$FN$185,3,FALSE),"")</f>
        <v xml:space="preserve">  Posiblemente, no establece el sentido de las acciones descritas pues no las asocia con el estado de ánimo descrito para la princesa.</v>
      </c>
      <c r="BJ14" s="1" t="str">
        <f>IFERROR(VLOOKUP(CONCATENATE(BH$1,BH14),'Formulario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4" s="26" t="str">
        <f>IF($B14='Formulario de Respuestas'!$D13,'Formulario de Respuestas'!$Y13,"ES DIFERENTE")</f>
        <v>D</v>
      </c>
      <c r="BM14" s="1" t="str">
        <f>IFERROR(VLOOKUP(CONCATENATE(BL$1,BL14),'Formulario de Preguntas'!$C$10:$FN$185,3,FALSE),"")</f>
        <v xml:space="preserve"> Posiblemente, no jerarquiza las acciones de los personajes pues no asocia correctamente algunas de ellas, impidiendo que responda por las acciones de uno de los personajes.</v>
      </c>
      <c r="BN14" s="1" t="str">
        <f>IFERROR(VLOOKUP(CONCATENATE(BL$1,BL14),'Formulario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14" s="26" t="str">
        <f>IF($B14='Formulario de Respuestas'!$D13,'Formulario de Respuestas'!$Z13,"ES DIFERENTE")</f>
        <v>B</v>
      </c>
      <c r="BP14" s="1" t="str">
        <f>IFERROR(VLOOKUP(CONCATENATE(BO$1,BO14),'Formulario de Preguntas'!$C$10:$FN$185,3,FALSE),"")</f>
        <v xml:space="preserve">Es probable  que no comprenda el sentido literal de una frase en el texto. Por esta razón, asume que la característica de “suntuoso” es dada a objetos sin valor. </v>
      </c>
      <c r="BQ14" s="1" t="str">
        <f>IFERROR(VLOOKUP(CONCATENATE(BO$1,BO14),'Formulario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4" s="26" t="str">
        <f>IF($B14='Formulario de Respuestas'!$D13,'Formulario de Respuestas'!$AA13,"ES DIFERENTE")</f>
        <v>C</v>
      </c>
      <c r="BS14" s="1" t="str">
        <f>IFERROR(VLOOKUP(CONCATENATE(BR$1,BR14),'Formulario de Preguntas'!$C$10:$FN$185,3,FALSE),"")</f>
        <v xml:space="preserve"> Es probable que no reconozca los marcadores de tiempo usados para iniciar los textos narrativos y no pueda establecer temporalmente dónde se quiere ubicar el relato.</v>
      </c>
      <c r="BT14" s="1" t="str">
        <f>IFERROR(VLOOKUP(CONCATENATE(BR$1,BR14),'Formulario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4" s="26" t="str">
        <f>IF($B14='Formulario de Respuestas'!$D13,'Formulario de Respuestas'!$AB13,"ES DIFERENTE")</f>
        <v>A</v>
      </c>
      <c r="BV14" s="1" t="str">
        <f>IFERROR(VLOOKUP(CONCATENATE(BU$1,BU14),'Formulario de Preguntas'!$C$10:$FN$185,3,FALSE),"")</f>
        <v>Es probable el estudiante tenga dificultades en la comprensión literal de la lectura y esto le impide organizar cronológicamente el texto, para establecer exactamente las acciones que corresponden al inicio o a su fin.</v>
      </c>
      <c r="BW14" s="1" t="str">
        <f>IFERROR(VLOOKUP(CONCATENATE(BU$1,BU14),'Formulario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4" s="26" t="str">
        <f>IF($B14='Formulario de Respuestas'!$D13,'Formulario de Respuestas'!$AC13,"ES DIFERENTE")</f>
        <v>C</v>
      </c>
      <c r="BY14" s="1" t="str">
        <f>IFERROR(VLOOKUP(CONCATENATE(BX$1,BX14),'Formulario de Preguntas'!$C$10:$FN$185,3,FALSE),"")</f>
        <v xml:space="preserve"> Es probable que el estudiante tenga dificultades para reconocer la información presentada en cada uno de los párrafos e incluya acciones que no aparecen allí.</v>
      </c>
      <c r="BZ14" s="1" t="str">
        <f>IFERROR(VLOOKUP(CONCATENATE(BX$1,BX14),'Formulario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4" s="26" t="str">
        <f>IF($B14='Formulario de Respuestas'!$D13,'Formulario de Respuestas'!$AD13,"ES DIFERENTE")</f>
        <v>B</v>
      </c>
      <c r="CB14" s="1" t="str">
        <f>IFERROR(VLOOKUP(CONCATENATE(CA$1,CA14),'Formulario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4" s="1" t="str">
        <f>IFERROR(VLOOKUP(CONCATENATE(CA$1,CA14),'Formulario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4" s="26" t="str">
        <f>IF($B14='Formulario de Respuestas'!$D13,'Formulario de Respuestas'!$AE13,"ES DIFERENTE")</f>
        <v>D</v>
      </c>
      <c r="CE14" s="1" t="str">
        <f>IFERROR(VLOOKUP(CONCATENATE(CD$1,CD14),'Formulario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14" s="1" t="str">
        <f>IFERROR(VLOOKUP(CONCATENATE(CD$1,CD14),'Formulario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14" s="1">
        <f t="shared" si="0"/>
        <v>10</v>
      </c>
      <c r="CI14" s="1">
        <f t="shared" si="1"/>
        <v>0.25</v>
      </c>
      <c r="CJ14" s="1">
        <f t="shared" si="2"/>
        <v>2.5</v>
      </c>
      <c r="CK14" s="1">
        <f>COUNTIF('Formulario de Respuestas'!$E13:$AE13,"A")</f>
        <v>5</v>
      </c>
      <c r="CL14" s="1">
        <f>COUNTIF('Formulario de Respuestas'!$E13:$AE13,"B")</f>
        <v>5</v>
      </c>
      <c r="CM14" s="1">
        <f>COUNTIF('Formulario de Respuestas'!$E13:$AE13,"C")</f>
        <v>9</v>
      </c>
      <c r="CN14" s="1">
        <f>COUNTIF('Formulario de Respuestas'!$E13:$AE13,"D")</f>
        <v>6</v>
      </c>
      <c r="CO14" s="1">
        <f>COUNTIF('Formulario de Respuestas'!$E13:$AE13,"E (RESPUESTA ANULADA)")</f>
        <v>0</v>
      </c>
    </row>
    <row r="15" spans="1:93" x14ac:dyDescent="0.25">
      <c r="A15" s="1" t="str">
        <f>'Formulario de Respuestas'!C14</f>
        <v>Jhonatan Molina Mendoza</v>
      </c>
      <c r="B15" s="1">
        <f>'Formulario de Respuestas'!D14</f>
        <v>1102801759</v>
      </c>
      <c r="C15" s="24">
        <f>IF($B15='Formulario de Respuestas'!$D14,'Formulario de Respuestas'!$E14,"ES DIFERENTE")</f>
        <v>0</v>
      </c>
      <c r="D15" s="15" t="str">
        <f>IFERROR(VLOOKUP(CONCATENATE(C$1,C15),'Formulario de Preguntas'!$C$2:$FN$185,3,FALSE),"")</f>
        <v/>
      </c>
      <c r="E15" s="1" t="str">
        <f>IFERROR(VLOOKUP(CONCATENATE(C$1,C15),'Formulario de Preguntas'!$C$2:$FN$185,4,FALSE),"")</f>
        <v/>
      </c>
      <c r="F15" s="24">
        <f>IF($B15='Formulario de Respuestas'!$D14,'Formulario de Respuestas'!$F14,"ES DIFERENTE")</f>
        <v>0</v>
      </c>
      <c r="G15" s="1" t="str">
        <f>IFERROR(VLOOKUP(CONCATENATE(F$1,F15),'Formulario de Preguntas'!$C$2:$FN$185,3,FALSE),"")</f>
        <v/>
      </c>
      <c r="H15" s="1" t="str">
        <f>IFERROR(VLOOKUP(CONCATENATE(F$1,F15),'Formulario de Preguntas'!$C$2:$FN$185,4,FALSE),"")</f>
        <v/>
      </c>
      <c r="I15" s="24" t="str">
        <f>IF($B15='Formulario de Respuestas'!$D14,'Formulario de Respuestas'!$G14,"ES DIFERENTE")</f>
        <v>C</v>
      </c>
      <c r="J15" s="1" t="str">
        <f>IFERROR(VLOOKUP(CONCATENATE(I$1,I15),'Formulario de Preguntas'!$C$10:$FN$185,3,FALSE),"")</f>
        <v>Al elegir esta opción, es probable que el estudiante, aunque conociendo el término, no haya comprendido el contexto de la oración, dando una orientación opuesta.</v>
      </c>
      <c r="K15" s="1" t="str">
        <f>IFERROR(VLOOKUP(CONCATENATE(I$1,I15),'Formulario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5" s="24" t="str">
        <f>IF($B15='Formulario de Respuestas'!$D14,'Formulario de Respuestas'!$H14,"ES DIFERENTE")</f>
        <v>B</v>
      </c>
      <c r="M15" s="1" t="str">
        <f>IFERROR(VLOOKUP(CONCATENATE(L$1,L15),'Formulario de Preguntas'!$C$10:$FN$185,3,FALSE),"")</f>
        <v>Realiza una lectura en la que infiere información que no es representada en el texto.</v>
      </c>
      <c r="N15" s="1" t="str">
        <f>IFERROR(VLOOKUP(CONCATENATE(L$1,L15),'Formulario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5" s="24" t="str">
        <f>IF($B15='Formulario de Respuestas'!$D14,'Formulario de Respuestas'!$I14,"ES DIFERENTE")</f>
        <v>B</v>
      </c>
      <c r="P15" s="1" t="str">
        <f>IFERROR(VLOOKUP(CONCATENATE(O$1,O15),'Formulario de Preguntas'!$C$10:$FN$185,3,FALSE),"")</f>
        <v>Se le dificulta diferenciar información veraz de información falsa al interior en la secuencia de sucesos, como “Fuga de un niño a la selva”</v>
      </c>
      <c r="Q15" s="1" t="str">
        <f>IFERROR(VLOOKUP(CONCATENATE(O$1,O15),'Formulario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5" s="24" t="str">
        <f>IF($B15='Formulario de Respuestas'!$D14,'Formulario de Respuestas'!$J14,"ES DIFERENTE")</f>
        <v>A</v>
      </c>
      <c r="S15" s="1" t="str">
        <f>IFERROR(VLOOKUP(CONCATENATE(R$1,R15),'Formulario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5" s="1" t="str">
        <f>IFERROR(VLOOKUP(CONCATENATE(R$1,R15),'Formulario de Preguntas'!$C$10:$FN$185,4,FALSE),"")</f>
        <v>RESPUESTA CORRECTA</v>
      </c>
      <c r="U15" s="24" t="str">
        <f>IF($B15='Formulario de Respuestas'!$D14,'Formulario de Respuestas'!$K14,"ES DIFERENTE")</f>
        <v>B</v>
      </c>
      <c r="V15" s="1" t="str">
        <f>IFERROR(VLOOKUP(CONCATENATE(U$1,U15),'Formulario de Preguntas'!$C$10:$FN$185,3,FALSE),"")</f>
        <v>Se le dificulta reconstruir el sentido del enunciado, dando como posible una información que no está presente en la historia, y que correspondería más al ámbito de lo inferencial.</v>
      </c>
      <c r="W15" s="1" t="str">
        <f>IFERROR(VLOOKUP(CONCATENATE(U$1,U15),'Formulario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5" s="24" t="str">
        <f>IF($B15='Formulario de Respuestas'!$D14,'Formulario de Respuestas'!$L14,"ES DIFERENTE")</f>
        <v>C</v>
      </c>
      <c r="Y15" s="1" t="str">
        <f>IFERROR(VLOOKUP(CONCATENATE(X$1,X15),'Formulario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5" s="1" t="str">
        <f>IFERROR(VLOOKUP(CONCATENATE(X$1,X15),'Formulario de Preguntas'!$C$10:$FN$185,4,FALSE),"")</f>
        <v>RESPUESTA CORRECTA</v>
      </c>
      <c r="AA15" s="24" t="str">
        <f>IF($B15='Formulario de Respuestas'!$D14,'Formulario de Respuestas'!$M14,"ES DIFERENTE")</f>
        <v>B</v>
      </c>
      <c r="AB15" s="1" t="str">
        <f>IFERROR(VLOOKUP(CONCATENATE(AA$1,AA15),'Formulario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5" s="1" t="str">
        <f>IFERROR(VLOOKUP(CONCATENATE(AA$1,AA15),'Formulario de Preguntas'!$C$10:$FN$185,4,FALSE),"")</f>
        <v>RESPUESTA CORRECTA</v>
      </c>
      <c r="AD15" s="24" t="str">
        <f>IF($B15='Formulario de Respuestas'!$D14,'Formulario de Respuestas'!$N14,"ES DIFERENTE")</f>
        <v>D</v>
      </c>
      <c r="AE15" s="1" t="str">
        <f>IFERROR(VLOOKUP(CONCATENATE(AD$1,AD15),'Formulario de Preguntas'!$C$10:$FN$185,3,FALSE),"")</f>
        <v xml:space="preserve">Posiblemente compara los dos textos, sin  reconocer  en ellos similitudes en torno a la situación central que desarrollan y a las características de los textos narrativos. 
</v>
      </c>
      <c r="AF15" s="1" t="str">
        <f>IFERROR(VLOOKUP(CONCATENATE(AD$1,AD15),'Formulario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15" s="24" t="str">
        <f>IF($B15='Formulario de Respuestas'!$D14,'Formulario de Respuestas'!$O14,"ES DIFERENTE")</f>
        <v>C</v>
      </c>
      <c r="AH15" s="1" t="str">
        <f>IFERROR(VLOOKUP(CONCATENATE(AG$1,AG15),'Formulario de Preguntas'!$C$10:$FN$185,3,FALSE),"")</f>
        <v>Probablemente, desconoce el concepto de ortografía y en sí, el uso del diccionario, que no le permite establecer una asociación adecuada entre la información que brinda la fuente y el propósito de su consulta.</v>
      </c>
      <c r="AI15" s="1" t="str">
        <f>IFERROR(VLOOKUP(CONCATENATE(AG$1,AG15),'Formulario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15" s="24" t="str">
        <f>IF($B15='Formulario de Respuestas'!$D14,'Formulario de Respuestas'!$P14,"ES DIFERENTE")</f>
        <v>C</v>
      </c>
      <c r="AK15" s="1" t="str">
        <f>IFERROR(VLOOKUP(CONCATENATE(AJ$1,AJ15),'Formulario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5" s="1" t="str">
        <f>IFERROR(VLOOKUP(CONCATENATE(AJ$1,AJ15),'Formulario de Preguntas'!$C$10:$FN$185,4,FALSE),"")</f>
        <v>RESPUESTA CORRECTA</v>
      </c>
      <c r="AM15" s="24" t="str">
        <f>IF($B15='Formulario de Respuestas'!$D14,'Formulario de Respuestas'!$Q14,"ES DIFERENTE")</f>
        <v>A</v>
      </c>
      <c r="AN15" s="1" t="str">
        <f>IFERROR(VLOOKUP(CONCATENATE(AM$1,AM15),'Formulario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5" s="1" t="str">
        <f>IFERROR(VLOOKUP(CONCATENATE(AM$1,AM15),'Formulario de Preguntas'!$C$10:$FN$185,4,FALSE),"")</f>
        <v>RESPUESTA CORRECTA</v>
      </c>
      <c r="AP15" s="24" t="str">
        <f>IF($B15='Formulario de Respuestas'!$D14,'Formulario de Respuestas'!$R14,"ES DIFERENTE")</f>
        <v>A</v>
      </c>
      <c r="AQ15" s="1" t="str">
        <f>IFERROR(VLOOKUP(CONCATENATE(AP$1,AP15),'Formulario de Preguntas'!$C$10:$FN$185,3,FALSE),"")</f>
        <v xml:space="preserve">Es posible que aunque el estudiante comprenda la información que expresan las viñetas, le dé más valor a la acción del personaje de la última viñeta. </v>
      </c>
      <c r="AR15" s="1" t="str">
        <f>IFERROR(VLOOKUP(CONCATENATE(AP$1,AP15),'Formulario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5" s="24" t="str">
        <f>IF($B15='Formulario de Respuestas'!$D14,'Formulario de Respuestas'!$S14,"ES DIFERENTE")</f>
        <v>A</v>
      </c>
      <c r="AT15" s="1" t="str">
        <f>IFERROR(VLOOKUP(CONCATENATE(AS$1,AS15),'Formulario de Preguntas'!$C$10:$FN$185,3,FALSE),"")</f>
        <v>Es probable que conozca el uso de los conectores. Sin embargo, no ubica su función dentro del contexto del fragmento propuesto.</v>
      </c>
      <c r="AU15" s="1" t="str">
        <f>IFERROR(VLOOKUP(CONCATENATE(AS$1,AS15),'Formulario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5" s="24" t="str">
        <f>IF($B15='Formulario de Respuestas'!$D14,'Formulario de Respuestas'!$T14,"ES DIFERENTE")</f>
        <v>B</v>
      </c>
      <c r="AW15" s="1" t="str">
        <f>IFERROR(VLOOKUP(CONCATENATE(AV$1,AV15),'Formulario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5" s="1" t="str">
        <f>IFERROR(VLOOKUP(CONCATENATE(AV$1,AV15),'Formulario de Preguntas'!$C$10:$FN$185,4,FALSE),"")</f>
        <v>RESPUESTA CORRECTA</v>
      </c>
      <c r="AY15" s="24" t="str">
        <f>IF($B15='Formulario de Respuestas'!$D14,'Formulario de Respuestas'!$U14,"ES DIFERENTE")</f>
        <v>A</v>
      </c>
      <c r="AZ15" s="1" t="str">
        <f>IFERROR(VLOOKUP(CONCATENATE(AY$1,AY15),'Formulario de Preguntas'!$C$10:$FN$185,3,FALSE),"")</f>
        <v>No reconoce las características del texto expositivo  y solamente reconoce el recurso de la descripción, sin tener en cuenta la estructura, la intención comunicativa y los índices presentes en el texto.</v>
      </c>
      <c r="BA15" s="1" t="str">
        <f>IFERROR(VLOOKUP(CONCATENATE(AY$1,AY15),'Formulario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5" s="24" t="str">
        <f>IF($B15='Formulario de Respuestas'!$D14,'Formulario de Respuestas'!$V14,"ES DIFERENTE")</f>
        <v>D</v>
      </c>
      <c r="BC15" s="1" t="str">
        <f>IFERROR(VLOOKUP(CONCATENATE(BB$1,BB15),'Formulario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5" s="1" t="str">
        <f>IFERROR(VLOOKUP(CONCATENATE(BB$1,BB15),'Formulario de Preguntas'!$C$10:$FN$185,4,FALSE),"")</f>
        <v>RESPUESTA CORRECTA</v>
      </c>
      <c r="BE15" s="24" t="str">
        <f>IF($B15='Formulario de Respuestas'!$D14,'Formulario de Respuestas'!$W14,"ES DIFERENTE")</f>
        <v>B</v>
      </c>
      <c r="BF15" s="1" t="str">
        <f>IFERROR(VLOOKUP(CONCATENATE(BE$1,BE15),'Formulario de Preguntas'!$C$10:$FN$185,3,FALSE),"")</f>
        <v xml:space="preserve">Es probable que presente dificultades en  el reconocimiento de la información presentada por el texto poético y anticipe información que no se puede inferir en el texto. </v>
      </c>
      <c r="BG15" s="1" t="str">
        <f>IFERROR(VLOOKUP(CONCATENATE(BE$1,BE15),'Formulario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5" s="24" t="str">
        <f>IF($B15='Formulario de Respuestas'!$D14,'Formulario de Respuestas'!$X14,"ES DIFERENTE")</f>
        <v>C</v>
      </c>
      <c r="BI15" s="1" t="str">
        <f>IFERROR(VLOOKUP(CONCATENATE(BH$1,BH15),'Formulario de Preguntas'!$C$10:$FN$185,3,FALSE),"")</f>
        <v xml:space="preserve">  Posiblemente, no establece el sentido de las acciones descritas pues no las asocia con el estado de ánimo descrito para la princesa.</v>
      </c>
      <c r="BJ15" s="1" t="str">
        <f>IFERROR(VLOOKUP(CONCATENATE(BH$1,BH15),'Formulario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5" s="26" t="str">
        <f>IF($B15='Formulario de Respuestas'!$D14,'Formulario de Respuestas'!$Y14,"ES DIFERENTE")</f>
        <v>A</v>
      </c>
      <c r="BM15" s="1" t="str">
        <f>IFERROR(VLOOKUP(CONCATENATE(BL$1,BL15),'Formulario de Preguntas'!$C$10:$FN$185,3,FALSE),"")</f>
        <v xml:space="preserve">Posiblemente, no jerarquiza las acciones de los personajes pues no asocia correctamente algunas de ellas, impidiendo que responda por las acciones de uno de los personajes. </v>
      </c>
      <c r="BN15" s="1" t="str">
        <f>IFERROR(VLOOKUP(CONCATENATE(BL$1,BL15),'Formulario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5" s="26" t="str">
        <f>IF($B15='Formulario de Respuestas'!$D14,'Formulario de Respuestas'!$Z14,"ES DIFERENTE")</f>
        <v>B</v>
      </c>
      <c r="BP15" s="1" t="str">
        <f>IFERROR(VLOOKUP(CONCATENATE(BO$1,BO15),'Formulario de Preguntas'!$C$10:$FN$185,3,FALSE),"")</f>
        <v xml:space="preserve">Es probable  que no comprenda el sentido literal de una frase en el texto. Por esta razón, asume que la característica de “suntuoso” es dada a objetos sin valor. </v>
      </c>
      <c r="BQ15" s="1" t="str">
        <f>IFERROR(VLOOKUP(CONCATENATE(BO$1,BO15),'Formulario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5" s="26" t="str">
        <f>IF($B15='Formulario de Respuestas'!$D14,'Formulario de Respuestas'!$AA14,"ES DIFERENTE")</f>
        <v>C</v>
      </c>
      <c r="BS15" s="1" t="str">
        <f>IFERROR(VLOOKUP(CONCATENATE(BR$1,BR15),'Formulario de Preguntas'!$C$10:$FN$185,3,FALSE),"")</f>
        <v xml:space="preserve"> Es probable que no reconozca los marcadores de tiempo usados para iniciar los textos narrativos y no pueda establecer temporalmente dónde se quiere ubicar el relato.</v>
      </c>
      <c r="BT15" s="1" t="str">
        <f>IFERROR(VLOOKUP(CONCATENATE(BR$1,BR15),'Formulario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5" s="26" t="str">
        <f>IF($B15='Formulario de Respuestas'!$D14,'Formulario de Respuestas'!$AB14,"ES DIFERENTE")</f>
        <v>B</v>
      </c>
      <c r="BV15" s="1" t="str">
        <f>IFERROR(VLOOKUP(CONCATENATE(BU$1,BU15),'Formulario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5" s="1" t="str">
        <f>IFERROR(VLOOKUP(CONCATENATE(BU$1,BU15),'Formulario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5" s="26" t="str">
        <f>IF($B15='Formulario de Respuestas'!$D14,'Formulario de Respuestas'!$AC14,"ES DIFERENTE")</f>
        <v>A</v>
      </c>
      <c r="BY15" s="1" t="str">
        <f>IFERROR(VLOOKUP(CONCATENATE(BX$1,BX15),'Formulario de Preguntas'!$C$10:$FN$185,3,FALSE),"")</f>
        <v xml:space="preserve">Es probable que el estudiante tenga dificultades para reconocer la información presentada en cada uno de los párrafos e incluya acciones que no aparecen allí. </v>
      </c>
      <c r="BZ15" s="1" t="str">
        <f>IFERROR(VLOOKUP(CONCATENATE(BX$1,BX15),'Formulario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15" s="26" t="str">
        <f>IF($B15='Formulario de Respuestas'!$D14,'Formulario de Respuestas'!$AD14,"ES DIFERENTE")</f>
        <v>C</v>
      </c>
      <c r="CB15" s="1" t="str">
        <f>IFERROR(VLOOKUP(CONCATENATE(CA$1,CA15),'Formulario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5" s="1" t="str">
        <f>IFERROR(VLOOKUP(CONCATENATE(CA$1,CA15),'Formulario de Preguntas'!$C$10:$FN$185,4,FALSE),"")</f>
        <v>RESPUESTA CORRECTA</v>
      </c>
      <c r="CD15" s="26" t="str">
        <f>IF($B15='Formulario de Respuestas'!$D14,'Formulario de Respuestas'!$AE14,"ES DIFERENTE")</f>
        <v>B</v>
      </c>
      <c r="CE15" s="1" t="str">
        <f>IFERROR(VLOOKUP(CONCATENATE(CD$1,CD15),'Formulario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5" s="1" t="str">
        <f>IFERROR(VLOOKUP(CONCATENATE(CD$1,CD15),'Formulario de Preguntas'!$C$10:$FN$185,4,FALSE),"")</f>
        <v>RESPUESTA CORRECTA</v>
      </c>
      <c r="CH15" s="1">
        <f t="shared" si="0"/>
        <v>9</v>
      </c>
      <c r="CI15" s="1">
        <f t="shared" si="1"/>
        <v>0.25</v>
      </c>
      <c r="CJ15" s="1">
        <f t="shared" si="2"/>
        <v>2.25</v>
      </c>
      <c r="CK15" s="1">
        <f>COUNTIF('Formulario de Respuestas'!$E14:$AE14,"A")</f>
        <v>7</v>
      </c>
      <c r="CL15" s="1">
        <f>COUNTIF('Formulario de Respuestas'!$E14:$AE14,"B")</f>
        <v>9</v>
      </c>
      <c r="CM15" s="1">
        <f>COUNTIF('Formulario de Respuestas'!$E14:$AE14,"C")</f>
        <v>7</v>
      </c>
      <c r="CN15" s="1">
        <f>COUNTIF('Formulario de Respuestas'!$E14:$AE14,"D")</f>
        <v>2</v>
      </c>
      <c r="CO15" s="1">
        <f>COUNTIF('Formulario de Respuestas'!$E14:$AE14,"E (RESPUESTA ANULADA)")</f>
        <v>0</v>
      </c>
    </row>
    <row r="16" spans="1:93" x14ac:dyDescent="0.25">
      <c r="A16" s="1" t="str">
        <f>'Formulario de Respuestas'!C15</f>
        <v>Mora Salas Sharik Milena</v>
      </c>
      <c r="B16" s="1">
        <f>'Formulario de Respuestas'!D15</f>
        <v>1104255973</v>
      </c>
      <c r="C16" s="24">
        <f>IF($B16='Formulario de Respuestas'!$D15,'Formulario de Respuestas'!$E15,"ES DIFERENTE")</f>
        <v>0</v>
      </c>
      <c r="D16" s="15" t="str">
        <f>IFERROR(VLOOKUP(CONCATENATE(C$1,C16),'Formulario de Preguntas'!$C$2:$FN$185,3,FALSE),"")</f>
        <v/>
      </c>
      <c r="E16" s="1" t="str">
        <f>IFERROR(VLOOKUP(CONCATENATE(C$1,C16),'Formulario de Preguntas'!$C$2:$FN$185,4,FALSE),"")</f>
        <v/>
      </c>
      <c r="F16" s="24">
        <f>IF($B16='Formulario de Respuestas'!$D15,'Formulario de Respuestas'!$F15,"ES DIFERENTE")</f>
        <v>0</v>
      </c>
      <c r="G16" s="1" t="str">
        <f>IFERROR(VLOOKUP(CONCATENATE(F$1,F16),'Formulario de Preguntas'!$C$2:$FN$185,3,FALSE),"")</f>
        <v/>
      </c>
      <c r="H16" s="1" t="str">
        <f>IFERROR(VLOOKUP(CONCATENATE(F$1,F16),'Formulario de Preguntas'!$C$2:$FN$185,4,FALSE),"")</f>
        <v/>
      </c>
      <c r="I16" s="24" t="str">
        <f>IF($B16='Formulario de Respuestas'!$D15,'Formulario de Respuestas'!$G15,"ES DIFERENTE")</f>
        <v>C</v>
      </c>
      <c r="J16" s="1" t="str">
        <f>IFERROR(VLOOKUP(CONCATENATE(I$1,I16),'Formulario de Preguntas'!$C$10:$FN$185,3,FALSE),"")</f>
        <v>Al elegir esta opción, es probable que el estudiante, aunque conociendo el término, no haya comprendido el contexto de la oración, dando una orientación opuesta.</v>
      </c>
      <c r="K16" s="1" t="str">
        <f>IFERROR(VLOOKUP(CONCATENATE(I$1,I16),'Formulario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6" s="24" t="str">
        <f>IF($B16='Formulario de Respuestas'!$D15,'Formulario de Respuestas'!$H15,"ES DIFERENTE")</f>
        <v>B</v>
      </c>
      <c r="M16" s="1" t="str">
        <f>IFERROR(VLOOKUP(CONCATENATE(L$1,L16),'Formulario de Preguntas'!$C$10:$FN$185,3,FALSE),"")</f>
        <v>Realiza una lectura en la que infiere información que no es representada en el texto.</v>
      </c>
      <c r="N16" s="1" t="str">
        <f>IFERROR(VLOOKUP(CONCATENATE(L$1,L16),'Formulario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6" s="24" t="str">
        <f>IF($B16='Formulario de Respuestas'!$D15,'Formulario de Respuestas'!$I15,"ES DIFERENTE")</f>
        <v>A</v>
      </c>
      <c r="P16" s="1" t="str">
        <f>IFERROR(VLOOKUP(CONCATENATE(O$1,O16),'Formulario de Preguntas'!$C$10:$FN$185,3,FALSE),"")</f>
        <v>Es probable que el estudiante presente dificultades en identificar la información que delimita la secuencia narrativa (Inicio – nudo – desenlace) dado que en la opción, se alternan los sucesos, sin seguir la secuencia.</v>
      </c>
      <c r="Q16" s="1" t="str">
        <f>IFERROR(VLOOKUP(CONCATENATE(O$1,O16),'Formulario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6" s="24" t="str">
        <f>IF($B16='Formulario de Respuestas'!$D15,'Formulario de Respuestas'!$J15,"ES DIFERENTE")</f>
        <v>A</v>
      </c>
      <c r="S16" s="1" t="str">
        <f>IFERROR(VLOOKUP(CONCATENATE(R$1,R16),'Formulario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6" s="1" t="str">
        <f>IFERROR(VLOOKUP(CONCATENATE(R$1,R16),'Formulario de Preguntas'!$C$10:$FN$185,4,FALSE),"")</f>
        <v>RESPUESTA CORRECTA</v>
      </c>
      <c r="U16" s="24" t="str">
        <f>IF($B16='Formulario de Respuestas'!$D15,'Formulario de Respuestas'!$K15,"ES DIFERENTE")</f>
        <v>C</v>
      </c>
      <c r="V16" s="1" t="str">
        <f>IFERROR(VLOOKUP(CONCATENATE(U$1,U16),'Formulario de Preguntas'!$C$10:$FN$185,3,FALSE),"")</f>
        <v>No tiene en cuenta la información presentada en el desarrollo de la historia y lo que se desprende de ella, pues da por hecho una situación que resulta contraria a lo que propone el desenlace de la historia.</v>
      </c>
      <c r="W16" s="1" t="str">
        <f>IFERROR(VLOOKUP(CONCATENATE(U$1,U16),'Formulario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16" s="24" t="str">
        <f>IF($B16='Formulario de Respuestas'!$D15,'Formulario de Respuestas'!$L15,"ES DIFERENTE")</f>
        <v>A</v>
      </c>
      <c r="Y16" s="1" t="str">
        <f>IFERROR(VLOOKUP(CONCATENATE(X$1,X16),'Formulario de Preguntas'!$C$10:$FN$185,3,FALSE),"")</f>
        <v xml:space="preserve">Posiblemente, reconoce algunos sucesos de la narración pero de manera fragmentada, confundiendo los sucesos veraces con los que se alejan del sentido literal. </v>
      </c>
      <c r="Z16" s="1" t="str">
        <f>IFERROR(VLOOKUP(CONCATENATE(X$1,X16),'Formulario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6" s="24" t="str">
        <f>IF($B16='Formulario de Respuestas'!$D15,'Formulario de Respuestas'!$M15,"ES DIFERENTE")</f>
        <v>B</v>
      </c>
      <c r="AB16" s="1" t="str">
        <f>IFERROR(VLOOKUP(CONCATENATE(AA$1,AA16),'Formulario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6" s="1" t="str">
        <f>IFERROR(VLOOKUP(CONCATENATE(AA$1,AA16),'Formulario de Preguntas'!$C$10:$FN$185,4,FALSE),"")</f>
        <v>RESPUESTA CORRECTA</v>
      </c>
      <c r="AD16" s="24" t="str">
        <f>IF($B16='Formulario de Respuestas'!$D15,'Formulario de Respuestas'!$N15,"ES DIFERENTE")</f>
        <v>A</v>
      </c>
      <c r="AE16" s="1" t="str">
        <f>IFERROR(VLOOKUP(CONCATENATE(AD$1,AD16),'Formulario de Preguntas'!$C$10:$FN$185,3,FALSE),"")</f>
        <v>Posiblemente, compara los dos textos y reconoce en ellos similitudes en cuanto a los personajes mencionados. Sin embargo,  no tiene en cuenta la estructura de cada uno o el concepto: conflicto.</v>
      </c>
      <c r="AF16" s="1" t="str">
        <f>IFERROR(VLOOKUP(CONCATENATE(AD$1,AD16),'Formulario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6" s="24" t="str">
        <f>IF($B16='Formulario de Respuestas'!$D15,'Formulario de Respuestas'!$O15,"ES DIFERENTE")</f>
        <v>A</v>
      </c>
      <c r="AH16" s="1" t="str">
        <f>IFERROR(VLOOKUP(CONCATENATE(AG$1,AG16),'Formulario de Preguntas'!$C$10:$FN$185,3,FALSE),"")</f>
        <v>Probablemente, desconoce el concepto de ortografía y en sí,  el   uso del diccionario, que no le permite establecer una asociación adecuada entre la información que brinda la fuente y el propósito de su consulta.</v>
      </c>
      <c r="AI16" s="1" t="str">
        <f>IFERROR(VLOOKUP(CONCATENATE(AG$1,AG16),'Formulario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6" s="24" t="str">
        <f>IF($B16='Formulario de Respuestas'!$D15,'Formulario de Respuestas'!$P15,"ES DIFERENTE")</f>
        <v>C</v>
      </c>
      <c r="AK16" s="1" t="str">
        <f>IFERROR(VLOOKUP(CONCATENATE(AJ$1,AJ16),'Formulario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6" s="1" t="str">
        <f>IFERROR(VLOOKUP(CONCATENATE(AJ$1,AJ16),'Formulario de Preguntas'!$C$10:$FN$185,4,FALSE),"")</f>
        <v>RESPUESTA CORRECTA</v>
      </c>
      <c r="AM16" s="24" t="str">
        <f>IF($B16='Formulario de Respuestas'!$D15,'Formulario de Respuestas'!$Q15,"ES DIFERENTE")</f>
        <v>D</v>
      </c>
      <c r="AN16" s="1" t="str">
        <f>IFERROR(VLOOKUP(CONCATENATE(AM$1,AM16),'Formulario de Preguntas'!$C$10:$FN$185,3,FALSE),"")</f>
        <v>Posiblemente, planea la escritura de un texto informativo; sin embargo, no tiene  en cuenta las características propias de la noticia, como la objetividad para contar los hechos.</v>
      </c>
      <c r="AO16" s="1" t="str">
        <f>IFERROR(VLOOKUP(CONCATENATE(AM$1,AM16),'Formulario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6" s="24" t="str">
        <f>IF($B16='Formulario de Respuestas'!$D15,'Formulario de Respuestas'!$R15,"ES DIFERENTE")</f>
        <v>C</v>
      </c>
      <c r="AQ16" s="1" t="str">
        <f>IFERROR(VLOOKUP(CONCATENATE(AP$1,AP16),'Formulario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6" s="1" t="str">
        <f>IFERROR(VLOOKUP(CONCATENATE(AP$1,AP16),'Formulario de Preguntas'!$C$10:$FN$185,4,FALSE),"")</f>
        <v>RESPUESTA CORRECTA</v>
      </c>
      <c r="AS16" s="24" t="str">
        <f>IF($B16='Formulario de Respuestas'!$D15,'Formulario de Respuestas'!$S15,"ES DIFERENTE")</f>
        <v>C</v>
      </c>
      <c r="AT16" s="1" t="str">
        <f>IFERROR(VLOOKUP(CONCATENATE(AS$1,AS16),'Formulario de Preguntas'!$C$10:$FN$185,3,FALSE),"")</f>
        <v xml:space="preserve"> Es probable que conozca el uso de los conectores. Sin embargo, no ubica su función dentro del contexto del fragmento propuesto.</v>
      </c>
      <c r="AU16" s="1" t="str">
        <f>IFERROR(VLOOKUP(CONCATENATE(AS$1,AS16),'Formulario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6" s="24" t="str">
        <f>IF($B16='Formulario de Respuestas'!$D15,'Formulario de Respuestas'!$T15,"ES DIFERENTE")</f>
        <v>C</v>
      </c>
      <c r="AW16" s="1" t="str">
        <f>IFERROR(VLOOKUP(CONCATENATE(AV$1,AV16),'Formulario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6" s="1" t="str">
        <f>IFERROR(VLOOKUP(CONCATENATE(AV$1,AV16),'Formulario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6" s="24" t="str">
        <f>IF($B16='Formulario de Respuestas'!$D15,'Formulario de Respuestas'!$U15,"ES DIFERENTE")</f>
        <v>A</v>
      </c>
      <c r="AZ16" s="1" t="str">
        <f>IFERROR(VLOOKUP(CONCATENATE(AY$1,AY16),'Formulario de Preguntas'!$C$10:$FN$185,3,FALSE),"")</f>
        <v>No reconoce las características del texto expositivo  y solamente reconoce el recurso de la descripción, sin tener en cuenta la estructura, la intención comunicativa y los índices presentes en el texto.</v>
      </c>
      <c r="BA16" s="1" t="str">
        <f>IFERROR(VLOOKUP(CONCATENATE(AY$1,AY16),'Formulario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6" s="24" t="str">
        <f>IF($B16='Formulario de Respuestas'!$D15,'Formulario de Respuestas'!$V15,"ES DIFERENTE")</f>
        <v>C</v>
      </c>
      <c r="BC16" s="1" t="str">
        <f>IFERROR(VLOOKUP(CONCATENATE(BB$1,BB16),'Formulario de Preguntas'!$C$10:$FN$185,3,FALSE),"")</f>
        <v>Posiblemente no identifica el sentido del enunciado en el texto. Una razón probable es que no lo relaciona con  la información previa y posterior que se presenta en el mismo.</v>
      </c>
      <c r="BD16" s="1" t="str">
        <f>IFERROR(VLOOKUP(CONCATENATE(BB$1,BB16),'Formulario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6" s="24" t="str">
        <f>IF($B16='Formulario de Respuestas'!$D15,'Formulario de Respuestas'!$W15,"ES DIFERENTE")</f>
        <v>C</v>
      </c>
      <c r="BF16" s="1" t="str">
        <f>IFERROR(VLOOKUP(CONCATENATE(BE$1,BE16),'Formulario de Preguntas'!$C$10:$FN$185,3,FALSE),"")</f>
        <v xml:space="preserve"> Es probable que presente dificultades en  el reconocimiento de la información presentada por el texto poético y anticipe información que no se puede inferir en el texto.</v>
      </c>
      <c r="BG16" s="1" t="str">
        <f>IFERROR(VLOOKUP(CONCATENATE(BE$1,BE16),'Formulario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6" s="24" t="str">
        <f>IF($B16='Formulario de Respuestas'!$D15,'Formulario de Respuestas'!$X15,"ES DIFERENTE")</f>
        <v>B</v>
      </c>
      <c r="BI16" s="1" t="str">
        <f>IFERROR(VLOOKUP(CONCATENATE(BH$1,BH16),'Formulario de Preguntas'!$C$10:$FN$185,3,FALSE),"")</f>
        <v>Reconoce y jerarquiza las acciones de los personajes pues asocia correctamente una de estas, con la acción determinante que responde correctamente a la pregunta formulada.</v>
      </c>
      <c r="BJ16" s="1" t="str">
        <f>IFERROR(VLOOKUP(CONCATENATE(BH$1,BH16),'Formulario de Preguntas'!$C$10:$FN$185,4,FALSE),"")</f>
        <v>RESPUESTA CORRECTA</v>
      </c>
      <c r="BL16" s="26" t="str">
        <f>IF($B16='Formulario de Respuestas'!$D15,'Formulario de Respuestas'!$Y15,"ES DIFERENTE")</f>
        <v>C</v>
      </c>
      <c r="BM16" s="1" t="str">
        <f>IFERROR(VLOOKUP(CONCATENATE(BL$1,BL16),'Formulario de Preguntas'!$C$10:$FN$185,3,FALSE),"")</f>
        <v>Identifica información literal en la narración, permitiéndole reconocer  las acciones de los personajes pues asocia correctamente una de estas, con la acción determinante que responde correctamente a la pregunta formulada.</v>
      </c>
      <c r="BN16" s="1" t="str">
        <f>IFERROR(VLOOKUP(CONCATENATE(BL$1,BL16),'Formulario de Preguntas'!$C$10:$FN$185,4,FALSE),"")</f>
        <v>RESPUESTA CORRECTA</v>
      </c>
      <c r="BO16" s="26" t="str">
        <f>IF($B16='Formulario de Respuestas'!$D15,'Formulario de Respuestas'!$Z15,"ES DIFERENTE")</f>
        <v>C</v>
      </c>
      <c r="BP16" s="1" t="str">
        <f>IFERROR(VLOOKUP(CONCATENATE(BO$1,BO16),'Formulario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6" s="1" t="str">
        <f>IFERROR(VLOOKUP(CONCATENATE(BO$1,BO16),'Formulario de Preguntas'!$C$10:$FN$185,4,FALSE),"")</f>
        <v>RESPUESTA CORRECTA</v>
      </c>
      <c r="BR16" s="26" t="str">
        <f>IF($B16='Formulario de Respuestas'!$D15,'Formulario de Respuestas'!$AA15,"ES DIFERENTE")</f>
        <v>D</v>
      </c>
      <c r="BS16" s="1" t="str">
        <f>IFERROR(VLOOKUP(CONCATENATE(BR$1,BR16),'Formulario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6" s="1" t="str">
        <f>IFERROR(VLOOKUP(CONCATENATE(BR$1,BR16),'Formulario de Preguntas'!$C$10:$FN$185,4,FALSE),"")</f>
        <v>RESPUESTA CORRECTA</v>
      </c>
      <c r="BU16" s="26" t="str">
        <f>IF($B16='Formulario de Respuestas'!$D15,'Formulario de Respuestas'!$AB15,"ES DIFERENTE")</f>
        <v>C</v>
      </c>
      <c r="BV16" s="1" t="str">
        <f>IFERROR(VLOOKUP(CONCATENATE(BU$1,BU16),'Formulario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6" s="1" t="str">
        <f>IFERROR(VLOOKUP(CONCATENATE(BU$1,BU16),'Formulario de Preguntas'!$C$10:$FN$185,4,FALSE),"")</f>
        <v>RESPUESTA CORRECTA</v>
      </c>
      <c r="BX16" s="26" t="str">
        <f>IF($B16='Formulario de Respuestas'!$D15,'Formulario de Respuestas'!$AC15,"ES DIFERENTE")</f>
        <v>A</v>
      </c>
      <c r="BY16" s="1" t="str">
        <f>IFERROR(VLOOKUP(CONCATENATE(BX$1,BX16),'Formulario de Preguntas'!$C$10:$FN$185,3,FALSE),"")</f>
        <v xml:space="preserve">Es probable que el estudiante tenga dificultades para reconocer la información presentada en cada uno de los párrafos e incluya acciones que no aparecen allí. </v>
      </c>
      <c r="BZ16" s="1" t="str">
        <f>IFERROR(VLOOKUP(CONCATENATE(BX$1,BX16),'Formulario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16" s="26" t="str">
        <f>IF($B16='Formulario de Respuestas'!$D15,'Formulario de Respuestas'!$AD15,"ES DIFERENTE")</f>
        <v>C</v>
      </c>
      <c r="CB16" s="1" t="str">
        <f>IFERROR(VLOOKUP(CONCATENATE(CA$1,CA16),'Formulario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6" s="1" t="str">
        <f>IFERROR(VLOOKUP(CONCATENATE(CA$1,CA16),'Formulario de Preguntas'!$C$10:$FN$185,4,FALSE),"")</f>
        <v>RESPUESTA CORRECTA</v>
      </c>
      <c r="CD16" s="26" t="str">
        <f>IF($B16='Formulario de Respuestas'!$D15,'Formulario de Respuestas'!$AE15,"ES DIFERENTE")</f>
        <v>C</v>
      </c>
      <c r="CE16" s="1" t="str">
        <f>IFERROR(VLOOKUP(CONCATENATE(CD$1,CD16),'Formulario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6" s="1" t="str">
        <f>IFERROR(VLOOKUP(CONCATENATE(CD$1,CD16),'Formulario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6" s="1">
        <f t="shared" si="0"/>
        <v>10</v>
      </c>
      <c r="CI16" s="1">
        <f t="shared" si="1"/>
        <v>0.25</v>
      </c>
      <c r="CJ16" s="1">
        <f t="shared" si="2"/>
        <v>2.5</v>
      </c>
      <c r="CK16" s="1">
        <f>COUNTIF('Formulario de Respuestas'!$E15:$AE15,"A")</f>
        <v>7</v>
      </c>
      <c r="CL16" s="1">
        <f>COUNTIF('Formulario de Respuestas'!$E15:$AE15,"B")</f>
        <v>3</v>
      </c>
      <c r="CM16" s="1">
        <f>COUNTIF('Formulario de Respuestas'!$E15:$AE15,"C")</f>
        <v>13</v>
      </c>
      <c r="CN16" s="1">
        <f>COUNTIF('Formulario de Respuestas'!$E15:$AE15,"D")</f>
        <v>2</v>
      </c>
      <c r="CO16" s="1">
        <f>COUNTIF('Formulario de Respuestas'!$E15:$AE15,"E (RESPUESTA ANULADA)")</f>
        <v>0</v>
      </c>
    </row>
    <row r="17" spans="1:93" x14ac:dyDescent="0.25">
      <c r="A17" s="1" t="str">
        <f>'Formulario de Respuestas'!C16</f>
        <v>Ramos Diaz Lizeth Juliana</v>
      </c>
      <c r="B17" s="1">
        <f>'Formulario de Respuestas'!D16</f>
        <v>1003825560</v>
      </c>
      <c r="C17" s="24">
        <f>IF($B17='Formulario de Respuestas'!$D16,'Formulario de Respuestas'!$E16,"ES DIFERENTE")</f>
        <v>0</v>
      </c>
      <c r="D17" s="15" t="str">
        <f>IFERROR(VLOOKUP(CONCATENATE(C$1,C17),'Formulario de Preguntas'!$C$2:$FN$185,3,FALSE),"")</f>
        <v/>
      </c>
      <c r="E17" s="1" t="str">
        <f>IFERROR(VLOOKUP(CONCATENATE(C$1,C17),'Formulario de Preguntas'!$C$2:$FN$185,4,FALSE),"")</f>
        <v/>
      </c>
      <c r="F17" s="24">
        <f>IF($B17='Formulario de Respuestas'!$D16,'Formulario de Respuestas'!$F16,"ES DIFERENTE")</f>
        <v>0</v>
      </c>
      <c r="G17" s="1" t="str">
        <f>IFERROR(VLOOKUP(CONCATENATE(F$1,F17),'Formulario de Preguntas'!$C$2:$FN$185,3,FALSE),"")</f>
        <v/>
      </c>
      <c r="H17" s="1" t="str">
        <f>IFERROR(VLOOKUP(CONCATENATE(F$1,F17),'Formulario de Preguntas'!$C$2:$FN$185,4,FALSE),"")</f>
        <v/>
      </c>
      <c r="I17" s="24" t="str">
        <f>IF($B17='Formulario de Respuestas'!$D16,'Formulario de Respuestas'!$G16,"ES DIFERENTE")</f>
        <v>A</v>
      </c>
      <c r="J17" s="1" t="str">
        <f>IFERROR(VLOOKUP(CONCATENATE(I$1,I17),'Formulario de Preguntas'!$C$10:$FN$185,3,FALSE),"")</f>
        <v>Probablemente  identifica el significado de la palabra dada en la opción, pero no tiene en cuenta el contexto de la expresión o no comprende completamente el enunciado.</v>
      </c>
      <c r="K17" s="1" t="str">
        <f>IFERROR(VLOOKUP(CONCATENATE(I$1,I17),'Formulario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7" s="24" t="str">
        <f>IF($B17='Formulario de Respuestas'!$D16,'Formulario de Respuestas'!$H16,"ES DIFERENTE")</f>
        <v>C</v>
      </c>
      <c r="M17" s="1" t="str">
        <f>IFERROR(VLOOKUP(CONCATENATE(L$1,L17),'Formulario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7" s="1" t="str">
        <f>IFERROR(VLOOKUP(CONCATENATE(L$1,L17),'Formulario de Preguntas'!$C$10:$FN$185,4,FALSE),"")</f>
        <v>RESPUESTA CORRECTA</v>
      </c>
      <c r="O17" s="24" t="str">
        <f>IF($B17='Formulario de Respuestas'!$D16,'Formulario de Respuestas'!$I16,"ES DIFERENTE")</f>
        <v>D</v>
      </c>
      <c r="P17" s="1" t="str">
        <f>IFERROR(VLOOKUP(CONCATENATE(O$1,O17),'Formulario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7" s="1" t="str">
        <f>IFERROR(VLOOKUP(CONCATENATE(O$1,O17),'Formulario de Preguntas'!$C$10:$FN$185,4,FALSE),"")</f>
        <v>RESPUESTA CORRECTA</v>
      </c>
      <c r="R17" s="24" t="str">
        <f>IF($B17='Formulario de Respuestas'!$D16,'Formulario de Respuestas'!$J16,"ES DIFERENTE")</f>
        <v>A</v>
      </c>
      <c r="S17" s="1" t="str">
        <f>IFERROR(VLOOKUP(CONCATENATE(R$1,R17),'Formulario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7" s="1" t="str">
        <f>IFERROR(VLOOKUP(CONCATENATE(R$1,R17),'Formulario de Preguntas'!$C$10:$FN$185,4,FALSE),"")</f>
        <v>RESPUESTA CORRECTA</v>
      </c>
      <c r="U17" s="24" t="str">
        <f>IF($B17='Formulario de Respuestas'!$D16,'Formulario de Respuestas'!$K16,"ES DIFERENTE")</f>
        <v>B</v>
      </c>
      <c r="V17" s="1" t="str">
        <f>IFERROR(VLOOKUP(CONCATENATE(U$1,U17),'Formulario de Preguntas'!$C$10:$FN$185,3,FALSE),"")</f>
        <v>Se le dificulta reconstruir el sentido del enunciado, dando como posible una información que no está presente en la historia, y que correspondería más al ámbito de lo inferencial.</v>
      </c>
      <c r="W17" s="1" t="str">
        <f>IFERROR(VLOOKUP(CONCATENATE(U$1,U17),'Formulario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7" s="24" t="str">
        <f>IF($B17='Formulario de Respuestas'!$D16,'Formulario de Respuestas'!$L16,"ES DIFERENTE")</f>
        <v>C</v>
      </c>
      <c r="Y17" s="1" t="str">
        <f>IFERROR(VLOOKUP(CONCATENATE(X$1,X17),'Formulario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7" s="1" t="str">
        <f>IFERROR(VLOOKUP(CONCATENATE(X$1,X17),'Formulario de Preguntas'!$C$10:$FN$185,4,FALSE),"")</f>
        <v>RESPUESTA CORRECTA</v>
      </c>
      <c r="AA17" s="24" t="str">
        <f>IF($B17='Formulario de Respuestas'!$D16,'Formulario de Respuestas'!$M16,"ES DIFERENTE")</f>
        <v>B</v>
      </c>
      <c r="AB17" s="1" t="str">
        <f>IFERROR(VLOOKUP(CONCATENATE(AA$1,AA17),'Formulario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7" s="1" t="str">
        <f>IFERROR(VLOOKUP(CONCATENATE(AA$1,AA17),'Formulario de Preguntas'!$C$10:$FN$185,4,FALSE),"")</f>
        <v>RESPUESTA CORRECTA</v>
      </c>
      <c r="AD17" s="24" t="str">
        <f>IF($B17='Formulario de Respuestas'!$D16,'Formulario de Respuestas'!$N16,"ES DIFERENTE")</f>
        <v>C</v>
      </c>
      <c r="AE17" s="1" t="str">
        <f>IFERROR(VLOOKUP(CONCATENATE(AD$1,AD17),'Formulario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7" s="1" t="str">
        <f>IFERROR(VLOOKUP(CONCATENATE(AD$1,AD17),'Formulario de Preguntas'!$C$10:$FN$185,4,FALSE),"")</f>
        <v>RESPUESTA CORRECTA</v>
      </c>
      <c r="AG17" s="24" t="str">
        <f>IF($B17='Formulario de Respuestas'!$D16,'Formulario de Respuestas'!$O16,"ES DIFERENTE")</f>
        <v>D</v>
      </c>
      <c r="AH17" s="1" t="str">
        <f>IFERROR(VLOOKUP(CONCATENATE(AG$1,AG17),'Formulario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7" s="1" t="str">
        <f>IFERROR(VLOOKUP(CONCATENATE(AG$1,AG17),'Formulario de Preguntas'!$C$10:$FN$185,4,FALSE),"")</f>
        <v>RESPUESTA CORRECTA</v>
      </c>
      <c r="AJ17" s="24" t="str">
        <f>IF($B17='Formulario de Respuestas'!$D16,'Formulario de Respuestas'!$P16,"ES DIFERENTE")</f>
        <v>C</v>
      </c>
      <c r="AK17" s="1" t="str">
        <f>IFERROR(VLOOKUP(CONCATENATE(AJ$1,AJ17),'Formulario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7" s="1" t="str">
        <f>IFERROR(VLOOKUP(CONCATENATE(AJ$1,AJ17),'Formulario de Preguntas'!$C$10:$FN$185,4,FALSE),"")</f>
        <v>RESPUESTA CORRECTA</v>
      </c>
      <c r="AM17" s="24" t="str">
        <f>IF($B17='Formulario de Respuestas'!$D16,'Formulario de Respuestas'!$Q16,"ES DIFERENTE")</f>
        <v>A</v>
      </c>
      <c r="AN17" s="1" t="str">
        <f>IFERROR(VLOOKUP(CONCATENATE(AM$1,AM17),'Formulario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7" s="1" t="str">
        <f>IFERROR(VLOOKUP(CONCATENATE(AM$1,AM17),'Formulario de Preguntas'!$C$10:$FN$185,4,FALSE),"")</f>
        <v>RESPUESTA CORRECTA</v>
      </c>
      <c r="AP17" s="24" t="str">
        <f>IF($B17='Formulario de Respuestas'!$D16,'Formulario de Respuestas'!$R16,"ES DIFERENTE")</f>
        <v>C</v>
      </c>
      <c r="AQ17" s="1" t="str">
        <f>IFERROR(VLOOKUP(CONCATENATE(AP$1,AP17),'Formulario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7" s="1" t="str">
        <f>IFERROR(VLOOKUP(CONCATENATE(AP$1,AP17),'Formulario de Preguntas'!$C$10:$FN$185,4,FALSE),"")</f>
        <v>RESPUESTA CORRECTA</v>
      </c>
      <c r="AS17" s="24" t="str">
        <f>IF($B17='Formulario de Respuestas'!$D16,'Formulario de Respuestas'!$S16,"ES DIFERENTE")</f>
        <v>A</v>
      </c>
      <c r="AT17" s="1" t="str">
        <f>IFERROR(VLOOKUP(CONCATENATE(AS$1,AS17),'Formulario de Preguntas'!$C$10:$FN$185,3,FALSE),"")</f>
        <v>Es probable que conozca el uso de los conectores. Sin embargo, no ubica su función dentro del contexto del fragmento propuesto.</v>
      </c>
      <c r="AU17" s="1" t="str">
        <f>IFERROR(VLOOKUP(CONCATENATE(AS$1,AS17),'Formulario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7" s="24" t="str">
        <f>IF($B17='Formulario de Respuestas'!$D16,'Formulario de Respuestas'!$T16,"ES DIFERENTE")</f>
        <v>C</v>
      </c>
      <c r="AW17" s="1" t="str">
        <f>IFERROR(VLOOKUP(CONCATENATE(AV$1,AV17),'Formulario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7" s="1" t="str">
        <f>IFERROR(VLOOKUP(CONCATENATE(AV$1,AV17),'Formulario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7" s="24" t="str">
        <f>IF($B17='Formulario de Respuestas'!$D16,'Formulario de Respuestas'!$U16,"ES DIFERENTE")</f>
        <v>A</v>
      </c>
      <c r="AZ17" s="1" t="str">
        <f>IFERROR(VLOOKUP(CONCATENATE(AY$1,AY17),'Formulario de Preguntas'!$C$10:$FN$185,3,FALSE),"")</f>
        <v>No reconoce las características del texto expositivo  y solamente reconoce el recurso de la descripción, sin tener en cuenta la estructura, la intención comunicativa y los índices presentes en el texto.</v>
      </c>
      <c r="BA17" s="1" t="str">
        <f>IFERROR(VLOOKUP(CONCATENATE(AY$1,AY17),'Formulario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7" s="24" t="str">
        <f>IF($B17='Formulario de Respuestas'!$D16,'Formulario de Respuestas'!$V16,"ES DIFERENTE")</f>
        <v>D</v>
      </c>
      <c r="BC17" s="1" t="str">
        <f>IFERROR(VLOOKUP(CONCATENATE(BB$1,BB17),'Formulario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7" s="1" t="str">
        <f>IFERROR(VLOOKUP(CONCATENATE(BB$1,BB17),'Formulario de Preguntas'!$C$10:$FN$185,4,FALSE),"")</f>
        <v>RESPUESTA CORRECTA</v>
      </c>
      <c r="BE17" s="24" t="str">
        <f>IF($B17='Formulario de Respuestas'!$D16,'Formulario de Respuestas'!$W16,"ES DIFERENTE")</f>
        <v>C</v>
      </c>
      <c r="BF17" s="1" t="str">
        <f>IFERROR(VLOOKUP(CONCATENATE(BE$1,BE17),'Formulario de Preguntas'!$C$10:$FN$185,3,FALSE),"")</f>
        <v xml:space="preserve"> Es probable que presente dificultades en  el reconocimiento de la información presentada por el texto poético y anticipe información que no se puede inferir en el texto.</v>
      </c>
      <c r="BG17" s="1" t="str">
        <f>IFERROR(VLOOKUP(CONCATENATE(BE$1,BE17),'Formulario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7" s="24" t="str">
        <f>IF($B17='Formulario de Respuestas'!$D16,'Formulario de Respuestas'!$X16,"ES DIFERENTE")</f>
        <v>B</v>
      </c>
      <c r="BI17" s="1" t="str">
        <f>IFERROR(VLOOKUP(CONCATENATE(BH$1,BH17),'Formulario de Preguntas'!$C$10:$FN$185,3,FALSE),"")</f>
        <v>Reconoce y jerarquiza las acciones de los personajes pues asocia correctamente una de estas, con la acción determinante que responde correctamente a la pregunta formulada.</v>
      </c>
      <c r="BJ17" s="1" t="str">
        <f>IFERROR(VLOOKUP(CONCATENATE(BH$1,BH17),'Formulario de Preguntas'!$C$10:$FN$185,4,FALSE),"")</f>
        <v>RESPUESTA CORRECTA</v>
      </c>
      <c r="BL17" s="26" t="str">
        <f>IF($B17='Formulario de Respuestas'!$D16,'Formulario de Respuestas'!$Y16,"ES DIFERENTE")</f>
        <v>C</v>
      </c>
      <c r="BM17" s="1" t="str">
        <f>IFERROR(VLOOKUP(CONCATENATE(BL$1,BL17),'Formulario de Preguntas'!$C$10:$FN$185,3,FALSE),"")</f>
        <v>Identifica información literal en la narración, permitiéndole reconocer  las acciones de los personajes pues asocia correctamente una de estas, con la acción determinante que responde correctamente a la pregunta formulada.</v>
      </c>
      <c r="BN17" s="1" t="str">
        <f>IFERROR(VLOOKUP(CONCATENATE(BL$1,BL17),'Formulario de Preguntas'!$C$10:$FN$185,4,FALSE),"")</f>
        <v>RESPUESTA CORRECTA</v>
      </c>
      <c r="BO17" s="26" t="str">
        <f>IF($B17='Formulario de Respuestas'!$D16,'Formulario de Respuestas'!$Z16,"ES DIFERENTE")</f>
        <v>D</v>
      </c>
      <c r="BP17" s="1" t="str">
        <f>IFERROR(VLOOKUP(CONCATENATE(BO$1,BO17),'Formulario de Preguntas'!$C$10:$FN$185,3,FALSE),"")</f>
        <v xml:space="preserve">Es probable que no comprenda el sentido literal de una frase en el texto. Por lo tanto, asume que la característica que se refiere a “suntuoso” hace alusión a algo antiguo. </v>
      </c>
      <c r="BQ17" s="1" t="str">
        <f>IFERROR(VLOOKUP(CONCATENATE(BO$1,BO17),'Formulario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7" s="26" t="str">
        <f>IF($B17='Formulario de Respuestas'!$D16,'Formulario de Respuestas'!$AA16,"ES DIFERENTE")</f>
        <v>D</v>
      </c>
      <c r="BS17" s="1" t="str">
        <f>IFERROR(VLOOKUP(CONCATENATE(BR$1,BR17),'Formulario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7" s="1" t="str">
        <f>IFERROR(VLOOKUP(CONCATENATE(BR$1,BR17),'Formulario de Preguntas'!$C$10:$FN$185,4,FALSE),"")</f>
        <v>RESPUESTA CORRECTA</v>
      </c>
      <c r="BU17" s="26" t="str">
        <f>IF($B17='Formulario de Respuestas'!$D16,'Formulario de Respuestas'!$AB16,"ES DIFERENTE")</f>
        <v>A</v>
      </c>
      <c r="BV17" s="1" t="str">
        <f>IFERROR(VLOOKUP(CONCATENATE(BU$1,BU17),'Formulario de Preguntas'!$C$10:$FN$185,3,FALSE),"")</f>
        <v>Es probable el estudiante tenga dificultades en la comprensión literal de la lectura y esto le impide organizar cronológicamente el texto, para establecer exactamente las acciones que corresponden al inicio o a su fin.</v>
      </c>
      <c r="BW17" s="1" t="str">
        <f>IFERROR(VLOOKUP(CONCATENATE(BU$1,BU17),'Formulario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7" s="26" t="str">
        <f>IF($B17='Formulario de Respuestas'!$D16,'Formulario de Respuestas'!$AC16,"ES DIFERENTE")</f>
        <v>B</v>
      </c>
      <c r="BY17" s="1" t="str">
        <f>IFERROR(VLOOKUP(CONCATENATE(BX$1,BX17),'Formulario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7" s="1" t="str">
        <f>IFERROR(VLOOKUP(CONCATENATE(BX$1,BX17),'Formulario de Preguntas'!$C$10:$FN$185,4,FALSE),"")</f>
        <v>RESPUESTA CORRECTA</v>
      </c>
      <c r="CA17" s="26" t="str">
        <f>IF($B17='Formulario de Respuestas'!$D16,'Formulario de Respuestas'!$AD16,"ES DIFERENTE")</f>
        <v>D</v>
      </c>
      <c r="CB17" s="1" t="str">
        <f>IFERROR(VLOOKUP(CONCATENATE(CA$1,CA17),'Formulario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17" s="1" t="str">
        <f>IFERROR(VLOOKUP(CONCATENATE(CA$1,CA17),'Formulario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17" s="26" t="str">
        <f>IF($B17='Formulario de Respuestas'!$D16,'Formulario de Respuestas'!$AE16,"ES DIFERENTE")</f>
        <v>C</v>
      </c>
      <c r="CE17" s="1" t="str">
        <f>IFERROR(VLOOKUP(CONCATENATE(CD$1,CD17),'Formulario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7" s="1" t="str">
        <f>IFERROR(VLOOKUP(CONCATENATE(CD$1,CD17),'Formulario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7" s="1">
        <f t="shared" si="0"/>
        <v>15</v>
      </c>
      <c r="CI17" s="1">
        <f t="shared" si="1"/>
        <v>0.25</v>
      </c>
      <c r="CJ17" s="1">
        <f t="shared" si="2"/>
        <v>3.75</v>
      </c>
      <c r="CK17" s="1">
        <f>COUNTIF('Formulario de Respuestas'!$E16:$AE16,"A")</f>
        <v>6</v>
      </c>
      <c r="CL17" s="1">
        <f>COUNTIF('Formulario de Respuestas'!$E16:$AE16,"B")</f>
        <v>4</v>
      </c>
      <c r="CM17" s="1">
        <f>COUNTIF('Formulario de Respuestas'!$E16:$AE16,"C")</f>
        <v>9</v>
      </c>
      <c r="CN17" s="1">
        <f>COUNTIF('Formulario de Respuestas'!$E16:$AE16,"D")</f>
        <v>6</v>
      </c>
      <c r="CO17" s="1">
        <f>COUNTIF('Formulario de Respuestas'!$E16:$AE16,"E (RESPUESTA ANULADA)")</f>
        <v>0</v>
      </c>
    </row>
    <row r="18" spans="1:93" x14ac:dyDescent="0.25">
      <c r="A18" s="1" t="str">
        <f>'Formulario de Respuestas'!C17</f>
        <v>Rios Vitola Omar Yesid</v>
      </c>
      <c r="B18" s="1">
        <f>'Formulario de Respuestas'!D17</f>
        <v>1103740117</v>
      </c>
      <c r="C18" s="24">
        <f>IF($B18='Formulario de Respuestas'!$D17,'Formulario de Respuestas'!$E17,"ES DIFERENTE")</f>
        <v>0</v>
      </c>
      <c r="D18" s="15" t="str">
        <f>IFERROR(VLOOKUP(CONCATENATE(C$1,C18),'Formulario de Preguntas'!$C$2:$FN$185,3,FALSE),"")</f>
        <v/>
      </c>
      <c r="E18" s="1" t="str">
        <f>IFERROR(VLOOKUP(CONCATENATE(C$1,C18),'Formulario de Preguntas'!$C$2:$FN$185,4,FALSE),"")</f>
        <v/>
      </c>
      <c r="F18" s="24">
        <f>IF($B18='Formulario de Respuestas'!$D17,'Formulario de Respuestas'!$F17,"ES DIFERENTE")</f>
        <v>0</v>
      </c>
      <c r="G18" s="1" t="str">
        <f>IFERROR(VLOOKUP(CONCATENATE(F$1,F18),'Formulario de Preguntas'!$C$2:$FN$185,3,FALSE),"")</f>
        <v/>
      </c>
      <c r="H18" s="1" t="str">
        <f>IFERROR(VLOOKUP(CONCATENATE(F$1,F18),'Formulario de Preguntas'!$C$2:$FN$185,4,FALSE),"")</f>
        <v/>
      </c>
      <c r="I18" s="24" t="str">
        <f>IF($B18='Formulario de Respuestas'!$D17,'Formulario de Respuestas'!$G17,"ES DIFERENTE")</f>
        <v>C</v>
      </c>
      <c r="J18" s="1" t="str">
        <f>IFERROR(VLOOKUP(CONCATENATE(I$1,I18),'Formulario de Preguntas'!$C$10:$FN$185,3,FALSE),"")</f>
        <v>Al elegir esta opción, es probable que el estudiante, aunque conociendo el término, no haya comprendido el contexto de la oración, dando una orientación opuesta.</v>
      </c>
      <c r="K18" s="1" t="str">
        <f>IFERROR(VLOOKUP(CONCATENATE(I$1,I18),'Formulario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8" s="24" t="str">
        <f>IF($B18='Formulario de Respuestas'!$D17,'Formulario de Respuestas'!$H17,"ES DIFERENTE")</f>
        <v>B</v>
      </c>
      <c r="M18" s="1" t="str">
        <f>IFERROR(VLOOKUP(CONCATENATE(L$1,L18),'Formulario de Preguntas'!$C$10:$FN$185,3,FALSE),"")</f>
        <v>Realiza una lectura en la que infiere información que no es representada en el texto.</v>
      </c>
      <c r="N18" s="1" t="str">
        <f>IFERROR(VLOOKUP(CONCATENATE(L$1,L18),'Formulario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8" s="24" t="str">
        <f>IF($B18='Formulario de Respuestas'!$D17,'Formulario de Respuestas'!$I17,"ES DIFERENTE")</f>
        <v>B</v>
      </c>
      <c r="P18" s="1" t="str">
        <f>IFERROR(VLOOKUP(CONCATENATE(O$1,O18),'Formulario de Preguntas'!$C$10:$FN$185,3,FALSE),"")</f>
        <v>Se le dificulta diferenciar información veraz de información falsa al interior en la secuencia de sucesos, como “Fuga de un niño a la selva”</v>
      </c>
      <c r="Q18" s="1" t="str">
        <f>IFERROR(VLOOKUP(CONCATENATE(O$1,O18),'Formulario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8" s="24" t="str">
        <f>IF($B18='Formulario de Respuestas'!$D17,'Formulario de Respuestas'!$J17,"ES DIFERENTE")</f>
        <v>A</v>
      </c>
      <c r="S18" s="1" t="str">
        <f>IFERROR(VLOOKUP(CONCATENATE(R$1,R18),'Formulario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8" s="1" t="str">
        <f>IFERROR(VLOOKUP(CONCATENATE(R$1,R18),'Formulario de Preguntas'!$C$10:$FN$185,4,FALSE),"")</f>
        <v>RESPUESTA CORRECTA</v>
      </c>
      <c r="U18" s="24" t="str">
        <f>IF($B18='Formulario de Respuestas'!$D17,'Formulario de Respuestas'!$K17,"ES DIFERENTE")</f>
        <v>D</v>
      </c>
      <c r="V18" s="1" t="str">
        <f>IFERROR(VLOOKUP(CONCATENATE(U$1,U18),'Formulario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8" s="1" t="str">
        <f>IFERROR(VLOOKUP(CONCATENATE(U$1,U18),'Formulario de Preguntas'!$C$10:$FN$185,4,FALSE),"")</f>
        <v>RESPUESTA CORRECTA</v>
      </c>
      <c r="X18" s="24" t="str">
        <f>IF($B18='Formulario de Respuestas'!$D17,'Formulario de Respuestas'!$L17,"ES DIFERENTE")</f>
        <v>C</v>
      </c>
      <c r="Y18" s="1" t="str">
        <f>IFERROR(VLOOKUP(CONCATENATE(X$1,X18),'Formulario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8" s="1" t="str">
        <f>IFERROR(VLOOKUP(CONCATENATE(X$1,X18),'Formulario de Preguntas'!$C$10:$FN$185,4,FALSE),"")</f>
        <v>RESPUESTA CORRECTA</v>
      </c>
      <c r="AA18" s="24" t="str">
        <f>IF($B18='Formulario de Respuestas'!$D17,'Formulario de Respuestas'!$M17,"ES DIFERENTE")</f>
        <v>B</v>
      </c>
      <c r="AB18" s="1" t="str">
        <f>IFERROR(VLOOKUP(CONCATENATE(AA$1,AA18),'Formulario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8" s="1" t="str">
        <f>IFERROR(VLOOKUP(CONCATENATE(AA$1,AA18),'Formulario de Preguntas'!$C$10:$FN$185,4,FALSE),"")</f>
        <v>RESPUESTA CORRECTA</v>
      </c>
      <c r="AD18" s="24" t="str">
        <f>IF($B18='Formulario de Respuestas'!$D17,'Formulario de Respuestas'!$N17,"ES DIFERENTE")</f>
        <v>B</v>
      </c>
      <c r="AE18" s="1" t="str">
        <f>IFERROR(VLOOKUP(CONCATENATE(AD$1,AD18),'Formulario de Preguntas'!$C$10:$FN$185,3,FALSE),"")</f>
        <v>Posiblemente, compara dos textos y reconoce en ellos similitudes en cuanto a la silueta textual. Sin embargo,  no tiene en cuenta los personajes mencionados.</v>
      </c>
      <c r="AF18" s="1" t="str">
        <f>IFERROR(VLOOKUP(CONCATENATE(AD$1,AD18),'Formulario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8" s="24" t="str">
        <f>IF($B18='Formulario de Respuestas'!$D17,'Formulario de Respuestas'!$O17,"ES DIFERENTE")</f>
        <v>A</v>
      </c>
      <c r="AH18" s="1" t="str">
        <f>IFERROR(VLOOKUP(CONCATENATE(AG$1,AG18),'Formulario de Preguntas'!$C$10:$FN$185,3,FALSE),"")</f>
        <v>Probablemente, desconoce el concepto de ortografía y en sí,  el   uso del diccionario, que no le permite establecer una asociación adecuada entre la información que brinda la fuente y el propósito de su consulta.</v>
      </c>
      <c r="AI18" s="1" t="str">
        <f>IFERROR(VLOOKUP(CONCATENATE(AG$1,AG18),'Formulario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8" s="24" t="str">
        <f>IF($B18='Formulario de Respuestas'!$D17,'Formulario de Respuestas'!$P17,"ES DIFERENTE")</f>
        <v>C</v>
      </c>
      <c r="AK18" s="1" t="str">
        <f>IFERROR(VLOOKUP(CONCATENATE(AJ$1,AJ18),'Formulario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8" s="1" t="str">
        <f>IFERROR(VLOOKUP(CONCATENATE(AJ$1,AJ18),'Formulario de Preguntas'!$C$10:$FN$185,4,FALSE),"")</f>
        <v>RESPUESTA CORRECTA</v>
      </c>
      <c r="AM18" s="24" t="str">
        <f>IF($B18='Formulario de Respuestas'!$D17,'Formulario de Respuestas'!$Q17,"ES DIFERENTE")</f>
        <v>A</v>
      </c>
      <c r="AN18" s="1" t="str">
        <f>IFERROR(VLOOKUP(CONCATENATE(AM$1,AM18),'Formulario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8" s="1" t="str">
        <f>IFERROR(VLOOKUP(CONCATENATE(AM$1,AM18),'Formulario de Preguntas'!$C$10:$FN$185,4,FALSE),"")</f>
        <v>RESPUESTA CORRECTA</v>
      </c>
      <c r="AP18" s="24" t="str">
        <f>IF($B18='Formulario de Respuestas'!$D17,'Formulario de Respuestas'!$R17,"ES DIFERENTE")</f>
        <v>A</v>
      </c>
      <c r="AQ18" s="1" t="str">
        <f>IFERROR(VLOOKUP(CONCATENATE(AP$1,AP18),'Formulario de Preguntas'!$C$10:$FN$185,3,FALSE),"")</f>
        <v xml:space="preserve">Es posible que aunque el estudiante comprenda la información que expresan las viñetas, le dé más valor a la acción del personaje de la última viñeta. </v>
      </c>
      <c r="AR18" s="1" t="str">
        <f>IFERROR(VLOOKUP(CONCATENATE(AP$1,AP18),'Formulario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8" s="24" t="str">
        <f>IF($B18='Formulario de Respuestas'!$D17,'Formulario de Respuestas'!$S17,"ES DIFERENTE")</f>
        <v>C</v>
      </c>
      <c r="AT18" s="1" t="str">
        <f>IFERROR(VLOOKUP(CONCATENATE(AS$1,AS18),'Formulario de Preguntas'!$C$10:$FN$185,3,FALSE),"")</f>
        <v xml:space="preserve"> Es probable que conozca el uso de los conectores. Sin embargo, no ubica su función dentro del contexto del fragmento propuesto.</v>
      </c>
      <c r="AU18" s="1" t="str">
        <f>IFERROR(VLOOKUP(CONCATENATE(AS$1,AS18),'Formulario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8" s="24" t="str">
        <f>IF($B18='Formulario de Respuestas'!$D17,'Formulario de Respuestas'!$T17,"ES DIFERENTE")</f>
        <v>B</v>
      </c>
      <c r="AW18" s="1" t="str">
        <f>IFERROR(VLOOKUP(CONCATENATE(AV$1,AV18),'Formulario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8" s="1" t="str">
        <f>IFERROR(VLOOKUP(CONCATENATE(AV$1,AV18),'Formulario de Preguntas'!$C$10:$FN$185,4,FALSE),"")</f>
        <v>RESPUESTA CORRECTA</v>
      </c>
      <c r="AY18" s="24" t="str">
        <f>IF($B18='Formulario de Respuestas'!$D17,'Formulario de Respuestas'!$U17,"ES DIFERENTE")</f>
        <v>C</v>
      </c>
      <c r="AZ18" s="1" t="str">
        <f>IFERROR(VLOOKUP(CONCATENATE(AY$1,AY18),'Formulario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8" s="1" t="str">
        <f>IFERROR(VLOOKUP(CONCATENATE(AY$1,AY18),'Formulario de Preguntas'!$C$10:$FN$185,4,FALSE),"")</f>
        <v>RESPUESTA CORRECTA</v>
      </c>
      <c r="BB18" s="24" t="str">
        <f>IF($B18='Formulario de Respuestas'!$D17,'Formulario de Respuestas'!$V17,"ES DIFERENTE")</f>
        <v>B</v>
      </c>
      <c r="BC18" s="1" t="str">
        <f>IFERROR(VLOOKUP(CONCATENATE(BB$1,BB18),'Formulario de Preguntas'!$C$10:$FN$185,3,FALSE),"")</f>
        <v>Posiblemente no identifica el sentido del enunciado en el texto. Una razón probable es que no lo relaciona con  la información previa y posterior que se presenta en el mismo.</v>
      </c>
      <c r="BD18" s="1" t="str">
        <f>IFERROR(VLOOKUP(CONCATENATE(BB$1,BB18),'Formulario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8" s="24" t="str">
        <f>IF($B18='Formulario de Respuestas'!$D17,'Formulario de Respuestas'!$W17,"ES DIFERENTE")</f>
        <v>B</v>
      </c>
      <c r="BF18" s="1" t="str">
        <f>IFERROR(VLOOKUP(CONCATENATE(BE$1,BE18),'Formulario de Preguntas'!$C$10:$FN$185,3,FALSE),"")</f>
        <v xml:space="preserve">Es probable que presente dificultades en  el reconocimiento de la información presentada por el texto poético y anticipe información que no se puede inferir en el texto. </v>
      </c>
      <c r="BG18" s="1" t="str">
        <f>IFERROR(VLOOKUP(CONCATENATE(BE$1,BE18),'Formulario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8" s="24" t="str">
        <f>IF($B18='Formulario de Respuestas'!$D17,'Formulario de Respuestas'!$X17,"ES DIFERENTE")</f>
        <v>C</v>
      </c>
      <c r="BI18" s="1" t="str">
        <f>IFERROR(VLOOKUP(CONCATENATE(BH$1,BH18),'Formulario de Preguntas'!$C$10:$FN$185,3,FALSE),"")</f>
        <v xml:space="preserve">  Posiblemente, no establece el sentido de las acciones descritas pues no las asocia con el estado de ánimo descrito para la princesa.</v>
      </c>
      <c r="BJ18" s="1" t="str">
        <f>IFERROR(VLOOKUP(CONCATENATE(BH$1,BH18),'Formulario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8" s="26" t="str">
        <f>IF($B18='Formulario de Respuestas'!$D17,'Formulario de Respuestas'!$Y17,"ES DIFERENTE")</f>
        <v>B</v>
      </c>
      <c r="BM18" s="1" t="str">
        <f>IFERROR(VLOOKUP(CONCATENATE(BL$1,BL18),'Formulario de Preguntas'!$C$10:$FN$185,3,FALSE),"")</f>
        <v xml:space="preserve">Posiblemente, no jerarquiza las acciones de los personajes pues no asocia correctamente algunas de ellas, impidiendo que responda por las acciones de uno de los personajes. </v>
      </c>
      <c r="BN18" s="1" t="str">
        <f>IFERROR(VLOOKUP(CONCATENATE(BL$1,BL18),'Formulario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8" s="26" t="str">
        <f>IF($B18='Formulario de Respuestas'!$D17,'Formulario de Respuestas'!$Z17,"ES DIFERENTE")</f>
        <v>D</v>
      </c>
      <c r="BP18" s="1" t="str">
        <f>IFERROR(VLOOKUP(CONCATENATE(BO$1,BO18),'Formulario de Preguntas'!$C$10:$FN$185,3,FALSE),"")</f>
        <v xml:space="preserve">Es probable que no comprenda el sentido literal de una frase en el texto. Por lo tanto, asume que la característica que se refiere a “suntuoso” hace alusión a algo antiguo. </v>
      </c>
      <c r="BQ18" s="1" t="str">
        <f>IFERROR(VLOOKUP(CONCATENATE(BO$1,BO18),'Formulario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8" s="26" t="str">
        <f>IF($B18='Formulario de Respuestas'!$D17,'Formulario de Respuestas'!$AA17,"ES DIFERENTE")</f>
        <v>C</v>
      </c>
      <c r="BS18" s="1" t="str">
        <f>IFERROR(VLOOKUP(CONCATENATE(BR$1,BR18),'Formulario de Preguntas'!$C$10:$FN$185,3,FALSE),"")</f>
        <v xml:space="preserve"> Es probable que no reconozca los marcadores de tiempo usados para iniciar los textos narrativos y no pueda establecer temporalmente dónde se quiere ubicar el relato.</v>
      </c>
      <c r="BT18" s="1" t="str">
        <f>IFERROR(VLOOKUP(CONCATENATE(BR$1,BR18),'Formulario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8" s="26" t="str">
        <f>IF($B18='Formulario de Respuestas'!$D17,'Formulario de Respuestas'!$AB17,"ES DIFERENTE")</f>
        <v>B</v>
      </c>
      <c r="BV18" s="1" t="str">
        <f>IFERROR(VLOOKUP(CONCATENATE(BU$1,BU18),'Formulario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8" s="1" t="str">
        <f>IFERROR(VLOOKUP(CONCATENATE(BU$1,BU18),'Formulario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8" s="26" t="str">
        <f>IF($B18='Formulario de Respuestas'!$D17,'Formulario de Respuestas'!$AC17,"ES DIFERENTE")</f>
        <v>A</v>
      </c>
      <c r="BY18" s="1" t="str">
        <f>IFERROR(VLOOKUP(CONCATENATE(BX$1,BX18),'Formulario de Preguntas'!$C$10:$FN$185,3,FALSE),"")</f>
        <v xml:space="preserve">Es probable que el estudiante tenga dificultades para reconocer la información presentada en cada uno de los párrafos e incluya acciones que no aparecen allí. </v>
      </c>
      <c r="BZ18" s="1" t="str">
        <f>IFERROR(VLOOKUP(CONCATENATE(BX$1,BX18),'Formulario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18" s="26" t="str">
        <f>IF($B18='Formulario de Respuestas'!$D17,'Formulario de Respuestas'!$AD17,"ES DIFERENTE")</f>
        <v>C</v>
      </c>
      <c r="CB18" s="1" t="str">
        <f>IFERROR(VLOOKUP(CONCATENATE(CA$1,CA18),'Formulario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8" s="1" t="str">
        <f>IFERROR(VLOOKUP(CONCATENATE(CA$1,CA18),'Formulario de Preguntas'!$C$10:$FN$185,4,FALSE),"")</f>
        <v>RESPUESTA CORRECTA</v>
      </c>
      <c r="CD18" s="26" t="str">
        <f>IF($B18='Formulario de Respuestas'!$D17,'Formulario de Respuestas'!$AE17,"ES DIFERENTE")</f>
        <v>B</v>
      </c>
      <c r="CE18" s="1" t="str">
        <f>IFERROR(VLOOKUP(CONCATENATE(CD$1,CD18),'Formulario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8" s="1" t="str">
        <f>IFERROR(VLOOKUP(CONCATENATE(CD$1,CD18),'Formulario de Preguntas'!$C$10:$FN$185,4,FALSE),"")</f>
        <v>RESPUESTA CORRECTA</v>
      </c>
      <c r="CH18" s="1">
        <f t="shared" si="0"/>
        <v>10</v>
      </c>
      <c r="CI18" s="1">
        <f t="shared" si="1"/>
        <v>0.25</v>
      </c>
      <c r="CJ18" s="1">
        <f t="shared" si="2"/>
        <v>2.5</v>
      </c>
      <c r="CK18" s="1">
        <f>COUNTIF('Formulario de Respuestas'!$E17:$AE17,"A")</f>
        <v>5</v>
      </c>
      <c r="CL18" s="1">
        <f>COUNTIF('Formulario de Respuestas'!$E17:$AE17,"B")</f>
        <v>10</v>
      </c>
      <c r="CM18" s="1">
        <f>COUNTIF('Formulario de Respuestas'!$E17:$AE17,"C")</f>
        <v>8</v>
      </c>
      <c r="CN18" s="1">
        <f>COUNTIF('Formulario de Respuestas'!$E17:$AE17,"D")</f>
        <v>2</v>
      </c>
      <c r="CO18" s="1">
        <f>COUNTIF('Formulario de Respuestas'!$E17:$AE17,"E (RESPUESTA ANULADA)")</f>
        <v>0</v>
      </c>
    </row>
    <row r="19" spans="1:93" x14ac:dyDescent="0.25">
      <c r="A19" s="1" t="str">
        <f>'Formulario de Respuestas'!C18</f>
        <v>Solano Beltran Katerin</v>
      </c>
      <c r="B19" s="1">
        <f>'Formulario de Respuestas'!D18</f>
        <v>1193116255</v>
      </c>
      <c r="C19" s="24">
        <f>IF($B19='Formulario de Respuestas'!$D18,'Formulario de Respuestas'!$E18,"ES DIFERENTE")</f>
        <v>0</v>
      </c>
      <c r="D19" s="15" t="str">
        <f>IFERROR(VLOOKUP(CONCATENATE(C$1,C19),'Formulario de Preguntas'!$C$2:$FN$185,3,FALSE),"")</f>
        <v/>
      </c>
      <c r="E19" s="1" t="str">
        <f>IFERROR(VLOOKUP(CONCATENATE(C$1,C19),'Formulario de Preguntas'!$C$2:$FN$185,4,FALSE),"")</f>
        <v/>
      </c>
      <c r="F19" s="24">
        <f>IF($B19='Formulario de Respuestas'!$D18,'Formulario de Respuestas'!$F18,"ES DIFERENTE")</f>
        <v>0</v>
      </c>
      <c r="G19" s="1" t="str">
        <f>IFERROR(VLOOKUP(CONCATENATE(F$1,F19),'Formulario de Preguntas'!$C$2:$FN$185,3,FALSE),"")</f>
        <v/>
      </c>
      <c r="H19" s="1" t="str">
        <f>IFERROR(VLOOKUP(CONCATENATE(F$1,F19),'Formulario de Preguntas'!$C$2:$FN$185,4,FALSE),"")</f>
        <v/>
      </c>
      <c r="I19" s="24" t="str">
        <f>IF($B19='Formulario de Respuestas'!$D18,'Formulario de Respuestas'!$G18,"ES DIFERENTE")</f>
        <v>B</v>
      </c>
      <c r="J19" s="1" t="str">
        <f>IFERROR(VLOOKUP(CONCATENATE(I$1,I19),'Formulario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9" s="1" t="str">
        <f>IFERROR(VLOOKUP(CONCATENATE(I$1,I19),'Formulario de Preguntas'!$C$10:$FN$185,4,FALSE),"")</f>
        <v>RESPUESTA CORRECTA</v>
      </c>
      <c r="L19" s="24" t="str">
        <f>IF($B19='Formulario de Respuestas'!$D18,'Formulario de Respuestas'!$H18,"ES DIFERENTE")</f>
        <v>C</v>
      </c>
      <c r="M19" s="1" t="str">
        <f>IFERROR(VLOOKUP(CONCATENATE(L$1,L19),'Formulario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9" s="1" t="str">
        <f>IFERROR(VLOOKUP(CONCATENATE(L$1,L19),'Formulario de Preguntas'!$C$10:$FN$185,4,FALSE),"")</f>
        <v>RESPUESTA CORRECTA</v>
      </c>
      <c r="O19" s="24" t="str">
        <f>IF($B19='Formulario de Respuestas'!$D18,'Formulario de Respuestas'!$I18,"ES DIFERENTE")</f>
        <v>A</v>
      </c>
      <c r="P19" s="1" t="str">
        <f>IFERROR(VLOOKUP(CONCATENATE(O$1,O19),'Formulario de Preguntas'!$C$10:$FN$185,3,FALSE),"")</f>
        <v>Es probable que el estudiante presente dificultades en identificar la información que delimita la secuencia narrativa (Inicio – nudo – desenlace) dado que en la opción, se alternan los sucesos, sin seguir la secuencia.</v>
      </c>
      <c r="Q19" s="1" t="str">
        <f>IFERROR(VLOOKUP(CONCATENATE(O$1,O19),'Formulario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9" s="24" t="str">
        <f>IF($B19='Formulario de Respuestas'!$D18,'Formulario de Respuestas'!$J18,"ES DIFERENTE")</f>
        <v>A</v>
      </c>
      <c r="S19" s="1" t="str">
        <f>IFERROR(VLOOKUP(CONCATENATE(R$1,R19),'Formulario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9" s="1" t="str">
        <f>IFERROR(VLOOKUP(CONCATENATE(R$1,R19),'Formulario de Preguntas'!$C$10:$FN$185,4,FALSE),"")</f>
        <v>RESPUESTA CORRECTA</v>
      </c>
      <c r="U19" s="24" t="str">
        <f>IF($B19='Formulario de Respuestas'!$D18,'Formulario de Respuestas'!$K18,"ES DIFERENTE")</f>
        <v>D</v>
      </c>
      <c r="V19" s="1" t="str">
        <f>IFERROR(VLOOKUP(CONCATENATE(U$1,U19),'Formulario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9" s="1" t="str">
        <f>IFERROR(VLOOKUP(CONCATENATE(U$1,U19),'Formulario de Preguntas'!$C$10:$FN$185,4,FALSE),"")</f>
        <v>RESPUESTA CORRECTA</v>
      </c>
      <c r="X19" s="24" t="str">
        <f>IF($B19='Formulario de Respuestas'!$D18,'Formulario de Respuestas'!$L18,"ES DIFERENTE")</f>
        <v>C</v>
      </c>
      <c r="Y19" s="1" t="str">
        <f>IFERROR(VLOOKUP(CONCATENATE(X$1,X19),'Formulario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9" s="1" t="str">
        <f>IFERROR(VLOOKUP(CONCATENATE(X$1,X19),'Formulario de Preguntas'!$C$10:$FN$185,4,FALSE),"")</f>
        <v>RESPUESTA CORRECTA</v>
      </c>
      <c r="AA19" s="24" t="str">
        <f>IF($B19='Formulario de Respuestas'!$D18,'Formulario de Respuestas'!$M18,"ES DIFERENTE")</f>
        <v>A</v>
      </c>
      <c r="AB19" s="1" t="str">
        <f>IFERROR(VLOOKUP(CONCATENATE(AA$1,AA19),'Formulario de Preguntas'!$C$10:$FN$185,3,FALSE),"")</f>
        <v>Posiblemente, recupera información parcial del texto;  sin embargo, no tiene en cuenta toda la información presentada en él.</v>
      </c>
      <c r="AC19" s="1" t="str">
        <f>IFERROR(VLOOKUP(CONCATENATE(AA$1,AA19),'Formulario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19" s="24" t="str">
        <f>IF($B19='Formulario de Respuestas'!$D18,'Formulario de Respuestas'!$N18,"ES DIFERENTE")</f>
        <v>A</v>
      </c>
      <c r="AE19" s="1" t="str">
        <f>IFERROR(VLOOKUP(CONCATENATE(AD$1,AD19),'Formulario de Preguntas'!$C$10:$FN$185,3,FALSE),"")</f>
        <v>Posiblemente, compara los dos textos y reconoce en ellos similitudes en cuanto a los personajes mencionados. Sin embargo,  no tiene en cuenta la estructura de cada uno o el concepto: conflicto.</v>
      </c>
      <c r="AF19" s="1" t="str">
        <f>IFERROR(VLOOKUP(CONCATENATE(AD$1,AD19),'Formulario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9" s="24" t="str">
        <f>IF($B19='Formulario de Respuestas'!$D18,'Formulario de Respuestas'!$O18,"ES DIFERENTE")</f>
        <v>B</v>
      </c>
      <c r="AH19" s="1" t="str">
        <f>IFERROR(VLOOKUP(CONCATENATE(AG$1,AG19),'Formulario de Preguntas'!$C$10:$FN$185,3,FALSE),"")</f>
        <v>Probablemente, desconoce el concepto de ortografía y en sí, el uso del diccionario, que no le permite establecer una asociación adecuada entre la información que brinda la fuente y el propósito de su consulta.</v>
      </c>
      <c r="AI19" s="1" t="str">
        <f>IFERROR(VLOOKUP(CONCATENATE(AG$1,AG19),'Formulario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19" s="24" t="str">
        <f>IF($B19='Formulario de Respuestas'!$D18,'Formulario de Respuestas'!$P18,"ES DIFERENTE")</f>
        <v>C</v>
      </c>
      <c r="AK19" s="1" t="str">
        <f>IFERROR(VLOOKUP(CONCATENATE(AJ$1,AJ19),'Formulario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9" s="1" t="str">
        <f>IFERROR(VLOOKUP(CONCATENATE(AJ$1,AJ19),'Formulario de Preguntas'!$C$10:$FN$185,4,FALSE),"")</f>
        <v>RESPUESTA CORRECTA</v>
      </c>
      <c r="AM19" s="24" t="str">
        <f>IF($B19='Formulario de Respuestas'!$D18,'Formulario de Respuestas'!$Q18,"ES DIFERENTE")</f>
        <v>B</v>
      </c>
      <c r="AN19" s="1" t="str">
        <f>IFERROR(VLOOKUP(CONCATENATE(AM$1,AM19),'Formulario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9" s="1" t="str">
        <f>IFERROR(VLOOKUP(CONCATENATE(AM$1,AM19),'Formulario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9" s="24" t="str">
        <f>IF($B19='Formulario de Respuestas'!$D18,'Formulario de Respuestas'!$R18,"ES DIFERENTE")</f>
        <v>C</v>
      </c>
      <c r="AQ19" s="1" t="str">
        <f>IFERROR(VLOOKUP(CONCATENATE(AP$1,AP19),'Formulario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9" s="1" t="str">
        <f>IFERROR(VLOOKUP(CONCATENATE(AP$1,AP19),'Formulario de Preguntas'!$C$10:$FN$185,4,FALSE),"")</f>
        <v>RESPUESTA CORRECTA</v>
      </c>
      <c r="AS19" s="24" t="str">
        <f>IF($B19='Formulario de Respuestas'!$D18,'Formulario de Respuestas'!$S18,"ES DIFERENTE")</f>
        <v>C</v>
      </c>
      <c r="AT19" s="1" t="str">
        <f>IFERROR(VLOOKUP(CONCATENATE(AS$1,AS19),'Formulario de Preguntas'!$C$10:$FN$185,3,FALSE),"")</f>
        <v xml:space="preserve"> Es probable que conozca el uso de los conectores. Sin embargo, no ubica su función dentro del contexto del fragmento propuesto.</v>
      </c>
      <c r="AU19" s="1" t="str">
        <f>IFERROR(VLOOKUP(CONCATENATE(AS$1,AS19),'Formulario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9" s="24" t="str">
        <f>IF($B19='Formulario de Respuestas'!$D18,'Formulario de Respuestas'!$T18,"ES DIFERENTE")</f>
        <v>A</v>
      </c>
      <c r="AW19" s="1" t="str">
        <f>IFERROR(VLOOKUP(CONCATENATE(AV$1,AV19),'Formulario de Preguntas'!$C$10:$FN$185,3,FALSE),"")</f>
        <v xml:space="preserve">Posiblemente no reconoce la intencionalidad del  texto en el contexto de la situación comunicativa propuesta. Lo anterior puede ser por   no identificar las expectativas de los interlocutores. </v>
      </c>
      <c r="AX19" s="1" t="str">
        <f>IFERROR(VLOOKUP(CONCATENATE(AV$1,AV19),'Formulario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9" s="24" t="str">
        <f>IF($B19='Formulario de Respuestas'!$D18,'Formulario de Respuestas'!$U18,"ES DIFERENTE")</f>
        <v>C</v>
      </c>
      <c r="AZ19" s="1" t="str">
        <f>IFERROR(VLOOKUP(CONCATENATE(AY$1,AY19),'Formulario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9" s="1" t="str">
        <f>IFERROR(VLOOKUP(CONCATENATE(AY$1,AY19),'Formulario de Preguntas'!$C$10:$FN$185,4,FALSE),"")</f>
        <v>RESPUESTA CORRECTA</v>
      </c>
      <c r="BB19" s="24" t="str">
        <f>IF($B19='Formulario de Respuestas'!$D18,'Formulario de Respuestas'!$V18,"ES DIFERENTE")</f>
        <v>D</v>
      </c>
      <c r="BC19" s="1" t="str">
        <f>IFERROR(VLOOKUP(CONCATENATE(BB$1,BB19),'Formulario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9" s="1" t="str">
        <f>IFERROR(VLOOKUP(CONCATENATE(BB$1,BB19),'Formulario de Preguntas'!$C$10:$FN$185,4,FALSE),"")</f>
        <v>RESPUESTA CORRECTA</v>
      </c>
      <c r="BE19" s="24" t="str">
        <f>IF($B19='Formulario de Respuestas'!$D18,'Formulario de Respuestas'!$W18,"ES DIFERENTE")</f>
        <v>B</v>
      </c>
      <c r="BF19" s="1" t="str">
        <f>IFERROR(VLOOKUP(CONCATENATE(BE$1,BE19),'Formulario de Preguntas'!$C$10:$FN$185,3,FALSE),"")</f>
        <v xml:space="preserve">Es probable que presente dificultades en  el reconocimiento de la información presentada por el texto poético y anticipe información que no se puede inferir en el texto. </v>
      </c>
      <c r="BG19" s="1" t="str">
        <f>IFERROR(VLOOKUP(CONCATENATE(BE$1,BE19),'Formulario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9" s="24" t="str">
        <f>IF($B19='Formulario de Respuestas'!$D18,'Formulario de Respuestas'!$X18,"ES DIFERENTE")</f>
        <v>B</v>
      </c>
      <c r="BI19" s="1" t="str">
        <f>IFERROR(VLOOKUP(CONCATENATE(BH$1,BH19),'Formulario de Preguntas'!$C$10:$FN$185,3,FALSE),"")</f>
        <v>Reconoce y jerarquiza las acciones de los personajes pues asocia correctamente una de estas, con la acción determinante que responde correctamente a la pregunta formulada.</v>
      </c>
      <c r="BJ19" s="1" t="str">
        <f>IFERROR(VLOOKUP(CONCATENATE(BH$1,BH19),'Formulario de Preguntas'!$C$10:$FN$185,4,FALSE),"")</f>
        <v>RESPUESTA CORRECTA</v>
      </c>
      <c r="BL19" s="26" t="str">
        <f>IF($B19='Formulario de Respuestas'!$D18,'Formulario de Respuestas'!$Y18,"ES DIFERENTE")</f>
        <v>C</v>
      </c>
      <c r="BM19" s="1" t="str">
        <f>IFERROR(VLOOKUP(CONCATENATE(BL$1,BL19),'Formulario de Preguntas'!$C$10:$FN$185,3,FALSE),"")</f>
        <v>Identifica información literal en la narración, permitiéndole reconocer  las acciones de los personajes pues asocia correctamente una de estas, con la acción determinante que responde correctamente a la pregunta formulada.</v>
      </c>
      <c r="BN19" s="1" t="str">
        <f>IFERROR(VLOOKUP(CONCATENATE(BL$1,BL19),'Formulario de Preguntas'!$C$10:$FN$185,4,FALSE),"")</f>
        <v>RESPUESTA CORRECTA</v>
      </c>
      <c r="BO19" s="26" t="str">
        <f>IF($B19='Formulario de Respuestas'!$D18,'Formulario de Respuestas'!$Z18,"ES DIFERENTE")</f>
        <v>C</v>
      </c>
      <c r="BP19" s="1" t="str">
        <f>IFERROR(VLOOKUP(CONCATENATE(BO$1,BO19),'Formulario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9" s="1" t="str">
        <f>IFERROR(VLOOKUP(CONCATENATE(BO$1,BO19),'Formulario de Preguntas'!$C$10:$FN$185,4,FALSE),"")</f>
        <v>RESPUESTA CORRECTA</v>
      </c>
      <c r="BR19" s="26" t="str">
        <f>IF($B19='Formulario de Respuestas'!$D18,'Formulario de Respuestas'!$AA18,"ES DIFERENTE")</f>
        <v>D</v>
      </c>
      <c r="BS19" s="1" t="str">
        <f>IFERROR(VLOOKUP(CONCATENATE(BR$1,BR19),'Formulario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9" s="1" t="str">
        <f>IFERROR(VLOOKUP(CONCATENATE(BR$1,BR19),'Formulario de Preguntas'!$C$10:$FN$185,4,FALSE),"")</f>
        <v>RESPUESTA CORRECTA</v>
      </c>
      <c r="BU19" s="26" t="str">
        <f>IF($B19='Formulario de Respuestas'!$D18,'Formulario de Respuestas'!$AB18,"ES DIFERENTE")</f>
        <v>C</v>
      </c>
      <c r="BV19" s="1" t="str">
        <f>IFERROR(VLOOKUP(CONCATENATE(BU$1,BU19),'Formulario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9" s="1" t="str">
        <f>IFERROR(VLOOKUP(CONCATENATE(BU$1,BU19),'Formulario de Preguntas'!$C$10:$FN$185,4,FALSE),"")</f>
        <v>RESPUESTA CORRECTA</v>
      </c>
      <c r="BX19" s="26" t="str">
        <f>IF($B19='Formulario de Respuestas'!$D18,'Formulario de Respuestas'!$AC18,"ES DIFERENTE")</f>
        <v>B</v>
      </c>
      <c r="BY19" s="1" t="str">
        <f>IFERROR(VLOOKUP(CONCATENATE(BX$1,BX19),'Formulario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9" s="1" t="str">
        <f>IFERROR(VLOOKUP(CONCATENATE(BX$1,BX19),'Formulario de Preguntas'!$C$10:$FN$185,4,FALSE),"")</f>
        <v>RESPUESTA CORRECTA</v>
      </c>
      <c r="CA19" s="26" t="str">
        <f>IF($B19='Formulario de Respuestas'!$D18,'Formulario de Respuestas'!$AD18,"ES DIFERENTE")</f>
        <v>C</v>
      </c>
      <c r="CB19" s="1" t="str">
        <f>IFERROR(VLOOKUP(CONCATENATE(CA$1,CA19),'Formulario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9" s="1" t="str">
        <f>IFERROR(VLOOKUP(CONCATENATE(CA$1,CA19),'Formulario de Preguntas'!$C$10:$FN$185,4,FALSE),"")</f>
        <v>RESPUESTA CORRECTA</v>
      </c>
      <c r="CD19" s="26" t="str">
        <f>IF($B19='Formulario de Respuestas'!$D18,'Formulario de Respuestas'!$AE18,"ES DIFERENTE")</f>
        <v>B</v>
      </c>
      <c r="CE19" s="1" t="str">
        <f>IFERROR(VLOOKUP(CONCATENATE(CD$1,CD19),'Formulario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9" s="1" t="str">
        <f>IFERROR(VLOOKUP(CONCATENATE(CD$1,CD19),'Formulario de Preguntas'!$C$10:$FN$185,4,FALSE),"")</f>
        <v>RESPUESTA CORRECTA</v>
      </c>
      <c r="CH19" s="1">
        <f t="shared" si="0"/>
        <v>17</v>
      </c>
      <c r="CI19" s="1">
        <f t="shared" si="1"/>
        <v>0.25</v>
      </c>
      <c r="CJ19" s="1">
        <f t="shared" si="2"/>
        <v>4.25</v>
      </c>
      <c r="CK19" s="1">
        <f>COUNTIF('Formulario de Respuestas'!$E18:$AE18,"A")</f>
        <v>5</v>
      </c>
      <c r="CL19" s="1">
        <f>COUNTIF('Formulario de Respuestas'!$E18:$AE18,"B")</f>
        <v>7</v>
      </c>
      <c r="CM19" s="1">
        <f>COUNTIF('Formulario de Respuestas'!$E18:$AE18,"C")</f>
        <v>10</v>
      </c>
      <c r="CN19" s="1">
        <f>COUNTIF('Formulario de Respuestas'!$E18:$AE18,"D")</f>
        <v>3</v>
      </c>
      <c r="CO19" s="1">
        <f>COUNTIF('Formulario de Respuestas'!$E18:$AE18,"E (RESPUESTA ANULADA)")</f>
        <v>0</v>
      </c>
    </row>
    <row r="20" spans="1:93" x14ac:dyDescent="0.25">
      <c r="A20" s="1" t="str">
        <f>'Formulario de Respuestas'!C19</f>
        <v>Teran Navarro Enelcy Geraldine</v>
      </c>
      <c r="B20" s="1">
        <f>'Formulario de Respuestas'!D19</f>
        <v>1102804062</v>
      </c>
      <c r="C20" s="24">
        <f>IF($B20='Formulario de Respuestas'!$D19,'Formulario de Respuestas'!$E19,"ES DIFERENTE")</f>
        <v>0</v>
      </c>
      <c r="D20" s="15" t="str">
        <f>IFERROR(VLOOKUP(CONCATENATE(C$1,C20),'Formulario de Preguntas'!$C$2:$FN$185,3,FALSE),"")</f>
        <v/>
      </c>
      <c r="E20" s="1" t="str">
        <f>IFERROR(VLOOKUP(CONCATENATE(C$1,C20),'Formulario de Preguntas'!$C$2:$FN$185,4,FALSE),"")</f>
        <v/>
      </c>
      <c r="F20" s="24">
        <f>IF($B20='Formulario de Respuestas'!$D19,'Formulario de Respuestas'!$F19,"ES DIFERENTE")</f>
        <v>0</v>
      </c>
      <c r="G20" s="1" t="str">
        <f>IFERROR(VLOOKUP(CONCATENATE(F$1,F20),'Formulario de Preguntas'!$C$2:$FN$185,3,FALSE),"")</f>
        <v/>
      </c>
      <c r="H20" s="1" t="str">
        <f>IFERROR(VLOOKUP(CONCATENATE(F$1,F20),'Formulario de Preguntas'!$C$2:$FN$185,4,FALSE),"")</f>
        <v/>
      </c>
      <c r="I20" s="24" t="str">
        <f>IF($B20='Formulario de Respuestas'!$D19,'Formulario de Respuestas'!$G19,"ES DIFERENTE")</f>
        <v>B</v>
      </c>
      <c r="J20" s="1" t="str">
        <f>IFERROR(VLOOKUP(CONCATENATE(I$1,I20),'Formulario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0" s="1" t="str">
        <f>IFERROR(VLOOKUP(CONCATENATE(I$1,I20),'Formulario de Preguntas'!$C$10:$FN$185,4,FALSE),"")</f>
        <v>RESPUESTA CORRECTA</v>
      </c>
      <c r="L20" s="24" t="str">
        <f>IF($B20='Formulario de Respuestas'!$D19,'Formulario de Respuestas'!$H19,"ES DIFERENTE")</f>
        <v>A</v>
      </c>
      <c r="M20" s="1" t="str">
        <f>IFERROR(VLOOKUP(CONCATENATE(L$1,L20),'Formulario de Preguntas'!$C$10:$FN$185,3,FALSE),"")</f>
        <v>Presenta dificultades para identificar las reacciones provocadas por las acciones descritas en el texto.</v>
      </c>
      <c r="N20" s="1" t="str">
        <f>IFERROR(VLOOKUP(CONCATENATE(L$1,L20),'Formulario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0" s="24" t="str">
        <f>IF($B20='Formulario de Respuestas'!$D19,'Formulario de Respuestas'!$I19,"ES DIFERENTE")</f>
        <v>A</v>
      </c>
      <c r="P20" s="1" t="str">
        <f>IFERROR(VLOOKUP(CONCATENATE(O$1,O20),'Formulario de Preguntas'!$C$10:$FN$185,3,FALSE),"")</f>
        <v>Es probable que el estudiante presente dificultades en identificar la información que delimita la secuencia narrativa (Inicio – nudo – desenlace) dado que en la opción, se alternan los sucesos, sin seguir la secuencia.</v>
      </c>
      <c r="Q20" s="1" t="str">
        <f>IFERROR(VLOOKUP(CONCATENATE(O$1,O20),'Formulario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0" s="24" t="str">
        <f>IF($B20='Formulario de Respuestas'!$D19,'Formulario de Respuestas'!$J19,"ES DIFERENTE")</f>
        <v>A</v>
      </c>
      <c r="S20" s="1" t="str">
        <f>IFERROR(VLOOKUP(CONCATENATE(R$1,R20),'Formulario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0" s="1" t="str">
        <f>IFERROR(VLOOKUP(CONCATENATE(R$1,R20),'Formulario de Preguntas'!$C$10:$FN$185,4,FALSE),"")</f>
        <v>RESPUESTA CORRECTA</v>
      </c>
      <c r="U20" s="24" t="str">
        <f>IF($B20='Formulario de Respuestas'!$D19,'Formulario de Respuestas'!$K19,"ES DIFERENTE")</f>
        <v>B</v>
      </c>
      <c r="V20" s="1" t="str">
        <f>IFERROR(VLOOKUP(CONCATENATE(U$1,U20),'Formulario de Preguntas'!$C$10:$FN$185,3,FALSE),"")</f>
        <v>Se le dificulta reconstruir el sentido del enunciado, dando como posible una información que no está presente en la historia, y que correspondería más al ámbito de lo inferencial.</v>
      </c>
      <c r="W20" s="1" t="str">
        <f>IFERROR(VLOOKUP(CONCATENATE(U$1,U20),'Formulario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0" s="24" t="str">
        <f>IF($B20='Formulario de Respuestas'!$D19,'Formulario de Respuestas'!$L19,"ES DIFERENTE")</f>
        <v>A</v>
      </c>
      <c r="Y20" s="1" t="str">
        <f>IFERROR(VLOOKUP(CONCATENATE(X$1,X20),'Formulario de Preguntas'!$C$10:$FN$185,3,FALSE),"")</f>
        <v xml:space="preserve">Posiblemente, reconoce algunos sucesos de la narración pero de manera fragmentada, confundiendo los sucesos veraces con los que se alejan del sentido literal. </v>
      </c>
      <c r="Z20" s="1" t="str">
        <f>IFERROR(VLOOKUP(CONCATENATE(X$1,X20),'Formulario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0" s="24" t="str">
        <f>IF($B20='Formulario de Respuestas'!$D19,'Formulario de Respuestas'!$M19,"ES DIFERENTE")</f>
        <v>A</v>
      </c>
      <c r="AB20" s="1" t="str">
        <f>IFERROR(VLOOKUP(CONCATENATE(AA$1,AA20),'Formulario de Preguntas'!$C$10:$FN$185,3,FALSE),"")</f>
        <v>Posiblemente, recupera información parcial del texto;  sin embargo, no tiene en cuenta toda la información presentada en él.</v>
      </c>
      <c r="AC20" s="1" t="str">
        <f>IFERROR(VLOOKUP(CONCATENATE(AA$1,AA20),'Formulario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0" s="24" t="str">
        <f>IF($B20='Formulario de Respuestas'!$D19,'Formulario de Respuestas'!$N19,"ES DIFERENTE")</f>
        <v>D</v>
      </c>
      <c r="AE20" s="1" t="str">
        <f>IFERROR(VLOOKUP(CONCATENATE(AD$1,AD20),'Formulario de Preguntas'!$C$10:$FN$185,3,FALSE),"")</f>
        <v xml:space="preserve">Posiblemente compara los dos textos, sin  reconocer  en ellos similitudes en torno a la situación central que desarrollan y a las características de los textos narrativos. 
</v>
      </c>
      <c r="AF20" s="1" t="str">
        <f>IFERROR(VLOOKUP(CONCATENATE(AD$1,AD20),'Formulario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0" s="24" t="str">
        <f>IF($B20='Formulario de Respuestas'!$D19,'Formulario de Respuestas'!$O19,"ES DIFERENTE")</f>
        <v>D</v>
      </c>
      <c r="AH20" s="1" t="str">
        <f>IFERROR(VLOOKUP(CONCATENATE(AG$1,AG20),'Formulario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0" s="1" t="str">
        <f>IFERROR(VLOOKUP(CONCATENATE(AG$1,AG20),'Formulario de Preguntas'!$C$10:$FN$185,4,FALSE),"")</f>
        <v>RESPUESTA CORRECTA</v>
      </c>
      <c r="AJ20" s="24" t="str">
        <f>IF($B20='Formulario de Respuestas'!$D19,'Formulario de Respuestas'!$P19,"ES DIFERENTE")</f>
        <v>D</v>
      </c>
      <c r="AK20" s="1" t="str">
        <f>IFERROR(VLOOKUP(CONCATENATE(AJ$1,AJ20),'Formulario de Preguntas'!$C$10:$FN$185,3,FALSE),"")</f>
        <v>Presenta confusión entre las siluetas textuales y la intención propia que diferencia sustancialmente a la poesía del mito.</v>
      </c>
      <c r="AL20" s="1" t="str">
        <f>IFERROR(VLOOKUP(CONCATENATE(AJ$1,AJ20),'Formulario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0" s="24" t="str">
        <f>IF($B20='Formulario de Respuestas'!$D19,'Formulario de Respuestas'!$Q19,"ES DIFERENTE")</f>
        <v>A</v>
      </c>
      <c r="AN20" s="1" t="str">
        <f>IFERROR(VLOOKUP(CONCATENATE(AM$1,AM20),'Formulario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0" s="1" t="str">
        <f>IFERROR(VLOOKUP(CONCATENATE(AM$1,AM20),'Formulario de Preguntas'!$C$10:$FN$185,4,FALSE),"")</f>
        <v>RESPUESTA CORRECTA</v>
      </c>
      <c r="AP20" s="24" t="str">
        <f>IF($B20='Formulario de Respuestas'!$D19,'Formulario de Respuestas'!$R19,"ES DIFERENTE")</f>
        <v>C</v>
      </c>
      <c r="AQ20" s="1" t="str">
        <f>IFERROR(VLOOKUP(CONCATENATE(AP$1,AP20),'Formulario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0" s="1" t="str">
        <f>IFERROR(VLOOKUP(CONCATENATE(AP$1,AP20),'Formulario de Preguntas'!$C$10:$FN$185,4,FALSE),"")</f>
        <v>RESPUESTA CORRECTA</v>
      </c>
      <c r="AS20" s="24" t="str">
        <f>IF($B20='Formulario de Respuestas'!$D19,'Formulario de Respuestas'!$S19,"ES DIFERENTE")</f>
        <v>A</v>
      </c>
      <c r="AT20" s="1" t="str">
        <f>IFERROR(VLOOKUP(CONCATENATE(AS$1,AS20),'Formulario de Preguntas'!$C$10:$FN$185,3,FALSE),"")</f>
        <v>Es probable que conozca el uso de los conectores. Sin embargo, no ubica su función dentro del contexto del fragmento propuesto.</v>
      </c>
      <c r="AU20" s="1" t="str">
        <f>IFERROR(VLOOKUP(CONCATENATE(AS$1,AS20),'Formulario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0" s="24" t="str">
        <f>IF($B20='Formulario de Respuestas'!$D19,'Formulario de Respuestas'!$T19,"ES DIFERENTE")</f>
        <v>B</v>
      </c>
      <c r="AW20" s="1" t="str">
        <f>IFERROR(VLOOKUP(CONCATENATE(AV$1,AV20),'Formulario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0" s="1" t="str">
        <f>IFERROR(VLOOKUP(CONCATENATE(AV$1,AV20),'Formulario de Preguntas'!$C$10:$FN$185,4,FALSE),"")</f>
        <v>RESPUESTA CORRECTA</v>
      </c>
      <c r="AY20" s="24" t="str">
        <f>IF($B20='Formulario de Respuestas'!$D19,'Formulario de Respuestas'!$U19,"ES DIFERENTE")</f>
        <v>A</v>
      </c>
      <c r="AZ20" s="1" t="str">
        <f>IFERROR(VLOOKUP(CONCATENATE(AY$1,AY20),'Formulario de Preguntas'!$C$10:$FN$185,3,FALSE),"")</f>
        <v>No reconoce las características del texto expositivo  y solamente reconoce el recurso de la descripción, sin tener en cuenta la estructura, la intención comunicativa y los índices presentes en el texto.</v>
      </c>
      <c r="BA20" s="1" t="str">
        <f>IFERROR(VLOOKUP(CONCATENATE(AY$1,AY20),'Formulario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0" s="24" t="str">
        <f>IF($B20='Formulario de Respuestas'!$D19,'Formulario de Respuestas'!$V19,"ES DIFERENTE")</f>
        <v>A</v>
      </c>
      <c r="BC20" s="1" t="str">
        <f>IFERROR(VLOOKUP(CONCATENATE(BB$1,BB20),'Formulario de Preguntas'!$C$10:$FN$185,3,FALSE),"")</f>
        <v>Posiblemente no identifica el sentido del enunciado en el texto. Una razón probable es que no lo relaciona con  la información previa y posterior que se presenta en el mismo.</v>
      </c>
      <c r="BD20" s="1" t="str">
        <f>IFERROR(VLOOKUP(CONCATENATE(BB$1,BB20),'Formulario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0" s="24" t="str">
        <f>IF($B20='Formulario de Respuestas'!$D19,'Formulario de Respuestas'!$W19,"ES DIFERENTE")</f>
        <v>A</v>
      </c>
      <c r="BF20" s="1" t="str">
        <f>IFERROR(VLOOKUP(CONCATENATE(BE$1,BE20),'Formulario de Preguntas'!$C$10:$FN$185,3,FALSE),"")</f>
        <v>Es probable que presente dificultades al reconocer el sentido del texto y asocia una frase estéticamente elaborada con una situación coloquial que se aleja del contexto del poema.</v>
      </c>
      <c r="BG20" s="1" t="str">
        <f>IFERROR(VLOOKUP(CONCATENATE(BE$1,BE20),'Formulario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0" s="24" t="str">
        <f>IF($B20='Formulario de Respuestas'!$D19,'Formulario de Respuestas'!$X19,"ES DIFERENTE")</f>
        <v>B</v>
      </c>
      <c r="BI20" s="1" t="str">
        <f>IFERROR(VLOOKUP(CONCATENATE(BH$1,BH20),'Formulario de Preguntas'!$C$10:$FN$185,3,FALSE),"")</f>
        <v>Reconoce y jerarquiza las acciones de los personajes pues asocia correctamente una de estas, con la acción determinante que responde correctamente a la pregunta formulada.</v>
      </c>
      <c r="BJ20" s="1" t="str">
        <f>IFERROR(VLOOKUP(CONCATENATE(BH$1,BH20),'Formulario de Preguntas'!$C$10:$FN$185,4,FALSE),"")</f>
        <v>RESPUESTA CORRECTA</v>
      </c>
      <c r="BL20" s="26" t="str">
        <f>IF($B20='Formulario de Respuestas'!$D19,'Formulario de Respuestas'!$Y19,"ES DIFERENTE")</f>
        <v>C</v>
      </c>
      <c r="BM20" s="1" t="str">
        <f>IFERROR(VLOOKUP(CONCATENATE(BL$1,BL20),'Formulario de Preguntas'!$C$10:$FN$185,3,FALSE),"")</f>
        <v>Identifica información literal en la narración, permitiéndole reconocer  las acciones de los personajes pues asocia correctamente una de estas, con la acción determinante que responde correctamente a la pregunta formulada.</v>
      </c>
      <c r="BN20" s="1" t="str">
        <f>IFERROR(VLOOKUP(CONCATENATE(BL$1,BL20),'Formulario de Preguntas'!$C$10:$FN$185,4,FALSE),"")</f>
        <v>RESPUESTA CORRECTA</v>
      </c>
      <c r="BO20" s="26" t="str">
        <f>IF($B20='Formulario de Respuestas'!$D19,'Formulario de Respuestas'!$Z19,"ES DIFERENTE")</f>
        <v>C</v>
      </c>
      <c r="BP20" s="1" t="str">
        <f>IFERROR(VLOOKUP(CONCATENATE(BO$1,BO20),'Formulario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0" s="1" t="str">
        <f>IFERROR(VLOOKUP(CONCATENATE(BO$1,BO20),'Formulario de Preguntas'!$C$10:$FN$185,4,FALSE),"")</f>
        <v>RESPUESTA CORRECTA</v>
      </c>
      <c r="BR20" s="26" t="str">
        <f>IF($B20='Formulario de Respuestas'!$D19,'Formulario de Respuestas'!$AA19,"ES DIFERENTE")</f>
        <v>C</v>
      </c>
      <c r="BS20" s="1" t="str">
        <f>IFERROR(VLOOKUP(CONCATENATE(BR$1,BR20),'Formulario de Preguntas'!$C$10:$FN$185,3,FALSE),"")</f>
        <v xml:space="preserve"> Es probable que no reconozca los marcadores de tiempo usados para iniciar los textos narrativos y no pueda establecer temporalmente dónde se quiere ubicar el relato.</v>
      </c>
      <c r="BT20" s="1" t="str">
        <f>IFERROR(VLOOKUP(CONCATENATE(BR$1,BR20),'Formulario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0" s="26" t="str">
        <f>IF($B20='Formulario de Respuestas'!$D19,'Formulario de Respuestas'!$AB19,"ES DIFERENTE")</f>
        <v>D</v>
      </c>
      <c r="BV20" s="1" t="str">
        <f>IFERROR(VLOOKUP(CONCATENATE(BU$1,BU20),'Formulario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0" s="1" t="str">
        <f>IFERROR(VLOOKUP(CONCATENATE(BU$1,BU20),'Formulario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0" s="26" t="str">
        <f>IF($B20='Formulario de Respuestas'!$D19,'Formulario de Respuestas'!$AC19,"ES DIFERENTE")</f>
        <v>D</v>
      </c>
      <c r="BY20" s="1" t="str">
        <f>IFERROR(VLOOKUP(CONCATENATE(BX$1,BX20),'Formulario de Preguntas'!$C$10:$FN$185,3,FALSE),"")</f>
        <v xml:space="preserve"> Es probable que el estudiante tenga dificultades para reconocer la información presentada en cada uno de los párrafos e incluya acciones que no aparecen allí.</v>
      </c>
      <c r="BZ20" s="1" t="str">
        <f>IFERROR(VLOOKUP(CONCATENATE(BX$1,BX20),'Formulario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0" s="26" t="str">
        <f>IF($B20='Formulario de Respuestas'!$D19,'Formulario de Respuestas'!$AD19,"ES DIFERENTE")</f>
        <v>D</v>
      </c>
      <c r="CB20" s="1" t="str">
        <f>IFERROR(VLOOKUP(CONCATENATE(CA$1,CA20),'Formulario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0" s="1" t="str">
        <f>IFERROR(VLOOKUP(CONCATENATE(CA$1,CA20),'Formulario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0" s="26" t="str">
        <f>IF($B20='Formulario de Respuestas'!$D19,'Formulario de Respuestas'!$AE19,"ES DIFERENTE")</f>
        <v>B</v>
      </c>
      <c r="CE20" s="1" t="str">
        <f>IFERROR(VLOOKUP(CONCATENATE(CD$1,CD20),'Formulario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0" s="1" t="str">
        <f>IFERROR(VLOOKUP(CONCATENATE(CD$1,CD20),'Formulario de Preguntas'!$C$10:$FN$185,4,FALSE),"")</f>
        <v>RESPUESTA CORRECTA</v>
      </c>
      <c r="CH20" s="1">
        <f t="shared" si="0"/>
        <v>10</v>
      </c>
      <c r="CI20" s="1">
        <f t="shared" si="1"/>
        <v>0.25</v>
      </c>
      <c r="CJ20" s="1">
        <f t="shared" si="2"/>
        <v>2.5</v>
      </c>
      <c r="CK20" s="1">
        <f>COUNTIF('Formulario de Respuestas'!$E19:$AE19,"A")</f>
        <v>10</v>
      </c>
      <c r="CL20" s="1">
        <f>COUNTIF('Formulario de Respuestas'!$E19:$AE19,"B")</f>
        <v>5</v>
      </c>
      <c r="CM20" s="1">
        <f>COUNTIF('Formulario de Respuestas'!$E19:$AE19,"C")</f>
        <v>4</v>
      </c>
      <c r="CN20" s="1">
        <f>COUNTIF('Formulario de Respuestas'!$E19:$AE19,"D")</f>
        <v>6</v>
      </c>
      <c r="CO20" s="1">
        <f>COUNTIF('Formulario de Respuestas'!$E19:$AE19,"E (RESPUESTA ANULADA)")</f>
        <v>0</v>
      </c>
    </row>
    <row r="21" spans="1:93" x14ac:dyDescent="0.25">
      <c r="A21" s="1" t="str">
        <f>'Formulario de Respuestas'!C20</f>
        <v>Contreras Aparicio Michell Loraine</v>
      </c>
      <c r="B21" s="1">
        <f>'Formulario de Respuestas'!D20</f>
        <v>1005566798</v>
      </c>
      <c r="C21" s="24">
        <f>IF($B21='Formulario de Respuestas'!$D20,'Formulario de Respuestas'!$E20,"ES DIFERENTE")</f>
        <v>0</v>
      </c>
      <c r="D21" s="15" t="str">
        <f>IFERROR(VLOOKUP(CONCATENATE(C$1,C21),'Formulario de Preguntas'!$C$2:$FN$185,3,FALSE),"")</f>
        <v/>
      </c>
      <c r="E21" s="1" t="str">
        <f>IFERROR(VLOOKUP(CONCATENATE(C$1,C21),'Formulario de Preguntas'!$C$2:$FN$185,4,FALSE),"")</f>
        <v/>
      </c>
      <c r="F21" s="24">
        <f>IF($B21='Formulario de Respuestas'!$D20,'Formulario de Respuestas'!$F20,"ES DIFERENTE")</f>
        <v>0</v>
      </c>
      <c r="G21" s="1" t="str">
        <f>IFERROR(VLOOKUP(CONCATENATE(F$1,F21),'Formulario de Preguntas'!$C$2:$FN$185,3,FALSE),"")</f>
        <v/>
      </c>
      <c r="H21" s="1" t="str">
        <f>IFERROR(VLOOKUP(CONCATENATE(F$1,F21),'Formulario de Preguntas'!$C$2:$FN$185,4,FALSE),"")</f>
        <v/>
      </c>
      <c r="I21" s="24" t="str">
        <f>IF($B21='Formulario de Respuestas'!$D20,'Formulario de Respuestas'!$G20,"ES DIFERENTE")</f>
        <v>C</v>
      </c>
      <c r="J21" s="1" t="str">
        <f>IFERROR(VLOOKUP(CONCATENATE(I$1,I21),'Formulario de Preguntas'!$C$10:$FN$185,3,FALSE),"")</f>
        <v>Al elegir esta opción, es probable que el estudiante, aunque conociendo el término, no haya comprendido el contexto de la oración, dando una orientación opuesta.</v>
      </c>
      <c r="K21" s="1" t="str">
        <f>IFERROR(VLOOKUP(CONCATENATE(I$1,I21),'Formulario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21" s="24" t="str">
        <f>IF($B21='Formulario de Respuestas'!$D20,'Formulario de Respuestas'!$H20,"ES DIFERENTE")</f>
        <v>B</v>
      </c>
      <c r="M21" s="1" t="str">
        <f>IFERROR(VLOOKUP(CONCATENATE(L$1,L21),'Formulario de Preguntas'!$C$10:$FN$185,3,FALSE),"")</f>
        <v>Realiza una lectura en la que infiere información que no es representada en el texto.</v>
      </c>
      <c r="N21" s="1" t="str">
        <f>IFERROR(VLOOKUP(CONCATENATE(L$1,L21),'Formulario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1" s="24" t="str">
        <f>IF($B21='Formulario de Respuestas'!$D20,'Formulario de Respuestas'!$I20,"ES DIFERENTE")</f>
        <v>B</v>
      </c>
      <c r="P21" s="1" t="str">
        <f>IFERROR(VLOOKUP(CONCATENATE(O$1,O21),'Formulario de Preguntas'!$C$10:$FN$185,3,FALSE),"")</f>
        <v>Se le dificulta diferenciar información veraz de información falsa al interior en la secuencia de sucesos, como “Fuga de un niño a la selva”</v>
      </c>
      <c r="Q21" s="1" t="str">
        <f>IFERROR(VLOOKUP(CONCATENATE(O$1,O21),'Formulario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21" s="24" t="str">
        <f>IF($B21='Formulario de Respuestas'!$D20,'Formulario de Respuestas'!$J20,"ES DIFERENTE")</f>
        <v>D</v>
      </c>
      <c r="S21" s="1" t="str">
        <f>IFERROR(VLOOKUP(CONCATENATE(R$1,R21),'Formulario de Preguntas'!$C$10:$FN$185,3,FALSE),"")</f>
        <v>Posiblemente, no reconstruye el sentido de los enunciados, al no identificar su intencionalidad y no establecer  relaciones con la información previa que aparece en el texto.</v>
      </c>
      <c r="T21" s="1" t="str">
        <f>IFERROR(VLOOKUP(CONCATENATE(R$1,R21),'Formulario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1" s="24" t="str">
        <f>IF($B21='Formulario de Respuestas'!$D20,'Formulario de Respuestas'!$K20,"ES DIFERENTE")</f>
        <v>A</v>
      </c>
      <c r="V21" s="1" t="str">
        <f>IFERROR(VLOOKUP(CONCATENATE(U$1,U21),'Formulario de Preguntas'!$C$10:$FN$185,3,FALSE),"")</f>
        <v>Posiblemente, reconstruye el sentido del enunciado, pero no tiene en  cuenta la información presentada en el desarrollo de la historia y lo que de ella se desprende, quedándose sólo con un suceso inicial del nudo de la narración.</v>
      </c>
      <c r="W21" s="1" t="str">
        <f>IFERROR(VLOOKUP(CONCATENATE(U$1,U21),'Formulario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21" s="24" t="str">
        <f>IF($B21='Formulario de Respuestas'!$D20,'Formulario de Respuestas'!$L20,"ES DIFERENTE")</f>
        <v>A</v>
      </c>
      <c r="Y21" s="1" t="str">
        <f>IFERROR(VLOOKUP(CONCATENATE(X$1,X21),'Formulario de Preguntas'!$C$10:$FN$185,3,FALSE),"")</f>
        <v xml:space="preserve">Posiblemente, reconoce algunos sucesos de la narración pero de manera fragmentada, confundiendo los sucesos veraces con los que se alejan del sentido literal. </v>
      </c>
      <c r="Z21" s="1" t="str">
        <f>IFERROR(VLOOKUP(CONCATENATE(X$1,X21),'Formulario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1" s="24" t="str">
        <f>IF($B21='Formulario de Respuestas'!$D20,'Formulario de Respuestas'!$M20,"ES DIFERENTE")</f>
        <v>B</v>
      </c>
      <c r="AB21" s="1" t="str">
        <f>IFERROR(VLOOKUP(CONCATENATE(AA$1,AA21),'Formulario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1" s="1" t="str">
        <f>IFERROR(VLOOKUP(CONCATENATE(AA$1,AA21),'Formulario de Preguntas'!$C$10:$FN$185,4,FALSE),"")</f>
        <v>RESPUESTA CORRECTA</v>
      </c>
      <c r="AD21" s="24" t="str">
        <f>IF($B21='Formulario de Respuestas'!$D20,'Formulario de Respuestas'!$N20,"ES DIFERENTE")</f>
        <v>B</v>
      </c>
      <c r="AE21" s="1" t="str">
        <f>IFERROR(VLOOKUP(CONCATENATE(AD$1,AD21),'Formulario de Preguntas'!$C$10:$FN$185,3,FALSE),"")</f>
        <v>Posiblemente, compara dos textos y reconoce en ellos similitudes en cuanto a la silueta textual. Sin embargo,  no tiene en cuenta los personajes mencionados.</v>
      </c>
      <c r="AF21" s="1" t="str">
        <f>IFERROR(VLOOKUP(CONCATENATE(AD$1,AD21),'Formulario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1" s="24" t="str">
        <f>IF($B21='Formulario de Respuestas'!$D20,'Formulario de Respuestas'!$O20,"ES DIFERENTE")</f>
        <v>A</v>
      </c>
      <c r="AH21" s="1" t="str">
        <f>IFERROR(VLOOKUP(CONCATENATE(AG$1,AG21),'Formulario de Preguntas'!$C$10:$FN$185,3,FALSE),"")</f>
        <v>Probablemente, desconoce el concepto de ortografía y en sí,  el   uso del diccionario, que no le permite establecer una asociación adecuada entre la información que brinda la fuente y el propósito de su consulta.</v>
      </c>
      <c r="AI21" s="1" t="str">
        <f>IFERROR(VLOOKUP(CONCATENATE(AG$1,AG21),'Formulario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1" s="24" t="str">
        <f>IF($B21='Formulario de Respuestas'!$D20,'Formulario de Respuestas'!$P20,"ES DIFERENTE")</f>
        <v>D</v>
      </c>
      <c r="AK21" s="1" t="str">
        <f>IFERROR(VLOOKUP(CONCATENATE(AJ$1,AJ21),'Formulario de Preguntas'!$C$10:$FN$185,3,FALSE),"")</f>
        <v>Presenta confusión entre las siluetas textuales y la intención propia que diferencia sustancialmente a la poesía del mito.</v>
      </c>
      <c r="AL21" s="1" t="str">
        <f>IFERROR(VLOOKUP(CONCATENATE(AJ$1,AJ21),'Formulario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1" s="24" t="str">
        <f>IF($B21='Formulario de Respuestas'!$D20,'Formulario de Respuestas'!$Q20,"ES DIFERENTE")</f>
        <v>A</v>
      </c>
      <c r="AN21" s="1" t="str">
        <f>IFERROR(VLOOKUP(CONCATENATE(AM$1,AM21),'Formulario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1" s="1" t="str">
        <f>IFERROR(VLOOKUP(CONCATENATE(AM$1,AM21),'Formulario de Preguntas'!$C$10:$FN$185,4,FALSE),"")</f>
        <v>RESPUESTA CORRECTA</v>
      </c>
      <c r="AP21" s="24" t="str">
        <f>IF($B21='Formulario de Respuestas'!$D20,'Formulario de Respuestas'!$R20,"ES DIFERENTE")</f>
        <v>D</v>
      </c>
      <c r="AQ21" s="1" t="str">
        <f>IFERROR(VLOOKUP(CONCATENATE(AP$1,AP21),'Formulario de Preguntas'!$C$10:$FN$185,3,FALSE),"")</f>
        <v xml:space="preserve">Es posible que el estudiante no esté familiarizado con este tipo de texto, por lo que confunde el sentido de la viñeta con otros indicios del paso del tiempo en la historieta. </v>
      </c>
      <c r="AR21" s="1" t="str">
        <f>IFERROR(VLOOKUP(CONCATENATE(AP$1,AP21),'Formulario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1" s="24" t="str">
        <f>IF($B21='Formulario de Respuestas'!$D20,'Formulario de Respuestas'!$S20,"ES DIFERENTE")</f>
        <v>A</v>
      </c>
      <c r="AT21" s="1" t="str">
        <f>IFERROR(VLOOKUP(CONCATENATE(AS$1,AS21),'Formulario de Preguntas'!$C$10:$FN$185,3,FALSE),"")</f>
        <v>Es probable que conozca el uso de los conectores. Sin embargo, no ubica su función dentro del contexto del fragmento propuesto.</v>
      </c>
      <c r="AU21" s="1" t="str">
        <f>IFERROR(VLOOKUP(CONCATENATE(AS$1,AS21),'Formulario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1" s="24" t="str">
        <f>IF($B21='Formulario de Respuestas'!$D20,'Formulario de Respuestas'!$T20,"ES DIFERENTE")</f>
        <v>D</v>
      </c>
      <c r="AW21" s="1" t="str">
        <f>IFERROR(VLOOKUP(CONCATENATE(AV$1,AV21),'Formulario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21" s="1" t="str">
        <f>IFERROR(VLOOKUP(CONCATENATE(AV$1,AV21),'Formulario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21" s="24" t="str">
        <f>IF($B21='Formulario de Respuestas'!$D20,'Formulario de Respuestas'!$U20,"ES DIFERENTE")</f>
        <v>A</v>
      </c>
      <c r="AZ21" s="1" t="str">
        <f>IFERROR(VLOOKUP(CONCATENATE(AY$1,AY21),'Formulario de Preguntas'!$C$10:$FN$185,3,FALSE),"")</f>
        <v>No reconoce las características del texto expositivo  y solamente reconoce el recurso de la descripción, sin tener en cuenta la estructura, la intención comunicativa y los índices presentes en el texto.</v>
      </c>
      <c r="BA21" s="1" t="str">
        <f>IFERROR(VLOOKUP(CONCATENATE(AY$1,AY21),'Formulario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1" s="24" t="str">
        <f>IF($B21='Formulario de Respuestas'!$D20,'Formulario de Respuestas'!$V20,"ES DIFERENTE")</f>
        <v>B</v>
      </c>
      <c r="BC21" s="1" t="str">
        <f>IFERROR(VLOOKUP(CONCATENATE(BB$1,BB21),'Formulario de Preguntas'!$C$10:$FN$185,3,FALSE),"")</f>
        <v>Posiblemente no identifica el sentido del enunciado en el texto. Una razón probable es que no lo relaciona con  la información previa y posterior que se presenta en el mismo.</v>
      </c>
      <c r="BD21" s="1" t="str">
        <f>IFERROR(VLOOKUP(CONCATENATE(BB$1,BB21),'Formulario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1" s="24" t="str">
        <f>IF($B21='Formulario de Respuestas'!$D20,'Formulario de Respuestas'!$W20,"ES DIFERENTE")</f>
        <v>A</v>
      </c>
      <c r="BF21" s="1" t="str">
        <f>IFERROR(VLOOKUP(CONCATENATE(BE$1,BE21),'Formulario de Preguntas'!$C$10:$FN$185,3,FALSE),"")</f>
        <v>Es probable que presente dificultades al reconocer el sentido del texto y asocia una frase estéticamente elaborada con una situación coloquial que se aleja del contexto del poema.</v>
      </c>
      <c r="BG21" s="1" t="str">
        <f>IFERROR(VLOOKUP(CONCATENATE(BE$1,BE21),'Formulario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1" s="24" t="str">
        <f>IF($B21='Formulario de Respuestas'!$D20,'Formulario de Respuestas'!$X20,"ES DIFERENTE")</f>
        <v>B</v>
      </c>
      <c r="BI21" s="1" t="str">
        <f>IFERROR(VLOOKUP(CONCATENATE(BH$1,BH21),'Formulario de Preguntas'!$C$10:$FN$185,3,FALSE),"")</f>
        <v>Reconoce y jerarquiza las acciones de los personajes pues asocia correctamente una de estas, con la acción determinante que responde correctamente a la pregunta formulada.</v>
      </c>
      <c r="BJ21" s="1" t="str">
        <f>IFERROR(VLOOKUP(CONCATENATE(BH$1,BH21),'Formulario de Preguntas'!$C$10:$FN$185,4,FALSE),"")</f>
        <v>RESPUESTA CORRECTA</v>
      </c>
      <c r="BL21" s="26" t="str">
        <f>IF($B21='Formulario de Respuestas'!$D20,'Formulario de Respuestas'!$Y20,"ES DIFERENTE")</f>
        <v>B</v>
      </c>
      <c r="BM21" s="1" t="str">
        <f>IFERROR(VLOOKUP(CONCATENATE(BL$1,BL21),'Formulario de Preguntas'!$C$10:$FN$185,3,FALSE),"")</f>
        <v xml:space="preserve">Posiblemente, no jerarquiza las acciones de los personajes pues no asocia correctamente algunas de ellas, impidiendo que responda por las acciones de uno de los personajes. </v>
      </c>
      <c r="BN21" s="1" t="str">
        <f>IFERROR(VLOOKUP(CONCATENATE(BL$1,BL21),'Formulario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1" s="26" t="str">
        <f>IF($B21='Formulario de Respuestas'!$D20,'Formulario de Respuestas'!$Z20,"ES DIFERENTE")</f>
        <v>D</v>
      </c>
      <c r="BP21" s="1" t="str">
        <f>IFERROR(VLOOKUP(CONCATENATE(BO$1,BO21),'Formulario de Preguntas'!$C$10:$FN$185,3,FALSE),"")</f>
        <v xml:space="preserve">Es probable que no comprenda el sentido literal de una frase en el texto. Por lo tanto, asume que la característica que se refiere a “suntuoso” hace alusión a algo antiguo. </v>
      </c>
      <c r="BQ21" s="1" t="str">
        <f>IFERROR(VLOOKUP(CONCATENATE(BO$1,BO21),'Formulario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1" s="26" t="str">
        <f>IF($B21='Formulario de Respuestas'!$D20,'Formulario de Respuestas'!$AA20,"ES DIFERENTE")</f>
        <v>A</v>
      </c>
      <c r="BS21" s="1" t="str">
        <f>IFERROR(VLOOKUP(CONCATENATE(BR$1,BR21),'Formulario de Preguntas'!$C$10:$FN$185,3,FALSE),"")</f>
        <v xml:space="preserve">Es probable que no reconozca los marcadores de tiempo usados para iniciar los textos narrativos y no pueda establecer temporalmente dónde se quiere ubicar el relato. </v>
      </c>
      <c r="BT21" s="1" t="str">
        <f>IFERROR(VLOOKUP(CONCATENATE(BR$1,BR21),'Formulario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1" s="26" t="str">
        <f>IF($B21='Formulario de Respuestas'!$D20,'Formulario de Respuestas'!$AB20,"ES DIFERENTE")</f>
        <v>C</v>
      </c>
      <c r="BV21" s="1" t="str">
        <f>IFERROR(VLOOKUP(CONCATENATE(BU$1,BU21),'Formulario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1" s="1" t="str">
        <f>IFERROR(VLOOKUP(CONCATENATE(BU$1,BU21),'Formulario de Preguntas'!$C$10:$FN$185,4,FALSE),"")</f>
        <v>RESPUESTA CORRECTA</v>
      </c>
      <c r="BX21" s="26" t="str">
        <f>IF($B21='Formulario de Respuestas'!$D20,'Formulario de Respuestas'!$AC20,"ES DIFERENTE")</f>
        <v>D</v>
      </c>
      <c r="BY21" s="1" t="str">
        <f>IFERROR(VLOOKUP(CONCATENATE(BX$1,BX21),'Formulario de Preguntas'!$C$10:$FN$185,3,FALSE),"")</f>
        <v xml:space="preserve"> Es probable que el estudiante tenga dificultades para reconocer la información presentada en cada uno de los párrafos e incluya acciones que no aparecen allí.</v>
      </c>
      <c r="BZ21" s="1" t="str">
        <f>IFERROR(VLOOKUP(CONCATENATE(BX$1,BX21),'Formulario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1" s="26" t="str">
        <f>IF($B21='Formulario de Respuestas'!$D20,'Formulario de Respuestas'!$AD20,"ES DIFERENTE")</f>
        <v>B</v>
      </c>
      <c r="CB21" s="1" t="str">
        <f>IFERROR(VLOOKUP(CONCATENATE(CA$1,CA21),'Formulario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21" s="1" t="str">
        <f>IFERROR(VLOOKUP(CONCATENATE(CA$1,CA21),'Formulario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21" s="26" t="str">
        <f>IF($B21='Formulario de Respuestas'!$D20,'Formulario de Respuestas'!$AE20,"ES DIFERENTE")</f>
        <v>A</v>
      </c>
      <c r="CE21" s="1" t="str">
        <f>IFERROR(VLOOKUP(CONCATENATE(CD$1,CD21),'Formulario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1" s="1" t="str">
        <f>IFERROR(VLOOKUP(CONCATENATE(CD$1,CD21),'Formulario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1" s="1">
        <f t="shared" si="0"/>
        <v>4</v>
      </c>
      <c r="CI21" s="1">
        <f t="shared" si="1"/>
        <v>0.25</v>
      </c>
      <c r="CJ21" s="1">
        <f t="shared" si="2"/>
        <v>1</v>
      </c>
      <c r="CK21" s="1">
        <f>COUNTIF('Formulario de Respuestas'!$E20:$AE20,"A")</f>
        <v>9</v>
      </c>
      <c r="CL21" s="1">
        <f>COUNTIF('Formulario de Respuestas'!$E20:$AE20,"B")</f>
        <v>8</v>
      </c>
      <c r="CM21" s="1">
        <f>COUNTIF('Formulario de Respuestas'!$E20:$AE20,"C")</f>
        <v>2</v>
      </c>
      <c r="CN21" s="1">
        <f>COUNTIF('Formulario de Respuestas'!$E20:$AE20,"D")</f>
        <v>6</v>
      </c>
      <c r="CO21" s="1">
        <f>COUNTIF('Formulario de Respuestas'!$E20:$AE20,"E (RESPUESTA ANULADA)")</f>
        <v>0</v>
      </c>
    </row>
    <row r="22" spans="1:93" x14ac:dyDescent="0.25">
      <c r="A22" s="1" t="str">
        <f>'Formulario de Respuestas'!C21</f>
        <v>Cantillo Paterninsá Wendy Vanessa</v>
      </c>
      <c r="B22" s="1">
        <f>'Formulario de Respuestas'!D21</f>
        <v>1104254577</v>
      </c>
      <c r="C22" s="24">
        <f>IF($B22='Formulario de Respuestas'!$D21,'Formulario de Respuestas'!$E21,"ES DIFERENTE")</f>
        <v>0</v>
      </c>
      <c r="D22" s="15" t="str">
        <f>IFERROR(VLOOKUP(CONCATENATE(C$1,C22),'Formulario de Preguntas'!$C$2:$FN$185,3,FALSE),"")</f>
        <v/>
      </c>
      <c r="E22" s="1" t="str">
        <f>IFERROR(VLOOKUP(CONCATENATE(C$1,C22),'Formulario de Preguntas'!$C$2:$FN$185,4,FALSE),"")</f>
        <v/>
      </c>
      <c r="F22" s="24">
        <f>IF($B22='Formulario de Respuestas'!$D21,'Formulario de Respuestas'!$F21,"ES DIFERENTE")</f>
        <v>0</v>
      </c>
      <c r="G22" s="1" t="str">
        <f>IFERROR(VLOOKUP(CONCATENATE(F$1,F22),'Formulario de Preguntas'!$C$2:$FN$185,3,FALSE),"")</f>
        <v/>
      </c>
      <c r="H22" s="1" t="str">
        <f>IFERROR(VLOOKUP(CONCATENATE(F$1,F22),'Formulario de Preguntas'!$C$2:$FN$185,4,FALSE),"")</f>
        <v/>
      </c>
      <c r="I22" s="24" t="str">
        <f>IF($B22='Formulario de Respuestas'!$D21,'Formulario de Respuestas'!$G21,"ES DIFERENTE")</f>
        <v>B</v>
      </c>
      <c r="J22" s="1" t="str">
        <f>IFERROR(VLOOKUP(CONCATENATE(I$1,I22),'Formulario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2" s="1" t="str">
        <f>IFERROR(VLOOKUP(CONCATENATE(I$1,I22),'Formulario de Preguntas'!$C$10:$FN$185,4,FALSE),"")</f>
        <v>RESPUESTA CORRECTA</v>
      </c>
      <c r="L22" s="24" t="str">
        <f>IF($B22='Formulario de Respuestas'!$D21,'Formulario de Respuestas'!$H21,"ES DIFERENTE")</f>
        <v>B</v>
      </c>
      <c r="M22" s="1" t="str">
        <f>IFERROR(VLOOKUP(CONCATENATE(L$1,L22),'Formulario de Preguntas'!$C$10:$FN$185,3,FALSE),"")</f>
        <v>Realiza una lectura en la que infiere información que no es representada en el texto.</v>
      </c>
      <c r="N22" s="1" t="str">
        <f>IFERROR(VLOOKUP(CONCATENATE(L$1,L22),'Formulario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2" s="24" t="str">
        <f>IF($B22='Formulario de Respuestas'!$D21,'Formulario de Respuestas'!$I21,"ES DIFERENTE")</f>
        <v>D</v>
      </c>
      <c r="P22" s="1" t="str">
        <f>IFERROR(VLOOKUP(CONCATENATE(O$1,O22),'Formulario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2" s="1" t="str">
        <f>IFERROR(VLOOKUP(CONCATENATE(O$1,O22),'Formulario de Preguntas'!$C$10:$FN$185,4,FALSE),"")</f>
        <v>RESPUESTA CORRECTA</v>
      </c>
      <c r="R22" s="24" t="str">
        <f>IF($B22='Formulario de Respuestas'!$D21,'Formulario de Respuestas'!$J21,"ES DIFERENTE")</f>
        <v>A</v>
      </c>
      <c r="S22" s="1" t="str">
        <f>IFERROR(VLOOKUP(CONCATENATE(R$1,R22),'Formulario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2" s="1" t="str">
        <f>IFERROR(VLOOKUP(CONCATENATE(R$1,R22),'Formulario de Preguntas'!$C$10:$FN$185,4,FALSE),"")</f>
        <v>RESPUESTA CORRECTA</v>
      </c>
      <c r="U22" s="24" t="str">
        <f>IF($B22='Formulario de Respuestas'!$D21,'Formulario de Respuestas'!$K21,"ES DIFERENTE")</f>
        <v>A</v>
      </c>
      <c r="V22" s="1" t="str">
        <f>IFERROR(VLOOKUP(CONCATENATE(U$1,U22),'Formulario de Preguntas'!$C$10:$FN$185,3,FALSE),"")</f>
        <v>Posiblemente, reconstruye el sentido del enunciado, pero no tiene en  cuenta la información presentada en el desarrollo de la historia y lo que de ella se desprende, quedándose sólo con un suceso inicial del nudo de la narración.</v>
      </c>
      <c r="W22" s="1" t="str">
        <f>IFERROR(VLOOKUP(CONCATENATE(U$1,U22),'Formulario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22" s="24" t="str">
        <f>IF($B22='Formulario de Respuestas'!$D21,'Formulario de Respuestas'!$L21,"ES DIFERENTE")</f>
        <v>C</v>
      </c>
      <c r="Y22" s="1" t="str">
        <f>IFERROR(VLOOKUP(CONCATENATE(X$1,X22),'Formulario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2" s="1" t="str">
        <f>IFERROR(VLOOKUP(CONCATENATE(X$1,X22),'Formulario de Preguntas'!$C$10:$FN$185,4,FALSE),"")</f>
        <v>RESPUESTA CORRECTA</v>
      </c>
      <c r="AA22" s="24" t="str">
        <f>IF($B22='Formulario de Respuestas'!$D21,'Formulario de Respuestas'!$M21,"ES DIFERENTE")</f>
        <v>D</v>
      </c>
      <c r="AB22" s="1" t="str">
        <f>IFERROR(VLOOKUP(CONCATENATE(AA$1,AA22),'Formulario de Preguntas'!$C$10:$FN$185,3,FALSE),"")</f>
        <v>Posiblemente recupera información parcial del texto; sin embargo, infiere información que no se deduce del texto y que no da cuenta de las relaciones planteadas.</v>
      </c>
      <c r="AC22" s="1" t="str">
        <f>IFERROR(VLOOKUP(CONCATENATE(AA$1,AA22),'Formulario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22" s="24" t="str">
        <f>IF($B22='Formulario de Respuestas'!$D21,'Formulario de Respuestas'!$N21,"ES DIFERENTE")</f>
        <v>C</v>
      </c>
      <c r="AE22" s="1" t="str">
        <f>IFERROR(VLOOKUP(CONCATENATE(AD$1,AD22),'Formulario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2" s="1" t="str">
        <f>IFERROR(VLOOKUP(CONCATENATE(AD$1,AD22),'Formulario de Preguntas'!$C$10:$FN$185,4,FALSE),"")</f>
        <v>RESPUESTA CORRECTA</v>
      </c>
      <c r="AG22" s="24" t="str">
        <f>IF($B22='Formulario de Respuestas'!$D21,'Formulario de Respuestas'!$O21,"ES DIFERENTE")</f>
        <v>A</v>
      </c>
      <c r="AH22" s="1" t="str">
        <f>IFERROR(VLOOKUP(CONCATENATE(AG$1,AG22),'Formulario de Preguntas'!$C$10:$FN$185,3,FALSE),"")</f>
        <v>Probablemente, desconoce el concepto de ortografía y en sí,  el   uso del diccionario, que no le permite establecer una asociación adecuada entre la información que brinda la fuente y el propósito de su consulta.</v>
      </c>
      <c r="AI22" s="1" t="str">
        <f>IFERROR(VLOOKUP(CONCATENATE(AG$1,AG22),'Formulario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2" s="24" t="str">
        <f>IF($B22='Formulario de Respuestas'!$D21,'Formulario de Respuestas'!$P21,"ES DIFERENTE")</f>
        <v>C</v>
      </c>
      <c r="AK22" s="1" t="str">
        <f>IFERROR(VLOOKUP(CONCATENATE(AJ$1,AJ22),'Formulario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2" s="1" t="str">
        <f>IFERROR(VLOOKUP(CONCATENATE(AJ$1,AJ22),'Formulario de Preguntas'!$C$10:$FN$185,4,FALSE),"")</f>
        <v>RESPUESTA CORRECTA</v>
      </c>
      <c r="AM22" s="24" t="str">
        <f>IF($B22='Formulario de Respuestas'!$D21,'Formulario de Respuestas'!$Q21,"ES DIFERENTE")</f>
        <v>A</v>
      </c>
      <c r="AN22" s="1" t="str">
        <f>IFERROR(VLOOKUP(CONCATENATE(AM$1,AM22),'Formulario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2" s="1" t="str">
        <f>IFERROR(VLOOKUP(CONCATENATE(AM$1,AM22),'Formulario de Preguntas'!$C$10:$FN$185,4,FALSE),"")</f>
        <v>RESPUESTA CORRECTA</v>
      </c>
      <c r="AP22" s="24" t="str">
        <f>IF($B22='Formulario de Respuestas'!$D21,'Formulario de Respuestas'!$R21,"ES DIFERENTE")</f>
        <v>A</v>
      </c>
      <c r="AQ22" s="1" t="str">
        <f>IFERROR(VLOOKUP(CONCATENATE(AP$1,AP22),'Formulario de Preguntas'!$C$10:$FN$185,3,FALSE),"")</f>
        <v xml:space="preserve">Es posible que aunque el estudiante comprenda la información que expresan las viñetas, le dé más valor a la acción del personaje de la última viñeta. </v>
      </c>
      <c r="AR22" s="1" t="str">
        <f>IFERROR(VLOOKUP(CONCATENATE(AP$1,AP22),'Formulario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22" s="24" t="str">
        <f>IF($B22='Formulario de Respuestas'!$D21,'Formulario de Respuestas'!$S21,"ES DIFERENTE")</f>
        <v>A</v>
      </c>
      <c r="AT22" s="1" t="str">
        <f>IFERROR(VLOOKUP(CONCATENATE(AS$1,AS22),'Formulario de Preguntas'!$C$10:$FN$185,3,FALSE),"")</f>
        <v>Es probable que conozca el uso de los conectores. Sin embargo, no ubica su función dentro del contexto del fragmento propuesto.</v>
      </c>
      <c r="AU22" s="1" t="str">
        <f>IFERROR(VLOOKUP(CONCATENATE(AS$1,AS22),'Formulario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2" s="24" t="str">
        <f>IF($B22='Formulario de Respuestas'!$D21,'Formulario de Respuestas'!$T21,"ES DIFERENTE")</f>
        <v>B</v>
      </c>
      <c r="AW22" s="1" t="str">
        <f>IFERROR(VLOOKUP(CONCATENATE(AV$1,AV22),'Formulario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2" s="1" t="str">
        <f>IFERROR(VLOOKUP(CONCATENATE(AV$1,AV22),'Formulario de Preguntas'!$C$10:$FN$185,4,FALSE),"")</f>
        <v>RESPUESTA CORRECTA</v>
      </c>
      <c r="AY22" s="24" t="str">
        <f>IF($B22='Formulario de Respuestas'!$D21,'Formulario de Respuestas'!$U21,"ES DIFERENTE")</f>
        <v>D</v>
      </c>
      <c r="AZ22" s="1" t="str">
        <f>IFERROR(VLOOKUP(CONCATENATE(AY$1,AY22),'Formulario de Preguntas'!$C$10:$FN$185,3,FALSE),"")</f>
        <v>No reconoce las características del texto expositivo y las relaciona con una argumentación, sin tener en cuenta elementos como la estructura y la intencionalidad que los diferencia.</v>
      </c>
      <c r="BA22" s="1" t="str">
        <f>IFERROR(VLOOKUP(CONCATENATE(AY$1,AY22),'Formulario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2" s="24" t="str">
        <f>IF($B22='Formulario de Respuestas'!$D21,'Formulario de Respuestas'!$V21,"ES DIFERENTE")</f>
        <v>D</v>
      </c>
      <c r="BC22" s="1" t="str">
        <f>IFERROR(VLOOKUP(CONCATENATE(BB$1,BB22),'Formulario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2" s="1" t="str">
        <f>IFERROR(VLOOKUP(CONCATENATE(BB$1,BB22),'Formulario de Preguntas'!$C$10:$FN$185,4,FALSE),"")</f>
        <v>RESPUESTA CORRECTA</v>
      </c>
      <c r="BE22" s="24" t="str">
        <f>IF($B22='Formulario de Respuestas'!$D21,'Formulario de Respuestas'!$W21,"ES DIFERENTE")</f>
        <v>A</v>
      </c>
      <c r="BF22" s="1" t="str">
        <f>IFERROR(VLOOKUP(CONCATENATE(BE$1,BE22),'Formulario de Preguntas'!$C$10:$FN$185,3,FALSE),"")</f>
        <v>Es probable que presente dificultades al reconocer el sentido del texto y asocia una frase estéticamente elaborada con una situación coloquial que se aleja del contexto del poema.</v>
      </c>
      <c r="BG22" s="1" t="str">
        <f>IFERROR(VLOOKUP(CONCATENATE(BE$1,BE22),'Formulario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2" s="24" t="str">
        <f>IF($B22='Formulario de Respuestas'!$D21,'Formulario de Respuestas'!$X21,"ES DIFERENTE")</f>
        <v>B</v>
      </c>
      <c r="BI22" s="1" t="str">
        <f>IFERROR(VLOOKUP(CONCATENATE(BH$1,BH22),'Formulario de Preguntas'!$C$10:$FN$185,3,FALSE),"")</f>
        <v>Reconoce y jerarquiza las acciones de los personajes pues asocia correctamente una de estas, con la acción determinante que responde correctamente a la pregunta formulada.</v>
      </c>
      <c r="BJ22" s="1" t="str">
        <f>IFERROR(VLOOKUP(CONCATENATE(BH$1,BH22),'Formulario de Preguntas'!$C$10:$FN$185,4,FALSE),"")</f>
        <v>RESPUESTA CORRECTA</v>
      </c>
      <c r="BL22" s="26" t="str">
        <f>IF($B22='Formulario de Respuestas'!$D21,'Formulario de Respuestas'!$Y21,"ES DIFERENTE")</f>
        <v>C</v>
      </c>
      <c r="BM22" s="1" t="str">
        <f>IFERROR(VLOOKUP(CONCATENATE(BL$1,BL22),'Formulario de Preguntas'!$C$10:$FN$185,3,FALSE),"")</f>
        <v>Identifica información literal en la narración, permitiéndole reconocer  las acciones de los personajes pues asocia correctamente una de estas, con la acción determinante que responde correctamente a la pregunta formulada.</v>
      </c>
      <c r="BN22" s="1" t="str">
        <f>IFERROR(VLOOKUP(CONCATENATE(BL$1,BL22),'Formulario de Preguntas'!$C$10:$FN$185,4,FALSE),"")</f>
        <v>RESPUESTA CORRECTA</v>
      </c>
      <c r="BO22" s="26" t="str">
        <f>IF($B22='Formulario de Respuestas'!$D21,'Formulario de Respuestas'!$Z21,"ES DIFERENTE")</f>
        <v>D</v>
      </c>
      <c r="BP22" s="1" t="str">
        <f>IFERROR(VLOOKUP(CONCATENATE(BO$1,BO22),'Formulario de Preguntas'!$C$10:$FN$185,3,FALSE),"")</f>
        <v xml:space="preserve">Es probable que no comprenda el sentido literal de una frase en el texto. Por lo tanto, asume que la característica que se refiere a “suntuoso” hace alusión a algo antiguo. </v>
      </c>
      <c r="BQ22" s="1" t="str">
        <f>IFERROR(VLOOKUP(CONCATENATE(BO$1,BO22),'Formulario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2" s="26" t="str">
        <f>IF($B22='Formulario de Respuestas'!$D21,'Formulario de Respuestas'!$AA21,"ES DIFERENTE")</f>
        <v>A</v>
      </c>
      <c r="BS22" s="1" t="str">
        <f>IFERROR(VLOOKUP(CONCATENATE(BR$1,BR22),'Formulario de Preguntas'!$C$10:$FN$185,3,FALSE),"")</f>
        <v xml:space="preserve">Es probable que no reconozca los marcadores de tiempo usados para iniciar los textos narrativos y no pueda establecer temporalmente dónde se quiere ubicar el relato. </v>
      </c>
      <c r="BT22" s="1" t="str">
        <f>IFERROR(VLOOKUP(CONCATENATE(BR$1,BR22),'Formulario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2" s="26" t="str">
        <f>IF($B22='Formulario de Respuestas'!$D21,'Formulario de Respuestas'!$AB21,"ES DIFERENTE")</f>
        <v>A</v>
      </c>
      <c r="BV22" s="1" t="str">
        <f>IFERROR(VLOOKUP(CONCATENATE(BU$1,BU22),'Formulario de Preguntas'!$C$10:$FN$185,3,FALSE),"")</f>
        <v>Es probable el estudiante tenga dificultades en la comprensión literal de la lectura y esto le impide organizar cronológicamente el texto, para establecer exactamente las acciones que corresponden al inicio o a su fin.</v>
      </c>
      <c r="BW22" s="1" t="str">
        <f>IFERROR(VLOOKUP(CONCATENATE(BU$1,BU22),'Formulario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2" s="26" t="str">
        <f>IF($B22='Formulario de Respuestas'!$D21,'Formulario de Respuestas'!$AC21,"ES DIFERENTE")</f>
        <v>B</v>
      </c>
      <c r="BY22" s="1" t="str">
        <f>IFERROR(VLOOKUP(CONCATENATE(BX$1,BX22),'Formulario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2" s="1" t="str">
        <f>IFERROR(VLOOKUP(CONCATENATE(BX$1,BX22),'Formulario de Preguntas'!$C$10:$FN$185,4,FALSE),"")</f>
        <v>RESPUESTA CORRECTA</v>
      </c>
      <c r="CA22" s="26" t="str">
        <f>IF($B22='Formulario de Respuestas'!$D21,'Formulario de Respuestas'!$AD21,"ES DIFERENTE")</f>
        <v>C</v>
      </c>
      <c r="CB22" s="1" t="str">
        <f>IFERROR(VLOOKUP(CONCATENATE(CA$1,CA22),'Formulario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2" s="1" t="str">
        <f>IFERROR(VLOOKUP(CONCATENATE(CA$1,CA22),'Formulario de Preguntas'!$C$10:$FN$185,4,FALSE),"")</f>
        <v>RESPUESTA CORRECTA</v>
      </c>
      <c r="CD22" s="26" t="str">
        <f>IF($B22='Formulario de Respuestas'!$D21,'Formulario de Respuestas'!$AE21,"ES DIFERENTE")</f>
        <v>D</v>
      </c>
      <c r="CE22" s="1" t="str">
        <f>IFERROR(VLOOKUP(CONCATENATE(CD$1,CD22),'Formulario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2" s="1" t="str">
        <f>IFERROR(VLOOKUP(CONCATENATE(CD$1,CD22),'Formulario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2" s="1">
        <f t="shared" si="0"/>
        <v>13</v>
      </c>
      <c r="CI22" s="1">
        <f t="shared" si="1"/>
        <v>0.25</v>
      </c>
      <c r="CJ22" s="1">
        <f t="shared" si="2"/>
        <v>3.25</v>
      </c>
      <c r="CK22" s="1">
        <f>COUNTIF('Formulario de Respuestas'!$E21:$AE21,"A")</f>
        <v>9</v>
      </c>
      <c r="CL22" s="1">
        <f>COUNTIF('Formulario de Respuestas'!$E21:$AE21,"B")</f>
        <v>5</v>
      </c>
      <c r="CM22" s="1">
        <f>COUNTIF('Formulario de Respuestas'!$E21:$AE21,"C")</f>
        <v>5</v>
      </c>
      <c r="CN22" s="1">
        <f>COUNTIF('Formulario de Respuestas'!$E21:$AE21,"D")</f>
        <v>6</v>
      </c>
      <c r="CO22" s="1">
        <f>COUNTIF('Formulario de Respuestas'!$E21:$AE21,"E (RESPUESTA ANULADA)")</f>
        <v>0</v>
      </c>
    </row>
    <row r="23" spans="1:93" x14ac:dyDescent="0.25">
      <c r="A23" s="1" t="str">
        <f>'Formulario de Respuestas'!C22</f>
        <v>Cabeza Hernández Leidys Tatiana</v>
      </c>
      <c r="B23" s="1">
        <f>'Formulario de Respuestas'!D22</f>
        <v>1119697107</v>
      </c>
      <c r="C23" s="24">
        <f>IF($B23='Formulario de Respuestas'!$D22,'Formulario de Respuestas'!$E22,"ES DIFERENTE")</f>
        <v>0</v>
      </c>
      <c r="D23" s="15" t="str">
        <f>IFERROR(VLOOKUP(CONCATENATE(C$1,C23),'Formulario de Preguntas'!$C$2:$FN$185,3,FALSE),"")</f>
        <v/>
      </c>
      <c r="E23" s="1" t="str">
        <f>IFERROR(VLOOKUP(CONCATENATE(C$1,C23),'Formulario de Preguntas'!$C$2:$FN$185,4,FALSE),"")</f>
        <v/>
      </c>
      <c r="F23" s="24">
        <f>IF($B23='Formulario de Respuestas'!$D22,'Formulario de Respuestas'!$F22,"ES DIFERENTE")</f>
        <v>0</v>
      </c>
      <c r="G23" s="1" t="str">
        <f>IFERROR(VLOOKUP(CONCATENATE(F$1,F23),'Formulario de Preguntas'!$C$2:$FN$185,3,FALSE),"")</f>
        <v/>
      </c>
      <c r="H23" s="1" t="str">
        <f>IFERROR(VLOOKUP(CONCATENATE(F$1,F23),'Formulario de Preguntas'!$C$2:$FN$185,4,FALSE),"")</f>
        <v/>
      </c>
      <c r="I23" s="24" t="str">
        <f>IF($B23='Formulario de Respuestas'!$D22,'Formulario de Respuestas'!$G22,"ES DIFERENTE")</f>
        <v>B</v>
      </c>
      <c r="J23" s="1" t="str">
        <f>IFERROR(VLOOKUP(CONCATENATE(I$1,I23),'Formulario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3" s="1" t="str">
        <f>IFERROR(VLOOKUP(CONCATENATE(I$1,I23),'Formulario de Preguntas'!$C$10:$FN$185,4,FALSE),"")</f>
        <v>RESPUESTA CORRECTA</v>
      </c>
      <c r="L23" s="24" t="str">
        <f>IF($B23='Formulario de Respuestas'!$D22,'Formulario de Respuestas'!$H22,"ES DIFERENTE")</f>
        <v>B</v>
      </c>
      <c r="M23" s="1" t="str">
        <f>IFERROR(VLOOKUP(CONCATENATE(L$1,L23),'Formulario de Preguntas'!$C$10:$FN$185,3,FALSE),"")</f>
        <v>Realiza una lectura en la que infiere información que no es representada en el texto.</v>
      </c>
      <c r="N23" s="1" t="str">
        <f>IFERROR(VLOOKUP(CONCATENATE(L$1,L23),'Formulario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3" s="24" t="str">
        <f>IF($B23='Formulario de Respuestas'!$D22,'Formulario de Respuestas'!$I22,"ES DIFERENTE")</f>
        <v>D</v>
      </c>
      <c r="P23" s="1" t="str">
        <f>IFERROR(VLOOKUP(CONCATENATE(O$1,O23),'Formulario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3" s="1" t="str">
        <f>IFERROR(VLOOKUP(CONCATENATE(O$1,O23),'Formulario de Preguntas'!$C$10:$FN$185,4,FALSE),"")</f>
        <v>RESPUESTA CORRECTA</v>
      </c>
      <c r="R23" s="24" t="str">
        <f>IF($B23='Formulario de Respuestas'!$D22,'Formulario de Respuestas'!$J22,"ES DIFERENTE")</f>
        <v>A</v>
      </c>
      <c r="S23" s="1" t="str">
        <f>IFERROR(VLOOKUP(CONCATENATE(R$1,R23),'Formulario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3" s="1" t="str">
        <f>IFERROR(VLOOKUP(CONCATENATE(R$1,R23),'Formulario de Preguntas'!$C$10:$FN$185,4,FALSE),"")</f>
        <v>RESPUESTA CORRECTA</v>
      </c>
      <c r="U23" s="24" t="str">
        <f>IF($B23='Formulario de Respuestas'!$D22,'Formulario de Respuestas'!$K22,"ES DIFERENTE")</f>
        <v>A</v>
      </c>
      <c r="V23" s="1" t="str">
        <f>IFERROR(VLOOKUP(CONCATENATE(U$1,U23),'Formulario de Preguntas'!$C$10:$FN$185,3,FALSE),"")</f>
        <v>Posiblemente, reconstruye el sentido del enunciado, pero no tiene en  cuenta la información presentada en el desarrollo de la historia y lo que de ella se desprende, quedándose sólo con un suceso inicial del nudo de la narración.</v>
      </c>
      <c r="W23" s="1" t="str">
        <f>IFERROR(VLOOKUP(CONCATENATE(U$1,U23),'Formulario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23" s="24" t="str">
        <f>IF($B23='Formulario de Respuestas'!$D22,'Formulario de Respuestas'!$L22,"ES DIFERENTE")</f>
        <v>C</v>
      </c>
      <c r="Y23" s="1" t="str">
        <f>IFERROR(VLOOKUP(CONCATENATE(X$1,X23),'Formulario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3" s="1" t="str">
        <f>IFERROR(VLOOKUP(CONCATENATE(X$1,X23),'Formulario de Preguntas'!$C$10:$FN$185,4,FALSE),"")</f>
        <v>RESPUESTA CORRECTA</v>
      </c>
      <c r="AA23" s="24" t="str">
        <f>IF($B23='Formulario de Respuestas'!$D22,'Formulario de Respuestas'!$M22,"ES DIFERENTE")</f>
        <v>B</v>
      </c>
      <c r="AB23" s="1" t="str">
        <f>IFERROR(VLOOKUP(CONCATENATE(AA$1,AA23),'Formulario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3" s="1" t="str">
        <f>IFERROR(VLOOKUP(CONCATENATE(AA$1,AA23),'Formulario de Preguntas'!$C$10:$FN$185,4,FALSE),"")</f>
        <v>RESPUESTA CORRECTA</v>
      </c>
      <c r="AD23" s="24" t="str">
        <f>IF($B23='Formulario de Respuestas'!$D22,'Formulario de Respuestas'!$N22,"ES DIFERENTE")</f>
        <v>A</v>
      </c>
      <c r="AE23" s="1" t="str">
        <f>IFERROR(VLOOKUP(CONCATENATE(AD$1,AD23),'Formulario de Preguntas'!$C$10:$FN$185,3,FALSE),"")</f>
        <v>Posiblemente, compara los dos textos y reconoce en ellos similitudes en cuanto a los personajes mencionados. Sin embargo,  no tiene en cuenta la estructura de cada uno o el concepto: conflicto.</v>
      </c>
      <c r="AF23" s="1" t="str">
        <f>IFERROR(VLOOKUP(CONCATENATE(AD$1,AD23),'Formulario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23" s="24" t="str">
        <f>IF($B23='Formulario de Respuestas'!$D22,'Formulario de Respuestas'!$O22,"ES DIFERENTE")</f>
        <v>D</v>
      </c>
      <c r="AH23" s="1" t="str">
        <f>IFERROR(VLOOKUP(CONCATENATE(AG$1,AG23),'Formulario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3" s="1" t="str">
        <f>IFERROR(VLOOKUP(CONCATENATE(AG$1,AG23),'Formulario de Preguntas'!$C$10:$FN$185,4,FALSE),"")</f>
        <v>RESPUESTA CORRECTA</v>
      </c>
      <c r="AJ23" s="24" t="str">
        <f>IF($B23='Formulario de Respuestas'!$D22,'Formulario de Respuestas'!$P22,"ES DIFERENTE")</f>
        <v>C</v>
      </c>
      <c r="AK23" s="1" t="str">
        <f>IFERROR(VLOOKUP(CONCATENATE(AJ$1,AJ23),'Formulario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3" s="1" t="str">
        <f>IFERROR(VLOOKUP(CONCATENATE(AJ$1,AJ23),'Formulario de Preguntas'!$C$10:$FN$185,4,FALSE),"")</f>
        <v>RESPUESTA CORRECTA</v>
      </c>
      <c r="AM23" s="24" t="str">
        <f>IF($B23='Formulario de Respuestas'!$D22,'Formulario de Respuestas'!$Q22,"ES DIFERENTE")</f>
        <v>A</v>
      </c>
      <c r="AN23" s="1" t="str">
        <f>IFERROR(VLOOKUP(CONCATENATE(AM$1,AM23),'Formulario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3" s="1" t="str">
        <f>IFERROR(VLOOKUP(CONCATENATE(AM$1,AM23),'Formulario de Preguntas'!$C$10:$FN$185,4,FALSE),"")</f>
        <v>RESPUESTA CORRECTA</v>
      </c>
      <c r="AP23" s="24" t="str">
        <f>IF($B23='Formulario de Respuestas'!$D22,'Formulario de Respuestas'!$R22,"ES DIFERENTE")</f>
        <v>B</v>
      </c>
      <c r="AQ23" s="1" t="str">
        <f>IFERROR(VLOOKUP(CONCATENATE(AP$1,AP23),'Formulario de Preguntas'!$C$10:$FN$185,3,FALSE),"")</f>
        <v>Probablemente, el estudiante establece asociaciones sin tener en cuenta los signos no verbales presentes en el texto.</v>
      </c>
      <c r="AR23" s="1" t="str">
        <f>IFERROR(VLOOKUP(CONCATENATE(AP$1,AP23),'Formulario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3" s="24" t="str">
        <f>IF($B23='Formulario de Respuestas'!$D22,'Formulario de Respuestas'!$S22,"ES DIFERENTE")</f>
        <v>B</v>
      </c>
      <c r="AT23" s="1" t="str">
        <f>IFERROR(VLOOKUP(CONCATENATE(AS$1,AS23),'Formulario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23" s="1" t="str">
        <f>IFERROR(VLOOKUP(CONCATENATE(AS$1,AS23),'Formulario de Preguntas'!$C$10:$FN$185,4,FALSE),"")</f>
        <v>RESPUESTA CORRECTA</v>
      </c>
      <c r="AV23" s="24" t="str">
        <f>IF($B23='Formulario de Respuestas'!$D22,'Formulario de Respuestas'!$T22,"ES DIFERENTE")</f>
        <v>B</v>
      </c>
      <c r="AW23" s="1" t="str">
        <f>IFERROR(VLOOKUP(CONCATENATE(AV$1,AV23),'Formulario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3" s="1" t="str">
        <f>IFERROR(VLOOKUP(CONCATENATE(AV$1,AV23),'Formulario de Preguntas'!$C$10:$FN$185,4,FALSE),"")</f>
        <v>RESPUESTA CORRECTA</v>
      </c>
      <c r="AY23" s="24" t="str">
        <f>IF($B23='Formulario de Respuestas'!$D22,'Formulario de Respuestas'!$U22,"ES DIFERENTE")</f>
        <v>C</v>
      </c>
      <c r="AZ23" s="1" t="str">
        <f>IFERROR(VLOOKUP(CONCATENATE(AY$1,AY23),'Formulario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23" s="1" t="str">
        <f>IFERROR(VLOOKUP(CONCATENATE(AY$1,AY23),'Formulario de Preguntas'!$C$10:$FN$185,4,FALSE),"")</f>
        <v>RESPUESTA CORRECTA</v>
      </c>
      <c r="BB23" s="24" t="str">
        <f>IF($B23='Formulario de Respuestas'!$D22,'Formulario de Respuestas'!$V22,"ES DIFERENTE")</f>
        <v>D</v>
      </c>
      <c r="BC23" s="1" t="str">
        <f>IFERROR(VLOOKUP(CONCATENATE(BB$1,BB23),'Formulario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3" s="1" t="str">
        <f>IFERROR(VLOOKUP(CONCATENATE(BB$1,BB23),'Formulario de Preguntas'!$C$10:$FN$185,4,FALSE),"")</f>
        <v>RESPUESTA CORRECTA</v>
      </c>
      <c r="BE23" s="24" t="str">
        <f>IF($B23='Formulario de Respuestas'!$D22,'Formulario de Respuestas'!$W22,"ES DIFERENTE")</f>
        <v>D</v>
      </c>
      <c r="BF23" s="1" t="str">
        <f>IFERROR(VLOOKUP(CONCATENATE(BE$1,BE23),'Formulario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23" s="1" t="str">
        <f>IFERROR(VLOOKUP(CONCATENATE(BE$1,BE23),'Formulario de Preguntas'!$C$10:$FN$185,4,FALSE),"")</f>
        <v>RESPUESTA CORRECTA</v>
      </c>
      <c r="BH23" s="24" t="str">
        <f>IF($B23='Formulario de Respuestas'!$D22,'Formulario de Respuestas'!$X22,"ES DIFERENTE")</f>
        <v>C</v>
      </c>
      <c r="BI23" s="1" t="str">
        <f>IFERROR(VLOOKUP(CONCATENATE(BH$1,BH23),'Formulario de Preguntas'!$C$10:$FN$185,3,FALSE),"")</f>
        <v xml:space="preserve">  Posiblemente, no establece el sentido de las acciones descritas pues no las asocia con el estado de ánimo descrito para la princesa.</v>
      </c>
      <c r="BJ23" s="1" t="str">
        <f>IFERROR(VLOOKUP(CONCATENATE(BH$1,BH23),'Formulario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3" s="26" t="str">
        <f>IF($B23='Formulario de Respuestas'!$D22,'Formulario de Respuestas'!$Y22,"ES DIFERENTE")</f>
        <v>C</v>
      </c>
      <c r="BM23" s="1" t="str">
        <f>IFERROR(VLOOKUP(CONCATENATE(BL$1,BL23),'Formulario de Preguntas'!$C$10:$FN$185,3,FALSE),"")</f>
        <v>Identifica información literal en la narración, permitiéndole reconocer  las acciones de los personajes pues asocia correctamente una de estas, con la acción determinante que responde correctamente a la pregunta formulada.</v>
      </c>
      <c r="BN23" s="1" t="str">
        <f>IFERROR(VLOOKUP(CONCATENATE(BL$1,BL23),'Formulario de Preguntas'!$C$10:$FN$185,4,FALSE),"")</f>
        <v>RESPUESTA CORRECTA</v>
      </c>
      <c r="BO23" s="26" t="str">
        <f>IF($B23='Formulario de Respuestas'!$D22,'Formulario de Respuestas'!$Z22,"ES DIFERENTE")</f>
        <v>C</v>
      </c>
      <c r="BP23" s="1" t="str">
        <f>IFERROR(VLOOKUP(CONCATENATE(BO$1,BO23),'Formulario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3" s="1" t="str">
        <f>IFERROR(VLOOKUP(CONCATENATE(BO$1,BO23),'Formulario de Preguntas'!$C$10:$FN$185,4,FALSE),"")</f>
        <v>RESPUESTA CORRECTA</v>
      </c>
      <c r="BR23" s="26" t="str">
        <f>IF($B23='Formulario de Respuestas'!$D22,'Formulario de Respuestas'!$AA22,"ES DIFERENTE")</f>
        <v>A</v>
      </c>
      <c r="BS23" s="1" t="str">
        <f>IFERROR(VLOOKUP(CONCATENATE(BR$1,BR23),'Formulario de Preguntas'!$C$10:$FN$185,3,FALSE),"")</f>
        <v xml:space="preserve">Es probable que no reconozca los marcadores de tiempo usados para iniciar los textos narrativos y no pueda establecer temporalmente dónde se quiere ubicar el relato. </v>
      </c>
      <c r="BT23" s="1" t="str">
        <f>IFERROR(VLOOKUP(CONCATENATE(BR$1,BR23),'Formulario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3" s="26" t="str">
        <f>IF($B23='Formulario de Respuestas'!$D22,'Formulario de Respuestas'!$AB22,"ES DIFERENTE")</f>
        <v>B</v>
      </c>
      <c r="BV23" s="1" t="str">
        <f>IFERROR(VLOOKUP(CONCATENATE(BU$1,BU23),'Formulario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3" s="1" t="str">
        <f>IFERROR(VLOOKUP(CONCATENATE(BU$1,BU23),'Formulario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3" s="26" t="str">
        <f>IF($B23='Formulario de Respuestas'!$D22,'Formulario de Respuestas'!$AC22,"ES DIFERENTE")</f>
        <v>C</v>
      </c>
      <c r="BY23" s="1" t="str">
        <f>IFERROR(VLOOKUP(CONCATENATE(BX$1,BX23),'Formulario de Preguntas'!$C$10:$FN$185,3,FALSE),"")</f>
        <v xml:space="preserve"> Es probable que el estudiante tenga dificultades para reconocer la información presentada en cada uno de los párrafos e incluya acciones que no aparecen allí.</v>
      </c>
      <c r="BZ23" s="1" t="str">
        <f>IFERROR(VLOOKUP(CONCATENATE(BX$1,BX23),'Formulario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3" s="26" t="str">
        <f>IF($B23='Formulario de Respuestas'!$D22,'Formulario de Respuestas'!$AD22,"ES DIFERENTE")</f>
        <v>C</v>
      </c>
      <c r="CB23" s="1" t="str">
        <f>IFERROR(VLOOKUP(CONCATENATE(CA$1,CA23),'Formulario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3" s="1" t="str">
        <f>IFERROR(VLOOKUP(CONCATENATE(CA$1,CA23),'Formulario de Preguntas'!$C$10:$FN$185,4,FALSE),"")</f>
        <v>RESPUESTA CORRECTA</v>
      </c>
      <c r="CD23" s="26" t="str">
        <f>IF($B23='Formulario de Respuestas'!$D22,'Formulario de Respuestas'!$AE22,"ES DIFERENTE")</f>
        <v>B</v>
      </c>
      <c r="CE23" s="1" t="str">
        <f>IFERROR(VLOOKUP(CONCATENATE(CD$1,CD23),'Formulario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3" s="1" t="str">
        <f>IFERROR(VLOOKUP(CONCATENATE(CD$1,CD23),'Formulario de Preguntas'!$C$10:$FN$185,4,FALSE),"")</f>
        <v>RESPUESTA CORRECTA</v>
      </c>
      <c r="CH23" s="1">
        <f t="shared" si="0"/>
        <v>17</v>
      </c>
      <c r="CI23" s="1">
        <f t="shared" si="1"/>
        <v>0.25</v>
      </c>
      <c r="CJ23" s="1">
        <f t="shared" si="2"/>
        <v>4.25</v>
      </c>
      <c r="CK23" s="1">
        <f>COUNTIF('Formulario de Respuestas'!$E22:$AE22,"A")</f>
        <v>5</v>
      </c>
      <c r="CL23" s="1">
        <f>COUNTIF('Formulario de Respuestas'!$E22:$AE22,"B")</f>
        <v>8</v>
      </c>
      <c r="CM23" s="1">
        <f>COUNTIF('Formulario de Respuestas'!$E22:$AE22,"C")</f>
        <v>8</v>
      </c>
      <c r="CN23" s="1">
        <f>COUNTIF('Formulario de Respuestas'!$E22:$AE22,"D")</f>
        <v>4</v>
      </c>
      <c r="CO23" s="1">
        <f>COUNTIF('Formulario de Respuestas'!$E22:$AE22,"E (RESPUESTA ANULADA)")</f>
        <v>0</v>
      </c>
    </row>
    <row r="24" spans="1:93" x14ac:dyDescent="0.25">
      <c r="A24" s="1" t="str">
        <f>'Formulario de Respuestas'!C23</f>
        <v>Rodriguez Fuentes Ivan Miguel</v>
      </c>
      <c r="B24" s="1">
        <f>'Formulario de Respuestas'!D23</f>
        <v>1103091316</v>
      </c>
      <c r="C24" s="24">
        <f>IF($B24='Formulario de Respuestas'!$D23,'Formulario de Respuestas'!$E23,"ES DIFERENTE")</f>
        <v>0</v>
      </c>
      <c r="D24" s="15" t="str">
        <f>IFERROR(VLOOKUP(CONCATENATE(C$1,C24),'Formulario de Preguntas'!$C$2:$FN$185,3,FALSE),"")</f>
        <v/>
      </c>
      <c r="E24" s="1" t="str">
        <f>IFERROR(VLOOKUP(CONCATENATE(C$1,C24),'Formulario de Preguntas'!$C$2:$FN$185,4,FALSE),"")</f>
        <v/>
      </c>
      <c r="F24" s="24">
        <f>IF($B24='Formulario de Respuestas'!$D23,'Formulario de Respuestas'!$F23,"ES DIFERENTE")</f>
        <v>0</v>
      </c>
      <c r="G24" s="1" t="str">
        <f>IFERROR(VLOOKUP(CONCATENATE(F$1,F24),'Formulario de Preguntas'!$C$2:$FN$185,3,FALSE),"")</f>
        <v/>
      </c>
      <c r="H24" s="1" t="str">
        <f>IFERROR(VLOOKUP(CONCATENATE(F$1,F24),'Formulario de Preguntas'!$C$2:$FN$185,4,FALSE),"")</f>
        <v/>
      </c>
      <c r="I24" s="24" t="str">
        <f>IF($B24='Formulario de Respuestas'!$D23,'Formulario de Respuestas'!$G23,"ES DIFERENTE")</f>
        <v>B</v>
      </c>
      <c r="J24" s="1" t="str">
        <f>IFERROR(VLOOKUP(CONCATENATE(I$1,I24),'Formulario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4" s="1" t="str">
        <f>IFERROR(VLOOKUP(CONCATENATE(I$1,I24),'Formulario de Preguntas'!$C$10:$FN$185,4,FALSE),"")</f>
        <v>RESPUESTA CORRECTA</v>
      </c>
      <c r="L24" s="24" t="str">
        <f>IF($B24='Formulario de Respuestas'!$D23,'Formulario de Respuestas'!$H23,"ES DIFERENTE")</f>
        <v>A</v>
      </c>
      <c r="M24" s="1" t="str">
        <f>IFERROR(VLOOKUP(CONCATENATE(L$1,L24),'Formulario de Preguntas'!$C$10:$FN$185,3,FALSE),"")</f>
        <v>Presenta dificultades para identificar las reacciones provocadas por las acciones descritas en el texto.</v>
      </c>
      <c r="N24" s="1" t="str">
        <f>IFERROR(VLOOKUP(CONCATENATE(L$1,L24),'Formulario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4" s="24" t="str">
        <f>IF($B24='Formulario de Respuestas'!$D23,'Formulario de Respuestas'!$I23,"ES DIFERENTE")</f>
        <v>D</v>
      </c>
      <c r="P24" s="1" t="str">
        <f>IFERROR(VLOOKUP(CONCATENATE(O$1,O24),'Formulario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4" s="1" t="str">
        <f>IFERROR(VLOOKUP(CONCATENATE(O$1,O24),'Formulario de Preguntas'!$C$10:$FN$185,4,FALSE),"")</f>
        <v>RESPUESTA CORRECTA</v>
      </c>
      <c r="R24" s="24" t="str">
        <f>IF($B24='Formulario de Respuestas'!$D23,'Formulario de Respuestas'!$J23,"ES DIFERENTE")</f>
        <v>B</v>
      </c>
      <c r="S24" s="1" t="str">
        <f>IFERROR(VLOOKUP(CONCATENATE(R$1,R24),'Formulario de Preguntas'!$C$10:$FN$185,3,FALSE),"")</f>
        <v>Posiblemente, no reconstruye el sentido de los enunciados, al no identificar  su intencionalidad y  no establecer relaciones con la información previa que aparece en el texto.</v>
      </c>
      <c r="T24" s="1" t="str">
        <f>IFERROR(VLOOKUP(CONCATENATE(R$1,R24),'Formulario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24" s="24" t="str">
        <f>IF($B24='Formulario de Respuestas'!$D23,'Formulario de Respuestas'!$K23,"ES DIFERENTE")</f>
        <v>C</v>
      </c>
      <c r="V24" s="1" t="str">
        <f>IFERROR(VLOOKUP(CONCATENATE(U$1,U24),'Formulario de Preguntas'!$C$10:$FN$185,3,FALSE),"")</f>
        <v>No tiene en cuenta la información presentada en el desarrollo de la historia y lo que se desprende de ella, pues da por hecho una situación que resulta contraria a lo que propone el desenlace de la historia.</v>
      </c>
      <c r="W24" s="1" t="str">
        <f>IFERROR(VLOOKUP(CONCATENATE(U$1,U24),'Formulario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24" s="24" t="str">
        <f>IF($B24='Formulario de Respuestas'!$D23,'Formulario de Respuestas'!$L23,"ES DIFERENTE")</f>
        <v>C</v>
      </c>
      <c r="Y24" s="1" t="str">
        <f>IFERROR(VLOOKUP(CONCATENATE(X$1,X24),'Formulario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4" s="1" t="str">
        <f>IFERROR(VLOOKUP(CONCATENATE(X$1,X24),'Formulario de Preguntas'!$C$10:$FN$185,4,FALSE),"")</f>
        <v>RESPUESTA CORRECTA</v>
      </c>
      <c r="AA24" s="24" t="str">
        <f>IF($B24='Formulario de Respuestas'!$D23,'Formulario de Respuestas'!$M23,"ES DIFERENTE")</f>
        <v>B</v>
      </c>
      <c r="AB24" s="1" t="str">
        <f>IFERROR(VLOOKUP(CONCATENATE(AA$1,AA24),'Formulario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4" s="1" t="str">
        <f>IFERROR(VLOOKUP(CONCATENATE(AA$1,AA24),'Formulario de Preguntas'!$C$10:$FN$185,4,FALSE),"")</f>
        <v>RESPUESTA CORRECTA</v>
      </c>
      <c r="AD24" s="24" t="str">
        <f>IF($B24='Formulario de Respuestas'!$D23,'Formulario de Respuestas'!$N23,"ES DIFERENTE")</f>
        <v>D</v>
      </c>
      <c r="AE24" s="1" t="str">
        <f>IFERROR(VLOOKUP(CONCATENATE(AD$1,AD24),'Formulario de Preguntas'!$C$10:$FN$185,3,FALSE),"")</f>
        <v xml:space="preserve">Posiblemente compara los dos textos, sin  reconocer  en ellos similitudes en torno a la situación central que desarrollan y a las características de los textos narrativos. 
</v>
      </c>
      <c r="AF24" s="1" t="str">
        <f>IFERROR(VLOOKUP(CONCATENATE(AD$1,AD24),'Formulario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4" s="24" t="str">
        <f>IF($B24='Formulario de Respuestas'!$D23,'Formulario de Respuestas'!$O23,"ES DIFERENTE")</f>
        <v>A</v>
      </c>
      <c r="AH24" s="1" t="str">
        <f>IFERROR(VLOOKUP(CONCATENATE(AG$1,AG24),'Formulario de Preguntas'!$C$10:$FN$185,3,FALSE),"")</f>
        <v>Probablemente, desconoce el concepto de ortografía y en sí,  el   uso del diccionario, que no le permite establecer una asociación adecuada entre la información que brinda la fuente y el propósito de su consulta.</v>
      </c>
      <c r="AI24" s="1" t="str">
        <f>IFERROR(VLOOKUP(CONCATENATE(AG$1,AG24),'Formulario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4" s="24" t="str">
        <f>IF($B24='Formulario de Respuestas'!$D23,'Formulario de Respuestas'!$P23,"ES DIFERENTE")</f>
        <v>C</v>
      </c>
      <c r="AK24" s="1" t="str">
        <f>IFERROR(VLOOKUP(CONCATENATE(AJ$1,AJ24),'Formulario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4" s="1" t="str">
        <f>IFERROR(VLOOKUP(CONCATENATE(AJ$1,AJ24),'Formulario de Preguntas'!$C$10:$FN$185,4,FALSE),"")</f>
        <v>RESPUESTA CORRECTA</v>
      </c>
      <c r="AM24" s="24" t="str">
        <f>IF($B24='Formulario de Respuestas'!$D23,'Formulario de Respuestas'!$Q23,"ES DIFERENTE")</f>
        <v>C</v>
      </c>
      <c r="AN24" s="1" t="str">
        <f>IFERROR(VLOOKUP(CONCATENATE(AM$1,AM24),'Formulario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24" s="1" t="str">
        <f>IFERROR(VLOOKUP(CONCATENATE(AM$1,AM24),'Formulario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24" s="24" t="str">
        <f>IF($B24='Formulario de Respuestas'!$D23,'Formulario de Respuestas'!$R23,"ES DIFERENTE")</f>
        <v>D</v>
      </c>
      <c r="AQ24" s="1" t="str">
        <f>IFERROR(VLOOKUP(CONCATENATE(AP$1,AP24),'Formulario de Preguntas'!$C$10:$FN$185,3,FALSE),"")</f>
        <v xml:space="preserve">Es posible que el estudiante no esté familiarizado con este tipo de texto, por lo que confunde el sentido de la viñeta con otros indicios del paso del tiempo en la historieta. </v>
      </c>
      <c r="AR24" s="1" t="str">
        <f>IFERROR(VLOOKUP(CONCATENATE(AP$1,AP24),'Formulario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4" s="24" t="str">
        <f>IF($B24='Formulario de Respuestas'!$D23,'Formulario de Respuestas'!$S23,"ES DIFERENTE")</f>
        <v>B</v>
      </c>
      <c r="AT24" s="1" t="str">
        <f>IFERROR(VLOOKUP(CONCATENATE(AS$1,AS24),'Formulario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24" s="1" t="str">
        <f>IFERROR(VLOOKUP(CONCATENATE(AS$1,AS24),'Formulario de Preguntas'!$C$10:$FN$185,4,FALSE),"")</f>
        <v>RESPUESTA CORRECTA</v>
      </c>
      <c r="AV24" s="24" t="str">
        <f>IF($B24='Formulario de Respuestas'!$D23,'Formulario de Respuestas'!$T23,"ES DIFERENTE")</f>
        <v>D</v>
      </c>
      <c r="AW24" s="1" t="str">
        <f>IFERROR(VLOOKUP(CONCATENATE(AV$1,AV24),'Formulario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24" s="1" t="str">
        <f>IFERROR(VLOOKUP(CONCATENATE(AV$1,AV24),'Formulario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24" s="24" t="str">
        <f>IF($B24='Formulario de Respuestas'!$D23,'Formulario de Respuestas'!$U23,"ES DIFERENTE")</f>
        <v>B</v>
      </c>
      <c r="AZ24" s="1" t="str">
        <f>IFERROR(VLOOKUP(CONCATENATE(AY$1,AY24),'Formulario de Preguntas'!$C$10:$FN$185,3,FALSE),"")</f>
        <v>No reconoce las características del texto expositivo y las relaciona con una narración, sin tener en cuenta elementos como la estructura y la intencionalidad que los diferencia.</v>
      </c>
      <c r="BA24" s="1" t="str">
        <f>IFERROR(VLOOKUP(CONCATENATE(AY$1,AY24),'Formulario de Preguntas'!$C$10:$FN$185,4,FALSE),"")</f>
        <v>Realice actividades sobre la compresión de textos expositivos como las que aparecen en Competencias Comunicativas, Cuaderno de actividades pág. 44 -45.</v>
      </c>
      <c r="BB24" s="24" t="str">
        <f>IF($B24='Formulario de Respuestas'!$D23,'Formulario de Respuestas'!$V23,"ES DIFERENTE")</f>
        <v>A</v>
      </c>
      <c r="BC24" s="1" t="str">
        <f>IFERROR(VLOOKUP(CONCATENATE(BB$1,BB24),'Formulario de Preguntas'!$C$10:$FN$185,3,FALSE),"")</f>
        <v>Posiblemente no identifica el sentido del enunciado en el texto. Una razón probable es que no lo relaciona con  la información previa y posterior que se presenta en el mismo.</v>
      </c>
      <c r="BD24" s="1" t="str">
        <f>IFERROR(VLOOKUP(CONCATENATE(BB$1,BB24),'Formulario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4" s="24" t="str">
        <f>IF($B24='Formulario de Respuestas'!$D23,'Formulario de Respuestas'!$W23,"ES DIFERENTE")</f>
        <v>C</v>
      </c>
      <c r="BF24" s="1" t="str">
        <f>IFERROR(VLOOKUP(CONCATENATE(BE$1,BE24),'Formulario de Preguntas'!$C$10:$FN$185,3,FALSE),"")</f>
        <v xml:space="preserve"> Es probable que presente dificultades en  el reconocimiento de la información presentada por el texto poético y anticipe información que no se puede inferir en el texto.</v>
      </c>
      <c r="BG24" s="1" t="str">
        <f>IFERROR(VLOOKUP(CONCATENATE(BE$1,BE24),'Formulario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24" s="24" t="str">
        <f>IF($B24='Formulario de Respuestas'!$D23,'Formulario de Respuestas'!$X23,"ES DIFERENTE")</f>
        <v>B</v>
      </c>
      <c r="BI24" s="1" t="str">
        <f>IFERROR(VLOOKUP(CONCATENATE(BH$1,BH24),'Formulario de Preguntas'!$C$10:$FN$185,3,FALSE),"")</f>
        <v>Reconoce y jerarquiza las acciones de los personajes pues asocia correctamente una de estas, con la acción determinante que responde correctamente a la pregunta formulada.</v>
      </c>
      <c r="BJ24" s="1" t="str">
        <f>IFERROR(VLOOKUP(CONCATENATE(BH$1,BH24),'Formulario de Preguntas'!$C$10:$FN$185,4,FALSE),"")</f>
        <v>RESPUESTA CORRECTA</v>
      </c>
      <c r="BL24" s="26" t="str">
        <f>IF($B24='Formulario de Respuestas'!$D23,'Formulario de Respuestas'!$Y23,"ES DIFERENTE")</f>
        <v>D</v>
      </c>
      <c r="BM24" s="1" t="str">
        <f>IFERROR(VLOOKUP(CONCATENATE(BL$1,BL24),'Formulario de Preguntas'!$C$10:$FN$185,3,FALSE),"")</f>
        <v xml:space="preserve"> Posiblemente, no jerarquiza las acciones de los personajes pues no asocia correctamente algunas de ellas, impidiendo que responda por las acciones de uno de los personajes.</v>
      </c>
      <c r="BN24" s="1" t="str">
        <f>IFERROR(VLOOKUP(CONCATENATE(BL$1,BL24),'Formulario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24" s="26" t="str">
        <f>IF($B24='Formulario de Respuestas'!$D23,'Formulario de Respuestas'!$Z23,"ES DIFERENTE")</f>
        <v>C</v>
      </c>
      <c r="BP24" s="1" t="str">
        <f>IFERROR(VLOOKUP(CONCATENATE(BO$1,BO24),'Formulario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4" s="1" t="str">
        <f>IFERROR(VLOOKUP(CONCATENATE(BO$1,BO24),'Formulario de Preguntas'!$C$10:$FN$185,4,FALSE),"")</f>
        <v>RESPUESTA CORRECTA</v>
      </c>
      <c r="BR24" s="26" t="str">
        <f>IF($B24='Formulario de Respuestas'!$D23,'Formulario de Respuestas'!$AA23,"ES DIFERENTE")</f>
        <v>B</v>
      </c>
      <c r="BS24" s="1" t="str">
        <f>IFERROR(VLOOKUP(CONCATENATE(BR$1,BR24),'Formulario de Preguntas'!$C$10:$FN$185,3,FALSE),"")</f>
        <v xml:space="preserve">Es probable que no reconozca los marcadores de tiempo usados para iniciar los textos narrativos y no pueda establecer temporalmente dónde se quiere ubicar el relato. </v>
      </c>
      <c r="BT24" s="1" t="str">
        <f>IFERROR(VLOOKUP(CONCATENATE(BR$1,BR24),'Formulario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4" s="26" t="str">
        <f>IF($B24='Formulario de Respuestas'!$D23,'Formulario de Respuestas'!$AB23,"ES DIFERENTE")</f>
        <v>A</v>
      </c>
      <c r="BV24" s="1" t="str">
        <f>IFERROR(VLOOKUP(CONCATENATE(BU$1,BU24),'Formulario de Preguntas'!$C$10:$FN$185,3,FALSE),"")</f>
        <v>Es probable el estudiante tenga dificultades en la comprensión literal de la lectura y esto le impide organizar cronológicamente el texto, para establecer exactamente las acciones que corresponden al inicio o a su fin.</v>
      </c>
      <c r="BW24" s="1" t="str">
        <f>IFERROR(VLOOKUP(CONCATENATE(BU$1,BU24),'Formulario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4" s="26" t="str">
        <f>IF($B24='Formulario de Respuestas'!$D23,'Formulario de Respuestas'!$AC23,"ES DIFERENTE")</f>
        <v>C</v>
      </c>
      <c r="BY24" s="1" t="str">
        <f>IFERROR(VLOOKUP(CONCATENATE(BX$1,BX24),'Formulario de Preguntas'!$C$10:$FN$185,3,FALSE),"")</f>
        <v xml:space="preserve"> Es probable que el estudiante tenga dificultades para reconocer la información presentada en cada uno de los párrafos e incluya acciones que no aparecen allí.</v>
      </c>
      <c r="BZ24" s="1" t="str">
        <f>IFERROR(VLOOKUP(CONCATENATE(BX$1,BX24),'Formulario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4" s="26" t="str">
        <f>IF($B24='Formulario de Respuestas'!$D23,'Formulario de Respuestas'!$AD23,"ES DIFERENTE")</f>
        <v>D</v>
      </c>
      <c r="CB24" s="1" t="str">
        <f>IFERROR(VLOOKUP(CONCATENATE(CA$1,CA24),'Formulario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4" s="1" t="str">
        <f>IFERROR(VLOOKUP(CONCATENATE(CA$1,CA24),'Formulario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4" s="26" t="str">
        <f>IF($B24='Formulario de Respuestas'!$D23,'Formulario de Respuestas'!$AE23,"ES DIFERENTE")</f>
        <v>B</v>
      </c>
      <c r="CE24" s="1" t="str">
        <f>IFERROR(VLOOKUP(CONCATENATE(CD$1,CD24),'Formulario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4" s="1" t="str">
        <f>IFERROR(VLOOKUP(CONCATENATE(CD$1,CD24),'Formulario de Preguntas'!$C$10:$FN$185,4,FALSE),"")</f>
        <v>RESPUESTA CORRECTA</v>
      </c>
      <c r="CH24" s="1">
        <f t="shared" si="0"/>
        <v>9</v>
      </c>
      <c r="CI24" s="1">
        <f t="shared" si="1"/>
        <v>0.25</v>
      </c>
      <c r="CJ24" s="1">
        <f t="shared" si="2"/>
        <v>2.25</v>
      </c>
      <c r="CK24" s="1">
        <f>COUNTIF('Formulario de Respuestas'!$E23:$AE23,"A")</f>
        <v>4</v>
      </c>
      <c r="CL24" s="1">
        <f>COUNTIF('Formulario de Respuestas'!$E23:$AE23,"B")</f>
        <v>8</v>
      </c>
      <c r="CM24" s="1">
        <f>COUNTIF('Formulario de Respuestas'!$E23:$AE23,"C")</f>
        <v>7</v>
      </c>
      <c r="CN24" s="1">
        <f>COUNTIF('Formulario de Respuestas'!$E23:$AE23,"D")</f>
        <v>6</v>
      </c>
      <c r="CO24" s="1">
        <f>COUNTIF('Formulario de Respuestas'!$E23:$AE23,"E (RESPUESTA ANULADA)")</f>
        <v>0</v>
      </c>
    </row>
    <row r="25" spans="1:93" x14ac:dyDescent="0.25">
      <c r="A25" s="1">
        <f>'Formulario de Respuestas'!C24</f>
        <v>0</v>
      </c>
      <c r="B25" s="1">
        <f>'Formulario de Respuestas'!D24</f>
        <v>0</v>
      </c>
      <c r="C25" s="24">
        <f>IF($B25='Formulario de Respuestas'!$D24,'Formulario de Respuestas'!$E24,"ES DIFERENTE")</f>
        <v>0</v>
      </c>
      <c r="D25" s="15" t="str">
        <f>IFERROR(VLOOKUP(CONCATENATE(C$1,C25),'Formulario de Preguntas'!$C$2:$FN$185,3,FALSE),"")</f>
        <v/>
      </c>
      <c r="E25" s="1" t="str">
        <f>IFERROR(VLOOKUP(CONCATENATE(C$1,C25),'Formulario de Preguntas'!$C$2:$FN$185,4,FALSE),"")</f>
        <v/>
      </c>
      <c r="F25" s="24">
        <f>IF($B25='Formulario de Respuestas'!$D24,'Formulario de Respuestas'!$F24,"ES DIFERENTE")</f>
        <v>0</v>
      </c>
      <c r="G25" s="1" t="str">
        <f>IFERROR(VLOOKUP(CONCATENATE(F$1,F25),'Formulario de Preguntas'!$C$2:$FN$185,3,FALSE),"")</f>
        <v/>
      </c>
      <c r="H25" s="1" t="str">
        <f>IFERROR(VLOOKUP(CONCATENATE(F$1,F25),'Formulario de Preguntas'!$C$2:$FN$185,4,FALSE),"")</f>
        <v/>
      </c>
      <c r="I25" s="24">
        <f>IF($B25='Formulario de Respuestas'!$D24,'Formulario de Respuestas'!$G24,"ES DIFERENTE")</f>
        <v>0</v>
      </c>
      <c r="J25" s="1" t="str">
        <f>IFERROR(VLOOKUP(CONCATENATE(I$1,I25),'Formulario de Preguntas'!$C$10:$FN$185,3,FALSE),"")</f>
        <v/>
      </c>
      <c r="K25" s="1" t="str">
        <f>IFERROR(VLOOKUP(CONCATENATE(I$1,I25),'Formulario de Preguntas'!$C$10:$FN$185,4,FALSE),"")</f>
        <v/>
      </c>
      <c r="L25" s="24">
        <f>IF($B25='Formulario de Respuestas'!$D24,'Formulario de Respuestas'!$H24,"ES DIFERENTE")</f>
        <v>0</v>
      </c>
      <c r="M25" s="1" t="str">
        <f>IFERROR(VLOOKUP(CONCATENATE(L$1,L25),'Formulario de Preguntas'!$C$10:$FN$185,3,FALSE),"")</f>
        <v/>
      </c>
      <c r="N25" s="1" t="str">
        <f>IFERROR(VLOOKUP(CONCATENATE(L$1,L25),'Formulario de Preguntas'!$C$10:$FN$185,4,FALSE),"")</f>
        <v/>
      </c>
      <c r="O25" s="24">
        <f>IF($B25='Formulario de Respuestas'!$D24,'Formulario de Respuestas'!$I24,"ES DIFERENTE")</f>
        <v>0</v>
      </c>
      <c r="P25" s="1" t="str">
        <f>IFERROR(VLOOKUP(CONCATENATE(O$1,O25),'Formulario de Preguntas'!$C$10:$FN$185,3,FALSE),"")</f>
        <v/>
      </c>
      <c r="Q25" s="1" t="str">
        <f>IFERROR(VLOOKUP(CONCATENATE(O$1,O25),'Formulario de Preguntas'!$C$10:$FN$185,4,FALSE),"")</f>
        <v/>
      </c>
      <c r="R25" s="24">
        <f>IF($B25='Formulario de Respuestas'!$D24,'Formulario de Respuestas'!$J24,"ES DIFERENTE")</f>
        <v>0</v>
      </c>
      <c r="S25" s="1" t="str">
        <f>IFERROR(VLOOKUP(CONCATENATE(R$1,R25),'Formulario de Preguntas'!$C$10:$FN$185,3,FALSE),"")</f>
        <v/>
      </c>
      <c r="T25" s="1" t="str">
        <f>IFERROR(VLOOKUP(CONCATENATE(R$1,R25),'Formulario de Preguntas'!$C$10:$FN$185,4,FALSE),"")</f>
        <v/>
      </c>
      <c r="U25" s="24">
        <f>IF($B25='Formulario de Respuestas'!$D24,'Formulario de Respuestas'!$K24,"ES DIFERENTE")</f>
        <v>0</v>
      </c>
      <c r="V25" s="1" t="str">
        <f>IFERROR(VLOOKUP(CONCATENATE(U$1,U25),'Formulario de Preguntas'!$C$10:$FN$185,3,FALSE),"")</f>
        <v/>
      </c>
      <c r="W25" s="1" t="str">
        <f>IFERROR(VLOOKUP(CONCATENATE(U$1,U25),'Formulario de Preguntas'!$C$10:$FN$185,4,FALSE),"")</f>
        <v/>
      </c>
      <c r="X25" s="24">
        <f>IF($B25='Formulario de Respuestas'!$D24,'Formulario de Respuestas'!$L24,"ES DIFERENTE")</f>
        <v>0</v>
      </c>
      <c r="Y25" s="1" t="str">
        <f>IFERROR(VLOOKUP(CONCATENATE(X$1,X25),'Formulario de Preguntas'!$C$10:$FN$185,3,FALSE),"")</f>
        <v/>
      </c>
      <c r="Z25" s="1" t="str">
        <f>IFERROR(VLOOKUP(CONCATENATE(X$1,X25),'Formulario de Preguntas'!$C$10:$FN$185,4,FALSE),"")</f>
        <v/>
      </c>
      <c r="AA25" s="24">
        <f>IF($B25='Formulario de Respuestas'!$D24,'Formulario de Respuestas'!$M24,"ES DIFERENTE")</f>
        <v>0</v>
      </c>
      <c r="AB25" s="1" t="str">
        <f>IFERROR(VLOOKUP(CONCATENATE(AA$1,AA25),'Formulario de Preguntas'!$C$10:$FN$185,3,FALSE),"")</f>
        <v/>
      </c>
      <c r="AC25" s="1" t="str">
        <f>IFERROR(VLOOKUP(CONCATENATE(AA$1,AA25),'Formulario de Preguntas'!$C$10:$FN$185,4,FALSE),"")</f>
        <v/>
      </c>
      <c r="AD25" s="24">
        <f>IF($B25='Formulario de Respuestas'!$D24,'Formulario de Respuestas'!$N24,"ES DIFERENTE")</f>
        <v>0</v>
      </c>
      <c r="AE25" s="1" t="str">
        <f>IFERROR(VLOOKUP(CONCATENATE(AD$1,AD25),'Formulario de Preguntas'!$C$10:$FN$185,3,FALSE),"")</f>
        <v/>
      </c>
      <c r="AF25" s="1" t="str">
        <f>IFERROR(VLOOKUP(CONCATENATE(AD$1,AD25),'Formulario de Preguntas'!$C$10:$FN$185,4,FALSE),"")</f>
        <v/>
      </c>
      <c r="AG25" s="24">
        <f>IF($B25='Formulario de Respuestas'!$D24,'Formulario de Respuestas'!$O24,"ES DIFERENTE")</f>
        <v>0</v>
      </c>
      <c r="AH25" s="1" t="str">
        <f>IFERROR(VLOOKUP(CONCATENATE(AG$1,AG25),'Formulario de Preguntas'!$C$10:$FN$185,3,FALSE),"")</f>
        <v/>
      </c>
      <c r="AI25" s="1" t="str">
        <f>IFERROR(VLOOKUP(CONCATENATE(AG$1,AG25),'Formulario de Preguntas'!$C$10:$FN$185,4,FALSE),"")</f>
        <v/>
      </c>
      <c r="AJ25" s="24">
        <f>IF($B25='Formulario de Respuestas'!$D24,'Formulario de Respuestas'!$P24,"ES DIFERENTE")</f>
        <v>0</v>
      </c>
      <c r="AK25" s="1" t="str">
        <f>IFERROR(VLOOKUP(CONCATENATE(AJ$1,AJ25),'Formulario de Preguntas'!$C$10:$FN$185,3,FALSE),"")</f>
        <v/>
      </c>
      <c r="AL25" s="1" t="str">
        <f>IFERROR(VLOOKUP(CONCATENATE(AJ$1,AJ25),'Formulario de Preguntas'!$C$10:$FN$185,4,FALSE),"")</f>
        <v/>
      </c>
      <c r="AM25" s="24">
        <f>IF($B25='Formulario de Respuestas'!$D24,'Formulario de Respuestas'!$Q24,"ES DIFERENTE")</f>
        <v>0</v>
      </c>
      <c r="AN25" s="1" t="str">
        <f>IFERROR(VLOOKUP(CONCATENATE(AM$1,AM25),'Formulario de Preguntas'!$C$10:$FN$185,3,FALSE),"")</f>
        <v/>
      </c>
      <c r="AO25" s="1" t="str">
        <f>IFERROR(VLOOKUP(CONCATENATE(AM$1,AM25),'Formulario de Preguntas'!$C$10:$FN$185,4,FALSE),"")</f>
        <v/>
      </c>
      <c r="AP25" s="24">
        <f>IF($B25='Formulario de Respuestas'!$D24,'Formulario de Respuestas'!$R24,"ES DIFERENTE")</f>
        <v>0</v>
      </c>
      <c r="AQ25" s="1" t="str">
        <f>IFERROR(VLOOKUP(CONCATENATE(AP$1,AP25),'Formulario de Preguntas'!$C$10:$FN$185,3,FALSE),"")</f>
        <v/>
      </c>
      <c r="AR25" s="1" t="str">
        <f>IFERROR(VLOOKUP(CONCATENATE(AP$1,AP25),'Formulario de Preguntas'!$C$10:$FN$185,4,FALSE),"")</f>
        <v/>
      </c>
      <c r="AS25" s="24">
        <f>IF($B25='Formulario de Respuestas'!$D24,'Formulario de Respuestas'!$S24,"ES DIFERENTE")</f>
        <v>0</v>
      </c>
      <c r="AT25" s="1" t="str">
        <f>IFERROR(VLOOKUP(CONCATENATE(AS$1,AS25),'Formulario de Preguntas'!$C$10:$FN$185,3,FALSE),"")</f>
        <v/>
      </c>
      <c r="AU25" s="1" t="str">
        <f>IFERROR(VLOOKUP(CONCATENATE(AS$1,AS25),'Formulario de Preguntas'!$C$10:$FN$185,4,FALSE),"")</f>
        <v/>
      </c>
      <c r="AV25" s="24">
        <f>IF($B25='Formulario de Respuestas'!$D24,'Formulario de Respuestas'!$T24,"ES DIFERENTE")</f>
        <v>0</v>
      </c>
      <c r="AW25" s="1" t="str">
        <f>IFERROR(VLOOKUP(CONCATENATE(AV$1,AV25),'Formulario de Preguntas'!$C$10:$FN$185,3,FALSE),"")</f>
        <v/>
      </c>
      <c r="AX25" s="1" t="str">
        <f>IFERROR(VLOOKUP(CONCATENATE(AV$1,AV25),'Formulario de Preguntas'!$C$10:$FN$185,4,FALSE),"")</f>
        <v/>
      </c>
      <c r="AY25" s="24">
        <f>IF($B25='Formulario de Respuestas'!$D24,'Formulario de Respuestas'!$U24,"ES DIFERENTE")</f>
        <v>0</v>
      </c>
      <c r="AZ25" s="1" t="str">
        <f>IFERROR(VLOOKUP(CONCATENATE(AY$1,AY25),'Formulario de Preguntas'!$C$10:$FN$185,3,FALSE),"")</f>
        <v/>
      </c>
      <c r="BA25" s="1" t="str">
        <f>IFERROR(VLOOKUP(CONCATENATE(AY$1,AY25),'Formulario de Preguntas'!$C$10:$FN$185,4,FALSE),"")</f>
        <v/>
      </c>
      <c r="BB25" s="24">
        <f>IF($B25='Formulario de Respuestas'!$D24,'Formulario de Respuestas'!$V24,"ES DIFERENTE")</f>
        <v>0</v>
      </c>
      <c r="BC25" s="1" t="str">
        <f>IFERROR(VLOOKUP(CONCATENATE(BB$1,BB25),'Formulario de Preguntas'!$C$10:$FN$185,3,FALSE),"")</f>
        <v/>
      </c>
      <c r="BD25" s="1" t="str">
        <f>IFERROR(VLOOKUP(CONCATENATE(BB$1,BB25),'Formulario de Preguntas'!$C$10:$FN$185,4,FALSE),"")</f>
        <v/>
      </c>
      <c r="BE25" s="24">
        <f>IF($B25='Formulario de Respuestas'!$D24,'Formulario de Respuestas'!$W24,"ES DIFERENTE")</f>
        <v>0</v>
      </c>
      <c r="BF25" s="1" t="str">
        <f>IFERROR(VLOOKUP(CONCATENATE(BE$1,BE25),'Formulario de Preguntas'!$C$10:$FN$185,3,FALSE),"")</f>
        <v/>
      </c>
      <c r="BG25" s="1" t="str">
        <f>IFERROR(VLOOKUP(CONCATENATE(BE$1,BE25),'Formulario de Preguntas'!$C$10:$FN$185,4,FALSE),"")</f>
        <v/>
      </c>
      <c r="BH25" s="24">
        <f>IF($B25='Formulario de Respuestas'!$D24,'Formulario de Respuestas'!$X24,"ES DIFERENTE")</f>
        <v>0</v>
      </c>
      <c r="BI25" s="1" t="str">
        <f>IFERROR(VLOOKUP(CONCATENATE(BH$1,BH25),'Formulario de Preguntas'!$C$10:$FN$185,3,FALSE),"")</f>
        <v/>
      </c>
      <c r="BJ25" s="1" t="str">
        <f>IFERROR(VLOOKUP(CONCATENATE(BH$1,BH25),'Formulario de Preguntas'!$C$10:$FN$185,4,FALSE),"")</f>
        <v/>
      </c>
      <c r="BL25" s="26">
        <f>IF($B25='Formulario de Respuestas'!$D24,'Formulario de Respuestas'!$Y24,"ES DIFERENTE")</f>
        <v>0</v>
      </c>
      <c r="BM25" s="1" t="str">
        <f>IFERROR(VLOOKUP(CONCATENATE(BL$1,BL25),'Formulario de Preguntas'!$C$10:$FN$185,3,FALSE),"")</f>
        <v/>
      </c>
      <c r="BN25" s="1" t="str">
        <f>IFERROR(VLOOKUP(CONCATENATE(BL$1,BL25),'Formulario de Preguntas'!$C$10:$FN$185,4,FALSE),"")</f>
        <v/>
      </c>
      <c r="BO25" s="26">
        <f>IF($B25='Formulario de Respuestas'!$D24,'Formulario de Respuestas'!$Z24,"ES DIFERENTE")</f>
        <v>0</v>
      </c>
      <c r="BP25" s="1" t="str">
        <f>IFERROR(VLOOKUP(CONCATENATE(BO$1,BO25),'Formulario de Preguntas'!$C$10:$FN$185,3,FALSE),"")</f>
        <v/>
      </c>
      <c r="BQ25" s="1" t="str">
        <f>IFERROR(VLOOKUP(CONCATENATE(BO$1,BO25),'Formulario de Preguntas'!$C$10:$FN$185,4,FALSE),"")</f>
        <v/>
      </c>
      <c r="BR25" s="26">
        <f>IF($B25='Formulario de Respuestas'!$D24,'Formulario de Respuestas'!$AA24,"ES DIFERENTE")</f>
        <v>0</v>
      </c>
      <c r="BS25" s="1" t="str">
        <f>IFERROR(VLOOKUP(CONCATENATE(BR$1,BR25),'Formulario de Preguntas'!$C$10:$FN$185,3,FALSE),"")</f>
        <v/>
      </c>
      <c r="BT25" s="1" t="str">
        <f>IFERROR(VLOOKUP(CONCATENATE(BR$1,BR25),'Formulario de Preguntas'!$C$10:$FN$185,4,FALSE),"")</f>
        <v/>
      </c>
      <c r="BU25" s="26">
        <f>IF($B25='Formulario de Respuestas'!$D24,'Formulario de Respuestas'!$AB24,"ES DIFERENTE")</f>
        <v>0</v>
      </c>
      <c r="BV25" s="1" t="str">
        <f>IFERROR(VLOOKUP(CONCATENATE(BU$1,BU25),'Formulario de Preguntas'!$C$10:$FN$185,3,FALSE),"")</f>
        <v/>
      </c>
      <c r="BW25" s="1" t="str">
        <f>IFERROR(VLOOKUP(CONCATENATE(BU$1,BU25),'Formulario de Preguntas'!$C$10:$FN$185,4,FALSE),"")</f>
        <v/>
      </c>
      <c r="BX25" s="26">
        <f>IF($B25='Formulario de Respuestas'!$D24,'Formulario de Respuestas'!$AC24,"ES DIFERENTE")</f>
        <v>0</v>
      </c>
      <c r="BY25" s="1" t="str">
        <f>IFERROR(VLOOKUP(CONCATENATE(BX$1,BX25),'Formulario de Preguntas'!$C$10:$FN$185,3,FALSE),"")</f>
        <v/>
      </c>
      <c r="BZ25" s="1" t="str">
        <f>IFERROR(VLOOKUP(CONCATENATE(BX$1,BX25),'Formulario de Preguntas'!$C$10:$FN$185,4,FALSE),"")</f>
        <v/>
      </c>
      <c r="CA25" s="26">
        <f>IF($B25='Formulario de Respuestas'!$D24,'Formulario de Respuestas'!$AD24,"ES DIFERENTE")</f>
        <v>0</v>
      </c>
      <c r="CB25" s="1" t="str">
        <f>IFERROR(VLOOKUP(CONCATENATE(CA$1,CA25),'Formulario de Preguntas'!$C$10:$FN$185,3,FALSE),"")</f>
        <v/>
      </c>
      <c r="CC25" s="1" t="str">
        <f>IFERROR(VLOOKUP(CONCATENATE(CA$1,CA25),'Formulario de Preguntas'!$C$10:$FN$185,4,FALSE),"")</f>
        <v/>
      </c>
      <c r="CD25" s="26">
        <f>IF($B25='Formulario de Respuestas'!$D24,'Formulario de Respuestas'!$AE24,"ES DIFERENTE")</f>
        <v>0</v>
      </c>
      <c r="CE25" s="1" t="str">
        <f>IFERROR(VLOOKUP(CONCATENATE(CD$1,CD25),'Formulario de Preguntas'!$C$10:$FN$185,3,FALSE),"")</f>
        <v/>
      </c>
      <c r="CF25" s="1" t="str">
        <f>IFERROR(VLOOKUP(CONCATENATE(CD$1,CD25),'Formulario de Preguntas'!$C$10:$FN$185,4,FALSE),"")</f>
        <v/>
      </c>
      <c r="CH25" s="1">
        <f t="shared" si="0"/>
        <v>0</v>
      </c>
      <c r="CI25" s="1">
        <f t="shared" si="1"/>
        <v>0.25</v>
      </c>
      <c r="CJ25" s="1">
        <f t="shared" si="2"/>
        <v>0</v>
      </c>
      <c r="CK25" s="1">
        <f>COUNTIF('Formulario de Respuestas'!$E24:$AE24,"A")</f>
        <v>0</v>
      </c>
      <c r="CL25" s="1">
        <f>COUNTIF('Formulario de Respuestas'!$E24:$AE24,"B")</f>
        <v>0</v>
      </c>
      <c r="CM25" s="1">
        <f>COUNTIF('Formulario de Respuestas'!$E24:$AE24,"C")</f>
        <v>0</v>
      </c>
      <c r="CN25" s="1">
        <f>COUNTIF('Formulario de Respuestas'!$E24:$AE24,"D")</f>
        <v>0</v>
      </c>
      <c r="CO25" s="1">
        <f>COUNTIF('Formulario de Respuestas'!$E24:$AE24,"E (RESPUESTA ANULADA)")</f>
        <v>0</v>
      </c>
    </row>
    <row r="26" spans="1:93" x14ac:dyDescent="0.25">
      <c r="A26" s="1">
        <f>'Formulario de Respuestas'!C25</f>
        <v>0</v>
      </c>
      <c r="B26" s="1">
        <f>'Formulario de Respuestas'!D25</f>
        <v>0</v>
      </c>
      <c r="C26" s="24">
        <f>IF($B26='Formulario de Respuestas'!$D25,'Formulario de Respuestas'!$E25,"ES DIFERENTE")</f>
        <v>0</v>
      </c>
      <c r="D26" s="15" t="str">
        <f>IFERROR(VLOOKUP(CONCATENATE(C$1,C26),'Formulario de Preguntas'!$C$2:$FN$185,3,FALSE),"")</f>
        <v/>
      </c>
      <c r="E26" s="1" t="str">
        <f>IFERROR(VLOOKUP(CONCATENATE(C$1,C26),'Formulario de Preguntas'!$C$2:$FN$185,4,FALSE),"")</f>
        <v/>
      </c>
      <c r="F26" s="24">
        <f>IF($B26='Formulario de Respuestas'!$D25,'Formulario de Respuestas'!$F25,"ES DIFERENTE")</f>
        <v>0</v>
      </c>
      <c r="G26" s="1" t="str">
        <f>IFERROR(VLOOKUP(CONCATENATE(F$1,F26),'Formulario de Preguntas'!$C$2:$FN$185,3,FALSE),"")</f>
        <v/>
      </c>
      <c r="H26" s="1" t="str">
        <f>IFERROR(VLOOKUP(CONCATENATE(F$1,F26),'Formulario de Preguntas'!$C$2:$FN$185,4,FALSE),"")</f>
        <v/>
      </c>
      <c r="I26" s="24">
        <f>IF($B26='Formulario de Respuestas'!$D25,'Formulario de Respuestas'!$G25,"ES DIFERENTE")</f>
        <v>0</v>
      </c>
      <c r="J26" s="1" t="str">
        <f>IFERROR(VLOOKUP(CONCATENATE(I$1,I26),'Formulario de Preguntas'!$C$10:$FN$185,3,FALSE),"")</f>
        <v/>
      </c>
      <c r="K26" s="1" t="str">
        <f>IFERROR(VLOOKUP(CONCATENATE(I$1,I26),'Formulario de Preguntas'!$C$10:$FN$185,4,FALSE),"")</f>
        <v/>
      </c>
      <c r="L26" s="24">
        <f>IF($B26='Formulario de Respuestas'!$D25,'Formulario de Respuestas'!$H25,"ES DIFERENTE")</f>
        <v>0</v>
      </c>
      <c r="M26" s="1" t="str">
        <f>IFERROR(VLOOKUP(CONCATENATE(L$1,L26),'Formulario de Preguntas'!$C$10:$FN$185,3,FALSE),"")</f>
        <v/>
      </c>
      <c r="N26" s="1" t="str">
        <f>IFERROR(VLOOKUP(CONCATENATE(L$1,L26),'Formulario de Preguntas'!$C$10:$FN$185,4,FALSE),"")</f>
        <v/>
      </c>
      <c r="O26" s="24">
        <f>IF($B26='Formulario de Respuestas'!$D25,'Formulario de Respuestas'!$I25,"ES DIFERENTE")</f>
        <v>0</v>
      </c>
      <c r="P26" s="1" t="str">
        <f>IFERROR(VLOOKUP(CONCATENATE(O$1,O26),'Formulario de Preguntas'!$C$10:$FN$185,3,FALSE),"")</f>
        <v/>
      </c>
      <c r="Q26" s="1" t="str">
        <f>IFERROR(VLOOKUP(CONCATENATE(O$1,O26),'Formulario de Preguntas'!$C$10:$FN$185,4,FALSE),"")</f>
        <v/>
      </c>
      <c r="R26" s="24">
        <f>IF($B26='Formulario de Respuestas'!$D25,'Formulario de Respuestas'!$J25,"ES DIFERENTE")</f>
        <v>0</v>
      </c>
      <c r="S26" s="1" t="str">
        <f>IFERROR(VLOOKUP(CONCATENATE(R$1,R26),'Formulario de Preguntas'!$C$10:$FN$185,3,FALSE),"")</f>
        <v/>
      </c>
      <c r="T26" s="1" t="str">
        <f>IFERROR(VLOOKUP(CONCATENATE(R$1,R26),'Formulario de Preguntas'!$C$10:$FN$185,4,FALSE),"")</f>
        <v/>
      </c>
      <c r="U26" s="24">
        <f>IF($B26='Formulario de Respuestas'!$D25,'Formulario de Respuestas'!$K25,"ES DIFERENTE")</f>
        <v>0</v>
      </c>
      <c r="V26" s="1" t="str">
        <f>IFERROR(VLOOKUP(CONCATENATE(U$1,U26),'Formulario de Preguntas'!$C$10:$FN$185,3,FALSE),"")</f>
        <v/>
      </c>
      <c r="W26" s="1" t="str">
        <f>IFERROR(VLOOKUP(CONCATENATE(U$1,U26),'Formulario de Preguntas'!$C$10:$FN$185,4,FALSE),"")</f>
        <v/>
      </c>
      <c r="X26" s="24">
        <f>IF($B26='Formulario de Respuestas'!$D25,'Formulario de Respuestas'!$L25,"ES DIFERENTE")</f>
        <v>0</v>
      </c>
      <c r="Y26" s="1" t="str">
        <f>IFERROR(VLOOKUP(CONCATENATE(X$1,X26),'Formulario de Preguntas'!$C$10:$FN$185,3,FALSE),"")</f>
        <v/>
      </c>
      <c r="Z26" s="1" t="str">
        <f>IFERROR(VLOOKUP(CONCATENATE(X$1,X26),'Formulario de Preguntas'!$C$10:$FN$185,4,FALSE),"")</f>
        <v/>
      </c>
      <c r="AA26" s="24">
        <f>IF($B26='Formulario de Respuestas'!$D25,'Formulario de Respuestas'!$M25,"ES DIFERENTE")</f>
        <v>0</v>
      </c>
      <c r="AB26" s="1" t="str">
        <f>IFERROR(VLOOKUP(CONCATENATE(AA$1,AA26),'Formulario de Preguntas'!$C$10:$FN$185,3,FALSE),"")</f>
        <v/>
      </c>
      <c r="AC26" s="1" t="str">
        <f>IFERROR(VLOOKUP(CONCATENATE(AA$1,AA26),'Formulario de Preguntas'!$C$10:$FN$185,4,FALSE),"")</f>
        <v/>
      </c>
      <c r="AD26" s="24">
        <f>IF($B26='Formulario de Respuestas'!$D25,'Formulario de Respuestas'!$N25,"ES DIFERENTE")</f>
        <v>0</v>
      </c>
      <c r="AE26" s="1" t="str">
        <f>IFERROR(VLOOKUP(CONCATENATE(AD$1,AD26),'Formulario de Preguntas'!$C$10:$FN$185,3,FALSE),"")</f>
        <v/>
      </c>
      <c r="AF26" s="1" t="str">
        <f>IFERROR(VLOOKUP(CONCATENATE(AD$1,AD26),'Formulario de Preguntas'!$C$10:$FN$185,4,FALSE),"")</f>
        <v/>
      </c>
      <c r="AG26" s="24">
        <f>IF($B26='Formulario de Respuestas'!$D25,'Formulario de Respuestas'!$O25,"ES DIFERENTE")</f>
        <v>0</v>
      </c>
      <c r="AH26" s="1" t="str">
        <f>IFERROR(VLOOKUP(CONCATENATE(AG$1,AG26),'Formulario de Preguntas'!$C$10:$FN$185,3,FALSE),"")</f>
        <v/>
      </c>
      <c r="AI26" s="1" t="str">
        <f>IFERROR(VLOOKUP(CONCATENATE(AG$1,AG26),'Formulario de Preguntas'!$C$10:$FN$185,4,FALSE),"")</f>
        <v/>
      </c>
      <c r="AJ26" s="24">
        <f>IF($B26='Formulario de Respuestas'!$D25,'Formulario de Respuestas'!$P25,"ES DIFERENTE")</f>
        <v>0</v>
      </c>
      <c r="AK26" s="1" t="str">
        <f>IFERROR(VLOOKUP(CONCATENATE(AJ$1,AJ26),'Formulario de Preguntas'!$C$10:$FN$185,3,FALSE),"")</f>
        <v/>
      </c>
      <c r="AL26" s="1" t="str">
        <f>IFERROR(VLOOKUP(CONCATENATE(AJ$1,AJ26),'Formulario de Preguntas'!$C$10:$FN$185,4,FALSE),"")</f>
        <v/>
      </c>
      <c r="AM26" s="24">
        <f>IF($B26='Formulario de Respuestas'!$D25,'Formulario de Respuestas'!$Q25,"ES DIFERENTE")</f>
        <v>0</v>
      </c>
      <c r="AN26" s="1" t="str">
        <f>IFERROR(VLOOKUP(CONCATENATE(AM$1,AM26),'Formulario de Preguntas'!$C$10:$FN$185,3,FALSE),"")</f>
        <v/>
      </c>
      <c r="AO26" s="1" t="str">
        <f>IFERROR(VLOOKUP(CONCATENATE(AM$1,AM26),'Formulario de Preguntas'!$C$10:$FN$185,4,FALSE),"")</f>
        <v/>
      </c>
      <c r="AP26" s="24">
        <f>IF($B26='Formulario de Respuestas'!$D25,'Formulario de Respuestas'!$R25,"ES DIFERENTE")</f>
        <v>0</v>
      </c>
      <c r="AQ26" s="1" t="str">
        <f>IFERROR(VLOOKUP(CONCATENATE(AP$1,AP26),'Formulario de Preguntas'!$C$10:$FN$185,3,FALSE),"")</f>
        <v/>
      </c>
      <c r="AR26" s="1" t="str">
        <f>IFERROR(VLOOKUP(CONCATENATE(AP$1,AP26),'Formulario de Preguntas'!$C$10:$FN$185,4,FALSE),"")</f>
        <v/>
      </c>
      <c r="AS26" s="24">
        <f>IF($B26='Formulario de Respuestas'!$D25,'Formulario de Respuestas'!$S25,"ES DIFERENTE")</f>
        <v>0</v>
      </c>
      <c r="AT26" s="1" t="str">
        <f>IFERROR(VLOOKUP(CONCATENATE(AS$1,AS26),'Formulario de Preguntas'!$C$10:$FN$185,3,FALSE),"")</f>
        <v/>
      </c>
      <c r="AU26" s="1" t="str">
        <f>IFERROR(VLOOKUP(CONCATENATE(AS$1,AS26),'Formulario de Preguntas'!$C$10:$FN$185,4,FALSE),"")</f>
        <v/>
      </c>
      <c r="AV26" s="24">
        <f>IF($B26='Formulario de Respuestas'!$D25,'Formulario de Respuestas'!$T25,"ES DIFERENTE")</f>
        <v>0</v>
      </c>
      <c r="AW26" s="1" t="str">
        <f>IFERROR(VLOOKUP(CONCATENATE(AV$1,AV26),'Formulario de Preguntas'!$C$10:$FN$185,3,FALSE),"")</f>
        <v/>
      </c>
      <c r="AX26" s="1" t="str">
        <f>IFERROR(VLOOKUP(CONCATENATE(AV$1,AV26),'Formulario de Preguntas'!$C$10:$FN$185,4,FALSE),"")</f>
        <v/>
      </c>
      <c r="AY26" s="24">
        <f>IF($B26='Formulario de Respuestas'!$D25,'Formulario de Respuestas'!$U25,"ES DIFERENTE")</f>
        <v>0</v>
      </c>
      <c r="AZ26" s="1" t="str">
        <f>IFERROR(VLOOKUP(CONCATENATE(AY$1,AY26),'Formulario de Preguntas'!$C$10:$FN$185,3,FALSE),"")</f>
        <v/>
      </c>
      <c r="BA26" s="1" t="str">
        <f>IFERROR(VLOOKUP(CONCATENATE(AY$1,AY26),'Formulario de Preguntas'!$C$10:$FN$185,4,FALSE),"")</f>
        <v/>
      </c>
      <c r="BB26" s="24">
        <f>IF($B26='Formulario de Respuestas'!$D25,'Formulario de Respuestas'!$V25,"ES DIFERENTE")</f>
        <v>0</v>
      </c>
      <c r="BC26" s="1" t="str">
        <f>IFERROR(VLOOKUP(CONCATENATE(BB$1,BB26),'Formulario de Preguntas'!$C$10:$FN$185,3,FALSE),"")</f>
        <v/>
      </c>
      <c r="BD26" s="1" t="str">
        <f>IFERROR(VLOOKUP(CONCATENATE(BB$1,BB26),'Formulario de Preguntas'!$C$10:$FN$185,4,FALSE),"")</f>
        <v/>
      </c>
      <c r="BE26" s="24">
        <f>IF($B26='Formulario de Respuestas'!$D25,'Formulario de Respuestas'!$W25,"ES DIFERENTE")</f>
        <v>0</v>
      </c>
      <c r="BF26" s="1" t="str">
        <f>IFERROR(VLOOKUP(CONCATENATE(BE$1,BE26),'Formulario de Preguntas'!$C$10:$FN$185,3,FALSE),"")</f>
        <v/>
      </c>
      <c r="BG26" s="1" t="str">
        <f>IFERROR(VLOOKUP(CONCATENATE(BE$1,BE26),'Formulario de Preguntas'!$C$10:$FN$185,4,FALSE),"")</f>
        <v/>
      </c>
      <c r="BH26" s="24">
        <f>IF($B26='Formulario de Respuestas'!$D25,'Formulario de Respuestas'!$X25,"ES DIFERENTE")</f>
        <v>0</v>
      </c>
      <c r="BI26" s="1" t="str">
        <f>IFERROR(VLOOKUP(CONCATENATE(BH$1,BH26),'Formulario de Preguntas'!$C$10:$FN$185,3,FALSE),"")</f>
        <v/>
      </c>
      <c r="BJ26" s="1" t="str">
        <f>IFERROR(VLOOKUP(CONCATENATE(BH$1,BH26),'Formulario de Preguntas'!$C$10:$FN$185,4,FALSE),"")</f>
        <v/>
      </c>
      <c r="BL26" s="26">
        <f>IF($B26='Formulario de Respuestas'!$D25,'Formulario de Respuestas'!$Y25,"ES DIFERENTE")</f>
        <v>0</v>
      </c>
      <c r="BM26" s="1" t="str">
        <f>IFERROR(VLOOKUP(CONCATENATE(BL$1,BL26),'Formulario de Preguntas'!$C$10:$FN$185,3,FALSE),"")</f>
        <v/>
      </c>
      <c r="BN26" s="1" t="str">
        <f>IFERROR(VLOOKUP(CONCATENATE(BL$1,BL26),'Formulario de Preguntas'!$C$10:$FN$185,4,FALSE),"")</f>
        <v/>
      </c>
      <c r="BO26" s="26">
        <f>IF($B26='Formulario de Respuestas'!$D25,'Formulario de Respuestas'!$Z25,"ES DIFERENTE")</f>
        <v>0</v>
      </c>
      <c r="BP26" s="1" t="str">
        <f>IFERROR(VLOOKUP(CONCATENATE(BO$1,BO26),'Formulario de Preguntas'!$C$10:$FN$185,3,FALSE),"")</f>
        <v/>
      </c>
      <c r="BQ26" s="1" t="str">
        <f>IFERROR(VLOOKUP(CONCATENATE(BO$1,BO26),'Formulario de Preguntas'!$C$10:$FN$185,4,FALSE),"")</f>
        <v/>
      </c>
      <c r="BR26" s="26">
        <f>IF($B26='Formulario de Respuestas'!$D25,'Formulario de Respuestas'!$AA25,"ES DIFERENTE")</f>
        <v>0</v>
      </c>
      <c r="BS26" s="1" t="str">
        <f>IFERROR(VLOOKUP(CONCATENATE(BR$1,BR26),'Formulario de Preguntas'!$C$10:$FN$185,3,FALSE),"")</f>
        <v/>
      </c>
      <c r="BT26" s="1" t="str">
        <f>IFERROR(VLOOKUP(CONCATENATE(BR$1,BR26),'Formulario de Preguntas'!$C$10:$FN$185,4,FALSE),"")</f>
        <v/>
      </c>
      <c r="BU26" s="26">
        <f>IF($B26='Formulario de Respuestas'!$D25,'Formulario de Respuestas'!$AB25,"ES DIFERENTE")</f>
        <v>0</v>
      </c>
      <c r="BV26" s="1" t="str">
        <f>IFERROR(VLOOKUP(CONCATENATE(BU$1,BU26),'Formulario de Preguntas'!$C$10:$FN$185,3,FALSE),"")</f>
        <v/>
      </c>
      <c r="BW26" s="1" t="str">
        <f>IFERROR(VLOOKUP(CONCATENATE(BU$1,BU26),'Formulario de Preguntas'!$C$10:$FN$185,4,FALSE),"")</f>
        <v/>
      </c>
      <c r="BX26" s="26">
        <f>IF($B26='Formulario de Respuestas'!$D25,'Formulario de Respuestas'!$AC25,"ES DIFERENTE")</f>
        <v>0</v>
      </c>
      <c r="BY26" s="1" t="str">
        <f>IFERROR(VLOOKUP(CONCATENATE(BX$1,BX26),'Formulario de Preguntas'!$C$10:$FN$185,3,FALSE),"")</f>
        <v/>
      </c>
      <c r="BZ26" s="1" t="str">
        <f>IFERROR(VLOOKUP(CONCATENATE(BX$1,BX26),'Formulario de Preguntas'!$C$10:$FN$185,4,FALSE),"")</f>
        <v/>
      </c>
      <c r="CA26" s="26">
        <f>IF($B26='Formulario de Respuestas'!$D25,'Formulario de Respuestas'!$AD25,"ES DIFERENTE")</f>
        <v>0</v>
      </c>
      <c r="CB26" s="1" t="str">
        <f>IFERROR(VLOOKUP(CONCATENATE(CA$1,CA26),'Formulario de Preguntas'!$C$10:$FN$185,3,FALSE),"")</f>
        <v/>
      </c>
      <c r="CC26" s="1" t="str">
        <f>IFERROR(VLOOKUP(CONCATENATE(CA$1,CA26),'Formulario de Preguntas'!$C$10:$FN$185,4,FALSE),"")</f>
        <v/>
      </c>
      <c r="CD26" s="26">
        <f>IF($B26='Formulario de Respuestas'!$D25,'Formulario de Respuestas'!$AE25,"ES DIFERENTE")</f>
        <v>0</v>
      </c>
      <c r="CE26" s="1" t="str">
        <f>IFERROR(VLOOKUP(CONCATENATE(CD$1,CD26),'Formulario de Preguntas'!$C$10:$FN$185,3,FALSE),"")</f>
        <v/>
      </c>
      <c r="CF26" s="1" t="str">
        <f>IFERROR(VLOOKUP(CONCATENATE(CD$1,CD26),'Formulario de Preguntas'!$C$10:$FN$185,4,FALSE),"")</f>
        <v/>
      </c>
      <c r="CH26" s="1">
        <f t="shared" si="0"/>
        <v>0</v>
      </c>
      <c r="CI26" s="1">
        <f t="shared" si="1"/>
        <v>0.25</v>
      </c>
      <c r="CJ26" s="1">
        <f t="shared" si="2"/>
        <v>0</v>
      </c>
      <c r="CK26" s="1">
        <f>COUNTIF('Formulario de Respuestas'!$E25:$AE25,"A")</f>
        <v>0</v>
      </c>
      <c r="CL26" s="1">
        <f>COUNTIF('Formulario de Respuestas'!$E25:$AE25,"B")</f>
        <v>0</v>
      </c>
      <c r="CM26" s="1">
        <f>COUNTIF('Formulario de Respuestas'!$E25:$AE25,"C")</f>
        <v>0</v>
      </c>
      <c r="CN26" s="1">
        <f>COUNTIF('Formulario de Respuestas'!$E25:$AE25,"D")</f>
        <v>0</v>
      </c>
      <c r="CO26" s="1">
        <f>COUNTIF('Formulario de Respuestas'!$E25:$AE25,"E (RESPUESTA ANULADA)")</f>
        <v>0</v>
      </c>
    </row>
    <row r="27" spans="1:93" x14ac:dyDescent="0.25">
      <c r="A27" s="1">
        <f>'Formulario de Respuestas'!C26</f>
        <v>0</v>
      </c>
      <c r="B27" s="1">
        <f>'Formulario de Respuestas'!D26</f>
        <v>0</v>
      </c>
      <c r="C27" s="24">
        <f>IF($B27='Formulario de Respuestas'!$D26,'Formulario de Respuestas'!$E26,"ES DIFERENTE")</f>
        <v>0</v>
      </c>
      <c r="D27" s="15" t="str">
        <f>IFERROR(VLOOKUP(CONCATENATE(C$1,C27),'Formulario de Preguntas'!$C$2:$FN$185,3,FALSE),"")</f>
        <v/>
      </c>
      <c r="E27" s="1" t="str">
        <f>IFERROR(VLOOKUP(CONCATENATE(C$1,C27),'Formulario de Preguntas'!$C$2:$FN$185,4,FALSE),"")</f>
        <v/>
      </c>
      <c r="F27" s="24">
        <f>IF($B27='Formulario de Respuestas'!$D26,'Formulario de Respuestas'!$F26,"ES DIFERENTE")</f>
        <v>0</v>
      </c>
      <c r="G27" s="1" t="str">
        <f>IFERROR(VLOOKUP(CONCATENATE(F$1,F27),'Formulario de Preguntas'!$C$2:$FN$185,3,FALSE),"")</f>
        <v/>
      </c>
      <c r="H27" s="1" t="str">
        <f>IFERROR(VLOOKUP(CONCATENATE(F$1,F27),'Formulario de Preguntas'!$C$2:$FN$185,4,FALSE),"")</f>
        <v/>
      </c>
      <c r="I27" s="24">
        <f>IF($B27='Formulario de Respuestas'!$D26,'Formulario de Respuestas'!$G26,"ES DIFERENTE")</f>
        <v>0</v>
      </c>
      <c r="J27" s="1" t="str">
        <f>IFERROR(VLOOKUP(CONCATENATE(I$1,I27),'Formulario de Preguntas'!$C$10:$FN$185,3,FALSE),"")</f>
        <v/>
      </c>
      <c r="K27" s="1" t="str">
        <f>IFERROR(VLOOKUP(CONCATENATE(I$1,I27),'Formulario de Preguntas'!$C$10:$FN$185,4,FALSE),"")</f>
        <v/>
      </c>
      <c r="L27" s="24">
        <f>IF($B27='Formulario de Respuestas'!$D26,'Formulario de Respuestas'!$H26,"ES DIFERENTE")</f>
        <v>0</v>
      </c>
      <c r="M27" s="1" t="str">
        <f>IFERROR(VLOOKUP(CONCATENATE(L$1,L27),'Formulario de Preguntas'!$C$10:$FN$185,3,FALSE),"")</f>
        <v/>
      </c>
      <c r="N27" s="1" t="str">
        <f>IFERROR(VLOOKUP(CONCATENATE(L$1,L27),'Formulario de Preguntas'!$C$10:$FN$185,4,FALSE),"")</f>
        <v/>
      </c>
      <c r="O27" s="24">
        <f>IF($B27='Formulario de Respuestas'!$D26,'Formulario de Respuestas'!$I26,"ES DIFERENTE")</f>
        <v>0</v>
      </c>
      <c r="P27" s="1" t="str">
        <f>IFERROR(VLOOKUP(CONCATENATE(O$1,O27),'Formulario de Preguntas'!$C$10:$FN$185,3,FALSE),"")</f>
        <v/>
      </c>
      <c r="Q27" s="1" t="str">
        <f>IFERROR(VLOOKUP(CONCATENATE(O$1,O27),'Formulario de Preguntas'!$C$10:$FN$185,4,FALSE),"")</f>
        <v/>
      </c>
      <c r="R27" s="24">
        <f>IF($B27='Formulario de Respuestas'!$D26,'Formulario de Respuestas'!$J26,"ES DIFERENTE")</f>
        <v>0</v>
      </c>
      <c r="S27" s="1" t="str">
        <f>IFERROR(VLOOKUP(CONCATENATE(R$1,R27),'Formulario de Preguntas'!$C$10:$FN$185,3,FALSE),"")</f>
        <v/>
      </c>
      <c r="T27" s="1" t="str">
        <f>IFERROR(VLOOKUP(CONCATENATE(R$1,R27),'Formulario de Preguntas'!$C$10:$FN$185,4,FALSE),"")</f>
        <v/>
      </c>
      <c r="U27" s="24">
        <f>IF($B27='Formulario de Respuestas'!$D26,'Formulario de Respuestas'!$K26,"ES DIFERENTE")</f>
        <v>0</v>
      </c>
      <c r="V27" s="1" t="str">
        <f>IFERROR(VLOOKUP(CONCATENATE(U$1,U27),'Formulario de Preguntas'!$C$10:$FN$185,3,FALSE),"")</f>
        <v/>
      </c>
      <c r="W27" s="1" t="str">
        <f>IFERROR(VLOOKUP(CONCATENATE(U$1,U27),'Formulario de Preguntas'!$C$10:$FN$185,4,FALSE),"")</f>
        <v/>
      </c>
      <c r="X27" s="24">
        <f>IF($B27='Formulario de Respuestas'!$D26,'Formulario de Respuestas'!$L26,"ES DIFERENTE")</f>
        <v>0</v>
      </c>
      <c r="Y27" s="1" t="str">
        <f>IFERROR(VLOOKUP(CONCATENATE(X$1,X27),'Formulario de Preguntas'!$C$10:$FN$185,3,FALSE),"")</f>
        <v/>
      </c>
      <c r="Z27" s="1" t="str">
        <f>IFERROR(VLOOKUP(CONCATENATE(X$1,X27),'Formulario de Preguntas'!$C$10:$FN$185,4,FALSE),"")</f>
        <v/>
      </c>
      <c r="AA27" s="24">
        <f>IF($B27='Formulario de Respuestas'!$D26,'Formulario de Respuestas'!$M26,"ES DIFERENTE")</f>
        <v>0</v>
      </c>
      <c r="AB27" s="1" t="str">
        <f>IFERROR(VLOOKUP(CONCATENATE(AA$1,AA27),'Formulario de Preguntas'!$C$10:$FN$185,3,FALSE),"")</f>
        <v/>
      </c>
      <c r="AC27" s="1" t="str">
        <f>IFERROR(VLOOKUP(CONCATENATE(AA$1,AA27),'Formulario de Preguntas'!$C$10:$FN$185,4,FALSE),"")</f>
        <v/>
      </c>
      <c r="AD27" s="24">
        <f>IF($B27='Formulario de Respuestas'!$D26,'Formulario de Respuestas'!$N26,"ES DIFERENTE")</f>
        <v>0</v>
      </c>
      <c r="AE27" s="1" t="str">
        <f>IFERROR(VLOOKUP(CONCATENATE(AD$1,AD27),'Formulario de Preguntas'!$C$10:$FN$185,3,FALSE),"")</f>
        <v/>
      </c>
      <c r="AF27" s="1" t="str">
        <f>IFERROR(VLOOKUP(CONCATENATE(AD$1,AD27),'Formulario de Preguntas'!$C$10:$FN$185,4,FALSE),"")</f>
        <v/>
      </c>
      <c r="AG27" s="24">
        <f>IF($B27='Formulario de Respuestas'!$D26,'Formulario de Respuestas'!$O26,"ES DIFERENTE")</f>
        <v>0</v>
      </c>
      <c r="AH27" s="1" t="str">
        <f>IFERROR(VLOOKUP(CONCATENATE(AG$1,AG27),'Formulario de Preguntas'!$C$10:$FN$185,3,FALSE),"")</f>
        <v/>
      </c>
      <c r="AI27" s="1" t="str">
        <f>IFERROR(VLOOKUP(CONCATENATE(AG$1,AG27),'Formulario de Preguntas'!$C$10:$FN$185,4,FALSE),"")</f>
        <v/>
      </c>
      <c r="AJ27" s="24">
        <f>IF($B27='Formulario de Respuestas'!$D26,'Formulario de Respuestas'!$P26,"ES DIFERENTE")</f>
        <v>0</v>
      </c>
      <c r="AK27" s="1" t="str">
        <f>IFERROR(VLOOKUP(CONCATENATE(AJ$1,AJ27),'Formulario de Preguntas'!$C$10:$FN$185,3,FALSE),"")</f>
        <v/>
      </c>
      <c r="AL27" s="1" t="str">
        <f>IFERROR(VLOOKUP(CONCATENATE(AJ$1,AJ27),'Formulario de Preguntas'!$C$10:$FN$185,4,FALSE),"")</f>
        <v/>
      </c>
      <c r="AM27" s="24">
        <f>IF($B27='Formulario de Respuestas'!$D26,'Formulario de Respuestas'!$Q26,"ES DIFERENTE")</f>
        <v>0</v>
      </c>
      <c r="AN27" s="1" t="str">
        <f>IFERROR(VLOOKUP(CONCATENATE(AM$1,AM27),'Formulario de Preguntas'!$C$10:$FN$185,3,FALSE),"")</f>
        <v/>
      </c>
      <c r="AO27" s="1" t="str">
        <f>IFERROR(VLOOKUP(CONCATENATE(AM$1,AM27),'Formulario de Preguntas'!$C$10:$FN$185,4,FALSE),"")</f>
        <v/>
      </c>
      <c r="AP27" s="24">
        <f>IF($B27='Formulario de Respuestas'!$D26,'Formulario de Respuestas'!$R26,"ES DIFERENTE")</f>
        <v>0</v>
      </c>
      <c r="AQ27" s="1" t="str">
        <f>IFERROR(VLOOKUP(CONCATENATE(AP$1,AP27),'Formulario de Preguntas'!$C$10:$FN$185,3,FALSE),"")</f>
        <v/>
      </c>
      <c r="AR27" s="1" t="str">
        <f>IFERROR(VLOOKUP(CONCATENATE(AP$1,AP27),'Formulario de Preguntas'!$C$10:$FN$185,4,FALSE),"")</f>
        <v/>
      </c>
      <c r="AS27" s="24">
        <f>IF($B27='Formulario de Respuestas'!$D26,'Formulario de Respuestas'!$S26,"ES DIFERENTE")</f>
        <v>0</v>
      </c>
      <c r="AT27" s="1" t="str">
        <f>IFERROR(VLOOKUP(CONCATENATE(AS$1,AS27),'Formulario de Preguntas'!$C$10:$FN$185,3,FALSE),"")</f>
        <v/>
      </c>
      <c r="AU27" s="1" t="str">
        <f>IFERROR(VLOOKUP(CONCATENATE(AS$1,AS27),'Formulario de Preguntas'!$C$10:$FN$185,4,FALSE),"")</f>
        <v/>
      </c>
      <c r="AV27" s="24">
        <f>IF($B27='Formulario de Respuestas'!$D26,'Formulario de Respuestas'!$T26,"ES DIFERENTE")</f>
        <v>0</v>
      </c>
      <c r="AW27" s="1" t="str">
        <f>IFERROR(VLOOKUP(CONCATENATE(AV$1,AV27),'Formulario de Preguntas'!$C$10:$FN$185,3,FALSE),"")</f>
        <v/>
      </c>
      <c r="AX27" s="1" t="str">
        <f>IFERROR(VLOOKUP(CONCATENATE(AV$1,AV27),'Formulario de Preguntas'!$C$10:$FN$185,4,FALSE),"")</f>
        <v/>
      </c>
      <c r="AY27" s="24">
        <f>IF($B27='Formulario de Respuestas'!$D26,'Formulario de Respuestas'!$U26,"ES DIFERENTE")</f>
        <v>0</v>
      </c>
      <c r="AZ27" s="1" t="str">
        <f>IFERROR(VLOOKUP(CONCATENATE(AY$1,AY27),'Formulario de Preguntas'!$C$10:$FN$185,3,FALSE),"")</f>
        <v/>
      </c>
      <c r="BA27" s="1" t="str">
        <f>IFERROR(VLOOKUP(CONCATENATE(AY$1,AY27),'Formulario de Preguntas'!$C$10:$FN$185,4,FALSE),"")</f>
        <v/>
      </c>
      <c r="BB27" s="24">
        <f>IF($B27='Formulario de Respuestas'!$D26,'Formulario de Respuestas'!$V26,"ES DIFERENTE")</f>
        <v>0</v>
      </c>
      <c r="BC27" s="1" t="str">
        <f>IFERROR(VLOOKUP(CONCATENATE(BB$1,BB27),'Formulario de Preguntas'!$C$10:$FN$185,3,FALSE),"")</f>
        <v/>
      </c>
      <c r="BD27" s="1" t="str">
        <f>IFERROR(VLOOKUP(CONCATENATE(BB$1,BB27),'Formulario de Preguntas'!$C$10:$FN$185,4,FALSE),"")</f>
        <v/>
      </c>
      <c r="BE27" s="24">
        <f>IF($B27='Formulario de Respuestas'!$D26,'Formulario de Respuestas'!$W26,"ES DIFERENTE")</f>
        <v>0</v>
      </c>
      <c r="BF27" s="1" t="str">
        <f>IFERROR(VLOOKUP(CONCATENATE(BE$1,BE27),'Formulario de Preguntas'!$C$10:$FN$185,3,FALSE),"")</f>
        <v/>
      </c>
      <c r="BG27" s="1" t="str">
        <f>IFERROR(VLOOKUP(CONCATENATE(BE$1,BE27),'Formulario de Preguntas'!$C$10:$FN$185,4,FALSE),"")</f>
        <v/>
      </c>
      <c r="BH27" s="24">
        <f>IF($B27='Formulario de Respuestas'!$D26,'Formulario de Respuestas'!$X26,"ES DIFERENTE")</f>
        <v>0</v>
      </c>
      <c r="BI27" s="1" t="str">
        <f>IFERROR(VLOOKUP(CONCATENATE(BH$1,BH27),'Formulario de Preguntas'!$C$10:$FN$185,3,FALSE),"")</f>
        <v/>
      </c>
      <c r="BJ27" s="1" t="str">
        <f>IFERROR(VLOOKUP(CONCATENATE(BH$1,BH27),'Formulario de Preguntas'!$C$10:$FN$185,4,FALSE),"")</f>
        <v/>
      </c>
      <c r="BL27" s="26">
        <f>IF($B27='Formulario de Respuestas'!$D26,'Formulario de Respuestas'!$Y26,"ES DIFERENTE")</f>
        <v>0</v>
      </c>
      <c r="BM27" s="1" t="str">
        <f>IFERROR(VLOOKUP(CONCATENATE(BL$1,BL27),'Formulario de Preguntas'!$C$10:$FN$185,3,FALSE),"")</f>
        <v/>
      </c>
      <c r="BN27" s="1" t="str">
        <f>IFERROR(VLOOKUP(CONCATENATE(BL$1,BL27),'Formulario de Preguntas'!$C$10:$FN$185,4,FALSE),"")</f>
        <v/>
      </c>
      <c r="BO27" s="26">
        <f>IF($B27='Formulario de Respuestas'!$D26,'Formulario de Respuestas'!$Z26,"ES DIFERENTE")</f>
        <v>0</v>
      </c>
      <c r="BP27" s="1" t="str">
        <f>IFERROR(VLOOKUP(CONCATENATE(BO$1,BO27),'Formulario de Preguntas'!$C$10:$FN$185,3,FALSE),"")</f>
        <v/>
      </c>
      <c r="BQ27" s="1" t="str">
        <f>IFERROR(VLOOKUP(CONCATENATE(BO$1,BO27),'Formulario de Preguntas'!$C$10:$FN$185,4,FALSE),"")</f>
        <v/>
      </c>
      <c r="BR27" s="26">
        <f>IF($B27='Formulario de Respuestas'!$D26,'Formulario de Respuestas'!$AA26,"ES DIFERENTE")</f>
        <v>0</v>
      </c>
      <c r="BS27" s="1" t="str">
        <f>IFERROR(VLOOKUP(CONCATENATE(BR$1,BR27),'Formulario de Preguntas'!$C$10:$FN$185,3,FALSE),"")</f>
        <v/>
      </c>
      <c r="BT27" s="1" t="str">
        <f>IFERROR(VLOOKUP(CONCATENATE(BR$1,BR27),'Formulario de Preguntas'!$C$10:$FN$185,4,FALSE),"")</f>
        <v/>
      </c>
      <c r="BU27" s="26">
        <f>IF($B27='Formulario de Respuestas'!$D26,'Formulario de Respuestas'!$AB26,"ES DIFERENTE")</f>
        <v>0</v>
      </c>
      <c r="BV27" s="1" t="str">
        <f>IFERROR(VLOOKUP(CONCATENATE(BU$1,BU27),'Formulario de Preguntas'!$C$10:$FN$185,3,FALSE),"")</f>
        <v/>
      </c>
      <c r="BW27" s="1" t="str">
        <f>IFERROR(VLOOKUP(CONCATENATE(BU$1,BU27),'Formulario de Preguntas'!$C$10:$FN$185,4,FALSE),"")</f>
        <v/>
      </c>
      <c r="BX27" s="26">
        <f>IF($B27='Formulario de Respuestas'!$D26,'Formulario de Respuestas'!$AC26,"ES DIFERENTE")</f>
        <v>0</v>
      </c>
      <c r="BY27" s="1" t="str">
        <f>IFERROR(VLOOKUP(CONCATENATE(BX$1,BX27),'Formulario de Preguntas'!$C$10:$FN$185,3,FALSE),"")</f>
        <v/>
      </c>
      <c r="BZ27" s="1" t="str">
        <f>IFERROR(VLOOKUP(CONCATENATE(BX$1,BX27),'Formulario de Preguntas'!$C$10:$FN$185,4,FALSE),"")</f>
        <v/>
      </c>
      <c r="CA27" s="26">
        <f>IF($B27='Formulario de Respuestas'!$D26,'Formulario de Respuestas'!$AD26,"ES DIFERENTE")</f>
        <v>0</v>
      </c>
      <c r="CB27" s="1" t="str">
        <f>IFERROR(VLOOKUP(CONCATENATE(CA$1,CA27),'Formulario de Preguntas'!$C$10:$FN$185,3,FALSE),"")</f>
        <v/>
      </c>
      <c r="CC27" s="1" t="str">
        <f>IFERROR(VLOOKUP(CONCATENATE(CA$1,CA27),'Formulario de Preguntas'!$C$10:$FN$185,4,FALSE),"")</f>
        <v/>
      </c>
      <c r="CD27" s="26">
        <f>IF($B27='Formulario de Respuestas'!$D26,'Formulario de Respuestas'!$AE26,"ES DIFERENTE")</f>
        <v>0</v>
      </c>
      <c r="CE27" s="1" t="str">
        <f>IFERROR(VLOOKUP(CONCATENATE(CD$1,CD27),'Formulario de Preguntas'!$C$10:$FN$185,3,FALSE),"")</f>
        <v/>
      </c>
      <c r="CF27" s="1" t="str">
        <f>IFERROR(VLOOKUP(CONCATENATE(CD$1,CD27),'Formulario de Preguntas'!$C$10:$FN$185,4,FALSE),"")</f>
        <v/>
      </c>
      <c r="CH27" s="1">
        <f t="shared" si="0"/>
        <v>0</v>
      </c>
      <c r="CI27" s="1">
        <f t="shared" si="1"/>
        <v>0.25</v>
      </c>
      <c r="CJ27" s="1">
        <f t="shared" si="2"/>
        <v>0</v>
      </c>
      <c r="CK27" s="1">
        <f>COUNTIF('Formulario de Respuestas'!$E26:$AE26,"A")</f>
        <v>0</v>
      </c>
      <c r="CL27" s="1">
        <f>COUNTIF('Formulario de Respuestas'!$E26:$AE26,"B")</f>
        <v>0</v>
      </c>
      <c r="CM27" s="1">
        <f>COUNTIF('Formulario de Respuestas'!$E26:$AE26,"C")</f>
        <v>0</v>
      </c>
      <c r="CN27" s="1">
        <f>COUNTIF('Formulario de Respuestas'!$E26:$AE26,"D")</f>
        <v>0</v>
      </c>
      <c r="CO27" s="1">
        <f>COUNTIF('Formulario de Respuestas'!$E26:$AE26,"E (RESPUESTA ANULADA)")</f>
        <v>0</v>
      </c>
    </row>
    <row r="28" spans="1:93" x14ac:dyDescent="0.25">
      <c r="A28" s="1">
        <f>'Formulario de Respuestas'!C27</f>
        <v>0</v>
      </c>
      <c r="B28" s="1">
        <f>'Formulario de Respuestas'!D27</f>
        <v>0</v>
      </c>
      <c r="C28" s="24">
        <f>IF($B28='Formulario de Respuestas'!$D27,'Formulario de Respuestas'!$E27,"ES DIFERENTE")</f>
        <v>0</v>
      </c>
      <c r="D28" s="15" t="str">
        <f>IFERROR(VLOOKUP(CONCATENATE(C$1,C28),'Formulario de Preguntas'!$C$2:$FN$185,3,FALSE),"")</f>
        <v/>
      </c>
      <c r="E28" s="1" t="str">
        <f>IFERROR(VLOOKUP(CONCATENATE(C$1,C28),'Formulario de Preguntas'!$C$2:$FN$185,4,FALSE),"")</f>
        <v/>
      </c>
      <c r="F28" s="24">
        <f>IF($B28='Formulario de Respuestas'!$D27,'Formulario de Respuestas'!$F27,"ES DIFERENTE")</f>
        <v>0</v>
      </c>
      <c r="G28" s="1" t="str">
        <f>IFERROR(VLOOKUP(CONCATENATE(F$1,F28),'Formulario de Preguntas'!$C$2:$FN$185,3,FALSE),"")</f>
        <v/>
      </c>
      <c r="H28" s="1" t="str">
        <f>IFERROR(VLOOKUP(CONCATENATE(F$1,F28),'Formulario de Preguntas'!$C$2:$FN$185,4,FALSE),"")</f>
        <v/>
      </c>
      <c r="I28" s="24">
        <f>IF($B28='Formulario de Respuestas'!$D27,'Formulario de Respuestas'!$G27,"ES DIFERENTE")</f>
        <v>0</v>
      </c>
      <c r="J28" s="1" t="str">
        <f>IFERROR(VLOOKUP(CONCATENATE(I$1,I28),'Formulario de Preguntas'!$C$10:$FN$185,3,FALSE),"")</f>
        <v/>
      </c>
      <c r="K28" s="1" t="str">
        <f>IFERROR(VLOOKUP(CONCATENATE(I$1,I28),'Formulario de Preguntas'!$C$10:$FN$185,4,FALSE),"")</f>
        <v/>
      </c>
      <c r="L28" s="24">
        <f>IF($B28='Formulario de Respuestas'!$D27,'Formulario de Respuestas'!$H27,"ES DIFERENTE")</f>
        <v>0</v>
      </c>
      <c r="M28" s="1" t="str">
        <f>IFERROR(VLOOKUP(CONCATENATE(L$1,L28),'Formulario de Preguntas'!$C$10:$FN$185,3,FALSE),"")</f>
        <v/>
      </c>
      <c r="N28" s="1" t="str">
        <f>IFERROR(VLOOKUP(CONCATENATE(L$1,L28),'Formulario de Preguntas'!$C$10:$FN$185,4,FALSE),"")</f>
        <v/>
      </c>
      <c r="O28" s="24">
        <f>IF($B28='Formulario de Respuestas'!$D27,'Formulario de Respuestas'!$I27,"ES DIFERENTE")</f>
        <v>0</v>
      </c>
      <c r="P28" s="1" t="str">
        <f>IFERROR(VLOOKUP(CONCATENATE(O$1,O28),'Formulario de Preguntas'!$C$10:$FN$185,3,FALSE),"")</f>
        <v/>
      </c>
      <c r="Q28" s="1" t="str">
        <f>IFERROR(VLOOKUP(CONCATENATE(O$1,O28),'Formulario de Preguntas'!$C$10:$FN$185,4,FALSE),"")</f>
        <v/>
      </c>
      <c r="R28" s="24">
        <f>IF($B28='Formulario de Respuestas'!$D27,'Formulario de Respuestas'!$J27,"ES DIFERENTE")</f>
        <v>0</v>
      </c>
      <c r="S28" s="1" t="str">
        <f>IFERROR(VLOOKUP(CONCATENATE(R$1,R28),'Formulario de Preguntas'!$C$10:$FN$185,3,FALSE),"")</f>
        <v/>
      </c>
      <c r="T28" s="1" t="str">
        <f>IFERROR(VLOOKUP(CONCATENATE(R$1,R28),'Formulario de Preguntas'!$C$10:$FN$185,4,FALSE),"")</f>
        <v/>
      </c>
      <c r="U28" s="24">
        <f>IF($B28='Formulario de Respuestas'!$D27,'Formulario de Respuestas'!$K27,"ES DIFERENTE")</f>
        <v>0</v>
      </c>
      <c r="V28" s="1" t="str">
        <f>IFERROR(VLOOKUP(CONCATENATE(U$1,U28),'Formulario de Preguntas'!$C$10:$FN$185,3,FALSE),"")</f>
        <v/>
      </c>
      <c r="W28" s="1" t="str">
        <f>IFERROR(VLOOKUP(CONCATENATE(U$1,U28),'Formulario de Preguntas'!$C$10:$FN$185,4,FALSE),"")</f>
        <v/>
      </c>
      <c r="X28" s="24">
        <f>IF($B28='Formulario de Respuestas'!$D27,'Formulario de Respuestas'!$L27,"ES DIFERENTE")</f>
        <v>0</v>
      </c>
      <c r="Y28" s="1" t="str">
        <f>IFERROR(VLOOKUP(CONCATENATE(X$1,X28),'Formulario de Preguntas'!$C$10:$FN$185,3,FALSE),"")</f>
        <v/>
      </c>
      <c r="Z28" s="1" t="str">
        <f>IFERROR(VLOOKUP(CONCATENATE(X$1,X28),'Formulario de Preguntas'!$C$10:$FN$185,4,FALSE),"")</f>
        <v/>
      </c>
      <c r="AA28" s="24">
        <f>IF($B28='Formulario de Respuestas'!$D27,'Formulario de Respuestas'!$M27,"ES DIFERENTE")</f>
        <v>0</v>
      </c>
      <c r="AB28" s="1" t="str">
        <f>IFERROR(VLOOKUP(CONCATENATE(AA$1,AA28),'Formulario de Preguntas'!$C$10:$FN$185,3,FALSE),"")</f>
        <v/>
      </c>
      <c r="AC28" s="1" t="str">
        <f>IFERROR(VLOOKUP(CONCATENATE(AA$1,AA28),'Formulario de Preguntas'!$C$10:$FN$185,4,FALSE),"")</f>
        <v/>
      </c>
      <c r="AD28" s="24">
        <f>IF($B28='Formulario de Respuestas'!$D27,'Formulario de Respuestas'!$N27,"ES DIFERENTE")</f>
        <v>0</v>
      </c>
      <c r="AE28" s="1" t="str">
        <f>IFERROR(VLOOKUP(CONCATENATE(AD$1,AD28),'Formulario de Preguntas'!$C$10:$FN$185,3,FALSE),"")</f>
        <v/>
      </c>
      <c r="AF28" s="1" t="str">
        <f>IFERROR(VLOOKUP(CONCATENATE(AD$1,AD28),'Formulario de Preguntas'!$C$10:$FN$185,4,FALSE),"")</f>
        <v/>
      </c>
      <c r="AG28" s="24">
        <f>IF($B28='Formulario de Respuestas'!$D27,'Formulario de Respuestas'!$O27,"ES DIFERENTE")</f>
        <v>0</v>
      </c>
      <c r="AH28" s="1" t="str">
        <f>IFERROR(VLOOKUP(CONCATENATE(AG$1,AG28),'Formulario de Preguntas'!$C$10:$FN$185,3,FALSE),"")</f>
        <v/>
      </c>
      <c r="AI28" s="1" t="str">
        <f>IFERROR(VLOOKUP(CONCATENATE(AG$1,AG28),'Formulario de Preguntas'!$C$10:$FN$185,4,FALSE),"")</f>
        <v/>
      </c>
      <c r="AJ28" s="24">
        <f>IF($B28='Formulario de Respuestas'!$D27,'Formulario de Respuestas'!$P27,"ES DIFERENTE")</f>
        <v>0</v>
      </c>
      <c r="AK28" s="1" t="str">
        <f>IFERROR(VLOOKUP(CONCATENATE(AJ$1,AJ28),'Formulario de Preguntas'!$C$10:$FN$185,3,FALSE),"")</f>
        <v/>
      </c>
      <c r="AL28" s="1" t="str">
        <f>IFERROR(VLOOKUP(CONCATENATE(AJ$1,AJ28),'Formulario de Preguntas'!$C$10:$FN$185,4,FALSE),"")</f>
        <v/>
      </c>
      <c r="AM28" s="24">
        <f>IF($B28='Formulario de Respuestas'!$D27,'Formulario de Respuestas'!$Q27,"ES DIFERENTE")</f>
        <v>0</v>
      </c>
      <c r="AN28" s="1" t="str">
        <f>IFERROR(VLOOKUP(CONCATENATE(AM$1,AM28),'Formulario de Preguntas'!$C$10:$FN$185,3,FALSE),"")</f>
        <v/>
      </c>
      <c r="AO28" s="1" t="str">
        <f>IFERROR(VLOOKUP(CONCATENATE(AM$1,AM28),'Formulario de Preguntas'!$C$10:$FN$185,4,FALSE),"")</f>
        <v/>
      </c>
      <c r="AP28" s="24">
        <f>IF($B28='Formulario de Respuestas'!$D27,'Formulario de Respuestas'!$R27,"ES DIFERENTE")</f>
        <v>0</v>
      </c>
      <c r="AQ28" s="1" t="str">
        <f>IFERROR(VLOOKUP(CONCATENATE(AP$1,AP28),'Formulario de Preguntas'!$C$10:$FN$185,3,FALSE),"")</f>
        <v/>
      </c>
      <c r="AR28" s="1" t="str">
        <f>IFERROR(VLOOKUP(CONCATENATE(AP$1,AP28),'Formulario de Preguntas'!$C$10:$FN$185,4,FALSE),"")</f>
        <v/>
      </c>
      <c r="AS28" s="24">
        <f>IF($B28='Formulario de Respuestas'!$D27,'Formulario de Respuestas'!$S27,"ES DIFERENTE")</f>
        <v>0</v>
      </c>
      <c r="AT28" s="1" t="str">
        <f>IFERROR(VLOOKUP(CONCATENATE(AS$1,AS28),'Formulario de Preguntas'!$C$10:$FN$185,3,FALSE),"")</f>
        <v/>
      </c>
      <c r="AU28" s="1" t="str">
        <f>IFERROR(VLOOKUP(CONCATENATE(AS$1,AS28),'Formulario de Preguntas'!$C$10:$FN$185,4,FALSE),"")</f>
        <v/>
      </c>
      <c r="AV28" s="24">
        <f>IF($B28='Formulario de Respuestas'!$D27,'Formulario de Respuestas'!$T27,"ES DIFERENTE")</f>
        <v>0</v>
      </c>
      <c r="AW28" s="1" t="str">
        <f>IFERROR(VLOOKUP(CONCATENATE(AV$1,AV28),'Formulario de Preguntas'!$C$10:$FN$185,3,FALSE),"")</f>
        <v/>
      </c>
      <c r="AX28" s="1" t="str">
        <f>IFERROR(VLOOKUP(CONCATENATE(AV$1,AV28),'Formulario de Preguntas'!$C$10:$FN$185,4,FALSE),"")</f>
        <v/>
      </c>
      <c r="AY28" s="24">
        <f>IF($B28='Formulario de Respuestas'!$D27,'Formulario de Respuestas'!$U27,"ES DIFERENTE")</f>
        <v>0</v>
      </c>
      <c r="AZ28" s="1" t="str">
        <f>IFERROR(VLOOKUP(CONCATENATE(AY$1,AY28),'Formulario de Preguntas'!$C$10:$FN$185,3,FALSE),"")</f>
        <v/>
      </c>
      <c r="BA28" s="1" t="str">
        <f>IFERROR(VLOOKUP(CONCATENATE(AY$1,AY28),'Formulario de Preguntas'!$C$10:$FN$185,4,FALSE),"")</f>
        <v/>
      </c>
      <c r="BB28" s="24">
        <f>IF($B28='Formulario de Respuestas'!$D27,'Formulario de Respuestas'!$V27,"ES DIFERENTE")</f>
        <v>0</v>
      </c>
      <c r="BC28" s="1" t="str">
        <f>IFERROR(VLOOKUP(CONCATENATE(BB$1,BB28),'Formulario de Preguntas'!$C$10:$FN$185,3,FALSE),"")</f>
        <v/>
      </c>
      <c r="BD28" s="1" t="str">
        <f>IFERROR(VLOOKUP(CONCATENATE(BB$1,BB28),'Formulario de Preguntas'!$C$10:$FN$185,4,FALSE),"")</f>
        <v/>
      </c>
      <c r="BE28" s="24">
        <f>IF($B28='Formulario de Respuestas'!$D27,'Formulario de Respuestas'!$W27,"ES DIFERENTE")</f>
        <v>0</v>
      </c>
      <c r="BF28" s="1" t="str">
        <f>IFERROR(VLOOKUP(CONCATENATE(BE$1,BE28),'Formulario de Preguntas'!$C$10:$FN$185,3,FALSE),"")</f>
        <v/>
      </c>
      <c r="BG28" s="1" t="str">
        <f>IFERROR(VLOOKUP(CONCATENATE(BE$1,BE28),'Formulario de Preguntas'!$C$10:$FN$185,4,FALSE),"")</f>
        <v/>
      </c>
      <c r="BH28" s="24">
        <f>IF($B28='Formulario de Respuestas'!$D27,'Formulario de Respuestas'!$X27,"ES DIFERENTE")</f>
        <v>0</v>
      </c>
      <c r="BI28" s="1" t="str">
        <f>IFERROR(VLOOKUP(CONCATENATE(BH$1,BH28),'Formulario de Preguntas'!$C$10:$FN$185,3,FALSE),"")</f>
        <v/>
      </c>
      <c r="BJ28" s="1" t="str">
        <f>IFERROR(VLOOKUP(CONCATENATE(BH$1,BH28),'Formulario de Preguntas'!$C$10:$FN$185,4,FALSE),"")</f>
        <v/>
      </c>
      <c r="BL28" s="26">
        <f>IF($B28='Formulario de Respuestas'!$D27,'Formulario de Respuestas'!$Y27,"ES DIFERENTE")</f>
        <v>0</v>
      </c>
      <c r="BM28" s="1" t="str">
        <f>IFERROR(VLOOKUP(CONCATENATE(BL$1,BL28),'Formulario de Preguntas'!$C$10:$FN$185,3,FALSE),"")</f>
        <v/>
      </c>
      <c r="BN28" s="1" t="str">
        <f>IFERROR(VLOOKUP(CONCATENATE(BL$1,BL28),'Formulario de Preguntas'!$C$10:$FN$185,4,FALSE),"")</f>
        <v/>
      </c>
      <c r="BO28" s="26">
        <f>IF($B28='Formulario de Respuestas'!$D27,'Formulario de Respuestas'!$Z27,"ES DIFERENTE")</f>
        <v>0</v>
      </c>
      <c r="BP28" s="1" t="str">
        <f>IFERROR(VLOOKUP(CONCATENATE(BO$1,BO28),'Formulario de Preguntas'!$C$10:$FN$185,3,FALSE),"")</f>
        <v/>
      </c>
      <c r="BQ28" s="1" t="str">
        <f>IFERROR(VLOOKUP(CONCATENATE(BO$1,BO28),'Formulario de Preguntas'!$C$10:$FN$185,4,FALSE),"")</f>
        <v/>
      </c>
      <c r="BR28" s="26">
        <f>IF($B28='Formulario de Respuestas'!$D27,'Formulario de Respuestas'!$AA27,"ES DIFERENTE")</f>
        <v>0</v>
      </c>
      <c r="BS28" s="1" t="str">
        <f>IFERROR(VLOOKUP(CONCATENATE(BR$1,BR28),'Formulario de Preguntas'!$C$10:$FN$185,3,FALSE),"")</f>
        <v/>
      </c>
      <c r="BT28" s="1" t="str">
        <f>IFERROR(VLOOKUP(CONCATENATE(BR$1,BR28),'Formulario de Preguntas'!$C$10:$FN$185,4,FALSE),"")</f>
        <v/>
      </c>
      <c r="BU28" s="26">
        <f>IF($B28='Formulario de Respuestas'!$D27,'Formulario de Respuestas'!$AB27,"ES DIFERENTE")</f>
        <v>0</v>
      </c>
      <c r="BV28" s="1" t="str">
        <f>IFERROR(VLOOKUP(CONCATENATE(BU$1,BU28),'Formulario de Preguntas'!$C$10:$FN$185,3,FALSE),"")</f>
        <v/>
      </c>
      <c r="BW28" s="1" t="str">
        <f>IFERROR(VLOOKUP(CONCATENATE(BU$1,BU28),'Formulario de Preguntas'!$C$10:$FN$185,4,FALSE),"")</f>
        <v/>
      </c>
      <c r="BX28" s="26">
        <f>IF($B28='Formulario de Respuestas'!$D27,'Formulario de Respuestas'!$AC27,"ES DIFERENTE")</f>
        <v>0</v>
      </c>
      <c r="BY28" s="1" t="str">
        <f>IFERROR(VLOOKUP(CONCATENATE(BX$1,BX28),'Formulario de Preguntas'!$C$10:$FN$185,3,FALSE),"")</f>
        <v/>
      </c>
      <c r="BZ28" s="1" t="str">
        <f>IFERROR(VLOOKUP(CONCATENATE(BX$1,BX28),'Formulario de Preguntas'!$C$10:$FN$185,4,FALSE),"")</f>
        <v/>
      </c>
      <c r="CA28" s="26">
        <f>IF($B28='Formulario de Respuestas'!$D27,'Formulario de Respuestas'!$AD27,"ES DIFERENTE")</f>
        <v>0</v>
      </c>
      <c r="CB28" s="1" t="str">
        <f>IFERROR(VLOOKUP(CONCATENATE(CA$1,CA28),'Formulario de Preguntas'!$C$10:$FN$185,3,FALSE),"")</f>
        <v/>
      </c>
      <c r="CC28" s="1" t="str">
        <f>IFERROR(VLOOKUP(CONCATENATE(CA$1,CA28),'Formulario de Preguntas'!$C$10:$FN$185,4,FALSE),"")</f>
        <v/>
      </c>
      <c r="CD28" s="26">
        <f>IF($B28='Formulario de Respuestas'!$D27,'Formulario de Respuestas'!$AE27,"ES DIFERENTE")</f>
        <v>0</v>
      </c>
      <c r="CE28" s="1" t="str">
        <f>IFERROR(VLOOKUP(CONCATENATE(CD$1,CD28),'Formulario de Preguntas'!$C$10:$FN$185,3,FALSE),"")</f>
        <v/>
      </c>
      <c r="CF28" s="1" t="str">
        <f>IFERROR(VLOOKUP(CONCATENATE(CD$1,CD28),'Formulario de Preguntas'!$C$10:$FN$185,4,FALSE),"")</f>
        <v/>
      </c>
      <c r="CH28" s="1">
        <f t="shared" si="0"/>
        <v>0</v>
      </c>
      <c r="CI28" s="1">
        <f t="shared" si="1"/>
        <v>0.25</v>
      </c>
      <c r="CJ28" s="1">
        <f t="shared" si="2"/>
        <v>0</v>
      </c>
      <c r="CK28" s="1">
        <f>COUNTIF('Formulario de Respuestas'!$E27:$AE27,"A")</f>
        <v>0</v>
      </c>
      <c r="CL28" s="1">
        <f>COUNTIF('Formulario de Respuestas'!$E27:$AE27,"B")</f>
        <v>0</v>
      </c>
      <c r="CM28" s="1">
        <f>COUNTIF('Formulario de Respuestas'!$E27:$AE27,"C")</f>
        <v>0</v>
      </c>
      <c r="CN28" s="1">
        <f>COUNTIF('Formulario de Respuestas'!$E27:$AE27,"D")</f>
        <v>0</v>
      </c>
      <c r="CO28" s="1">
        <f>COUNTIF('Formulario de Respuestas'!$E27:$AE27,"E (RESPUESTA ANULADA)")</f>
        <v>0</v>
      </c>
    </row>
    <row r="29" spans="1:93" x14ac:dyDescent="0.25">
      <c r="A29" s="1">
        <f>'Formulario de Respuestas'!C28</f>
        <v>0</v>
      </c>
      <c r="B29" s="1">
        <f>'Formulario de Respuestas'!D28</f>
        <v>0</v>
      </c>
      <c r="C29" s="24">
        <f>IF($B29='Formulario de Respuestas'!$D28,'Formulario de Respuestas'!$E28,"ES DIFERENTE")</f>
        <v>0</v>
      </c>
      <c r="D29" s="15" t="str">
        <f>IFERROR(VLOOKUP(CONCATENATE(C$1,C29),'Formulario de Preguntas'!$C$2:$FN$185,3,FALSE),"")</f>
        <v/>
      </c>
      <c r="E29" s="1" t="str">
        <f>IFERROR(VLOOKUP(CONCATENATE(C$1,C29),'Formulario de Preguntas'!$C$2:$FN$185,4,FALSE),"")</f>
        <v/>
      </c>
      <c r="F29" s="24">
        <f>IF($B29='Formulario de Respuestas'!$D28,'Formulario de Respuestas'!$F28,"ES DIFERENTE")</f>
        <v>0</v>
      </c>
      <c r="G29" s="1" t="str">
        <f>IFERROR(VLOOKUP(CONCATENATE(F$1,F29),'Formulario de Preguntas'!$C$2:$FN$185,3,FALSE),"")</f>
        <v/>
      </c>
      <c r="H29" s="1" t="str">
        <f>IFERROR(VLOOKUP(CONCATENATE(F$1,F29),'Formulario de Preguntas'!$C$2:$FN$185,4,FALSE),"")</f>
        <v/>
      </c>
      <c r="I29" s="24">
        <f>IF($B29='Formulario de Respuestas'!$D28,'Formulario de Respuestas'!$G28,"ES DIFERENTE")</f>
        <v>0</v>
      </c>
      <c r="J29" s="1" t="str">
        <f>IFERROR(VLOOKUP(CONCATENATE(I$1,I29),'Formulario de Preguntas'!$C$10:$FN$185,3,FALSE),"")</f>
        <v/>
      </c>
      <c r="K29" s="1" t="str">
        <f>IFERROR(VLOOKUP(CONCATENATE(I$1,I29),'Formulario de Preguntas'!$C$10:$FN$185,4,FALSE),"")</f>
        <v/>
      </c>
      <c r="L29" s="24">
        <f>IF($B29='Formulario de Respuestas'!$D28,'Formulario de Respuestas'!$H28,"ES DIFERENTE")</f>
        <v>0</v>
      </c>
      <c r="M29" s="1" t="str">
        <f>IFERROR(VLOOKUP(CONCATENATE(L$1,L29),'Formulario de Preguntas'!$C$10:$FN$185,3,FALSE),"")</f>
        <v/>
      </c>
      <c r="N29" s="1" t="str">
        <f>IFERROR(VLOOKUP(CONCATENATE(L$1,L29),'Formulario de Preguntas'!$C$10:$FN$185,4,FALSE),"")</f>
        <v/>
      </c>
      <c r="O29" s="24">
        <f>IF($B29='Formulario de Respuestas'!$D28,'Formulario de Respuestas'!$I28,"ES DIFERENTE")</f>
        <v>0</v>
      </c>
      <c r="P29" s="1" t="str">
        <f>IFERROR(VLOOKUP(CONCATENATE(O$1,O29),'Formulario de Preguntas'!$C$10:$FN$185,3,FALSE),"")</f>
        <v/>
      </c>
      <c r="Q29" s="1" t="str">
        <f>IFERROR(VLOOKUP(CONCATENATE(O$1,O29),'Formulario de Preguntas'!$C$10:$FN$185,4,FALSE),"")</f>
        <v/>
      </c>
      <c r="R29" s="24">
        <f>IF($B29='Formulario de Respuestas'!$D28,'Formulario de Respuestas'!$J28,"ES DIFERENTE")</f>
        <v>0</v>
      </c>
      <c r="S29" s="1" t="str">
        <f>IFERROR(VLOOKUP(CONCATENATE(R$1,R29),'Formulario de Preguntas'!$C$10:$FN$185,3,FALSE),"")</f>
        <v/>
      </c>
      <c r="T29" s="1" t="str">
        <f>IFERROR(VLOOKUP(CONCATENATE(R$1,R29),'Formulario de Preguntas'!$C$10:$FN$185,4,FALSE),"")</f>
        <v/>
      </c>
      <c r="U29" s="24">
        <f>IF($B29='Formulario de Respuestas'!$D28,'Formulario de Respuestas'!$K28,"ES DIFERENTE")</f>
        <v>0</v>
      </c>
      <c r="V29" s="1" t="str">
        <f>IFERROR(VLOOKUP(CONCATENATE(U$1,U29),'Formulario de Preguntas'!$C$10:$FN$185,3,FALSE),"")</f>
        <v/>
      </c>
      <c r="W29" s="1" t="str">
        <f>IFERROR(VLOOKUP(CONCATENATE(U$1,U29),'Formulario de Preguntas'!$C$10:$FN$185,4,FALSE),"")</f>
        <v/>
      </c>
      <c r="X29" s="24">
        <f>IF($B29='Formulario de Respuestas'!$D28,'Formulario de Respuestas'!$L28,"ES DIFERENTE")</f>
        <v>0</v>
      </c>
      <c r="Y29" s="1" t="str">
        <f>IFERROR(VLOOKUP(CONCATENATE(X$1,X29),'Formulario de Preguntas'!$C$10:$FN$185,3,FALSE),"")</f>
        <v/>
      </c>
      <c r="Z29" s="1" t="str">
        <f>IFERROR(VLOOKUP(CONCATENATE(X$1,X29),'Formulario de Preguntas'!$C$10:$FN$185,4,FALSE),"")</f>
        <v/>
      </c>
      <c r="AA29" s="24">
        <f>IF($B29='Formulario de Respuestas'!$D28,'Formulario de Respuestas'!$M28,"ES DIFERENTE")</f>
        <v>0</v>
      </c>
      <c r="AB29" s="1" t="str">
        <f>IFERROR(VLOOKUP(CONCATENATE(AA$1,AA29),'Formulario de Preguntas'!$C$10:$FN$185,3,FALSE),"")</f>
        <v/>
      </c>
      <c r="AC29" s="1" t="str">
        <f>IFERROR(VLOOKUP(CONCATENATE(AA$1,AA29),'Formulario de Preguntas'!$C$10:$FN$185,4,FALSE),"")</f>
        <v/>
      </c>
      <c r="AD29" s="24">
        <f>IF($B29='Formulario de Respuestas'!$D28,'Formulario de Respuestas'!$N28,"ES DIFERENTE")</f>
        <v>0</v>
      </c>
      <c r="AE29" s="1" t="str">
        <f>IFERROR(VLOOKUP(CONCATENATE(AD$1,AD29),'Formulario de Preguntas'!$C$10:$FN$185,3,FALSE),"")</f>
        <v/>
      </c>
      <c r="AF29" s="1" t="str">
        <f>IFERROR(VLOOKUP(CONCATENATE(AD$1,AD29),'Formulario de Preguntas'!$C$10:$FN$185,4,FALSE),"")</f>
        <v/>
      </c>
      <c r="AG29" s="24">
        <f>IF($B29='Formulario de Respuestas'!$D28,'Formulario de Respuestas'!$O28,"ES DIFERENTE")</f>
        <v>0</v>
      </c>
      <c r="AH29" s="1" t="str">
        <f>IFERROR(VLOOKUP(CONCATENATE(AG$1,AG29),'Formulario de Preguntas'!$C$10:$FN$185,3,FALSE),"")</f>
        <v/>
      </c>
      <c r="AI29" s="1" t="str">
        <f>IFERROR(VLOOKUP(CONCATENATE(AG$1,AG29),'Formulario de Preguntas'!$C$10:$FN$185,4,FALSE),"")</f>
        <v/>
      </c>
      <c r="AJ29" s="24">
        <f>IF($B29='Formulario de Respuestas'!$D28,'Formulario de Respuestas'!$P28,"ES DIFERENTE")</f>
        <v>0</v>
      </c>
      <c r="AK29" s="1" t="str">
        <f>IFERROR(VLOOKUP(CONCATENATE(AJ$1,AJ29),'Formulario de Preguntas'!$C$10:$FN$185,3,FALSE),"")</f>
        <v/>
      </c>
      <c r="AL29" s="1" t="str">
        <f>IFERROR(VLOOKUP(CONCATENATE(AJ$1,AJ29),'Formulario de Preguntas'!$C$10:$FN$185,4,FALSE),"")</f>
        <v/>
      </c>
      <c r="AM29" s="24">
        <f>IF($B29='Formulario de Respuestas'!$D28,'Formulario de Respuestas'!$Q28,"ES DIFERENTE")</f>
        <v>0</v>
      </c>
      <c r="AN29" s="1" t="str">
        <f>IFERROR(VLOOKUP(CONCATENATE(AM$1,AM29),'Formulario de Preguntas'!$C$10:$FN$185,3,FALSE),"")</f>
        <v/>
      </c>
      <c r="AO29" s="1" t="str">
        <f>IFERROR(VLOOKUP(CONCATENATE(AM$1,AM29),'Formulario de Preguntas'!$C$10:$FN$185,4,FALSE),"")</f>
        <v/>
      </c>
      <c r="AP29" s="24">
        <f>IF($B29='Formulario de Respuestas'!$D28,'Formulario de Respuestas'!$R28,"ES DIFERENTE")</f>
        <v>0</v>
      </c>
      <c r="AQ29" s="1" t="str">
        <f>IFERROR(VLOOKUP(CONCATENATE(AP$1,AP29),'Formulario de Preguntas'!$C$10:$FN$185,3,FALSE),"")</f>
        <v/>
      </c>
      <c r="AR29" s="1" t="str">
        <f>IFERROR(VLOOKUP(CONCATENATE(AP$1,AP29),'Formulario de Preguntas'!$C$10:$FN$185,4,FALSE),"")</f>
        <v/>
      </c>
      <c r="AS29" s="24">
        <f>IF($B29='Formulario de Respuestas'!$D28,'Formulario de Respuestas'!$S28,"ES DIFERENTE")</f>
        <v>0</v>
      </c>
      <c r="AT29" s="1" t="str">
        <f>IFERROR(VLOOKUP(CONCATENATE(AS$1,AS29),'Formulario de Preguntas'!$C$10:$FN$185,3,FALSE),"")</f>
        <v/>
      </c>
      <c r="AU29" s="1" t="str">
        <f>IFERROR(VLOOKUP(CONCATENATE(AS$1,AS29),'Formulario de Preguntas'!$C$10:$FN$185,4,FALSE),"")</f>
        <v/>
      </c>
      <c r="AV29" s="24">
        <f>IF($B29='Formulario de Respuestas'!$D28,'Formulario de Respuestas'!$T28,"ES DIFERENTE")</f>
        <v>0</v>
      </c>
      <c r="AW29" s="1" t="str">
        <f>IFERROR(VLOOKUP(CONCATENATE(AV$1,AV29),'Formulario de Preguntas'!$C$10:$FN$185,3,FALSE),"")</f>
        <v/>
      </c>
      <c r="AX29" s="1" t="str">
        <f>IFERROR(VLOOKUP(CONCATENATE(AV$1,AV29),'Formulario de Preguntas'!$C$10:$FN$185,4,FALSE),"")</f>
        <v/>
      </c>
      <c r="AY29" s="24">
        <f>IF($B29='Formulario de Respuestas'!$D28,'Formulario de Respuestas'!$U28,"ES DIFERENTE")</f>
        <v>0</v>
      </c>
      <c r="AZ29" s="1" t="str">
        <f>IFERROR(VLOOKUP(CONCATENATE(AY$1,AY29),'Formulario de Preguntas'!$C$10:$FN$185,3,FALSE),"")</f>
        <v/>
      </c>
      <c r="BA29" s="1" t="str">
        <f>IFERROR(VLOOKUP(CONCATENATE(AY$1,AY29),'Formulario de Preguntas'!$C$10:$FN$185,4,FALSE),"")</f>
        <v/>
      </c>
      <c r="BB29" s="24">
        <f>IF($B29='Formulario de Respuestas'!$D28,'Formulario de Respuestas'!$V28,"ES DIFERENTE")</f>
        <v>0</v>
      </c>
      <c r="BC29" s="1" t="str">
        <f>IFERROR(VLOOKUP(CONCATENATE(BB$1,BB29),'Formulario de Preguntas'!$C$10:$FN$185,3,FALSE),"")</f>
        <v/>
      </c>
      <c r="BD29" s="1" t="str">
        <f>IFERROR(VLOOKUP(CONCATENATE(BB$1,BB29),'Formulario de Preguntas'!$C$10:$FN$185,4,FALSE),"")</f>
        <v/>
      </c>
      <c r="BE29" s="24">
        <f>IF($B29='Formulario de Respuestas'!$D28,'Formulario de Respuestas'!$W28,"ES DIFERENTE")</f>
        <v>0</v>
      </c>
      <c r="BF29" s="1" t="str">
        <f>IFERROR(VLOOKUP(CONCATENATE(BE$1,BE29),'Formulario de Preguntas'!$C$10:$FN$185,3,FALSE),"")</f>
        <v/>
      </c>
      <c r="BG29" s="1" t="str">
        <f>IFERROR(VLOOKUP(CONCATENATE(BE$1,BE29),'Formulario de Preguntas'!$C$10:$FN$185,4,FALSE),"")</f>
        <v/>
      </c>
      <c r="BH29" s="24">
        <f>IF($B29='Formulario de Respuestas'!$D28,'Formulario de Respuestas'!$X28,"ES DIFERENTE")</f>
        <v>0</v>
      </c>
      <c r="BI29" s="1" t="str">
        <f>IFERROR(VLOOKUP(CONCATENATE(BH$1,BH29),'Formulario de Preguntas'!$C$10:$FN$185,3,FALSE),"")</f>
        <v/>
      </c>
      <c r="BJ29" s="1" t="str">
        <f>IFERROR(VLOOKUP(CONCATENATE(BH$1,BH29),'Formulario de Preguntas'!$C$10:$FN$185,4,FALSE),"")</f>
        <v/>
      </c>
      <c r="BL29" s="26">
        <f>IF($B29='Formulario de Respuestas'!$D28,'Formulario de Respuestas'!$Y28,"ES DIFERENTE")</f>
        <v>0</v>
      </c>
      <c r="BM29" s="1" t="str">
        <f>IFERROR(VLOOKUP(CONCATENATE(BL$1,BL29),'Formulario de Preguntas'!$C$10:$FN$185,3,FALSE),"")</f>
        <v/>
      </c>
      <c r="BN29" s="1" t="str">
        <f>IFERROR(VLOOKUP(CONCATENATE(BL$1,BL29),'Formulario de Preguntas'!$C$10:$FN$185,4,FALSE),"")</f>
        <v/>
      </c>
      <c r="BO29" s="26">
        <f>IF($B29='Formulario de Respuestas'!$D28,'Formulario de Respuestas'!$Z28,"ES DIFERENTE")</f>
        <v>0</v>
      </c>
      <c r="BP29" s="1" t="str">
        <f>IFERROR(VLOOKUP(CONCATENATE(BO$1,BO29),'Formulario de Preguntas'!$C$10:$FN$185,3,FALSE),"")</f>
        <v/>
      </c>
      <c r="BQ29" s="1" t="str">
        <f>IFERROR(VLOOKUP(CONCATENATE(BO$1,BO29),'Formulario de Preguntas'!$C$10:$FN$185,4,FALSE),"")</f>
        <v/>
      </c>
      <c r="BR29" s="26">
        <f>IF($B29='Formulario de Respuestas'!$D28,'Formulario de Respuestas'!$AA28,"ES DIFERENTE")</f>
        <v>0</v>
      </c>
      <c r="BS29" s="1" t="str">
        <f>IFERROR(VLOOKUP(CONCATENATE(BR$1,BR29),'Formulario de Preguntas'!$C$10:$FN$185,3,FALSE),"")</f>
        <v/>
      </c>
      <c r="BT29" s="1" t="str">
        <f>IFERROR(VLOOKUP(CONCATENATE(BR$1,BR29),'Formulario de Preguntas'!$C$10:$FN$185,4,FALSE),"")</f>
        <v/>
      </c>
      <c r="BU29" s="26">
        <f>IF($B29='Formulario de Respuestas'!$D28,'Formulario de Respuestas'!$AB28,"ES DIFERENTE")</f>
        <v>0</v>
      </c>
      <c r="BV29" s="1" t="str">
        <f>IFERROR(VLOOKUP(CONCATENATE(BU$1,BU29),'Formulario de Preguntas'!$C$10:$FN$185,3,FALSE),"")</f>
        <v/>
      </c>
      <c r="BW29" s="1" t="str">
        <f>IFERROR(VLOOKUP(CONCATENATE(BU$1,BU29),'Formulario de Preguntas'!$C$10:$FN$185,4,FALSE),"")</f>
        <v/>
      </c>
      <c r="BX29" s="26">
        <f>IF($B29='Formulario de Respuestas'!$D28,'Formulario de Respuestas'!$AC28,"ES DIFERENTE")</f>
        <v>0</v>
      </c>
      <c r="BY29" s="1" t="str">
        <f>IFERROR(VLOOKUP(CONCATENATE(BX$1,BX29),'Formulario de Preguntas'!$C$10:$FN$185,3,FALSE),"")</f>
        <v/>
      </c>
      <c r="BZ29" s="1" t="str">
        <f>IFERROR(VLOOKUP(CONCATENATE(BX$1,BX29),'Formulario de Preguntas'!$C$10:$FN$185,4,FALSE),"")</f>
        <v/>
      </c>
      <c r="CA29" s="26">
        <f>IF($B29='Formulario de Respuestas'!$D28,'Formulario de Respuestas'!$AD28,"ES DIFERENTE")</f>
        <v>0</v>
      </c>
      <c r="CB29" s="1" t="str">
        <f>IFERROR(VLOOKUP(CONCATENATE(CA$1,CA29),'Formulario de Preguntas'!$C$10:$FN$185,3,FALSE),"")</f>
        <v/>
      </c>
      <c r="CC29" s="1" t="str">
        <f>IFERROR(VLOOKUP(CONCATENATE(CA$1,CA29),'Formulario de Preguntas'!$C$10:$FN$185,4,FALSE),"")</f>
        <v/>
      </c>
      <c r="CD29" s="26">
        <f>IF($B29='Formulario de Respuestas'!$D28,'Formulario de Respuestas'!$AE28,"ES DIFERENTE")</f>
        <v>0</v>
      </c>
      <c r="CE29" s="1" t="str">
        <f>IFERROR(VLOOKUP(CONCATENATE(CD$1,CD29),'Formulario de Preguntas'!$C$10:$FN$185,3,FALSE),"")</f>
        <v/>
      </c>
      <c r="CF29" s="1" t="str">
        <f>IFERROR(VLOOKUP(CONCATENATE(CD$1,CD29),'Formulario de Preguntas'!$C$10:$FN$185,4,FALSE),"")</f>
        <v/>
      </c>
      <c r="CH29" s="1">
        <f t="shared" si="0"/>
        <v>0</v>
      </c>
      <c r="CI29" s="1">
        <f t="shared" si="1"/>
        <v>0.25</v>
      </c>
      <c r="CJ29" s="1">
        <f t="shared" si="2"/>
        <v>0</v>
      </c>
      <c r="CK29" s="1">
        <f>COUNTIF('Formulario de Respuestas'!$E28:$AE28,"A")</f>
        <v>0</v>
      </c>
      <c r="CL29" s="1">
        <f>COUNTIF('Formulario de Respuestas'!$E28:$AE28,"B")</f>
        <v>0</v>
      </c>
      <c r="CM29" s="1">
        <f>COUNTIF('Formulario de Respuestas'!$E28:$AE28,"C")</f>
        <v>0</v>
      </c>
      <c r="CN29" s="1">
        <f>COUNTIF('Formulario de Respuestas'!$E28:$AE28,"D")</f>
        <v>0</v>
      </c>
      <c r="CO29" s="1">
        <f>COUNTIF('Formulario de Respuestas'!$E28:$AE28,"E (RESPUESTA ANULADA)")</f>
        <v>0</v>
      </c>
    </row>
    <row r="30" spans="1:93" x14ac:dyDescent="0.25">
      <c r="A30" s="1">
        <f>'Formulario de Respuestas'!C29</f>
        <v>0</v>
      </c>
      <c r="B30" s="1">
        <f>'Formulario de Respuestas'!D29</f>
        <v>0</v>
      </c>
      <c r="C30" s="24">
        <f>IF($B30='Formulario de Respuestas'!$D29,'Formulario de Respuestas'!$E29,"ES DIFERENTE")</f>
        <v>0</v>
      </c>
      <c r="D30" s="15" t="str">
        <f>IFERROR(VLOOKUP(CONCATENATE(C$1,C30),'Formulario de Preguntas'!$C$2:$FN$185,3,FALSE),"")</f>
        <v/>
      </c>
      <c r="E30" s="1" t="str">
        <f>IFERROR(VLOOKUP(CONCATENATE(C$1,C30),'Formulario de Preguntas'!$C$2:$FN$185,4,FALSE),"")</f>
        <v/>
      </c>
      <c r="F30" s="24">
        <f>IF($B30='Formulario de Respuestas'!$D29,'Formulario de Respuestas'!$F29,"ES DIFERENTE")</f>
        <v>0</v>
      </c>
      <c r="G30" s="1" t="str">
        <f>IFERROR(VLOOKUP(CONCATENATE(F$1,F30),'Formulario de Preguntas'!$C$2:$FN$185,3,FALSE),"")</f>
        <v/>
      </c>
      <c r="H30" s="1" t="str">
        <f>IFERROR(VLOOKUP(CONCATENATE(F$1,F30),'Formulario de Preguntas'!$C$2:$FN$185,4,FALSE),"")</f>
        <v/>
      </c>
      <c r="I30" s="24">
        <f>IF($B30='Formulario de Respuestas'!$D29,'Formulario de Respuestas'!$G29,"ES DIFERENTE")</f>
        <v>0</v>
      </c>
      <c r="J30" s="1" t="str">
        <f>IFERROR(VLOOKUP(CONCATENATE(I$1,I30),'Formulario de Preguntas'!$C$10:$FN$185,3,FALSE),"")</f>
        <v/>
      </c>
      <c r="K30" s="1" t="str">
        <f>IFERROR(VLOOKUP(CONCATENATE(I$1,I30),'Formulario de Preguntas'!$C$10:$FN$185,4,FALSE),"")</f>
        <v/>
      </c>
      <c r="L30" s="24">
        <f>IF($B30='Formulario de Respuestas'!$D29,'Formulario de Respuestas'!$H29,"ES DIFERENTE")</f>
        <v>0</v>
      </c>
      <c r="M30" s="1" t="str">
        <f>IFERROR(VLOOKUP(CONCATENATE(L$1,L30),'Formulario de Preguntas'!$C$10:$FN$185,3,FALSE),"")</f>
        <v/>
      </c>
      <c r="N30" s="1" t="str">
        <f>IFERROR(VLOOKUP(CONCATENATE(L$1,L30),'Formulario de Preguntas'!$C$10:$FN$185,4,FALSE),"")</f>
        <v/>
      </c>
      <c r="O30" s="24">
        <f>IF($B30='Formulario de Respuestas'!$D29,'Formulario de Respuestas'!$I29,"ES DIFERENTE")</f>
        <v>0</v>
      </c>
      <c r="P30" s="1" t="str">
        <f>IFERROR(VLOOKUP(CONCATENATE(O$1,O30),'Formulario de Preguntas'!$C$10:$FN$185,3,FALSE),"")</f>
        <v/>
      </c>
      <c r="Q30" s="1" t="str">
        <f>IFERROR(VLOOKUP(CONCATENATE(O$1,O30),'Formulario de Preguntas'!$C$10:$FN$185,4,FALSE),"")</f>
        <v/>
      </c>
      <c r="R30" s="24">
        <f>IF($B30='Formulario de Respuestas'!$D29,'Formulario de Respuestas'!$J29,"ES DIFERENTE")</f>
        <v>0</v>
      </c>
      <c r="S30" s="1" t="str">
        <f>IFERROR(VLOOKUP(CONCATENATE(R$1,R30),'Formulario de Preguntas'!$C$10:$FN$185,3,FALSE),"")</f>
        <v/>
      </c>
      <c r="T30" s="1" t="str">
        <f>IFERROR(VLOOKUP(CONCATENATE(R$1,R30),'Formulario de Preguntas'!$C$10:$FN$185,4,FALSE),"")</f>
        <v/>
      </c>
      <c r="U30" s="24">
        <f>IF($B30='Formulario de Respuestas'!$D29,'Formulario de Respuestas'!$K29,"ES DIFERENTE")</f>
        <v>0</v>
      </c>
      <c r="V30" s="1" t="str">
        <f>IFERROR(VLOOKUP(CONCATENATE(U$1,U30),'Formulario de Preguntas'!$C$10:$FN$185,3,FALSE),"")</f>
        <v/>
      </c>
      <c r="W30" s="1" t="str">
        <f>IFERROR(VLOOKUP(CONCATENATE(U$1,U30),'Formulario de Preguntas'!$C$10:$FN$185,4,FALSE),"")</f>
        <v/>
      </c>
      <c r="X30" s="24">
        <f>IF($B30='Formulario de Respuestas'!$D29,'Formulario de Respuestas'!$L29,"ES DIFERENTE")</f>
        <v>0</v>
      </c>
      <c r="Y30" s="1" t="str">
        <f>IFERROR(VLOOKUP(CONCATENATE(X$1,X30),'Formulario de Preguntas'!$C$10:$FN$185,3,FALSE),"")</f>
        <v/>
      </c>
      <c r="Z30" s="1" t="str">
        <f>IFERROR(VLOOKUP(CONCATENATE(X$1,X30),'Formulario de Preguntas'!$C$10:$FN$185,4,FALSE),"")</f>
        <v/>
      </c>
      <c r="AA30" s="24">
        <f>IF($B30='Formulario de Respuestas'!$D29,'Formulario de Respuestas'!$M29,"ES DIFERENTE")</f>
        <v>0</v>
      </c>
      <c r="AB30" s="1" t="str">
        <f>IFERROR(VLOOKUP(CONCATENATE(AA$1,AA30),'Formulario de Preguntas'!$C$10:$FN$185,3,FALSE),"")</f>
        <v/>
      </c>
      <c r="AC30" s="1" t="str">
        <f>IFERROR(VLOOKUP(CONCATENATE(AA$1,AA30),'Formulario de Preguntas'!$C$10:$FN$185,4,FALSE),"")</f>
        <v/>
      </c>
      <c r="AD30" s="24">
        <f>IF($B30='Formulario de Respuestas'!$D29,'Formulario de Respuestas'!$N29,"ES DIFERENTE")</f>
        <v>0</v>
      </c>
      <c r="AE30" s="1" t="str">
        <f>IFERROR(VLOOKUP(CONCATENATE(AD$1,AD30),'Formulario de Preguntas'!$C$10:$FN$185,3,FALSE),"")</f>
        <v/>
      </c>
      <c r="AF30" s="1" t="str">
        <f>IFERROR(VLOOKUP(CONCATENATE(AD$1,AD30),'Formulario de Preguntas'!$C$10:$FN$185,4,FALSE),"")</f>
        <v/>
      </c>
      <c r="AG30" s="24">
        <f>IF($B30='Formulario de Respuestas'!$D29,'Formulario de Respuestas'!$O29,"ES DIFERENTE")</f>
        <v>0</v>
      </c>
      <c r="AH30" s="1" t="str">
        <f>IFERROR(VLOOKUP(CONCATENATE(AG$1,AG30),'Formulario de Preguntas'!$C$10:$FN$185,3,FALSE),"")</f>
        <v/>
      </c>
      <c r="AI30" s="1" t="str">
        <f>IFERROR(VLOOKUP(CONCATENATE(AG$1,AG30),'Formulario de Preguntas'!$C$10:$FN$185,4,FALSE),"")</f>
        <v/>
      </c>
      <c r="AJ30" s="24">
        <f>IF($B30='Formulario de Respuestas'!$D29,'Formulario de Respuestas'!$P29,"ES DIFERENTE")</f>
        <v>0</v>
      </c>
      <c r="AK30" s="1" t="str">
        <f>IFERROR(VLOOKUP(CONCATENATE(AJ$1,AJ30),'Formulario de Preguntas'!$C$10:$FN$185,3,FALSE),"")</f>
        <v/>
      </c>
      <c r="AL30" s="1" t="str">
        <f>IFERROR(VLOOKUP(CONCATENATE(AJ$1,AJ30),'Formulario de Preguntas'!$C$10:$FN$185,4,FALSE),"")</f>
        <v/>
      </c>
      <c r="AM30" s="24">
        <f>IF($B30='Formulario de Respuestas'!$D29,'Formulario de Respuestas'!$Q29,"ES DIFERENTE")</f>
        <v>0</v>
      </c>
      <c r="AN30" s="1" t="str">
        <f>IFERROR(VLOOKUP(CONCATENATE(AM$1,AM30),'Formulario de Preguntas'!$C$10:$FN$185,3,FALSE),"")</f>
        <v/>
      </c>
      <c r="AO30" s="1" t="str">
        <f>IFERROR(VLOOKUP(CONCATENATE(AM$1,AM30),'Formulario de Preguntas'!$C$10:$FN$185,4,FALSE),"")</f>
        <v/>
      </c>
      <c r="AP30" s="24">
        <f>IF($B30='Formulario de Respuestas'!$D29,'Formulario de Respuestas'!$R29,"ES DIFERENTE")</f>
        <v>0</v>
      </c>
      <c r="AQ30" s="1" t="str">
        <f>IFERROR(VLOOKUP(CONCATENATE(AP$1,AP30),'Formulario de Preguntas'!$C$10:$FN$185,3,FALSE),"")</f>
        <v/>
      </c>
      <c r="AR30" s="1" t="str">
        <f>IFERROR(VLOOKUP(CONCATENATE(AP$1,AP30),'Formulario de Preguntas'!$C$10:$FN$185,4,FALSE),"")</f>
        <v/>
      </c>
      <c r="AS30" s="24">
        <f>IF($B30='Formulario de Respuestas'!$D29,'Formulario de Respuestas'!$S29,"ES DIFERENTE")</f>
        <v>0</v>
      </c>
      <c r="AT30" s="1" t="str">
        <f>IFERROR(VLOOKUP(CONCATENATE(AS$1,AS30),'Formulario de Preguntas'!$C$10:$FN$185,3,FALSE),"")</f>
        <v/>
      </c>
      <c r="AU30" s="1" t="str">
        <f>IFERROR(VLOOKUP(CONCATENATE(AS$1,AS30),'Formulario de Preguntas'!$C$10:$FN$185,4,FALSE),"")</f>
        <v/>
      </c>
      <c r="AV30" s="24">
        <f>IF($B30='Formulario de Respuestas'!$D29,'Formulario de Respuestas'!$T29,"ES DIFERENTE")</f>
        <v>0</v>
      </c>
      <c r="AW30" s="1" t="str">
        <f>IFERROR(VLOOKUP(CONCATENATE(AV$1,AV30),'Formulario de Preguntas'!$C$10:$FN$185,3,FALSE),"")</f>
        <v/>
      </c>
      <c r="AX30" s="1" t="str">
        <f>IFERROR(VLOOKUP(CONCATENATE(AV$1,AV30),'Formulario de Preguntas'!$C$10:$FN$185,4,FALSE),"")</f>
        <v/>
      </c>
      <c r="AY30" s="24">
        <f>IF($B30='Formulario de Respuestas'!$D29,'Formulario de Respuestas'!$U29,"ES DIFERENTE")</f>
        <v>0</v>
      </c>
      <c r="AZ30" s="1" t="str">
        <f>IFERROR(VLOOKUP(CONCATENATE(AY$1,AY30),'Formulario de Preguntas'!$C$10:$FN$185,3,FALSE),"")</f>
        <v/>
      </c>
      <c r="BA30" s="1" t="str">
        <f>IFERROR(VLOOKUP(CONCATENATE(AY$1,AY30),'Formulario de Preguntas'!$C$10:$FN$185,4,FALSE),"")</f>
        <v/>
      </c>
      <c r="BB30" s="24">
        <f>IF($B30='Formulario de Respuestas'!$D29,'Formulario de Respuestas'!$V29,"ES DIFERENTE")</f>
        <v>0</v>
      </c>
      <c r="BC30" s="1" t="str">
        <f>IFERROR(VLOOKUP(CONCATENATE(BB$1,BB30),'Formulario de Preguntas'!$C$10:$FN$185,3,FALSE),"")</f>
        <v/>
      </c>
      <c r="BD30" s="1" t="str">
        <f>IFERROR(VLOOKUP(CONCATENATE(BB$1,BB30),'Formulario de Preguntas'!$C$10:$FN$185,4,FALSE),"")</f>
        <v/>
      </c>
      <c r="BE30" s="24">
        <f>IF($B30='Formulario de Respuestas'!$D29,'Formulario de Respuestas'!$W29,"ES DIFERENTE")</f>
        <v>0</v>
      </c>
      <c r="BF30" s="1" t="str">
        <f>IFERROR(VLOOKUP(CONCATENATE(BE$1,BE30),'Formulario de Preguntas'!$C$10:$FN$185,3,FALSE),"")</f>
        <v/>
      </c>
      <c r="BG30" s="1" t="str">
        <f>IFERROR(VLOOKUP(CONCATENATE(BE$1,BE30),'Formulario de Preguntas'!$C$10:$FN$185,4,FALSE),"")</f>
        <v/>
      </c>
      <c r="BH30" s="24">
        <f>IF($B30='Formulario de Respuestas'!$D29,'Formulario de Respuestas'!$X29,"ES DIFERENTE")</f>
        <v>0</v>
      </c>
      <c r="BI30" s="1" t="str">
        <f>IFERROR(VLOOKUP(CONCATENATE(BH$1,BH30),'Formulario de Preguntas'!$C$10:$FN$185,3,FALSE),"")</f>
        <v/>
      </c>
      <c r="BJ30" s="1" t="str">
        <f>IFERROR(VLOOKUP(CONCATENATE(BH$1,BH30),'Formulario de Preguntas'!$C$10:$FN$185,4,FALSE),"")</f>
        <v/>
      </c>
      <c r="BL30" s="26">
        <f>IF($B30='Formulario de Respuestas'!$D29,'Formulario de Respuestas'!$Y29,"ES DIFERENTE")</f>
        <v>0</v>
      </c>
      <c r="BM30" s="1" t="str">
        <f>IFERROR(VLOOKUP(CONCATENATE(BL$1,BL30),'Formulario de Preguntas'!$C$10:$FN$185,3,FALSE),"")</f>
        <v/>
      </c>
      <c r="BN30" s="1" t="str">
        <f>IFERROR(VLOOKUP(CONCATENATE(BL$1,BL30),'Formulario de Preguntas'!$C$10:$FN$185,4,FALSE),"")</f>
        <v/>
      </c>
      <c r="BO30" s="26">
        <f>IF($B30='Formulario de Respuestas'!$D29,'Formulario de Respuestas'!$Z29,"ES DIFERENTE")</f>
        <v>0</v>
      </c>
      <c r="BP30" s="1" t="str">
        <f>IFERROR(VLOOKUP(CONCATENATE(BO$1,BO30),'Formulario de Preguntas'!$C$10:$FN$185,3,FALSE),"")</f>
        <v/>
      </c>
      <c r="BQ30" s="1" t="str">
        <f>IFERROR(VLOOKUP(CONCATENATE(BO$1,BO30),'Formulario de Preguntas'!$C$10:$FN$185,4,FALSE),"")</f>
        <v/>
      </c>
      <c r="BR30" s="26">
        <f>IF($B30='Formulario de Respuestas'!$D29,'Formulario de Respuestas'!$AA29,"ES DIFERENTE")</f>
        <v>0</v>
      </c>
      <c r="BS30" s="1" t="str">
        <f>IFERROR(VLOOKUP(CONCATENATE(BR$1,BR30),'Formulario de Preguntas'!$C$10:$FN$185,3,FALSE),"")</f>
        <v/>
      </c>
      <c r="BT30" s="1" t="str">
        <f>IFERROR(VLOOKUP(CONCATENATE(BR$1,BR30),'Formulario de Preguntas'!$C$10:$FN$185,4,FALSE),"")</f>
        <v/>
      </c>
      <c r="BU30" s="26">
        <f>IF($B30='Formulario de Respuestas'!$D29,'Formulario de Respuestas'!$AB29,"ES DIFERENTE")</f>
        <v>0</v>
      </c>
      <c r="BV30" s="1" t="str">
        <f>IFERROR(VLOOKUP(CONCATENATE(BU$1,BU30),'Formulario de Preguntas'!$C$10:$FN$185,3,FALSE),"")</f>
        <v/>
      </c>
      <c r="BW30" s="1" t="str">
        <f>IFERROR(VLOOKUP(CONCATENATE(BU$1,BU30),'Formulario de Preguntas'!$C$10:$FN$185,4,FALSE),"")</f>
        <v/>
      </c>
      <c r="BX30" s="26">
        <f>IF($B30='Formulario de Respuestas'!$D29,'Formulario de Respuestas'!$AC29,"ES DIFERENTE")</f>
        <v>0</v>
      </c>
      <c r="BY30" s="1" t="str">
        <f>IFERROR(VLOOKUP(CONCATENATE(BX$1,BX30),'Formulario de Preguntas'!$C$10:$FN$185,3,FALSE),"")</f>
        <v/>
      </c>
      <c r="BZ30" s="1" t="str">
        <f>IFERROR(VLOOKUP(CONCATENATE(BX$1,BX30),'Formulario de Preguntas'!$C$10:$FN$185,4,FALSE),"")</f>
        <v/>
      </c>
      <c r="CA30" s="26">
        <f>IF($B30='Formulario de Respuestas'!$D29,'Formulario de Respuestas'!$AD29,"ES DIFERENTE")</f>
        <v>0</v>
      </c>
      <c r="CB30" s="1" t="str">
        <f>IFERROR(VLOOKUP(CONCATENATE(CA$1,CA30),'Formulario de Preguntas'!$C$10:$FN$185,3,FALSE),"")</f>
        <v/>
      </c>
      <c r="CC30" s="1" t="str">
        <f>IFERROR(VLOOKUP(CONCATENATE(CA$1,CA30),'Formulario de Preguntas'!$C$10:$FN$185,4,FALSE),"")</f>
        <v/>
      </c>
      <c r="CD30" s="26">
        <f>IF($B30='Formulario de Respuestas'!$D29,'Formulario de Respuestas'!$AE29,"ES DIFERENTE")</f>
        <v>0</v>
      </c>
      <c r="CE30" s="1" t="str">
        <f>IFERROR(VLOOKUP(CONCATENATE(CD$1,CD30),'Formulario de Preguntas'!$C$10:$FN$185,3,FALSE),"")</f>
        <v/>
      </c>
      <c r="CF30" s="1" t="str">
        <f>IFERROR(VLOOKUP(CONCATENATE(CD$1,CD30),'Formulario de Preguntas'!$C$10:$FN$185,4,FALSE),"")</f>
        <v/>
      </c>
      <c r="CH30" s="1">
        <f t="shared" si="0"/>
        <v>0</v>
      </c>
      <c r="CI30" s="1">
        <f t="shared" si="1"/>
        <v>0.25</v>
      </c>
      <c r="CJ30" s="1">
        <f t="shared" ref="CJ30:CJ93" si="3">CH30*CI30</f>
        <v>0</v>
      </c>
      <c r="CK30" s="1">
        <f>COUNTIF('Formulario de Respuestas'!$E29:$AE29,"A")</f>
        <v>0</v>
      </c>
      <c r="CL30" s="1">
        <f>COUNTIF('Formulario de Respuestas'!$E29:$AE29,"B")</f>
        <v>0</v>
      </c>
      <c r="CM30" s="1">
        <f>COUNTIF('Formulario de Respuestas'!$E29:$AE29,"C")</f>
        <v>0</v>
      </c>
      <c r="CN30" s="1">
        <f>COUNTIF('Formulario de Respuestas'!$E29:$AE29,"D")</f>
        <v>0</v>
      </c>
      <c r="CO30" s="1">
        <f>COUNTIF('Formulario de Respuestas'!$E29:$AE29,"E (RESPUESTA ANULADA)")</f>
        <v>0</v>
      </c>
    </row>
    <row r="31" spans="1:93" x14ac:dyDescent="0.25">
      <c r="A31" s="1">
        <f>'Formulario de Respuestas'!C30</f>
        <v>0</v>
      </c>
      <c r="B31" s="1">
        <f>'Formulario de Respuestas'!D30</f>
        <v>0</v>
      </c>
      <c r="C31" s="24">
        <f>IF($B31='Formulario de Respuestas'!$D30,'Formulario de Respuestas'!$E30,"ES DIFERENTE")</f>
        <v>0</v>
      </c>
      <c r="D31" s="15" t="str">
        <f>IFERROR(VLOOKUP(CONCATENATE(C$1,C31),'Formulario de Preguntas'!$C$2:$FN$185,3,FALSE),"")</f>
        <v/>
      </c>
      <c r="E31" s="1" t="str">
        <f>IFERROR(VLOOKUP(CONCATENATE(C$1,C31),'Formulario de Preguntas'!$C$2:$FN$185,4,FALSE),"")</f>
        <v/>
      </c>
      <c r="F31" s="24">
        <f>IF($B31='Formulario de Respuestas'!$D30,'Formulario de Respuestas'!$F30,"ES DIFERENTE")</f>
        <v>0</v>
      </c>
      <c r="G31" s="1" t="str">
        <f>IFERROR(VLOOKUP(CONCATENATE(F$1,F31),'Formulario de Preguntas'!$C$2:$FN$185,3,FALSE),"")</f>
        <v/>
      </c>
      <c r="H31" s="1" t="str">
        <f>IFERROR(VLOOKUP(CONCATENATE(F$1,F31),'Formulario de Preguntas'!$C$2:$FN$185,4,FALSE),"")</f>
        <v/>
      </c>
      <c r="I31" s="24">
        <f>IF($B31='Formulario de Respuestas'!$D30,'Formulario de Respuestas'!$G30,"ES DIFERENTE")</f>
        <v>0</v>
      </c>
      <c r="J31" s="1" t="str">
        <f>IFERROR(VLOOKUP(CONCATENATE(I$1,I31),'Formulario de Preguntas'!$C$10:$FN$185,3,FALSE),"")</f>
        <v/>
      </c>
      <c r="K31" s="1" t="str">
        <f>IFERROR(VLOOKUP(CONCATENATE(I$1,I31),'Formulario de Preguntas'!$C$10:$FN$185,4,FALSE),"")</f>
        <v/>
      </c>
      <c r="L31" s="24">
        <f>IF($B31='Formulario de Respuestas'!$D30,'Formulario de Respuestas'!$H30,"ES DIFERENTE")</f>
        <v>0</v>
      </c>
      <c r="M31" s="1" t="str">
        <f>IFERROR(VLOOKUP(CONCATENATE(L$1,L31),'Formulario de Preguntas'!$C$10:$FN$185,3,FALSE),"")</f>
        <v/>
      </c>
      <c r="N31" s="1" t="str">
        <f>IFERROR(VLOOKUP(CONCATENATE(L$1,L31),'Formulario de Preguntas'!$C$10:$FN$185,4,FALSE),"")</f>
        <v/>
      </c>
      <c r="O31" s="24">
        <f>IF($B31='Formulario de Respuestas'!$D30,'Formulario de Respuestas'!$I30,"ES DIFERENTE")</f>
        <v>0</v>
      </c>
      <c r="P31" s="1" t="str">
        <f>IFERROR(VLOOKUP(CONCATENATE(O$1,O31),'Formulario de Preguntas'!$C$10:$FN$185,3,FALSE),"")</f>
        <v/>
      </c>
      <c r="Q31" s="1" t="str">
        <f>IFERROR(VLOOKUP(CONCATENATE(O$1,O31),'Formulario de Preguntas'!$C$10:$FN$185,4,FALSE),"")</f>
        <v/>
      </c>
      <c r="R31" s="24">
        <f>IF($B31='Formulario de Respuestas'!$D30,'Formulario de Respuestas'!$J30,"ES DIFERENTE")</f>
        <v>0</v>
      </c>
      <c r="S31" s="1" t="str">
        <f>IFERROR(VLOOKUP(CONCATENATE(R$1,R31),'Formulario de Preguntas'!$C$10:$FN$185,3,FALSE),"")</f>
        <v/>
      </c>
      <c r="T31" s="1" t="str">
        <f>IFERROR(VLOOKUP(CONCATENATE(R$1,R31),'Formulario de Preguntas'!$C$10:$FN$185,4,FALSE),"")</f>
        <v/>
      </c>
      <c r="U31" s="24">
        <f>IF($B31='Formulario de Respuestas'!$D30,'Formulario de Respuestas'!$K30,"ES DIFERENTE")</f>
        <v>0</v>
      </c>
      <c r="V31" s="1" t="str">
        <f>IFERROR(VLOOKUP(CONCATENATE(U$1,U31),'Formulario de Preguntas'!$C$10:$FN$185,3,FALSE),"")</f>
        <v/>
      </c>
      <c r="W31" s="1" t="str">
        <f>IFERROR(VLOOKUP(CONCATENATE(U$1,U31),'Formulario de Preguntas'!$C$10:$FN$185,4,FALSE),"")</f>
        <v/>
      </c>
      <c r="X31" s="24">
        <f>IF($B31='Formulario de Respuestas'!$D30,'Formulario de Respuestas'!$L30,"ES DIFERENTE")</f>
        <v>0</v>
      </c>
      <c r="Y31" s="1" t="str">
        <f>IFERROR(VLOOKUP(CONCATENATE(X$1,X31),'Formulario de Preguntas'!$C$10:$FN$185,3,FALSE),"")</f>
        <v/>
      </c>
      <c r="Z31" s="1" t="str">
        <f>IFERROR(VLOOKUP(CONCATENATE(X$1,X31),'Formulario de Preguntas'!$C$10:$FN$185,4,FALSE),"")</f>
        <v/>
      </c>
      <c r="AA31" s="24">
        <f>IF($B31='Formulario de Respuestas'!$D30,'Formulario de Respuestas'!$M30,"ES DIFERENTE")</f>
        <v>0</v>
      </c>
      <c r="AB31" s="1" t="str">
        <f>IFERROR(VLOOKUP(CONCATENATE(AA$1,AA31),'Formulario de Preguntas'!$C$10:$FN$185,3,FALSE),"")</f>
        <v/>
      </c>
      <c r="AC31" s="1" t="str">
        <f>IFERROR(VLOOKUP(CONCATENATE(AA$1,AA31),'Formulario de Preguntas'!$C$10:$FN$185,4,FALSE),"")</f>
        <v/>
      </c>
      <c r="AD31" s="24">
        <f>IF($B31='Formulario de Respuestas'!$D30,'Formulario de Respuestas'!$N30,"ES DIFERENTE")</f>
        <v>0</v>
      </c>
      <c r="AE31" s="1" t="str">
        <f>IFERROR(VLOOKUP(CONCATENATE(AD$1,AD31),'Formulario de Preguntas'!$C$10:$FN$185,3,FALSE),"")</f>
        <v/>
      </c>
      <c r="AF31" s="1" t="str">
        <f>IFERROR(VLOOKUP(CONCATENATE(AD$1,AD31),'Formulario de Preguntas'!$C$10:$FN$185,4,FALSE),"")</f>
        <v/>
      </c>
      <c r="AG31" s="24">
        <f>IF($B31='Formulario de Respuestas'!$D30,'Formulario de Respuestas'!$O30,"ES DIFERENTE")</f>
        <v>0</v>
      </c>
      <c r="AH31" s="1" t="str">
        <f>IFERROR(VLOOKUP(CONCATENATE(AG$1,AG31),'Formulario de Preguntas'!$C$10:$FN$185,3,FALSE),"")</f>
        <v/>
      </c>
      <c r="AI31" s="1" t="str">
        <f>IFERROR(VLOOKUP(CONCATENATE(AG$1,AG31),'Formulario de Preguntas'!$C$10:$FN$185,4,FALSE),"")</f>
        <v/>
      </c>
      <c r="AJ31" s="24">
        <f>IF($B31='Formulario de Respuestas'!$D30,'Formulario de Respuestas'!$P30,"ES DIFERENTE")</f>
        <v>0</v>
      </c>
      <c r="AK31" s="1" t="str">
        <f>IFERROR(VLOOKUP(CONCATENATE(AJ$1,AJ31),'Formulario de Preguntas'!$C$10:$FN$185,3,FALSE),"")</f>
        <v/>
      </c>
      <c r="AL31" s="1" t="str">
        <f>IFERROR(VLOOKUP(CONCATENATE(AJ$1,AJ31),'Formulario de Preguntas'!$C$10:$FN$185,4,FALSE),"")</f>
        <v/>
      </c>
      <c r="AM31" s="24">
        <f>IF($B31='Formulario de Respuestas'!$D30,'Formulario de Respuestas'!$Q30,"ES DIFERENTE")</f>
        <v>0</v>
      </c>
      <c r="AN31" s="1" t="str">
        <f>IFERROR(VLOOKUP(CONCATENATE(AM$1,AM31),'Formulario de Preguntas'!$C$10:$FN$185,3,FALSE),"")</f>
        <v/>
      </c>
      <c r="AO31" s="1" t="str">
        <f>IFERROR(VLOOKUP(CONCATENATE(AM$1,AM31),'Formulario de Preguntas'!$C$10:$FN$185,4,FALSE),"")</f>
        <v/>
      </c>
      <c r="AP31" s="24">
        <f>IF($B31='Formulario de Respuestas'!$D30,'Formulario de Respuestas'!$R30,"ES DIFERENTE")</f>
        <v>0</v>
      </c>
      <c r="AQ31" s="1" t="str">
        <f>IFERROR(VLOOKUP(CONCATENATE(AP$1,AP31),'Formulario de Preguntas'!$C$10:$FN$185,3,FALSE),"")</f>
        <v/>
      </c>
      <c r="AR31" s="1" t="str">
        <f>IFERROR(VLOOKUP(CONCATENATE(AP$1,AP31),'Formulario de Preguntas'!$C$10:$FN$185,4,FALSE),"")</f>
        <v/>
      </c>
      <c r="AS31" s="24">
        <f>IF($B31='Formulario de Respuestas'!$D30,'Formulario de Respuestas'!$S30,"ES DIFERENTE")</f>
        <v>0</v>
      </c>
      <c r="AT31" s="1" t="str">
        <f>IFERROR(VLOOKUP(CONCATENATE(AS$1,AS31),'Formulario de Preguntas'!$C$10:$FN$185,3,FALSE),"")</f>
        <v/>
      </c>
      <c r="AU31" s="1" t="str">
        <f>IFERROR(VLOOKUP(CONCATENATE(AS$1,AS31),'Formulario de Preguntas'!$C$10:$FN$185,4,FALSE),"")</f>
        <v/>
      </c>
      <c r="AV31" s="24">
        <f>IF($B31='Formulario de Respuestas'!$D30,'Formulario de Respuestas'!$T30,"ES DIFERENTE")</f>
        <v>0</v>
      </c>
      <c r="AW31" s="1" t="str">
        <f>IFERROR(VLOOKUP(CONCATENATE(AV$1,AV31),'Formulario de Preguntas'!$C$10:$FN$185,3,FALSE),"")</f>
        <v/>
      </c>
      <c r="AX31" s="1" t="str">
        <f>IFERROR(VLOOKUP(CONCATENATE(AV$1,AV31),'Formulario de Preguntas'!$C$10:$FN$185,4,FALSE),"")</f>
        <v/>
      </c>
      <c r="AY31" s="24">
        <f>IF($B31='Formulario de Respuestas'!$D30,'Formulario de Respuestas'!$U30,"ES DIFERENTE")</f>
        <v>0</v>
      </c>
      <c r="AZ31" s="1" t="str">
        <f>IFERROR(VLOOKUP(CONCATENATE(AY$1,AY31),'Formulario de Preguntas'!$C$10:$FN$185,3,FALSE),"")</f>
        <v/>
      </c>
      <c r="BA31" s="1" t="str">
        <f>IFERROR(VLOOKUP(CONCATENATE(AY$1,AY31),'Formulario de Preguntas'!$C$10:$FN$185,4,FALSE),"")</f>
        <v/>
      </c>
      <c r="BB31" s="24">
        <f>IF($B31='Formulario de Respuestas'!$D30,'Formulario de Respuestas'!$V30,"ES DIFERENTE")</f>
        <v>0</v>
      </c>
      <c r="BC31" s="1" t="str">
        <f>IFERROR(VLOOKUP(CONCATENATE(BB$1,BB31),'Formulario de Preguntas'!$C$10:$FN$185,3,FALSE),"")</f>
        <v/>
      </c>
      <c r="BD31" s="1" t="str">
        <f>IFERROR(VLOOKUP(CONCATENATE(BB$1,BB31),'Formulario de Preguntas'!$C$10:$FN$185,4,FALSE),"")</f>
        <v/>
      </c>
      <c r="BE31" s="24">
        <f>IF($B31='Formulario de Respuestas'!$D30,'Formulario de Respuestas'!$W30,"ES DIFERENTE")</f>
        <v>0</v>
      </c>
      <c r="BF31" s="1" t="str">
        <f>IFERROR(VLOOKUP(CONCATENATE(BE$1,BE31),'Formulario de Preguntas'!$C$10:$FN$185,3,FALSE),"")</f>
        <v/>
      </c>
      <c r="BG31" s="1" t="str">
        <f>IFERROR(VLOOKUP(CONCATENATE(BE$1,BE31),'Formulario de Preguntas'!$C$10:$FN$185,4,FALSE),"")</f>
        <v/>
      </c>
      <c r="BH31" s="24">
        <f>IF($B31='Formulario de Respuestas'!$D30,'Formulario de Respuestas'!$X30,"ES DIFERENTE")</f>
        <v>0</v>
      </c>
      <c r="BI31" s="1" t="str">
        <f>IFERROR(VLOOKUP(CONCATENATE(BH$1,BH31),'Formulario de Preguntas'!$C$10:$FN$185,3,FALSE),"")</f>
        <v/>
      </c>
      <c r="BJ31" s="1" t="str">
        <f>IFERROR(VLOOKUP(CONCATENATE(BH$1,BH31),'Formulario de Preguntas'!$C$10:$FN$185,4,FALSE),"")</f>
        <v/>
      </c>
      <c r="BL31" s="26">
        <f>IF($B31='Formulario de Respuestas'!$D30,'Formulario de Respuestas'!$Y30,"ES DIFERENTE")</f>
        <v>0</v>
      </c>
      <c r="BM31" s="1" t="str">
        <f>IFERROR(VLOOKUP(CONCATENATE(BL$1,BL31),'Formulario de Preguntas'!$C$10:$FN$185,3,FALSE),"")</f>
        <v/>
      </c>
      <c r="BN31" s="1" t="str">
        <f>IFERROR(VLOOKUP(CONCATENATE(BL$1,BL31),'Formulario de Preguntas'!$C$10:$FN$185,4,FALSE),"")</f>
        <v/>
      </c>
      <c r="BO31" s="26">
        <f>IF($B31='Formulario de Respuestas'!$D30,'Formulario de Respuestas'!$Z30,"ES DIFERENTE")</f>
        <v>0</v>
      </c>
      <c r="BP31" s="1" t="str">
        <f>IFERROR(VLOOKUP(CONCATENATE(BO$1,BO31),'Formulario de Preguntas'!$C$10:$FN$185,3,FALSE),"")</f>
        <v/>
      </c>
      <c r="BQ31" s="1" t="str">
        <f>IFERROR(VLOOKUP(CONCATENATE(BO$1,BO31),'Formulario de Preguntas'!$C$10:$FN$185,4,FALSE),"")</f>
        <v/>
      </c>
      <c r="BR31" s="26">
        <f>IF($B31='Formulario de Respuestas'!$D30,'Formulario de Respuestas'!$AA30,"ES DIFERENTE")</f>
        <v>0</v>
      </c>
      <c r="BS31" s="1" t="str">
        <f>IFERROR(VLOOKUP(CONCATENATE(BR$1,BR31),'Formulario de Preguntas'!$C$10:$FN$185,3,FALSE),"")</f>
        <v/>
      </c>
      <c r="BT31" s="1" t="str">
        <f>IFERROR(VLOOKUP(CONCATENATE(BR$1,BR31),'Formulario de Preguntas'!$C$10:$FN$185,4,FALSE),"")</f>
        <v/>
      </c>
      <c r="BU31" s="26">
        <f>IF($B31='Formulario de Respuestas'!$D30,'Formulario de Respuestas'!$AB30,"ES DIFERENTE")</f>
        <v>0</v>
      </c>
      <c r="BV31" s="1" t="str">
        <f>IFERROR(VLOOKUP(CONCATENATE(BU$1,BU31),'Formulario de Preguntas'!$C$10:$FN$185,3,FALSE),"")</f>
        <v/>
      </c>
      <c r="BW31" s="1" t="str">
        <f>IFERROR(VLOOKUP(CONCATENATE(BU$1,BU31),'Formulario de Preguntas'!$C$10:$FN$185,4,FALSE),"")</f>
        <v/>
      </c>
      <c r="BX31" s="26">
        <f>IF($B31='Formulario de Respuestas'!$D30,'Formulario de Respuestas'!$AC30,"ES DIFERENTE")</f>
        <v>0</v>
      </c>
      <c r="BY31" s="1" t="str">
        <f>IFERROR(VLOOKUP(CONCATENATE(BX$1,BX31),'Formulario de Preguntas'!$C$10:$FN$185,3,FALSE),"")</f>
        <v/>
      </c>
      <c r="BZ31" s="1" t="str">
        <f>IFERROR(VLOOKUP(CONCATENATE(BX$1,BX31),'Formulario de Preguntas'!$C$10:$FN$185,4,FALSE),"")</f>
        <v/>
      </c>
      <c r="CA31" s="26">
        <f>IF($B31='Formulario de Respuestas'!$D30,'Formulario de Respuestas'!$AD30,"ES DIFERENTE")</f>
        <v>0</v>
      </c>
      <c r="CB31" s="1" t="str">
        <f>IFERROR(VLOOKUP(CONCATENATE(CA$1,CA31),'Formulario de Preguntas'!$C$10:$FN$185,3,FALSE),"")</f>
        <v/>
      </c>
      <c r="CC31" s="1" t="str">
        <f>IFERROR(VLOOKUP(CONCATENATE(CA$1,CA31),'Formulario de Preguntas'!$C$10:$FN$185,4,FALSE),"")</f>
        <v/>
      </c>
      <c r="CD31" s="26">
        <f>IF($B31='Formulario de Respuestas'!$D30,'Formulario de Respuestas'!$AE30,"ES DIFERENTE")</f>
        <v>0</v>
      </c>
      <c r="CE31" s="1" t="str">
        <f>IFERROR(VLOOKUP(CONCATENATE(CD$1,CD31),'Formulario de Preguntas'!$C$10:$FN$185,3,FALSE),"")</f>
        <v/>
      </c>
      <c r="CF31" s="1" t="str">
        <f>IFERROR(VLOOKUP(CONCATENATE(CD$1,CD31),'Formulario de Preguntas'!$C$10:$FN$185,4,FALSE),"")</f>
        <v/>
      </c>
      <c r="CH31" s="1">
        <f t="shared" si="0"/>
        <v>0</v>
      </c>
      <c r="CI31" s="1">
        <f t="shared" si="1"/>
        <v>0.25</v>
      </c>
      <c r="CJ31" s="1">
        <f t="shared" si="3"/>
        <v>0</v>
      </c>
      <c r="CK31" s="1">
        <f>COUNTIF('Formulario de Respuestas'!$E30:$AE30,"A")</f>
        <v>0</v>
      </c>
      <c r="CL31" s="1">
        <f>COUNTIF('Formulario de Respuestas'!$E30:$AE30,"B")</f>
        <v>0</v>
      </c>
      <c r="CM31" s="1">
        <f>COUNTIF('Formulario de Respuestas'!$E30:$AE30,"C")</f>
        <v>0</v>
      </c>
      <c r="CN31" s="1">
        <f>COUNTIF('Formulario de Respuestas'!$E30:$AE30,"D")</f>
        <v>0</v>
      </c>
      <c r="CO31" s="1">
        <f>COUNTIF('Formulario de Respuestas'!$E30:$AE30,"E (RESPUESTA ANULADA)")</f>
        <v>0</v>
      </c>
    </row>
    <row r="32" spans="1:93" x14ac:dyDescent="0.25">
      <c r="A32" s="1">
        <f>'Formulario de Respuestas'!C31</f>
        <v>0</v>
      </c>
      <c r="B32" s="1">
        <f>'Formulario de Respuestas'!D31</f>
        <v>0</v>
      </c>
      <c r="C32" s="24">
        <f>IF($B32='Formulario de Respuestas'!$D31,'Formulario de Respuestas'!$E31,"ES DIFERENTE")</f>
        <v>0</v>
      </c>
      <c r="D32" s="15" t="str">
        <f>IFERROR(VLOOKUP(CONCATENATE(C$1,C32),'Formulario de Preguntas'!$C$2:$FN$185,3,FALSE),"")</f>
        <v/>
      </c>
      <c r="E32" s="1" t="str">
        <f>IFERROR(VLOOKUP(CONCATENATE(C$1,C32),'Formulario de Preguntas'!$C$2:$FN$185,4,FALSE),"")</f>
        <v/>
      </c>
      <c r="F32" s="24">
        <f>IF($B32='Formulario de Respuestas'!$D31,'Formulario de Respuestas'!$F31,"ES DIFERENTE")</f>
        <v>0</v>
      </c>
      <c r="G32" s="1" t="str">
        <f>IFERROR(VLOOKUP(CONCATENATE(F$1,F32),'Formulario de Preguntas'!$C$2:$FN$185,3,FALSE),"")</f>
        <v/>
      </c>
      <c r="H32" s="1" t="str">
        <f>IFERROR(VLOOKUP(CONCATENATE(F$1,F32),'Formulario de Preguntas'!$C$2:$FN$185,4,FALSE),"")</f>
        <v/>
      </c>
      <c r="I32" s="24">
        <f>IF($B32='Formulario de Respuestas'!$D31,'Formulario de Respuestas'!$G31,"ES DIFERENTE")</f>
        <v>0</v>
      </c>
      <c r="J32" s="1" t="str">
        <f>IFERROR(VLOOKUP(CONCATENATE(I$1,I32),'Formulario de Preguntas'!$C$10:$FN$185,3,FALSE),"")</f>
        <v/>
      </c>
      <c r="K32" s="1" t="str">
        <f>IFERROR(VLOOKUP(CONCATENATE(I$1,I32),'Formulario de Preguntas'!$C$10:$FN$185,4,FALSE),"")</f>
        <v/>
      </c>
      <c r="L32" s="24">
        <f>IF($B32='Formulario de Respuestas'!$D31,'Formulario de Respuestas'!$H31,"ES DIFERENTE")</f>
        <v>0</v>
      </c>
      <c r="M32" s="1" t="str">
        <f>IFERROR(VLOOKUP(CONCATENATE(L$1,L32),'Formulario de Preguntas'!$C$10:$FN$185,3,FALSE),"")</f>
        <v/>
      </c>
      <c r="N32" s="1" t="str">
        <f>IFERROR(VLOOKUP(CONCATENATE(L$1,L32),'Formulario de Preguntas'!$C$10:$FN$185,4,FALSE),"")</f>
        <v/>
      </c>
      <c r="O32" s="24">
        <f>IF($B32='Formulario de Respuestas'!$D31,'Formulario de Respuestas'!$I31,"ES DIFERENTE")</f>
        <v>0</v>
      </c>
      <c r="P32" s="1" t="str">
        <f>IFERROR(VLOOKUP(CONCATENATE(O$1,O32),'Formulario de Preguntas'!$C$10:$FN$185,3,FALSE),"")</f>
        <v/>
      </c>
      <c r="Q32" s="1" t="str">
        <f>IFERROR(VLOOKUP(CONCATENATE(O$1,O32),'Formulario de Preguntas'!$C$10:$FN$185,4,FALSE),"")</f>
        <v/>
      </c>
      <c r="R32" s="24">
        <f>IF($B32='Formulario de Respuestas'!$D31,'Formulario de Respuestas'!$J31,"ES DIFERENTE")</f>
        <v>0</v>
      </c>
      <c r="S32" s="1" t="str">
        <f>IFERROR(VLOOKUP(CONCATENATE(R$1,R32),'Formulario de Preguntas'!$C$10:$FN$185,3,FALSE),"")</f>
        <v/>
      </c>
      <c r="T32" s="1" t="str">
        <f>IFERROR(VLOOKUP(CONCATENATE(R$1,R32),'Formulario de Preguntas'!$C$10:$FN$185,4,FALSE),"")</f>
        <v/>
      </c>
      <c r="U32" s="24">
        <f>IF($B32='Formulario de Respuestas'!$D31,'Formulario de Respuestas'!$K31,"ES DIFERENTE")</f>
        <v>0</v>
      </c>
      <c r="V32" s="1" t="str">
        <f>IFERROR(VLOOKUP(CONCATENATE(U$1,U32),'Formulario de Preguntas'!$C$10:$FN$185,3,FALSE),"")</f>
        <v/>
      </c>
      <c r="W32" s="1" t="str">
        <f>IFERROR(VLOOKUP(CONCATENATE(U$1,U32),'Formulario de Preguntas'!$C$10:$FN$185,4,FALSE),"")</f>
        <v/>
      </c>
      <c r="X32" s="24">
        <f>IF($B32='Formulario de Respuestas'!$D31,'Formulario de Respuestas'!$L31,"ES DIFERENTE")</f>
        <v>0</v>
      </c>
      <c r="Y32" s="1" t="str">
        <f>IFERROR(VLOOKUP(CONCATENATE(X$1,X32),'Formulario de Preguntas'!$C$10:$FN$185,3,FALSE),"")</f>
        <v/>
      </c>
      <c r="Z32" s="1" t="str">
        <f>IFERROR(VLOOKUP(CONCATENATE(X$1,X32),'Formulario de Preguntas'!$C$10:$FN$185,4,FALSE),"")</f>
        <v/>
      </c>
      <c r="AA32" s="24">
        <f>IF($B32='Formulario de Respuestas'!$D31,'Formulario de Respuestas'!$M31,"ES DIFERENTE")</f>
        <v>0</v>
      </c>
      <c r="AB32" s="1" t="str">
        <f>IFERROR(VLOOKUP(CONCATENATE(AA$1,AA32),'Formulario de Preguntas'!$C$10:$FN$185,3,FALSE),"")</f>
        <v/>
      </c>
      <c r="AC32" s="1" t="str">
        <f>IFERROR(VLOOKUP(CONCATENATE(AA$1,AA32),'Formulario de Preguntas'!$C$10:$FN$185,4,FALSE),"")</f>
        <v/>
      </c>
      <c r="AD32" s="24">
        <f>IF($B32='Formulario de Respuestas'!$D31,'Formulario de Respuestas'!$N31,"ES DIFERENTE")</f>
        <v>0</v>
      </c>
      <c r="AE32" s="1" t="str">
        <f>IFERROR(VLOOKUP(CONCATENATE(AD$1,AD32),'Formulario de Preguntas'!$C$10:$FN$185,3,FALSE),"")</f>
        <v/>
      </c>
      <c r="AF32" s="1" t="str">
        <f>IFERROR(VLOOKUP(CONCATENATE(AD$1,AD32),'Formulario de Preguntas'!$C$10:$FN$185,4,FALSE),"")</f>
        <v/>
      </c>
      <c r="AG32" s="24">
        <f>IF($B32='Formulario de Respuestas'!$D31,'Formulario de Respuestas'!$O31,"ES DIFERENTE")</f>
        <v>0</v>
      </c>
      <c r="AH32" s="1" t="str">
        <f>IFERROR(VLOOKUP(CONCATENATE(AG$1,AG32),'Formulario de Preguntas'!$C$10:$FN$185,3,FALSE),"")</f>
        <v/>
      </c>
      <c r="AI32" s="1" t="str">
        <f>IFERROR(VLOOKUP(CONCATENATE(AG$1,AG32),'Formulario de Preguntas'!$C$10:$FN$185,4,FALSE),"")</f>
        <v/>
      </c>
      <c r="AJ32" s="24">
        <f>IF($B32='Formulario de Respuestas'!$D31,'Formulario de Respuestas'!$P31,"ES DIFERENTE")</f>
        <v>0</v>
      </c>
      <c r="AK32" s="1" t="str">
        <f>IFERROR(VLOOKUP(CONCATENATE(AJ$1,AJ32),'Formulario de Preguntas'!$C$10:$FN$185,3,FALSE),"")</f>
        <v/>
      </c>
      <c r="AL32" s="1" t="str">
        <f>IFERROR(VLOOKUP(CONCATENATE(AJ$1,AJ32),'Formulario de Preguntas'!$C$10:$FN$185,4,FALSE),"")</f>
        <v/>
      </c>
      <c r="AM32" s="24">
        <f>IF($B32='Formulario de Respuestas'!$D31,'Formulario de Respuestas'!$Q31,"ES DIFERENTE")</f>
        <v>0</v>
      </c>
      <c r="AN32" s="1" t="str">
        <f>IFERROR(VLOOKUP(CONCATENATE(AM$1,AM32),'Formulario de Preguntas'!$C$10:$FN$185,3,FALSE),"")</f>
        <v/>
      </c>
      <c r="AO32" s="1" t="str">
        <f>IFERROR(VLOOKUP(CONCATENATE(AM$1,AM32),'Formulario de Preguntas'!$C$10:$FN$185,4,FALSE),"")</f>
        <v/>
      </c>
      <c r="AP32" s="24">
        <f>IF($B32='Formulario de Respuestas'!$D31,'Formulario de Respuestas'!$R31,"ES DIFERENTE")</f>
        <v>0</v>
      </c>
      <c r="AQ32" s="1" t="str">
        <f>IFERROR(VLOOKUP(CONCATENATE(AP$1,AP32),'Formulario de Preguntas'!$C$10:$FN$185,3,FALSE),"")</f>
        <v/>
      </c>
      <c r="AR32" s="1" t="str">
        <f>IFERROR(VLOOKUP(CONCATENATE(AP$1,AP32),'Formulario de Preguntas'!$C$10:$FN$185,4,FALSE),"")</f>
        <v/>
      </c>
      <c r="AS32" s="24">
        <f>IF($B32='Formulario de Respuestas'!$D31,'Formulario de Respuestas'!$S31,"ES DIFERENTE")</f>
        <v>0</v>
      </c>
      <c r="AT32" s="1" t="str">
        <f>IFERROR(VLOOKUP(CONCATENATE(AS$1,AS32),'Formulario de Preguntas'!$C$10:$FN$185,3,FALSE),"")</f>
        <v/>
      </c>
      <c r="AU32" s="1" t="str">
        <f>IFERROR(VLOOKUP(CONCATENATE(AS$1,AS32),'Formulario de Preguntas'!$C$10:$FN$185,4,FALSE),"")</f>
        <v/>
      </c>
      <c r="AV32" s="24">
        <f>IF($B32='Formulario de Respuestas'!$D31,'Formulario de Respuestas'!$T31,"ES DIFERENTE")</f>
        <v>0</v>
      </c>
      <c r="AW32" s="1" t="str">
        <f>IFERROR(VLOOKUP(CONCATENATE(AV$1,AV32),'Formulario de Preguntas'!$C$10:$FN$185,3,FALSE),"")</f>
        <v/>
      </c>
      <c r="AX32" s="1" t="str">
        <f>IFERROR(VLOOKUP(CONCATENATE(AV$1,AV32),'Formulario de Preguntas'!$C$10:$FN$185,4,FALSE),"")</f>
        <v/>
      </c>
      <c r="AY32" s="24">
        <f>IF($B32='Formulario de Respuestas'!$D31,'Formulario de Respuestas'!$U31,"ES DIFERENTE")</f>
        <v>0</v>
      </c>
      <c r="AZ32" s="1" t="str">
        <f>IFERROR(VLOOKUP(CONCATENATE(AY$1,AY32),'Formulario de Preguntas'!$C$10:$FN$185,3,FALSE),"")</f>
        <v/>
      </c>
      <c r="BA32" s="1" t="str">
        <f>IFERROR(VLOOKUP(CONCATENATE(AY$1,AY32),'Formulario de Preguntas'!$C$10:$FN$185,4,FALSE),"")</f>
        <v/>
      </c>
      <c r="BB32" s="24">
        <f>IF($B32='Formulario de Respuestas'!$D31,'Formulario de Respuestas'!$V31,"ES DIFERENTE")</f>
        <v>0</v>
      </c>
      <c r="BC32" s="1" t="str">
        <f>IFERROR(VLOOKUP(CONCATENATE(BB$1,BB32),'Formulario de Preguntas'!$C$10:$FN$185,3,FALSE),"")</f>
        <v/>
      </c>
      <c r="BD32" s="1" t="str">
        <f>IFERROR(VLOOKUP(CONCATENATE(BB$1,BB32),'Formulario de Preguntas'!$C$10:$FN$185,4,FALSE),"")</f>
        <v/>
      </c>
      <c r="BE32" s="24">
        <f>IF($B32='Formulario de Respuestas'!$D31,'Formulario de Respuestas'!$W31,"ES DIFERENTE")</f>
        <v>0</v>
      </c>
      <c r="BF32" s="1" t="str">
        <f>IFERROR(VLOOKUP(CONCATENATE(BE$1,BE32),'Formulario de Preguntas'!$C$10:$FN$185,3,FALSE),"")</f>
        <v/>
      </c>
      <c r="BG32" s="1" t="str">
        <f>IFERROR(VLOOKUP(CONCATENATE(BE$1,BE32),'Formulario de Preguntas'!$C$10:$FN$185,4,FALSE),"")</f>
        <v/>
      </c>
      <c r="BH32" s="24">
        <f>IF($B32='Formulario de Respuestas'!$D31,'Formulario de Respuestas'!$X31,"ES DIFERENTE")</f>
        <v>0</v>
      </c>
      <c r="BI32" s="1" t="str">
        <f>IFERROR(VLOOKUP(CONCATENATE(BH$1,BH32),'Formulario de Preguntas'!$C$10:$FN$185,3,FALSE),"")</f>
        <v/>
      </c>
      <c r="BJ32" s="1" t="str">
        <f>IFERROR(VLOOKUP(CONCATENATE(BH$1,BH32),'Formulario de Preguntas'!$C$10:$FN$185,4,FALSE),"")</f>
        <v/>
      </c>
      <c r="BL32" s="26">
        <f>IF($B32='Formulario de Respuestas'!$D31,'Formulario de Respuestas'!$Y31,"ES DIFERENTE")</f>
        <v>0</v>
      </c>
      <c r="BM32" s="1" t="str">
        <f>IFERROR(VLOOKUP(CONCATENATE(BL$1,BL32),'Formulario de Preguntas'!$C$10:$FN$185,3,FALSE),"")</f>
        <v/>
      </c>
      <c r="BN32" s="1" t="str">
        <f>IFERROR(VLOOKUP(CONCATENATE(BL$1,BL32),'Formulario de Preguntas'!$C$10:$FN$185,4,FALSE),"")</f>
        <v/>
      </c>
      <c r="BO32" s="26">
        <f>IF($B32='Formulario de Respuestas'!$D31,'Formulario de Respuestas'!$Z31,"ES DIFERENTE")</f>
        <v>0</v>
      </c>
      <c r="BP32" s="1" t="str">
        <f>IFERROR(VLOOKUP(CONCATENATE(BO$1,BO32),'Formulario de Preguntas'!$C$10:$FN$185,3,FALSE),"")</f>
        <v/>
      </c>
      <c r="BQ32" s="1" t="str">
        <f>IFERROR(VLOOKUP(CONCATENATE(BO$1,BO32),'Formulario de Preguntas'!$C$10:$FN$185,4,FALSE),"")</f>
        <v/>
      </c>
      <c r="BR32" s="26">
        <f>IF($B32='Formulario de Respuestas'!$D31,'Formulario de Respuestas'!$AA31,"ES DIFERENTE")</f>
        <v>0</v>
      </c>
      <c r="BS32" s="1" t="str">
        <f>IFERROR(VLOOKUP(CONCATENATE(BR$1,BR32),'Formulario de Preguntas'!$C$10:$FN$185,3,FALSE),"")</f>
        <v/>
      </c>
      <c r="BT32" s="1" t="str">
        <f>IFERROR(VLOOKUP(CONCATENATE(BR$1,BR32),'Formulario de Preguntas'!$C$10:$FN$185,4,FALSE),"")</f>
        <v/>
      </c>
      <c r="BU32" s="26">
        <f>IF($B32='Formulario de Respuestas'!$D31,'Formulario de Respuestas'!$AB31,"ES DIFERENTE")</f>
        <v>0</v>
      </c>
      <c r="BV32" s="1" t="str">
        <f>IFERROR(VLOOKUP(CONCATENATE(BU$1,BU32),'Formulario de Preguntas'!$C$10:$FN$185,3,FALSE),"")</f>
        <v/>
      </c>
      <c r="BW32" s="1" t="str">
        <f>IFERROR(VLOOKUP(CONCATENATE(BU$1,BU32),'Formulario de Preguntas'!$C$10:$FN$185,4,FALSE),"")</f>
        <v/>
      </c>
      <c r="BX32" s="26">
        <f>IF($B32='Formulario de Respuestas'!$D31,'Formulario de Respuestas'!$AC31,"ES DIFERENTE")</f>
        <v>0</v>
      </c>
      <c r="BY32" s="1" t="str">
        <f>IFERROR(VLOOKUP(CONCATENATE(BX$1,BX32),'Formulario de Preguntas'!$C$10:$FN$185,3,FALSE),"")</f>
        <v/>
      </c>
      <c r="BZ32" s="1" t="str">
        <f>IFERROR(VLOOKUP(CONCATENATE(BX$1,BX32),'Formulario de Preguntas'!$C$10:$FN$185,4,FALSE),"")</f>
        <v/>
      </c>
      <c r="CA32" s="26">
        <f>IF($B32='Formulario de Respuestas'!$D31,'Formulario de Respuestas'!$AD31,"ES DIFERENTE")</f>
        <v>0</v>
      </c>
      <c r="CB32" s="1" t="str">
        <f>IFERROR(VLOOKUP(CONCATENATE(CA$1,CA32),'Formulario de Preguntas'!$C$10:$FN$185,3,FALSE),"")</f>
        <v/>
      </c>
      <c r="CC32" s="1" t="str">
        <f>IFERROR(VLOOKUP(CONCATENATE(CA$1,CA32),'Formulario de Preguntas'!$C$10:$FN$185,4,FALSE),"")</f>
        <v/>
      </c>
      <c r="CD32" s="26">
        <f>IF($B32='Formulario de Respuestas'!$D31,'Formulario de Respuestas'!$AE31,"ES DIFERENTE")</f>
        <v>0</v>
      </c>
      <c r="CE32" s="1" t="str">
        <f>IFERROR(VLOOKUP(CONCATENATE(CD$1,CD32),'Formulario de Preguntas'!$C$10:$FN$185,3,FALSE),"")</f>
        <v/>
      </c>
      <c r="CF32" s="1" t="str">
        <f>IFERROR(VLOOKUP(CONCATENATE(CD$1,CD32),'Formulario de Preguntas'!$C$10:$FN$185,4,FALSE),"")</f>
        <v/>
      </c>
      <c r="CH32" s="1">
        <f t="shared" si="0"/>
        <v>0</v>
      </c>
      <c r="CI32" s="1">
        <f t="shared" si="1"/>
        <v>0.25</v>
      </c>
      <c r="CJ32" s="1">
        <f t="shared" si="3"/>
        <v>0</v>
      </c>
      <c r="CK32" s="1">
        <f>COUNTIF('Formulario de Respuestas'!$E31:$AE31,"A")</f>
        <v>0</v>
      </c>
      <c r="CL32" s="1">
        <f>COUNTIF('Formulario de Respuestas'!$E31:$AE31,"B")</f>
        <v>0</v>
      </c>
      <c r="CM32" s="1">
        <f>COUNTIF('Formulario de Respuestas'!$E31:$AE31,"C")</f>
        <v>0</v>
      </c>
      <c r="CN32" s="1">
        <f>COUNTIF('Formulario de Respuestas'!$E31:$AE31,"D")</f>
        <v>0</v>
      </c>
      <c r="CO32" s="1">
        <f>COUNTIF('Formulario de Respuestas'!$E31:$AE31,"E (RESPUESTA ANULADA)")</f>
        <v>0</v>
      </c>
    </row>
    <row r="33" spans="1:93" x14ac:dyDescent="0.25">
      <c r="A33" s="1">
        <f>'Formulario de Respuestas'!C32</f>
        <v>0</v>
      </c>
      <c r="B33" s="1">
        <f>'Formulario de Respuestas'!D32</f>
        <v>0</v>
      </c>
      <c r="C33" s="24">
        <f>IF($B33='Formulario de Respuestas'!$D32,'Formulario de Respuestas'!$E32,"ES DIFERENTE")</f>
        <v>0</v>
      </c>
      <c r="D33" s="15" t="str">
        <f>IFERROR(VLOOKUP(CONCATENATE(C$1,C33),'Formulario de Preguntas'!$C$2:$FN$185,3,FALSE),"")</f>
        <v/>
      </c>
      <c r="E33" s="1" t="str">
        <f>IFERROR(VLOOKUP(CONCATENATE(C$1,C33),'Formulario de Preguntas'!$C$2:$FN$185,4,FALSE),"")</f>
        <v/>
      </c>
      <c r="F33" s="24">
        <f>IF($B33='Formulario de Respuestas'!$D32,'Formulario de Respuestas'!$F32,"ES DIFERENTE")</f>
        <v>0</v>
      </c>
      <c r="G33" s="1" t="str">
        <f>IFERROR(VLOOKUP(CONCATENATE(F$1,F33),'Formulario de Preguntas'!$C$2:$FN$185,3,FALSE),"")</f>
        <v/>
      </c>
      <c r="H33" s="1" t="str">
        <f>IFERROR(VLOOKUP(CONCATENATE(F$1,F33),'Formulario de Preguntas'!$C$2:$FN$185,4,FALSE),"")</f>
        <v/>
      </c>
      <c r="I33" s="24">
        <f>IF($B33='Formulario de Respuestas'!$D32,'Formulario de Respuestas'!$G32,"ES DIFERENTE")</f>
        <v>0</v>
      </c>
      <c r="J33" s="1" t="str">
        <f>IFERROR(VLOOKUP(CONCATENATE(I$1,I33),'Formulario de Preguntas'!$C$10:$FN$185,3,FALSE),"")</f>
        <v/>
      </c>
      <c r="K33" s="1" t="str">
        <f>IFERROR(VLOOKUP(CONCATENATE(I$1,I33),'Formulario de Preguntas'!$C$10:$FN$185,4,FALSE),"")</f>
        <v/>
      </c>
      <c r="L33" s="24">
        <f>IF($B33='Formulario de Respuestas'!$D32,'Formulario de Respuestas'!$H32,"ES DIFERENTE")</f>
        <v>0</v>
      </c>
      <c r="M33" s="1" t="str">
        <f>IFERROR(VLOOKUP(CONCATENATE(L$1,L33),'Formulario de Preguntas'!$C$10:$FN$185,3,FALSE),"")</f>
        <v/>
      </c>
      <c r="N33" s="1" t="str">
        <f>IFERROR(VLOOKUP(CONCATENATE(L$1,L33),'Formulario de Preguntas'!$C$10:$FN$185,4,FALSE),"")</f>
        <v/>
      </c>
      <c r="O33" s="24">
        <f>IF($B33='Formulario de Respuestas'!$D32,'Formulario de Respuestas'!$I32,"ES DIFERENTE")</f>
        <v>0</v>
      </c>
      <c r="P33" s="1" t="str">
        <f>IFERROR(VLOOKUP(CONCATENATE(O$1,O33),'Formulario de Preguntas'!$C$10:$FN$185,3,FALSE),"")</f>
        <v/>
      </c>
      <c r="Q33" s="1" t="str">
        <f>IFERROR(VLOOKUP(CONCATENATE(O$1,O33),'Formulario de Preguntas'!$C$10:$FN$185,4,FALSE),"")</f>
        <v/>
      </c>
      <c r="R33" s="24">
        <f>IF($B33='Formulario de Respuestas'!$D32,'Formulario de Respuestas'!$J32,"ES DIFERENTE")</f>
        <v>0</v>
      </c>
      <c r="S33" s="1" t="str">
        <f>IFERROR(VLOOKUP(CONCATENATE(R$1,R33),'Formulario de Preguntas'!$C$10:$FN$185,3,FALSE),"")</f>
        <v/>
      </c>
      <c r="T33" s="1" t="str">
        <f>IFERROR(VLOOKUP(CONCATENATE(R$1,R33),'Formulario de Preguntas'!$C$10:$FN$185,4,FALSE),"")</f>
        <v/>
      </c>
      <c r="U33" s="24">
        <f>IF($B33='Formulario de Respuestas'!$D32,'Formulario de Respuestas'!$K32,"ES DIFERENTE")</f>
        <v>0</v>
      </c>
      <c r="V33" s="1" t="str">
        <f>IFERROR(VLOOKUP(CONCATENATE(U$1,U33),'Formulario de Preguntas'!$C$10:$FN$185,3,FALSE),"")</f>
        <v/>
      </c>
      <c r="W33" s="1" t="str">
        <f>IFERROR(VLOOKUP(CONCATENATE(U$1,U33),'Formulario de Preguntas'!$C$10:$FN$185,4,FALSE),"")</f>
        <v/>
      </c>
      <c r="X33" s="24">
        <f>IF($B33='Formulario de Respuestas'!$D32,'Formulario de Respuestas'!$L32,"ES DIFERENTE")</f>
        <v>0</v>
      </c>
      <c r="Y33" s="1" t="str">
        <f>IFERROR(VLOOKUP(CONCATENATE(X$1,X33),'Formulario de Preguntas'!$C$10:$FN$185,3,FALSE),"")</f>
        <v/>
      </c>
      <c r="Z33" s="1" t="str">
        <f>IFERROR(VLOOKUP(CONCATENATE(X$1,X33),'Formulario de Preguntas'!$C$10:$FN$185,4,FALSE),"")</f>
        <v/>
      </c>
      <c r="AA33" s="24">
        <f>IF($B33='Formulario de Respuestas'!$D32,'Formulario de Respuestas'!$M32,"ES DIFERENTE")</f>
        <v>0</v>
      </c>
      <c r="AB33" s="1" t="str">
        <f>IFERROR(VLOOKUP(CONCATENATE(AA$1,AA33),'Formulario de Preguntas'!$C$10:$FN$185,3,FALSE),"")</f>
        <v/>
      </c>
      <c r="AC33" s="1" t="str">
        <f>IFERROR(VLOOKUP(CONCATENATE(AA$1,AA33),'Formulario de Preguntas'!$C$10:$FN$185,4,FALSE),"")</f>
        <v/>
      </c>
      <c r="AD33" s="24">
        <f>IF($B33='Formulario de Respuestas'!$D32,'Formulario de Respuestas'!$N32,"ES DIFERENTE")</f>
        <v>0</v>
      </c>
      <c r="AE33" s="1" t="str">
        <f>IFERROR(VLOOKUP(CONCATENATE(AD$1,AD33),'Formulario de Preguntas'!$C$10:$FN$185,3,FALSE),"")</f>
        <v/>
      </c>
      <c r="AF33" s="1" t="str">
        <f>IFERROR(VLOOKUP(CONCATENATE(AD$1,AD33),'Formulario de Preguntas'!$C$10:$FN$185,4,FALSE),"")</f>
        <v/>
      </c>
      <c r="AG33" s="24">
        <f>IF($B33='Formulario de Respuestas'!$D32,'Formulario de Respuestas'!$O32,"ES DIFERENTE")</f>
        <v>0</v>
      </c>
      <c r="AH33" s="1" t="str">
        <f>IFERROR(VLOOKUP(CONCATENATE(AG$1,AG33),'Formulario de Preguntas'!$C$10:$FN$185,3,FALSE),"")</f>
        <v/>
      </c>
      <c r="AI33" s="1" t="str">
        <f>IFERROR(VLOOKUP(CONCATENATE(AG$1,AG33),'Formulario de Preguntas'!$C$10:$FN$185,4,FALSE),"")</f>
        <v/>
      </c>
      <c r="AJ33" s="24">
        <f>IF($B33='Formulario de Respuestas'!$D32,'Formulario de Respuestas'!$P32,"ES DIFERENTE")</f>
        <v>0</v>
      </c>
      <c r="AK33" s="1" t="str">
        <f>IFERROR(VLOOKUP(CONCATENATE(AJ$1,AJ33),'Formulario de Preguntas'!$C$10:$FN$185,3,FALSE),"")</f>
        <v/>
      </c>
      <c r="AL33" s="1" t="str">
        <f>IFERROR(VLOOKUP(CONCATENATE(AJ$1,AJ33),'Formulario de Preguntas'!$C$10:$FN$185,4,FALSE),"")</f>
        <v/>
      </c>
      <c r="AM33" s="24">
        <f>IF($B33='Formulario de Respuestas'!$D32,'Formulario de Respuestas'!$Q32,"ES DIFERENTE")</f>
        <v>0</v>
      </c>
      <c r="AN33" s="1" t="str">
        <f>IFERROR(VLOOKUP(CONCATENATE(AM$1,AM33),'Formulario de Preguntas'!$C$10:$FN$185,3,FALSE),"")</f>
        <v/>
      </c>
      <c r="AO33" s="1" t="str">
        <f>IFERROR(VLOOKUP(CONCATENATE(AM$1,AM33),'Formulario de Preguntas'!$C$10:$FN$185,4,FALSE),"")</f>
        <v/>
      </c>
      <c r="AP33" s="24">
        <f>IF($B33='Formulario de Respuestas'!$D32,'Formulario de Respuestas'!$R32,"ES DIFERENTE")</f>
        <v>0</v>
      </c>
      <c r="AQ33" s="1" t="str">
        <f>IFERROR(VLOOKUP(CONCATENATE(AP$1,AP33),'Formulario de Preguntas'!$C$10:$FN$185,3,FALSE),"")</f>
        <v/>
      </c>
      <c r="AR33" s="1" t="str">
        <f>IFERROR(VLOOKUP(CONCATENATE(AP$1,AP33),'Formulario de Preguntas'!$C$10:$FN$185,4,FALSE),"")</f>
        <v/>
      </c>
      <c r="AS33" s="24">
        <f>IF($B33='Formulario de Respuestas'!$D32,'Formulario de Respuestas'!$S32,"ES DIFERENTE")</f>
        <v>0</v>
      </c>
      <c r="AT33" s="1" t="str">
        <f>IFERROR(VLOOKUP(CONCATENATE(AS$1,AS33),'Formulario de Preguntas'!$C$10:$FN$185,3,FALSE),"")</f>
        <v/>
      </c>
      <c r="AU33" s="1" t="str">
        <f>IFERROR(VLOOKUP(CONCATENATE(AS$1,AS33),'Formulario de Preguntas'!$C$10:$FN$185,4,FALSE),"")</f>
        <v/>
      </c>
      <c r="AV33" s="24">
        <f>IF($B33='Formulario de Respuestas'!$D32,'Formulario de Respuestas'!$T32,"ES DIFERENTE")</f>
        <v>0</v>
      </c>
      <c r="AW33" s="1" t="str">
        <f>IFERROR(VLOOKUP(CONCATENATE(AV$1,AV33),'Formulario de Preguntas'!$C$10:$FN$185,3,FALSE),"")</f>
        <v/>
      </c>
      <c r="AX33" s="1" t="str">
        <f>IFERROR(VLOOKUP(CONCATENATE(AV$1,AV33),'Formulario de Preguntas'!$C$10:$FN$185,4,FALSE),"")</f>
        <v/>
      </c>
      <c r="AY33" s="24">
        <f>IF($B33='Formulario de Respuestas'!$D32,'Formulario de Respuestas'!$U32,"ES DIFERENTE")</f>
        <v>0</v>
      </c>
      <c r="AZ33" s="1" t="str">
        <f>IFERROR(VLOOKUP(CONCATENATE(AY$1,AY33),'Formulario de Preguntas'!$C$10:$FN$185,3,FALSE),"")</f>
        <v/>
      </c>
      <c r="BA33" s="1" t="str">
        <f>IFERROR(VLOOKUP(CONCATENATE(AY$1,AY33),'Formulario de Preguntas'!$C$10:$FN$185,4,FALSE),"")</f>
        <v/>
      </c>
      <c r="BB33" s="24">
        <f>IF($B33='Formulario de Respuestas'!$D32,'Formulario de Respuestas'!$V32,"ES DIFERENTE")</f>
        <v>0</v>
      </c>
      <c r="BC33" s="1" t="str">
        <f>IFERROR(VLOOKUP(CONCATENATE(BB$1,BB33),'Formulario de Preguntas'!$C$10:$FN$185,3,FALSE),"")</f>
        <v/>
      </c>
      <c r="BD33" s="1" t="str">
        <f>IFERROR(VLOOKUP(CONCATENATE(BB$1,BB33),'Formulario de Preguntas'!$C$10:$FN$185,4,FALSE),"")</f>
        <v/>
      </c>
      <c r="BE33" s="24">
        <f>IF($B33='Formulario de Respuestas'!$D32,'Formulario de Respuestas'!$W32,"ES DIFERENTE")</f>
        <v>0</v>
      </c>
      <c r="BF33" s="1" t="str">
        <f>IFERROR(VLOOKUP(CONCATENATE(BE$1,BE33),'Formulario de Preguntas'!$C$10:$FN$185,3,FALSE),"")</f>
        <v/>
      </c>
      <c r="BG33" s="1" t="str">
        <f>IFERROR(VLOOKUP(CONCATENATE(BE$1,BE33),'Formulario de Preguntas'!$C$10:$FN$185,4,FALSE),"")</f>
        <v/>
      </c>
      <c r="BH33" s="24">
        <f>IF($B33='Formulario de Respuestas'!$D32,'Formulario de Respuestas'!$X32,"ES DIFERENTE")</f>
        <v>0</v>
      </c>
      <c r="BI33" s="1" t="str">
        <f>IFERROR(VLOOKUP(CONCATENATE(BH$1,BH33),'Formulario de Preguntas'!$C$10:$FN$185,3,FALSE),"")</f>
        <v/>
      </c>
      <c r="BJ33" s="1" t="str">
        <f>IFERROR(VLOOKUP(CONCATENATE(BH$1,BH33),'Formulario de Preguntas'!$C$10:$FN$185,4,FALSE),"")</f>
        <v/>
      </c>
      <c r="BL33" s="26">
        <f>IF($B33='Formulario de Respuestas'!$D32,'Formulario de Respuestas'!$Y32,"ES DIFERENTE")</f>
        <v>0</v>
      </c>
      <c r="BM33" s="1" t="str">
        <f>IFERROR(VLOOKUP(CONCATENATE(BL$1,BL33),'Formulario de Preguntas'!$C$10:$FN$185,3,FALSE),"")</f>
        <v/>
      </c>
      <c r="BN33" s="1" t="str">
        <f>IFERROR(VLOOKUP(CONCATENATE(BL$1,BL33),'Formulario de Preguntas'!$C$10:$FN$185,4,FALSE),"")</f>
        <v/>
      </c>
      <c r="BO33" s="26">
        <f>IF($B33='Formulario de Respuestas'!$D32,'Formulario de Respuestas'!$Z32,"ES DIFERENTE")</f>
        <v>0</v>
      </c>
      <c r="BP33" s="1" t="str">
        <f>IFERROR(VLOOKUP(CONCATENATE(BO$1,BO33),'Formulario de Preguntas'!$C$10:$FN$185,3,FALSE),"")</f>
        <v/>
      </c>
      <c r="BQ33" s="1" t="str">
        <f>IFERROR(VLOOKUP(CONCATENATE(BO$1,BO33),'Formulario de Preguntas'!$C$10:$FN$185,4,FALSE),"")</f>
        <v/>
      </c>
      <c r="BR33" s="26">
        <f>IF($B33='Formulario de Respuestas'!$D32,'Formulario de Respuestas'!$AA32,"ES DIFERENTE")</f>
        <v>0</v>
      </c>
      <c r="BS33" s="1" t="str">
        <f>IFERROR(VLOOKUP(CONCATENATE(BR$1,BR33),'Formulario de Preguntas'!$C$10:$FN$185,3,FALSE),"")</f>
        <v/>
      </c>
      <c r="BT33" s="1" t="str">
        <f>IFERROR(VLOOKUP(CONCATENATE(BR$1,BR33),'Formulario de Preguntas'!$C$10:$FN$185,4,FALSE),"")</f>
        <v/>
      </c>
      <c r="BU33" s="26">
        <f>IF($B33='Formulario de Respuestas'!$D32,'Formulario de Respuestas'!$AB32,"ES DIFERENTE")</f>
        <v>0</v>
      </c>
      <c r="BV33" s="1" t="str">
        <f>IFERROR(VLOOKUP(CONCATENATE(BU$1,BU33),'Formulario de Preguntas'!$C$10:$FN$185,3,FALSE),"")</f>
        <v/>
      </c>
      <c r="BW33" s="1" t="str">
        <f>IFERROR(VLOOKUP(CONCATENATE(BU$1,BU33),'Formulario de Preguntas'!$C$10:$FN$185,4,FALSE),"")</f>
        <v/>
      </c>
      <c r="BX33" s="26">
        <f>IF($B33='Formulario de Respuestas'!$D32,'Formulario de Respuestas'!$AC32,"ES DIFERENTE")</f>
        <v>0</v>
      </c>
      <c r="BY33" s="1" t="str">
        <f>IFERROR(VLOOKUP(CONCATENATE(BX$1,BX33),'Formulario de Preguntas'!$C$10:$FN$185,3,FALSE),"")</f>
        <v/>
      </c>
      <c r="BZ33" s="1" t="str">
        <f>IFERROR(VLOOKUP(CONCATENATE(BX$1,BX33),'Formulario de Preguntas'!$C$10:$FN$185,4,FALSE),"")</f>
        <v/>
      </c>
      <c r="CA33" s="26">
        <f>IF($B33='Formulario de Respuestas'!$D32,'Formulario de Respuestas'!$AD32,"ES DIFERENTE")</f>
        <v>0</v>
      </c>
      <c r="CB33" s="1" t="str">
        <f>IFERROR(VLOOKUP(CONCATENATE(CA$1,CA33),'Formulario de Preguntas'!$C$10:$FN$185,3,FALSE),"")</f>
        <v/>
      </c>
      <c r="CC33" s="1" t="str">
        <f>IFERROR(VLOOKUP(CONCATENATE(CA$1,CA33),'Formulario de Preguntas'!$C$10:$FN$185,4,FALSE),"")</f>
        <v/>
      </c>
      <c r="CD33" s="26">
        <f>IF($B33='Formulario de Respuestas'!$D32,'Formulario de Respuestas'!$AE32,"ES DIFERENTE")</f>
        <v>0</v>
      </c>
      <c r="CE33" s="1" t="str">
        <f>IFERROR(VLOOKUP(CONCATENATE(CD$1,CD33),'Formulario de Preguntas'!$C$10:$FN$185,3,FALSE),"")</f>
        <v/>
      </c>
      <c r="CF33" s="1" t="str">
        <f>IFERROR(VLOOKUP(CONCATENATE(CD$1,CD33),'Formulario de Preguntas'!$C$10:$FN$185,4,FALSE),"")</f>
        <v/>
      </c>
      <c r="CH33" s="1">
        <f t="shared" si="0"/>
        <v>0</v>
      </c>
      <c r="CI33" s="1">
        <f t="shared" si="1"/>
        <v>0.25</v>
      </c>
      <c r="CJ33" s="1">
        <f t="shared" si="3"/>
        <v>0</v>
      </c>
      <c r="CK33" s="1">
        <f>COUNTIF('Formulario de Respuestas'!$E32:$AE32,"A")</f>
        <v>0</v>
      </c>
      <c r="CL33" s="1">
        <f>COUNTIF('Formulario de Respuestas'!$E32:$AE32,"B")</f>
        <v>0</v>
      </c>
      <c r="CM33" s="1">
        <f>COUNTIF('Formulario de Respuestas'!$E32:$AE32,"C")</f>
        <v>0</v>
      </c>
      <c r="CN33" s="1">
        <f>COUNTIF('Formulario de Respuestas'!$E32:$AE32,"D")</f>
        <v>0</v>
      </c>
      <c r="CO33" s="1">
        <f>COUNTIF('Formulario de Respuestas'!$E32:$AE32,"E (RESPUESTA ANULADA)")</f>
        <v>0</v>
      </c>
    </row>
    <row r="34" spans="1:93" x14ac:dyDescent="0.25">
      <c r="A34" s="1">
        <f>'Formulario de Respuestas'!C33</f>
        <v>0</v>
      </c>
      <c r="B34" s="1">
        <f>'Formulario de Respuestas'!D33</f>
        <v>0</v>
      </c>
      <c r="C34" s="24">
        <f>IF($B34='Formulario de Respuestas'!$D33,'Formulario de Respuestas'!$E33,"ES DIFERENTE")</f>
        <v>0</v>
      </c>
      <c r="D34" s="15" t="str">
        <f>IFERROR(VLOOKUP(CONCATENATE(C$1,C34),'Formulario de Preguntas'!$C$2:$FN$185,3,FALSE),"")</f>
        <v/>
      </c>
      <c r="E34" s="1" t="str">
        <f>IFERROR(VLOOKUP(CONCATENATE(C$1,C34),'Formulario de Preguntas'!$C$2:$FN$185,4,FALSE),"")</f>
        <v/>
      </c>
      <c r="F34" s="24">
        <f>IF($B34='Formulario de Respuestas'!$D33,'Formulario de Respuestas'!$F33,"ES DIFERENTE")</f>
        <v>0</v>
      </c>
      <c r="G34" s="1" t="str">
        <f>IFERROR(VLOOKUP(CONCATENATE(F$1,F34),'Formulario de Preguntas'!$C$2:$FN$185,3,FALSE),"")</f>
        <v/>
      </c>
      <c r="H34" s="1" t="str">
        <f>IFERROR(VLOOKUP(CONCATENATE(F$1,F34),'Formulario de Preguntas'!$C$2:$FN$185,4,FALSE),"")</f>
        <v/>
      </c>
      <c r="I34" s="24">
        <f>IF($B34='Formulario de Respuestas'!$D33,'Formulario de Respuestas'!$G33,"ES DIFERENTE")</f>
        <v>0</v>
      </c>
      <c r="J34" s="1" t="str">
        <f>IFERROR(VLOOKUP(CONCATENATE(I$1,I34),'Formulario de Preguntas'!$C$10:$FN$185,3,FALSE),"")</f>
        <v/>
      </c>
      <c r="K34" s="1" t="str">
        <f>IFERROR(VLOOKUP(CONCATENATE(I$1,I34),'Formulario de Preguntas'!$C$10:$FN$185,4,FALSE),"")</f>
        <v/>
      </c>
      <c r="L34" s="24">
        <f>IF($B34='Formulario de Respuestas'!$D33,'Formulario de Respuestas'!$H33,"ES DIFERENTE")</f>
        <v>0</v>
      </c>
      <c r="M34" s="1" t="str">
        <f>IFERROR(VLOOKUP(CONCATENATE(L$1,L34),'Formulario de Preguntas'!$C$10:$FN$185,3,FALSE),"")</f>
        <v/>
      </c>
      <c r="N34" s="1" t="str">
        <f>IFERROR(VLOOKUP(CONCATENATE(L$1,L34),'Formulario de Preguntas'!$C$10:$FN$185,4,FALSE),"")</f>
        <v/>
      </c>
      <c r="O34" s="24">
        <f>IF($B34='Formulario de Respuestas'!$D33,'Formulario de Respuestas'!$I33,"ES DIFERENTE")</f>
        <v>0</v>
      </c>
      <c r="P34" s="1" t="str">
        <f>IFERROR(VLOOKUP(CONCATENATE(O$1,O34),'Formulario de Preguntas'!$C$10:$FN$185,3,FALSE),"")</f>
        <v/>
      </c>
      <c r="Q34" s="1" t="str">
        <f>IFERROR(VLOOKUP(CONCATENATE(O$1,O34),'Formulario de Preguntas'!$C$10:$FN$185,4,FALSE),"")</f>
        <v/>
      </c>
      <c r="R34" s="24">
        <f>IF($B34='Formulario de Respuestas'!$D33,'Formulario de Respuestas'!$J33,"ES DIFERENTE")</f>
        <v>0</v>
      </c>
      <c r="S34" s="1" t="str">
        <f>IFERROR(VLOOKUP(CONCATENATE(R$1,R34),'Formulario de Preguntas'!$C$10:$FN$185,3,FALSE),"")</f>
        <v/>
      </c>
      <c r="T34" s="1" t="str">
        <f>IFERROR(VLOOKUP(CONCATENATE(R$1,R34),'Formulario de Preguntas'!$C$10:$FN$185,4,FALSE),"")</f>
        <v/>
      </c>
      <c r="U34" s="24">
        <f>IF($B34='Formulario de Respuestas'!$D33,'Formulario de Respuestas'!$K33,"ES DIFERENTE")</f>
        <v>0</v>
      </c>
      <c r="V34" s="1" t="str">
        <f>IFERROR(VLOOKUP(CONCATENATE(U$1,U34),'Formulario de Preguntas'!$C$10:$FN$185,3,FALSE),"")</f>
        <v/>
      </c>
      <c r="W34" s="1" t="str">
        <f>IFERROR(VLOOKUP(CONCATENATE(U$1,U34),'Formulario de Preguntas'!$C$10:$FN$185,4,FALSE),"")</f>
        <v/>
      </c>
      <c r="X34" s="24">
        <f>IF($B34='Formulario de Respuestas'!$D33,'Formulario de Respuestas'!$L33,"ES DIFERENTE")</f>
        <v>0</v>
      </c>
      <c r="Y34" s="1" t="str">
        <f>IFERROR(VLOOKUP(CONCATENATE(X$1,X34),'Formulario de Preguntas'!$C$10:$FN$185,3,FALSE),"")</f>
        <v/>
      </c>
      <c r="Z34" s="1" t="str">
        <f>IFERROR(VLOOKUP(CONCATENATE(X$1,X34),'Formulario de Preguntas'!$C$10:$FN$185,4,FALSE),"")</f>
        <v/>
      </c>
      <c r="AA34" s="24">
        <f>IF($B34='Formulario de Respuestas'!$D33,'Formulario de Respuestas'!$M33,"ES DIFERENTE")</f>
        <v>0</v>
      </c>
      <c r="AB34" s="1" t="str">
        <f>IFERROR(VLOOKUP(CONCATENATE(AA$1,AA34),'Formulario de Preguntas'!$C$10:$FN$185,3,FALSE),"")</f>
        <v/>
      </c>
      <c r="AC34" s="1" t="str">
        <f>IFERROR(VLOOKUP(CONCATENATE(AA$1,AA34),'Formulario de Preguntas'!$C$10:$FN$185,4,FALSE),"")</f>
        <v/>
      </c>
      <c r="AD34" s="24">
        <f>IF($B34='Formulario de Respuestas'!$D33,'Formulario de Respuestas'!$N33,"ES DIFERENTE")</f>
        <v>0</v>
      </c>
      <c r="AE34" s="1" t="str">
        <f>IFERROR(VLOOKUP(CONCATENATE(AD$1,AD34),'Formulario de Preguntas'!$C$10:$FN$185,3,FALSE),"")</f>
        <v/>
      </c>
      <c r="AF34" s="1" t="str">
        <f>IFERROR(VLOOKUP(CONCATENATE(AD$1,AD34),'Formulario de Preguntas'!$C$10:$FN$185,4,FALSE),"")</f>
        <v/>
      </c>
      <c r="AG34" s="24">
        <f>IF($B34='Formulario de Respuestas'!$D33,'Formulario de Respuestas'!$O33,"ES DIFERENTE")</f>
        <v>0</v>
      </c>
      <c r="AH34" s="1" t="str">
        <f>IFERROR(VLOOKUP(CONCATENATE(AG$1,AG34),'Formulario de Preguntas'!$C$10:$FN$185,3,FALSE),"")</f>
        <v/>
      </c>
      <c r="AI34" s="1" t="str">
        <f>IFERROR(VLOOKUP(CONCATENATE(AG$1,AG34),'Formulario de Preguntas'!$C$10:$FN$185,4,FALSE),"")</f>
        <v/>
      </c>
      <c r="AJ34" s="24">
        <f>IF($B34='Formulario de Respuestas'!$D33,'Formulario de Respuestas'!$P33,"ES DIFERENTE")</f>
        <v>0</v>
      </c>
      <c r="AK34" s="1" t="str">
        <f>IFERROR(VLOOKUP(CONCATENATE(AJ$1,AJ34),'Formulario de Preguntas'!$C$10:$FN$185,3,FALSE),"")</f>
        <v/>
      </c>
      <c r="AL34" s="1" t="str">
        <f>IFERROR(VLOOKUP(CONCATENATE(AJ$1,AJ34),'Formulario de Preguntas'!$C$10:$FN$185,4,FALSE),"")</f>
        <v/>
      </c>
      <c r="AM34" s="24">
        <f>IF($B34='Formulario de Respuestas'!$D33,'Formulario de Respuestas'!$Q33,"ES DIFERENTE")</f>
        <v>0</v>
      </c>
      <c r="AN34" s="1" t="str">
        <f>IFERROR(VLOOKUP(CONCATENATE(AM$1,AM34),'Formulario de Preguntas'!$C$10:$FN$185,3,FALSE),"")</f>
        <v/>
      </c>
      <c r="AO34" s="1" t="str">
        <f>IFERROR(VLOOKUP(CONCATENATE(AM$1,AM34),'Formulario de Preguntas'!$C$10:$FN$185,4,FALSE),"")</f>
        <v/>
      </c>
      <c r="AP34" s="24">
        <f>IF($B34='Formulario de Respuestas'!$D33,'Formulario de Respuestas'!$R33,"ES DIFERENTE")</f>
        <v>0</v>
      </c>
      <c r="AQ34" s="1" t="str">
        <f>IFERROR(VLOOKUP(CONCATENATE(AP$1,AP34),'Formulario de Preguntas'!$C$10:$FN$185,3,FALSE),"")</f>
        <v/>
      </c>
      <c r="AR34" s="1" t="str">
        <f>IFERROR(VLOOKUP(CONCATENATE(AP$1,AP34),'Formulario de Preguntas'!$C$10:$FN$185,4,FALSE),"")</f>
        <v/>
      </c>
      <c r="AS34" s="24">
        <f>IF($B34='Formulario de Respuestas'!$D33,'Formulario de Respuestas'!$S33,"ES DIFERENTE")</f>
        <v>0</v>
      </c>
      <c r="AT34" s="1" t="str">
        <f>IFERROR(VLOOKUP(CONCATENATE(AS$1,AS34),'Formulario de Preguntas'!$C$10:$FN$185,3,FALSE),"")</f>
        <v/>
      </c>
      <c r="AU34" s="1" t="str">
        <f>IFERROR(VLOOKUP(CONCATENATE(AS$1,AS34),'Formulario de Preguntas'!$C$10:$FN$185,4,FALSE),"")</f>
        <v/>
      </c>
      <c r="AV34" s="24">
        <f>IF($B34='Formulario de Respuestas'!$D33,'Formulario de Respuestas'!$T33,"ES DIFERENTE")</f>
        <v>0</v>
      </c>
      <c r="AW34" s="1" t="str">
        <f>IFERROR(VLOOKUP(CONCATENATE(AV$1,AV34),'Formulario de Preguntas'!$C$10:$FN$185,3,FALSE),"")</f>
        <v/>
      </c>
      <c r="AX34" s="1" t="str">
        <f>IFERROR(VLOOKUP(CONCATENATE(AV$1,AV34),'Formulario de Preguntas'!$C$10:$FN$185,4,FALSE),"")</f>
        <v/>
      </c>
      <c r="AY34" s="24">
        <f>IF($B34='Formulario de Respuestas'!$D33,'Formulario de Respuestas'!$U33,"ES DIFERENTE")</f>
        <v>0</v>
      </c>
      <c r="AZ34" s="1" t="str">
        <f>IFERROR(VLOOKUP(CONCATENATE(AY$1,AY34),'Formulario de Preguntas'!$C$10:$FN$185,3,FALSE),"")</f>
        <v/>
      </c>
      <c r="BA34" s="1" t="str">
        <f>IFERROR(VLOOKUP(CONCATENATE(AY$1,AY34),'Formulario de Preguntas'!$C$10:$FN$185,4,FALSE),"")</f>
        <v/>
      </c>
      <c r="BB34" s="24">
        <f>IF($B34='Formulario de Respuestas'!$D33,'Formulario de Respuestas'!$V33,"ES DIFERENTE")</f>
        <v>0</v>
      </c>
      <c r="BC34" s="1" t="str">
        <f>IFERROR(VLOOKUP(CONCATENATE(BB$1,BB34),'Formulario de Preguntas'!$C$10:$FN$185,3,FALSE),"")</f>
        <v/>
      </c>
      <c r="BD34" s="1" t="str">
        <f>IFERROR(VLOOKUP(CONCATENATE(BB$1,BB34),'Formulario de Preguntas'!$C$10:$FN$185,4,FALSE),"")</f>
        <v/>
      </c>
      <c r="BE34" s="24">
        <f>IF($B34='Formulario de Respuestas'!$D33,'Formulario de Respuestas'!$W33,"ES DIFERENTE")</f>
        <v>0</v>
      </c>
      <c r="BF34" s="1" t="str">
        <f>IFERROR(VLOOKUP(CONCATENATE(BE$1,BE34),'Formulario de Preguntas'!$C$10:$FN$185,3,FALSE),"")</f>
        <v/>
      </c>
      <c r="BG34" s="1" t="str">
        <f>IFERROR(VLOOKUP(CONCATENATE(BE$1,BE34),'Formulario de Preguntas'!$C$10:$FN$185,4,FALSE),"")</f>
        <v/>
      </c>
      <c r="BH34" s="24">
        <f>IF($B34='Formulario de Respuestas'!$D33,'Formulario de Respuestas'!$X33,"ES DIFERENTE")</f>
        <v>0</v>
      </c>
      <c r="BI34" s="1" t="str">
        <f>IFERROR(VLOOKUP(CONCATENATE(BH$1,BH34),'Formulario de Preguntas'!$C$10:$FN$185,3,FALSE),"")</f>
        <v/>
      </c>
      <c r="BJ34" s="1" t="str">
        <f>IFERROR(VLOOKUP(CONCATENATE(BH$1,BH34),'Formulario de Preguntas'!$C$10:$FN$185,4,FALSE),"")</f>
        <v/>
      </c>
      <c r="BL34" s="26">
        <f>IF($B34='Formulario de Respuestas'!$D33,'Formulario de Respuestas'!$Y33,"ES DIFERENTE")</f>
        <v>0</v>
      </c>
      <c r="BM34" s="1" t="str">
        <f>IFERROR(VLOOKUP(CONCATENATE(BL$1,BL34),'Formulario de Preguntas'!$C$10:$FN$185,3,FALSE),"")</f>
        <v/>
      </c>
      <c r="BN34" s="1" t="str">
        <f>IFERROR(VLOOKUP(CONCATENATE(BL$1,BL34),'Formulario de Preguntas'!$C$10:$FN$185,4,FALSE),"")</f>
        <v/>
      </c>
      <c r="BO34" s="26">
        <f>IF($B34='Formulario de Respuestas'!$D33,'Formulario de Respuestas'!$Z33,"ES DIFERENTE")</f>
        <v>0</v>
      </c>
      <c r="BP34" s="1" t="str">
        <f>IFERROR(VLOOKUP(CONCATENATE(BO$1,BO34),'Formulario de Preguntas'!$C$10:$FN$185,3,FALSE),"")</f>
        <v/>
      </c>
      <c r="BQ34" s="1" t="str">
        <f>IFERROR(VLOOKUP(CONCATENATE(BO$1,BO34),'Formulario de Preguntas'!$C$10:$FN$185,4,FALSE),"")</f>
        <v/>
      </c>
      <c r="BR34" s="26">
        <f>IF($B34='Formulario de Respuestas'!$D33,'Formulario de Respuestas'!$AA33,"ES DIFERENTE")</f>
        <v>0</v>
      </c>
      <c r="BS34" s="1" t="str">
        <f>IFERROR(VLOOKUP(CONCATENATE(BR$1,BR34),'Formulario de Preguntas'!$C$10:$FN$185,3,FALSE),"")</f>
        <v/>
      </c>
      <c r="BT34" s="1" t="str">
        <f>IFERROR(VLOOKUP(CONCATENATE(BR$1,BR34),'Formulario de Preguntas'!$C$10:$FN$185,4,FALSE),"")</f>
        <v/>
      </c>
      <c r="BU34" s="26">
        <f>IF($B34='Formulario de Respuestas'!$D33,'Formulario de Respuestas'!$AB33,"ES DIFERENTE")</f>
        <v>0</v>
      </c>
      <c r="BV34" s="1" t="str">
        <f>IFERROR(VLOOKUP(CONCATENATE(BU$1,BU34),'Formulario de Preguntas'!$C$10:$FN$185,3,FALSE),"")</f>
        <v/>
      </c>
      <c r="BW34" s="1" t="str">
        <f>IFERROR(VLOOKUP(CONCATENATE(BU$1,BU34),'Formulario de Preguntas'!$C$10:$FN$185,4,FALSE),"")</f>
        <v/>
      </c>
      <c r="BX34" s="26">
        <f>IF($B34='Formulario de Respuestas'!$D33,'Formulario de Respuestas'!$AC33,"ES DIFERENTE")</f>
        <v>0</v>
      </c>
      <c r="BY34" s="1" t="str">
        <f>IFERROR(VLOOKUP(CONCATENATE(BX$1,BX34),'Formulario de Preguntas'!$C$10:$FN$185,3,FALSE),"")</f>
        <v/>
      </c>
      <c r="BZ34" s="1" t="str">
        <f>IFERROR(VLOOKUP(CONCATENATE(BX$1,BX34),'Formulario de Preguntas'!$C$10:$FN$185,4,FALSE),"")</f>
        <v/>
      </c>
      <c r="CA34" s="26">
        <f>IF($B34='Formulario de Respuestas'!$D33,'Formulario de Respuestas'!$AD33,"ES DIFERENTE")</f>
        <v>0</v>
      </c>
      <c r="CB34" s="1" t="str">
        <f>IFERROR(VLOOKUP(CONCATENATE(CA$1,CA34),'Formulario de Preguntas'!$C$10:$FN$185,3,FALSE),"")</f>
        <v/>
      </c>
      <c r="CC34" s="1" t="str">
        <f>IFERROR(VLOOKUP(CONCATENATE(CA$1,CA34),'Formulario de Preguntas'!$C$10:$FN$185,4,FALSE),"")</f>
        <v/>
      </c>
      <c r="CD34" s="26">
        <f>IF($B34='Formulario de Respuestas'!$D33,'Formulario de Respuestas'!$AE33,"ES DIFERENTE")</f>
        <v>0</v>
      </c>
      <c r="CE34" s="1" t="str">
        <f>IFERROR(VLOOKUP(CONCATENATE(CD$1,CD34),'Formulario de Preguntas'!$C$10:$FN$185,3,FALSE),"")</f>
        <v/>
      </c>
      <c r="CF34" s="1" t="str">
        <f>IFERROR(VLOOKUP(CONCATENATE(CD$1,CD34),'Formulario de Preguntas'!$C$10:$FN$185,4,FALSE),"")</f>
        <v/>
      </c>
      <c r="CH34" s="1">
        <f t="shared" si="0"/>
        <v>0</v>
      </c>
      <c r="CI34" s="1">
        <f t="shared" si="1"/>
        <v>0.25</v>
      </c>
      <c r="CJ34" s="1">
        <f t="shared" si="3"/>
        <v>0</v>
      </c>
      <c r="CK34" s="1">
        <f>COUNTIF('Formulario de Respuestas'!$E33:$AE33,"A")</f>
        <v>0</v>
      </c>
      <c r="CL34" s="1">
        <f>COUNTIF('Formulario de Respuestas'!$E33:$AE33,"B")</f>
        <v>0</v>
      </c>
      <c r="CM34" s="1">
        <f>COUNTIF('Formulario de Respuestas'!$E33:$AE33,"C")</f>
        <v>0</v>
      </c>
      <c r="CN34" s="1">
        <f>COUNTIF('Formulario de Respuestas'!$E33:$AE33,"D")</f>
        <v>0</v>
      </c>
      <c r="CO34" s="1">
        <f>COUNTIF('Formulario de Respuestas'!$E33:$AE33,"E (RESPUESTA ANULADA)")</f>
        <v>0</v>
      </c>
    </row>
    <row r="35" spans="1:93" x14ac:dyDescent="0.25">
      <c r="A35" s="1">
        <f>'Formulario de Respuestas'!C34</f>
        <v>0</v>
      </c>
      <c r="B35" s="1">
        <f>'Formulario de Respuestas'!D34</f>
        <v>0</v>
      </c>
      <c r="C35" s="24">
        <f>IF($B35='Formulario de Respuestas'!$D34,'Formulario de Respuestas'!$E34,"ES DIFERENTE")</f>
        <v>0</v>
      </c>
      <c r="D35" s="15" t="str">
        <f>IFERROR(VLOOKUP(CONCATENATE(C$1,C35),'Formulario de Preguntas'!$C$2:$FN$185,3,FALSE),"")</f>
        <v/>
      </c>
      <c r="E35" s="1" t="str">
        <f>IFERROR(VLOOKUP(CONCATENATE(C$1,C35),'Formulario de Preguntas'!$C$2:$FN$185,4,FALSE),"")</f>
        <v/>
      </c>
      <c r="F35" s="24">
        <f>IF($B35='Formulario de Respuestas'!$D34,'Formulario de Respuestas'!$F34,"ES DIFERENTE")</f>
        <v>0</v>
      </c>
      <c r="G35" s="1" t="str">
        <f>IFERROR(VLOOKUP(CONCATENATE(F$1,F35),'Formulario de Preguntas'!$C$2:$FN$185,3,FALSE),"")</f>
        <v/>
      </c>
      <c r="H35" s="1" t="str">
        <f>IFERROR(VLOOKUP(CONCATENATE(F$1,F35),'Formulario de Preguntas'!$C$2:$FN$185,4,FALSE),"")</f>
        <v/>
      </c>
      <c r="I35" s="24">
        <f>IF($B35='Formulario de Respuestas'!$D34,'Formulario de Respuestas'!$G34,"ES DIFERENTE")</f>
        <v>0</v>
      </c>
      <c r="J35" s="1" t="str">
        <f>IFERROR(VLOOKUP(CONCATENATE(I$1,I35),'Formulario de Preguntas'!$C$10:$FN$185,3,FALSE),"")</f>
        <v/>
      </c>
      <c r="K35" s="1" t="str">
        <f>IFERROR(VLOOKUP(CONCATENATE(I$1,I35),'Formulario de Preguntas'!$C$10:$FN$185,4,FALSE),"")</f>
        <v/>
      </c>
      <c r="L35" s="24">
        <f>IF($B35='Formulario de Respuestas'!$D34,'Formulario de Respuestas'!$H34,"ES DIFERENTE")</f>
        <v>0</v>
      </c>
      <c r="M35" s="1" t="str">
        <f>IFERROR(VLOOKUP(CONCATENATE(L$1,L35),'Formulario de Preguntas'!$C$10:$FN$185,3,FALSE),"")</f>
        <v/>
      </c>
      <c r="N35" s="1" t="str">
        <f>IFERROR(VLOOKUP(CONCATENATE(L$1,L35),'Formulario de Preguntas'!$C$10:$FN$185,4,FALSE),"")</f>
        <v/>
      </c>
      <c r="O35" s="24">
        <f>IF($B35='Formulario de Respuestas'!$D34,'Formulario de Respuestas'!$I34,"ES DIFERENTE")</f>
        <v>0</v>
      </c>
      <c r="P35" s="1" t="str">
        <f>IFERROR(VLOOKUP(CONCATENATE(O$1,O35),'Formulario de Preguntas'!$C$10:$FN$185,3,FALSE),"")</f>
        <v/>
      </c>
      <c r="Q35" s="1" t="str">
        <f>IFERROR(VLOOKUP(CONCATENATE(O$1,O35),'Formulario de Preguntas'!$C$10:$FN$185,4,FALSE),"")</f>
        <v/>
      </c>
      <c r="R35" s="24">
        <f>IF($B35='Formulario de Respuestas'!$D34,'Formulario de Respuestas'!$J34,"ES DIFERENTE")</f>
        <v>0</v>
      </c>
      <c r="S35" s="1" t="str">
        <f>IFERROR(VLOOKUP(CONCATENATE(R$1,R35),'Formulario de Preguntas'!$C$10:$FN$185,3,FALSE),"")</f>
        <v/>
      </c>
      <c r="T35" s="1" t="str">
        <f>IFERROR(VLOOKUP(CONCATENATE(R$1,R35),'Formulario de Preguntas'!$C$10:$FN$185,4,FALSE),"")</f>
        <v/>
      </c>
      <c r="U35" s="24">
        <f>IF($B35='Formulario de Respuestas'!$D34,'Formulario de Respuestas'!$K34,"ES DIFERENTE")</f>
        <v>0</v>
      </c>
      <c r="V35" s="1" t="str">
        <f>IFERROR(VLOOKUP(CONCATENATE(U$1,U35),'Formulario de Preguntas'!$C$10:$FN$185,3,FALSE),"")</f>
        <v/>
      </c>
      <c r="W35" s="1" t="str">
        <f>IFERROR(VLOOKUP(CONCATENATE(U$1,U35),'Formulario de Preguntas'!$C$10:$FN$185,4,FALSE),"")</f>
        <v/>
      </c>
      <c r="X35" s="24">
        <f>IF($B35='Formulario de Respuestas'!$D34,'Formulario de Respuestas'!$L34,"ES DIFERENTE")</f>
        <v>0</v>
      </c>
      <c r="Y35" s="1" t="str">
        <f>IFERROR(VLOOKUP(CONCATENATE(X$1,X35),'Formulario de Preguntas'!$C$10:$FN$185,3,FALSE),"")</f>
        <v/>
      </c>
      <c r="Z35" s="1" t="str">
        <f>IFERROR(VLOOKUP(CONCATENATE(X$1,X35),'Formulario de Preguntas'!$C$10:$FN$185,4,FALSE),"")</f>
        <v/>
      </c>
      <c r="AA35" s="24">
        <f>IF($B35='Formulario de Respuestas'!$D34,'Formulario de Respuestas'!$M34,"ES DIFERENTE")</f>
        <v>0</v>
      </c>
      <c r="AB35" s="1" t="str">
        <f>IFERROR(VLOOKUP(CONCATENATE(AA$1,AA35),'Formulario de Preguntas'!$C$10:$FN$185,3,FALSE),"")</f>
        <v/>
      </c>
      <c r="AC35" s="1" t="str">
        <f>IFERROR(VLOOKUP(CONCATENATE(AA$1,AA35),'Formulario de Preguntas'!$C$10:$FN$185,4,FALSE),"")</f>
        <v/>
      </c>
      <c r="AD35" s="24">
        <f>IF($B35='Formulario de Respuestas'!$D34,'Formulario de Respuestas'!$N34,"ES DIFERENTE")</f>
        <v>0</v>
      </c>
      <c r="AE35" s="1" t="str">
        <f>IFERROR(VLOOKUP(CONCATENATE(AD$1,AD35),'Formulario de Preguntas'!$C$10:$FN$185,3,FALSE),"")</f>
        <v/>
      </c>
      <c r="AF35" s="1" t="str">
        <f>IFERROR(VLOOKUP(CONCATENATE(AD$1,AD35),'Formulario de Preguntas'!$C$10:$FN$185,4,FALSE),"")</f>
        <v/>
      </c>
      <c r="AG35" s="24">
        <f>IF($B35='Formulario de Respuestas'!$D34,'Formulario de Respuestas'!$O34,"ES DIFERENTE")</f>
        <v>0</v>
      </c>
      <c r="AH35" s="1" t="str">
        <f>IFERROR(VLOOKUP(CONCATENATE(AG$1,AG35),'Formulario de Preguntas'!$C$10:$FN$185,3,FALSE),"")</f>
        <v/>
      </c>
      <c r="AI35" s="1" t="str">
        <f>IFERROR(VLOOKUP(CONCATENATE(AG$1,AG35),'Formulario de Preguntas'!$C$10:$FN$185,4,FALSE),"")</f>
        <v/>
      </c>
      <c r="AJ35" s="24">
        <f>IF($B35='Formulario de Respuestas'!$D34,'Formulario de Respuestas'!$P34,"ES DIFERENTE")</f>
        <v>0</v>
      </c>
      <c r="AK35" s="1" t="str">
        <f>IFERROR(VLOOKUP(CONCATENATE(AJ$1,AJ35),'Formulario de Preguntas'!$C$10:$FN$185,3,FALSE),"")</f>
        <v/>
      </c>
      <c r="AL35" s="1" t="str">
        <f>IFERROR(VLOOKUP(CONCATENATE(AJ$1,AJ35),'Formulario de Preguntas'!$C$10:$FN$185,4,FALSE),"")</f>
        <v/>
      </c>
      <c r="AM35" s="24">
        <f>IF($B35='Formulario de Respuestas'!$D34,'Formulario de Respuestas'!$Q34,"ES DIFERENTE")</f>
        <v>0</v>
      </c>
      <c r="AN35" s="1" t="str">
        <f>IFERROR(VLOOKUP(CONCATENATE(AM$1,AM35),'Formulario de Preguntas'!$C$10:$FN$185,3,FALSE),"")</f>
        <v/>
      </c>
      <c r="AO35" s="1" t="str">
        <f>IFERROR(VLOOKUP(CONCATENATE(AM$1,AM35),'Formulario de Preguntas'!$C$10:$FN$185,4,FALSE),"")</f>
        <v/>
      </c>
      <c r="AP35" s="24">
        <f>IF($B35='Formulario de Respuestas'!$D34,'Formulario de Respuestas'!$R34,"ES DIFERENTE")</f>
        <v>0</v>
      </c>
      <c r="AQ35" s="1" t="str">
        <f>IFERROR(VLOOKUP(CONCATENATE(AP$1,AP35),'Formulario de Preguntas'!$C$10:$FN$185,3,FALSE),"")</f>
        <v/>
      </c>
      <c r="AR35" s="1" t="str">
        <f>IFERROR(VLOOKUP(CONCATENATE(AP$1,AP35),'Formulario de Preguntas'!$C$10:$FN$185,4,FALSE),"")</f>
        <v/>
      </c>
      <c r="AS35" s="24">
        <f>IF($B35='Formulario de Respuestas'!$D34,'Formulario de Respuestas'!$S34,"ES DIFERENTE")</f>
        <v>0</v>
      </c>
      <c r="AT35" s="1" t="str">
        <f>IFERROR(VLOOKUP(CONCATENATE(AS$1,AS35),'Formulario de Preguntas'!$C$10:$FN$185,3,FALSE),"")</f>
        <v/>
      </c>
      <c r="AU35" s="1" t="str">
        <f>IFERROR(VLOOKUP(CONCATENATE(AS$1,AS35),'Formulario de Preguntas'!$C$10:$FN$185,4,FALSE),"")</f>
        <v/>
      </c>
      <c r="AV35" s="24">
        <f>IF($B35='Formulario de Respuestas'!$D34,'Formulario de Respuestas'!$T34,"ES DIFERENTE")</f>
        <v>0</v>
      </c>
      <c r="AW35" s="1" t="str">
        <f>IFERROR(VLOOKUP(CONCATENATE(AV$1,AV35),'Formulario de Preguntas'!$C$10:$FN$185,3,FALSE),"")</f>
        <v/>
      </c>
      <c r="AX35" s="1" t="str">
        <f>IFERROR(VLOOKUP(CONCATENATE(AV$1,AV35),'Formulario de Preguntas'!$C$10:$FN$185,4,FALSE),"")</f>
        <v/>
      </c>
      <c r="AY35" s="24">
        <f>IF($B35='Formulario de Respuestas'!$D34,'Formulario de Respuestas'!$U34,"ES DIFERENTE")</f>
        <v>0</v>
      </c>
      <c r="AZ35" s="1" t="str">
        <f>IFERROR(VLOOKUP(CONCATENATE(AY$1,AY35),'Formulario de Preguntas'!$C$10:$FN$185,3,FALSE),"")</f>
        <v/>
      </c>
      <c r="BA35" s="1" t="str">
        <f>IFERROR(VLOOKUP(CONCATENATE(AY$1,AY35),'Formulario de Preguntas'!$C$10:$FN$185,4,FALSE),"")</f>
        <v/>
      </c>
      <c r="BB35" s="24">
        <f>IF($B35='Formulario de Respuestas'!$D34,'Formulario de Respuestas'!$V34,"ES DIFERENTE")</f>
        <v>0</v>
      </c>
      <c r="BC35" s="1" t="str">
        <f>IFERROR(VLOOKUP(CONCATENATE(BB$1,BB35),'Formulario de Preguntas'!$C$10:$FN$185,3,FALSE),"")</f>
        <v/>
      </c>
      <c r="BD35" s="1" t="str">
        <f>IFERROR(VLOOKUP(CONCATENATE(BB$1,BB35),'Formulario de Preguntas'!$C$10:$FN$185,4,FALSE),"")</f>
        <v/>
      </c>
      <c r="BE35" s="24">
        <f>IF($B35='Formulario de Respuestas'!$D34,'Formulario de Respuestas'!$W34,"ES DIFERENTE")</f>
        <v>0</v>
      </c>
      <c r="BF35" s="1" t="str">
        <f>IFERROR(VLOOKUP(CONCATENATE(BE$1,BE35),'Formulario de Preguntas'!$C$10:$FN$185,3,FALSE),"")</f>
        <v/>
      </c>
      <c r="BG35" s="1" t="str">
        <f>IFERROR(VLOOKUP(CONCATENATE(BE$1,BE35),'Formulario de Preguntas'!$C$10:$FN$185,4,FALSE),"")</f>
        <v/>
      </c>
      <c r="BH35" s="24">
        <f>IF($B35='Formulario de Respuestas'!$D34,'Formulario de Respuestas'!$X34,"ES DIFERENTE")</f>
        <v>0</v>
      </c>
      <c r="BI35" s="1" t="str">
        <f>IFERROR(VLOOKUP(CONCATENATE(BH$1,BH35),'Formulario de Preguntas'!$C$10:$FN$185,3,FALSE),"")</f>
        <v/>
      </c>
      <c r="BJ35" s="1" t="str">
        <f>IFERROR(VLOOKUP(CONCATENATE(BH$1,BH35),'Formulario de Preguntas'!$C$10:$FN$185,4,FALSE),"")</f>
        <v/>
      </c>
      <c r="BL35" s="26">
        <f>IF($B35='Formulario de Respuestas'!$D34,'Formulario de Respuestas'!$Y34,"ES DIFERENTE")</f>
        <v>0</v>
      </c>
      <c r="BM35" s="1" t="str">
        <f>IFERROR(VLOOKUP(CONCATENATE(BL$1,BL35),'Formulario de Preguntas'!$C$10:$FN$185,3,FALSE),"")</f>
        <v/>
      </c>
      <c r="BN35" s="1" t="str">
        <f>IFERROR(VLOOKUP(CONCATENATE(BL$1,BL35),'Formulario de Preguntas'!$C$10:$FN$185,4,FALSE),"")</f>
        <v/>
      </c>
      <c r="BO35" s="26">
        <f>IF($B35='Formulario de Respuestas'!$D34,'Formulario de Respuestas'!$Z34,"ES DIFERENTE")</f>
        <v>0</v>
      </c>
      <c r="BP35" s="1" t="str">
        <f>IFERROR(VLOOKUP(CONCATENATE(BO$1,BO35),'Formulario de Preguntas'!$C$10:$FN$185,3,FALSE),"")</f>
        <v/>
      </c>
      <c r="BQ35" s="1" t="str">
        <f>IFERROR(VLOOKUP(CONCATENATE(BO$1,BO35),'Formulario de Preguntas'!$C$10:$FN$185,4,FALSE),"")</f>
        <v/>
      </c>
      <c r="BR35" s="26">
        <f>IF($B35='Formulario de Respuestas'!$D34,'Formulario de Respuestas'!$AA34,"ES DIFERENTE")</f>
        <v>0</v>
      </c>
      <c r="BS35" s="1" t="str">
        <f>IFERROR(VLOOKUP(CONCATENATE(BR$1,BR35),'Formulario de Preguntas'!$C$10:$FN$185,3,FALSE),"")</f>
        <v/>
      </c>
      <c r="BT35" s="1" t="str">
        <f>IFERROR(VLOOKUP(CONCATENATE(BR$1,BR35),'Formulario de Preguntas'!$C$10:$FN$185,4,FALSE),"")</f>
        <v/>
      </c>
      <c r="BU35" s="26">
        <f>IF($B35='Formulario de Respuestas'!$D34,'Formulario de Respuestas'!$AB34,"ES DIFERENTE")</f>
        <v>0</v>
      </c>
      <c r="BV35" s="1" t="str">
        <f>IFERROR(VLOOKUP(CONCATENATE(BU$1,BU35),'Formulario de Preguntas'!$C$10:$FN$185,3,FALSE),"")</f>
        <v/>
      </c>
      <c r="BW35" s="1" t="str">
        <f>IFERROR(VLOOKUP(CONCATENATE(BU$1,BU35),'Formulario de Preguntas'!$C$10:$FN$185,4,FALSE),"")</f>
        <v/>
      </c>
      <c r="BX35" s="26">
        <f>IF($B35='Formulario de Respuestas'!$D34,'Formulario de Respuestas'!$AC34,"ES DIFERENTE")</f>
        <v>0</v>
      </c>
      <c r="BY35" s="1" t="str">
        <f>IFERROR(VLOOKUP(CONCATENATE(BX$1,BX35),'Formulario de Preguntas'!$C$10:$FN$185,3,FALSE),"")</f>
        <v/>
      </c>
      <c r="BZ35" s="1" t="str">
        <f>IFERROR(VLOOKUP(CONCATENATE(BX$1,BX35),'Formulario de Preguntas'!$C$10:$FN$185,4,FALSE),"")</f>
        <v/>
      </c>
      <c r="CA35" s="26">
        <f>IF($B35='Formulario de Respuestas'!$D34,'Formulario de Respuestas'!$AD34,"ES DIFERENTE")</f>
        <v>0</v>
      </c>
      <c r="CB35" s="1" t="str">
        <f>IFERROR(VLOOKUP(CONCATENATE(CA$1,CA35),'Formulario de Preguntas'!$C$10:$FN$185,3,FALSE),"")</f>
        <v/>
      </c>
      <c r="CC35" s="1" t="str">
        <f>IFERROR(VLOOKUP(CONCATENATE(CA$1,CA35),'Formulario de Preguntas'!$C$10:$FN$185,4,FALSE),"")</f>
        <v/>
      </c>
      <c r="CD35" s="26">
        <f>IF($B35='Formulario de Respuestas'!$D34,'Formulario de Respuestas'!$AE34,"ES DIFERENTE")</f>
        <v>0</v>
      </c>
      <c r="CE35" s="1" t="str">
        <f>IFERROR(VLOOKUP(CONCATENATE(CD$1,CD35),'Formulario de Preguntas'!$C$10:$FN$185,3,FALSE),"")</f>
        <v/>
      </c>
      <c r="CF35" s="1" t="str">
        <f>IFERROR(VLOOKUP(CONCATENATE(CD$1,CD35),'Formulario de Preguntas'!$C$10:$FN$185,4,FALSE),"")</f>
        <v/>
      </c>
      <c r="CH35" s="1">
        <f t="shared" si="0"/>
        <v>0</v>
      </c>
      <c r="CI35" s="1">
        <f t="shared" si="1"/>
        <v>0.25</v>
      </c>
      <c r="CJ35" s="1">
        <f t="shared" si="3"/>
        <v>0</v>
      </c>
      <c r="CK35" s="1">
        <f>COUNTIF('Formulario de Respuestas'!$E34:$AE34,"A")</f>
        <v>0</v>
      </c>
      <c r="CL35" s="1">
        <f>COUNTIF('Formulario de Respuestas'!$E34:$AE34,"B")</f>
        <v>0</v>
      </c>
      <c r="CM35" s="1">
        <f>COUNTIF('Formulario de Respuestas'!$E34:$AE34,"C")</f>
        <v>0</v>
      </c>
      <c r="CN35" s="1">
        <f>COUNTIF('Formulario de Respuestas'!$E34:$AE34,"D")</f>
        <v>0</v>
      </c>
      <c r="CO35" s="1">
        <f>COUNTIF('Formulario de Respuestas'!$E34:$AE34,"E (RESPUESTA ANULADA)")</f>
        <v>0</v>
      </c>
    </row>
    <row r="36" spans="1:93" x14ac:dyDescent="0.25">
      <c r="A36" s="1">
        <f>'Formulario de Respuestas'!C35</f>
        <v>0</v>
      </c>
      <c r="B36" s="1">
        <f>'Formulario de Respuestas'!D35</f>
        <v>0</v>
      </c>
      <c r="C36" s="24">
        <f>IF($B36='Formulario de Respuestas'!$D35,'Formulario de Respuestas'!$E35,"ES DIFERENTE")</f>
        <v>0</v>
      </c>
      <c r="D36" s="15" t="str">
        <f>IFERROR(VLOOKUP(CONCATENATE(C$1,C36),'Formulario de Preguntas'!$C$2:$FN$185,3,FALSE),"")</f>
        <v/>
      </c>
      <c r="E36" s="1" t="str">
        <f>IFERROR(VLOOKUP(CONCATENATE(C$1,C36),'Formulario de Preguntas'!$C$2:$FN$185,4,FALSE),"")</f>
        <v/>
      </c>
      <c r="F36" s="24">
        <f>IF($B36='Formulario de Respuestas'!$D35,'Formulario de Respuestas'!$F35,"ES DIFERENTE")</f>
        <v>0</v>
      </c>
      <c r="G36" s="1" t="str">
        <f>IFERROR(VLOOKUP(CONCATENATE(F$1,F36),'Formulario de Preguntas'!$C$2:$FN$185,3,FALSE),"")</f>
        <v/>
      </c>
      <c r="H36" s="1" t="str">
        <f>IFERROR(VLOOKUP(CONCATENATE(F$1,F36),'Formulario de Preguntas'!$C$2:$FN$185,4,FALSE),"")</f>
        <v/>
      </c>
      <c r="I36" s="24">
        <f>IF($B36='Formulario de Respuestas'!$D35,'Formulario de Respuestas'!$G35,"ES DIFERENTE")</f>
        <v>0</v>
      </c>
      <c r="J36" s="1" t="str">
        <f>IFERROR(VLOOKUP(CONCATENATE(I$1,I36),'Formulario de Preguntas'!$C$10:$FN$185,3,FALSE),"")</f>
        <v/>
      </c>
      <c r="K36" s="1" t="str">
        <f>IFERROR(VLOOKUP(CONCATENATE(I$1,I36),'Formulario de Preguntas'!$C$10:$FN$185,4,FALSE),"")</f>
        <v/>
      </c>
      <c r="L36" s="24">
        <f>IF($B36='Formulario de Respuestas'!$D35,'Formulario de Respuestas'!$H35,"ES DIFERENTE")</f>
        <v>0</v>
      </c>
      <c r="M36" s="1" t="str">
        <f>IFERROR(VLOOKUP(CONCATENATE(L$1,L36),'Formulario de Preguntas'!$C$10:$FN$185,3,FALSE),"")</f>
        <v/>
      </c>
      <c r="N36" s="1" t="str">
        <f>IFERROR(VLOOKUP(CONCATENATE(L$1,L36),'Formulario de Preguntas'!$C$10:$FN$185,4,FALSE),"")</f>
        <v/>
      </c>
      <c r="O36" s="24">
        <f>IF($B36='Formulario de Respuestas'!$D35,'Formulario de Respuestas'!$I35,"ES DIFERENTE")</f>
        <v>0</v>
      </c>
      <c r="P36" s="1" t="str">
        <f>IFERROR(VLOOKUP(CONCATENATE(O$1,O36),'Formulario de Preguntas'!$C$10:$FN$185,3,FALSE),"")</f>
        <v/>
      </c>
      <c r="Q36" s="1" t="str">
        <f>IFERROR(VLOOKUP(CONCATENATE(O$1,O36),'Formulario de Preguntas'!$C$10:$FN$185,4,FALSE),"")</f>
        <v/>
      </c>
      <c r="R36" s="24">
        <f>IF($B36='Formulario de Respuestas'!$D35,'Formulario de Respuestas'!$J35,"ES DIFERENTE")</f>
        <v>0</v>
      </c>
      <c r="S36" s="1" t="str">
        <f>IFERROR(VLOOKUP(CONCATENATE(R$1,R36),'Formulario de Preguntas'!$C$10:$FN$185,3,FALSE),"")</f>
        <v/>
      </c>
      <c r="T36" s="1" t="str">
        <f>IFERROR(VLOOKUP(CONCATENATE(R$1,R36),'Formulario de Preguntas'!$C$10:$FN$185,4,FALSE),"")</f>
        <v/>
      </c>
      <c r="U36" s="24">
        <f>IF($B36='Formulario de Respuestas'!$D35,'Formulario de Respuestas'!$K35,"ES DIFERENTE")</f>
        <v>0</v>
      </c>
      <c r="V36" s="1" t="str">
        <f>IFERROR(VLOOKUP(CONCATENATE(U$1,U36),'Formulario de Preguntas'!$C$10:$FN$185,3,FALSE),"")</f>
        <v/>
      </c>
      <c r="W36" s="1" t="str">
        <f>IFERROR(VLOOKUP(CONCATENATE(U$1,U36),'Formulario de Preguntas'!$C$10:$FN$185,4,FALSE),"")</f>
        <v/>
      </c>
      <c r="X36" s="24">
        <f>IF($B36='Formulario de Respuestas'!$D35,'Formulario de Respuestas'!$L35,"ES DIFERENTE")</f>
        <v>0</v>
      </c>
      <c r="Y36" s="1" t="str">
        <f>IFERROR(VLOOKUP(CONCATENATE(X$1,X36),'Formulario de Preguntas'!$C$10:$FN$185,3,FALSE),"")</f>
        <v/>
      </c>
      <c r="Z36" s="1" t="str">
        <f>IFERROR(VLOOKUP(CONCATENATE(X$1,X36),'Formulario de Preguntas'!$C$10:$FN$185,4,FALSE),"")</f>
        <v/>
      </c>
      <c r="AA36" s="24">
        <f>IF($B36='Formulario de Respuestas'!$D35,'Formulario de Respuestas'!$M35,"ES DIFERENTE")</f>
        <v>0</v>
      </c>
      <c r="AB36" s="1" t="str">
        <f>IFERROR(VLOOKUP(CONCATENATE(AA$1,AA36),'Formulario de Preguntas'!$C$10:$FN$185,3,FALSE),"")</f>
        <v/>
      </c>
      <c r="AC36" s="1" t="str">
        <f>IFERROR(VLOOKUP(CONCATENATE(AA$1,AA36),'Formulario de Preguntas'!$C$10:$FN$185,4,FALSE),"")</f>
        <v/>
      </c>
      <c r="AD36" s="24">
        <f>IF($B36='Formulario de Respuestas'!$D35,'Formulario de Respuestas'!$N35,"ES DIFERENTE")</f>
        <v>0</v>
      </c>
      <c r="AE36" s="1" t="str">
        <f>IFERROR(VLOOKUP(CONCATENATE(AD$1,AD36),'Formulario de Preguntas'!$C$10:$FN$185,3,FALSE),"")</f>
        <v/>
      </c>
      <c r="AF36" s="1" t="str">
        <f>IFERROR(VLOOKUP(CONCATENATE(AD$1,AD36),'Formulario de Preguntas'!$C$10:$FN$185,4,FALSE),"")</f>
        <v/>
      </c>
      <c r="AG36" s="24">
        <f>IF($B36='Formulario de Respuestas'!$D35,'Formulario de Respuestas'!$O35,"ES DIFERENTE")</f>
        <v>0</v>
      </c>
      <c r="AH36" s="1" t="str">
        <f>IFERROR(VLOOKUP(CONCATENATE(AG$1,AG36),'Formulario de Preguntas'!$C$10:$FN$185,3,FALSE),"")</f>
        <v/>
      </c>
      <c r="AI36" s="1" t="str">
        <f>IFERROR(VLOOKUP(CONCATENATE(AG$1,AG36),'Formulario de Preguntas'!$C$10:$FN$185,4,FALSE),"")</f>
        <v/>
      </c>
      <c r="AJ36" s="24">
        <f>IF($B36='Formulario de Respuestas'!$D35,'Formulario de Respuestas'!$P35,"ES DIFERENTE")</f>
        <v>0</v>
      </c>
      <c r="AK36" s="1" t="str">
        <f>IFERROR(VLOOKUP(CONCATENATE(AJ$1,AJ36),'Formulario de Preguntas'!$C$10:$FN$185,3,FALSE),"")</f>
        <v/>
      </c>
      <c r="AL36" s="1" t="str">
        <f>IFERROR(VLOOKUP(CONCATENATE(AJ$1,AJ36),'Formulario de Preguntas'!$C$10:$FN$185,4,FALSE),"")</f>
        <v/>
      </c>
      <c r="AM36" s="24">
        <f>IF($B36='Formulario de Respuestas'!$D35,'Formulario de Respuestas'!$Q35,"ES DIFERENTE")</f>
        <v>0</v>
      </c>
      <c r="AN36" s="1" t="str">
        <f>IFERROR(VLOOKUP(CONCATENATE(AM$1,AM36),'Formulario de Preguntas'!$C$10:$FN$185,3,FALSE),"")</f>
        <v/>
      </c>
      <c r="AO36" s="1" t="str">
        <f>IFERROR(VLOOKUP(CONCATENATE(AM$1,AM36),'Formulario de Preguntas'!$C$10:$FN$185,4,FALSE),"")</f>
        <v/>
      </c>
      <c r="AP36" s="24">
        <f>IF($B36='Formulario de Respuestas'!$D35,'Formulario de Respuestas'!$R35,"ES DIFERENTE")</f>
        <v>0</v>
      </c>
      <c r="AQ36" s="1" t="str">
        <f>IFERROR(VLOOKUP(CONCATENATE(AP$1,AP36),'Formulario de Preguntas'!$C$10:$FN$185,3,FALSE),"")</f>
        <v/>
      </c>
      <c r="AR36" s="1" t="str">
        <f>IFERROR(VLOOKUP(CONCATENATE(AP$1,AP36),'Formulario de Preguntas'!$C$10:$FN$185,4,FALSE),"")</f>
        <v/>
      </c>
      <c r="AS36" s="24">
        <f>IF($B36='Formulario de Respuestas'!$D35,'Formulario de Respuestas'!$S35,"ES DIFERENTE")</f>
        <v>0</v>
      </c>
      <c r="AT36" s="1" t="str">
        <f>IFERROR(VLOOKUP(CONCATENATE(AS$1,AS36),'Formulario de Preguntas'!$C$10:$FN$185,3,FALSE),"")</f>
        <v/>
      </c>
      <c r="AU36" s="1" t="str">
        <f>IFERROR(VLOOKUP(CONCATENATE(AS$1,AS36),'Formulario de Preguntas'!$C$10:$FN$185,4,FALSE),"")</f>
        <v/>
      </c>
      <c r="AV36" s="24">
        <f>IF($B36='Formulario de Respuestas'!$D35,'Formulario de Respuestas'!$T35,"ES DIFERENTE")</f>
        <v>0</v>
      </c>
      <c r="AW36" s="1" t="str">
        <f>IFERROR(VLOOKUP(CONCATENATE(AV$1,AV36),'Formulario de Preguntas'!$C$10:$FN$185,3,FALSE),"")</f>
        <v/>
      </c>
      <c r="AX36" s="1" t="str">
        <f>IFERROR(VLOOKUP(CONCATENATE(AV$1,AV36),'Formulario de Preguntas'!$C$10:$FN$185,4,FALSE),"")</f>
        <v/>
      </c>
      <c r="AY36" s="24">
        <f>IF($B36='Formulario de Respuestas'!$D35,'Formulario de Respuestas'!$U35,"ES DIFERENTE")</f>
        <v>0</v>
      </c>
      <c r="AZ36" s="1" t="str">
        <f>IFERROR(VLOOKUP(CONCATENATE(AY$1,AY36),'Formulario de Preguntas'!$C$10:$FN$185,3,FALSE),"")</f>
        <v/>
      </c>
      <c r="BA36" s="1" t="str">
        <f>IFERROR(VLOOKUP(CONCATENATE(AY$1,AY36),'Formulario de Preguntas'!$C$10:$FN$185,4,FALSE),"")</f>
        <v/>
      </c>
      <c r="BB36" s="24">
        <f>IF($B36='Formulario de Respuestas'!$D35,'Formulario de Respuestas'!$V35,"ES DIFERENTE")</f>
        <v>0</v>
      </c>
      <c r="BC36" s="1" t="str">
        <f>IFERROR(VLOOKUP(CONCATENATE(BB$1,BB36),'Formulario de Preguntas'!$C$10:$FN$185,3,FALSE),"")</f>
        <v/>
      </c>
      <c r="BD36" s="1" t="str">
        <f>IFERROR(VLOOKUP(CONCATENATE(BB$1,BB36),'Formulario de Preguntas'!$C$10:$FN$185,4,FALSE),"")</f>
        <v/>
      </c>
      <c r="BE36" s="24">
        <f>IF($B36='Formulario de Respuestas'!$D35,'Formulario de Respuestas'!$W35,"ES DIFERENTE")</f>
        <v>0</v>
      </c>
      <c r="BF36" s="1" t="str">
        <f>IFERROR(VLOOKUP(CONCATENATE(BE$1,BE36),'Formulario de Preguntas'!$C$10:$FN$185,3,FALSE),"")</f>
        <v/>
      </c>
      <c r="BG36" s="1" t="str">
        <f>IFERROR(VLOOKUP(CONCATENATE(BE$1,BE36),'Formulario de Preguntas'!$C$10:$FN$185,4,FALSE),"")</f>
        <v/>
      </c>
      <c r="BH36" s="24">
        <f>IF($B36='Formulario de Respuestas'!$D35,'Formulario de Respuestas'!$X35,"ES DIFERENTE")</f>
        <v>0</v>
      </c>
      <c r="BI36" s="1" t="str">
        <f>IFERROR(VLOOKUP(CONCATENATE(BH$1,BH36),'Formulario de Preguntas'!$C$10:$FN$185,3,FALSE),"")</f>
        <v/>
      </c>
      <c r="BJ36" s="1" t="str">
        <f>IFERROR(VLOOKUP(CONCATENATE(BH$1,BH36),'Formulario de Preguntas'!$C$10:$FN$185,4,FALSE),"")</f>
        <v/>
      </c>
      <c r="BL36" s="26">
        <f>IF($B36='Formulario de Respuestas'!$D35,'Formulario de Respuestas'!$Y35,"ES DIFERENTE")</f>
        <v>0</v>
      </c>
      <c r="BM36" s="1" t="str">
        <f>IFERROR(VLOOKUP(CONCATENATE(BL$1,BL36),'Formulario de Preguntas'!$C$10:$FN$185,3,FALSE),"")</f>
        <v/>
      </c>
      <c r="BN36" s="1" t="str">
        <f>IFERROR(VLOOKUP(CONCATENATE(BL$1,BL36),'Formulario de Preguntas'!$C$10:$FN$185,4,FALSE),"")</f>
        <v/>
      </c>
      <c r="BO36" s="26">
        <f>IF($B36='Formulario de Respuestas'!$D35,'Formulario de Respuestas'!$Z35,"ES DIFERENTE")</f>
        <v>0</v>
      </c>
      <c r="BP36" s="1" t="str">
        <f>IFERROR(VLOOKUP(CONCATENATE(BO$1,BO36),'Formulario de Preguntas'!$C$10:$FN$185,3,FALSE),"")</f>
        <v/>
      </c>
      <c r="BQ36" s="1" t="str">
        <f>IFERROR(VLOOKUP(CONCATENATE(BO$1,BO36),'Formulario de Preguntas'!$C$10:$FN$185,4,FALSE),"")</f>
        <v/>
      </c>
      <c r="BR36" s="26">
        <f>IF($B36='Formulario de Respuestas'!$D35,'Formulario de Respuestas'!$AA35,"ES DIFERENTE")</f>
        <v>0</v>
      </c>
      <c r="BS36" s="1" t="str">
        <f>IFERROR(VLOOKUP(CONCATENATE(BR$1,BR36),'Formulario de Preguntas'!$C$10:$FN$185,3,FALSE),"")</f>
        <v/>
      </c>
      <c r="BT36" s="1" t="str">
        <f>IFERROR(VLOOKUP(CONCATENATE(BR$1,BR36),'Formulario de Preguntas'!$C$10:$FN$185,4,FALSE),"")</f>
        <v/>
      </c>
      <c r="BU36" s="26">
        <f>IF($B36='Formulario de Respuestas'!$D35,'Formulario de Respuestas'!$AB35,"ES DIFERENTE")</f>
        <v>0</v>
      </c>
      <c r="BV36" s="1" t="str">
        <f>IFERROR(VLOOKUP(CONCATENATE(BU$1,BU36),'Formulario de Preguntas'!$C$10:$FN$185,3,FALSE),"")</f>
        <v/>
      </c>
      <c r="BW36" s="1" t="str">
        <f>IFERROR(VLOOKUP(CONCATENATE(BU$1,BU36),'Formulario de Preguntas'!$C$10:$FN$185,4,FALSE),"")</f>
        <v/>
      </c>
      <c r="BX36" s="26">
        <f>IF($B36='Formulario de Respuestas'!$D35,'Formulario de Respuestas'!$AC35,"ES DIFERENTE")</f>
        <v>0</v>
      </c>
      <c r="BY36" s="1" t="str">
        <f>IFERROR(VLOOKUP(CONCATENATE(BX$1,BX36),'Formulario de Preguntas'!$C$10:$FN$185,3,FALSE),"")</f>
        <v/>
      </c>
      <c r="BZ36" s="1" t="str">
        <f>IFERROR(VLOOKUP(CONCATENATE(BX$1,BX36),'Formulario de Preguntas'!$C$10:$FN$185,4,FALSE),"")</f>
        <v/>
      </c>
      <c r="CA36" s="26">
        <f>IF($B36='Formulario de Respuestas'!$D35,'Formulario de Respuestas'!$AD35,"ES DIFERENTE")</f>
        <v>0</v>
      </c>
      <c r="CB36" s="1" t="str">
        <f>IFERROR(VLOOKUP(CONCATENATE(CA$1,CA36),'Formulario de Preguntas'!$C$10:$FN$185,3,FALSE),"")</f>
        <v/>
      </c>
      <c r="CC36" s="1" t="str">
        <f>IFERROR(VLOOKUP(CONCATENATE(CA$1,CA36),'Formulario de Preguntas'!$C$10:$FN$185,4,FALSE),"")</f>
        <v/>
      </c>
      <c r="CD36" s="26">
        <f>IF($B36='Formulario de Respuestas'!$D35,'Formulario de Respuestas'!$AE35,"ES DIFERENTE")</f>
        <v>0</v>
      </c>
      <c r="CE36" s="1" t="str">
        <f>IFERROR(VLOOKUP(CONCATENATE(CD$1,CD36),'Formulario de Preguntas'!$C$10:$FN$185,3,FALSE),"")</f>
        <v/>
      </c>
      <c r="CF36" s="1" t="str">
        <f>IFERROR(VLOOKUP(CONCATENATE(CD$1,CD36),'Formulario de Preguntas'!$C$10:$FN$185,4,FALSE),"")</f>
        <v/>
      </c>
      <c r="CH36" s="1">
        <f t="shared" si="0"/>
        <v>0</v>
      </c>
      <c r="CI36" s="1">
        <f t="shared" si="1"/>
        <v>0.25</v>
      </c>
      <c r="CJ36" s="1">
        <f t="shared" si="3"/>
        <v>0</v>
      </c>
      <c r="CK36" s="1">
        <f>COUNTIF('Formulario de Respuestas'!$E35:$AE35,"A")</f>
        <v>0</v>
      </c>
      <c r="CL36" s="1">
        <f>COUNTIF('Formulario de Respuestas'!$E35:$AE35,"B")</f>
        <v>0</v>
      </c>
      <c r="CM36" s="1">
        <f>COUNTIF('Formulario de Respuestas'!$E35:$AE35,"C")</f>
        <v>0</v>
      </c>
      <c r="CN36" s="1">
        <f>COUNTIF('Formulario de Respuestas'!$E35:$AE35,"D")</f>
        <v>0</v>
      </c>
      <c r="CO36" s="1">
        <f>COUNTIF('Formulario de Respuestas'!$E35:$AE35,"E (RESPUESTA ANULADA)")</f>
        <v>0</v>
      </c>
    </row>
    <row r="37" spans="1:93" x14ac:dyDescent="0.25">
      <c r="A37" s="1">
        <f>'Formulario de Respuestas'!C36</f>
        <v>0</v>
      </c>
      <c r="B37" s="1">
        <f>'Formulario de Respuestas'!D36</f>
        <v>0</v>
      </c>
      <c r="C37" s="24">
        <f>IF($B37='Formulario de Respuestas'!$D36,'Formulario de Respuestas'!$E36,"ES DIFERENTE")</f>
        <v>0</v>
      </c>
      <c r="D37" s="15" t="str">
        <f>IFERROR(VLOOKUP(CONCATENATE(C$1,C37),'Formulario de Preguntas'!$C$2:$FN$185,3,FALSE),"")</f>
        <v/>
      </c>
      <c r="E37" s="1" t="str">
        <f>IFERROR(VLOOKUP(CONCATENATE(C$1,C37),'Formulario de Preguntas'!$C$2:$FN$185,4,FALSE),"")</f>
        <v/>
      </c>
      <c r="F37" s="24">
        <f>IF($B37='Formulario de Respuestas'!$D36,'Formulario de Respuestas'!$F36,"ES DIFERENTE")</f>
        <v>0</v>
      </c>
      <c r="G37" s="1" t="str">
        <f>IFERROR(VLOOKUP(CONCATENATE(F$1,F37),'Formulario de Preguntas'!$C$2:$FN$185,3,FALSE),"")</f>
        <v/>
      </c>
      <c r="H37" s="1" t="str">
        <f>IFERROR(VLOOKUP(CONCATENATE(F$1,F37),'Formulario de Preguntas'!$C$2:$FN$185,4,FALSE),"")</f>
        <v/>
      </c>
      <c r="I37" s="24">
        <f>IF($B37='Formulario de Respuestas'!$D36,'Formulario de Respuestas'!$G36,"ES DIFERENTE")</f>
        <v>0</v>
      </c>
      <c r="J37" s="1" t="str">
        <f>IFERROR(VLOOKUP(CONCATENATE(I$1,I37),'Formulario de Preguntas'!$C$10:$FN$185,3,FALSE),"")</f>
        <v/>
      </c>
      <c r="K37" s="1" t="str">
        <f>IFERROR(VLOOKUP(CONCATENATE(I$1,I37),'Formulario de Preguntas'!$C$10:$FN$185,4,FALSE),"")</f>
        <v/>
      </c>
      <c r="L37" s="24">
        <f>IF($B37='Formulario de Respuestas'!$D36,'Formulario de Respuestas'!$H36,"ES DIFERENTE")</f>
        <v>0</v>
      </c>
      <c r="M37" s="1" t="str">
        <f>IFERROR(VLOOKUP(CONCATENATE(L$1,L37),'Formulario de Preguntas'!$C$10:$FN$185,3,FALSE),"")</f>
        <v/>
      </c>
      <c r="N37" s="1" t="str">
        <f>IFERROR(VLOOKUP(CONCATENATE(L$1,L37),'Formulario de Preguntas'!$C$10:$FN$185,4,FALSE),"")</f>
        <v/>
      </c>
      <c r="O37" s="24">
        <f>IF($B37='Formulario de Respuestas'!$D36,'Formulario de Respuestas'!$I36,"ES DIFERENTE")</f>
        <v>0</v>
      </c>
      <c r="P37" s="1" t="str">
        <f>IFERROR(VLOOKUP(CONCATENATE(O$1,O37),'Formulario de Preguntas'!$C$10:$FN$185,3,FALSE),"")</f>
        <v/>
      </c>
      <c r="Q37" s="1" t="str">
        <f>IFERROR(VLOOKUP(CONCATENATE(O$1,O37),'Formulario de Preguntas'!$C$10:$FN$185,4,FALSE),"")</f>
        <v/>
      </c>
      <c r="R37" s="24">
        <f>IF($B37='Formulario de Respuestas'!$D36,'Formulario de Respuestas'!$J36,"ES DIFERENTE")</f>
        <v>0</v>
      </c>
      <c r="S37" s="1" t="str">
        <f>IFERROR(VLOOKUP(CONCATENATE(R$1,R37),'Formulario de Preguntas'!$C$10:$FN$185,3,FALSE),"")</f>
        <v/>
      </c>
      <c r="T37" s="1" t="str">
        <f>IFERROR(VLOOKUP(CONCATENATE(R$1,R37),'Formulario de Preguntas'!$C$10:$FN$185,4,FALSE),"")</f>
        <v/>
      </c>
      <c r="U37" s="24">
        <f>IF($B37='Formulario de Respuestas'!$D36,'Formulario de Respuestas'!$K36,"ES DIFERENTE")</f>
        <v>0</v>
      </c>
      <c r="V37" s="1" t="str">
        <f>IFERROR(VLOOKUP(CONCATENATE(U$1,U37),'Formulario de Preguntas'!$C$10:$FN$185,3,FALSE),"")</f>
        <v/>
      </c>
      <c r="W37" s="1" t="str">
        <f>IFERROR(VLOOKUP(CONCATENATE(U$1,U37),'Formulario de Preguntas'!$C$10:$FN$185,4,FALSE),"")</f>
        <v/>
      </c>
      <c r="X37" s="24">
        <f>IF($B37='Formulario de Respuestas'!$D36,'Formulario de Respuestas'!$L36,"ES DIFERENTE")</f>
        <v>0</v>
      </c>
      <c r="Y37" s="1" t="str">
        <f>IFERROR(VLOOKUP(CONCATENATE(X$1,X37),'Formulario de Preguntas'!$C$10:$FN$185,3,FALSE),"")</f>
        <v/>
      </c>
      <c r="Z37" s="1" t="str">
        <f>IFERROR(VLOOKUP(CONCATENATE(X$1,X37),'Formulario de Preguntas'!$C$10:$FN$185,4,FALSE),"")</f>
        <v/>
      </c>
      <c r="AA37" s="24">
        <f>IF($B37='Formulario de Respuestas'!$D36,'Formulario de Respuestas'!$M36,"ES DIFERENTE")</f>
        <v>0</v>
      </c>
      <c r="AB37" s="1" t="str">
        <f>IFERROR(VLOOKUP(CONCATENATE(AA$1,AA37),'Formulario de Preguntas'!$C$10:$FN$185,3,FALSE),"")</f>
        <v/>
      </c>
      <c r="AC37" s="1" t="str">
        <f>IFERROR(VLOOKUP(CONCATENATE(AA$1,AA37),'Formulario de Preguntas'!$C$10:$FN$185,4,FALSE),"")</f>
        <v/>
      </c>
      <c r="AD37" s="24">
        <f>IF($B37='Formulario de Respuestas'!$D36,'Formulario de Respuestas'!$N36,"ES DIFERENTE")</f>
        <v>0</v>
      </c>
      <c r="AE37" s="1" t="str">
        <f>IFERROR(VLOOKUP(CONCATENATE(AD$1,AD37),'Formulario de Preguntas'!$C$10:$FN$185,3,FALSE),"")</f>
        <v/>
      </c>
      <c r="AF37" s="1" t="str">
        <f>IFERROR(VLOOKUP(CONCATENATE(AD$1,AD37),'Formulario de Preguntas'!$C$10:$FN$185,4,FALSE),"")</f>
        <v/>
      </c>
      <c r="AG37" s="24">
        <f>IF($B37='Formulario de Respuestas'!$D36,'Formulario de Respuestas'!$O36,"ES DIFERENTE")</f>
        <v>0</v>
      </c>
      <c r="AH37" s="1" t="str">
        <f>IFERROR(VLOOKUP(CONCATENATE(AG$1,AG37),'Formulario de Preguntas'!$C$10:$FN$185,3,FALSE),"")</f>
        <v/>
      </c>
      <c r="AI37" s="1" t="str">
        <f>IFERROR(VLOOKUP(CONCATENATE(AG$1,AG37),'Formulario de Preguntas'!$C$10:$FN$185,4,FALSE),"")</f>
        <v/>
      </c>
      <c r="AJ37" s="24">
        <f>IF($B37='Formulario de Respuestas'!$D36,'Formulario de Respuestas'!$P36,"ES DIFERENTE")</f>
        <v>0</v>
      </c>
      <c r="AK37" s="1" t="str">
        <f>IFERROR(VLOOKUP(CONCATENATE(AJ$1,AJ37),'Formulario de Preguntas'!$C$10:$FN$185,3,FALSE),"")</f>
        <v/>
      </c>
      <c r="AL37" s="1" t="str">
        <f>IFERROR(VLOOKUP(CONCATENATE(AJ$1,AJ37),'Formulario de Preguntas'!$C$10:$FN$185,4,FALSE),"")</f>
        <v/>
      </c>
      <c r="AM37" s="24">
        <f>IF($B37='Formulario de Respuestas'!$D36,'Formulario de Respuestas'!$Q36,"ES DIFERENTE")</f>
        <v>0</v>
      </c>
      <c r="AN37" s="1" t="str">
        <f>IFERROR(VLOOKUP(CONCATENATE(AM$1,AM37),'Formulario de Preguntas'!$C$10:$FN$185,3,FALSE),"")</f>
        <v/>
      </c>
      <c r="AO37" s="1" t="str">
        <f>IFERROR(VLOOKUP(CONCATENATE(AM$1,AM37),'Formulario de Preguntas'!$C$10:$FN$185,4,FALSE),"")</f>
        <v/>
      </c>
      <c r="AP37" s="24">
        <f>IF($B37='Formulario de Respuestas'!$D36,'Formulario de Respuestas'!$R36,"ES DIFERENTE")</f>
        <v>0</v>
      </c>
      <c r="AQ37" s="1" t="str">
        <f>IFERROR(VLOOKUP(CONCATENATE(AP$1,AP37),'Formulario de Preguntas'!$C$10:$FN$185,3,FALSE),"")</f>
        <v/>
      </c>
      <c r="AR37" s="1" t="str">
        <f>IFERROR(VLOOKUP(CONCATENATE(AP$1,AP37),'Formulario de Preguntas'!$C$10:$FN$185,4,FALSE),"")</f>
        <v/>
      </c>
      <c r="AS37" s="24">
        <f>IF($B37='Formulario de Respuestas'!$D36,'Formulario de Respuestas'!$S36,"ES DIFERENTE")</f>
        <v>0</v>
      </c>
      <c r="AT37" s="1" t="str">
        <f>IFERROR(VLOOKUP(CONCATENATE(AS$1,AS37),'Formulario de Preguntas'!$C$10:$FN$185,3,FALSE),"")</f>
        <v/>
      </c>
      <c r="AU37" s="1" t="str">
        <f>IFERROR(VLOOKUP(CONCATENATE(AS$1,AS37),'Formulario de Preguntas'!$C$10:$FN$185,4,FALSE),"")</f>
        <v/>
      </c>
      <c r="AV37" s="24">
        <f>IF($B37='Formulario de Respuestas'!$D36,'Formulario de Respuestas'!$T36,"ES DIFERENTE")</f>
        <v>0</v>
      </c>
      <c r="AW37" s="1" t="str">
        <f>IFERROR(VLOOKUP(CONCATENATE(AV$1,AV37),'Formulario de Preguntas'!$C$10:$FN$185,3,FALSE),"")</f>
        <v/>
      </c>
      <c r="AX37" s="1" t="str">
        <f>IFERROR(VLOOKUP(CONCATENATE(AV$1,AV37),'Formulario de Preguntas'!$C$10:$FN$185,4,FALSE),"")</f>
        <v/>
      </c>
      <c r="AY37" s="24">
        <f>IF($B37='Formulario de Respuestas'!$D36,'Formulario de Respuestas'!$U36,"ES DIFERENTE")</f>
        <v>0</v>
      </c>
      <c r="AZ37" s="1" t="str">
        <f>IFERROR(VLOOKUP(CONCATENATE(AY$1,AY37),'Formulario de Preguntas'!$C$10:$FN$185,3,FALSE),"")</f>
        <v/>
      </c>
      <c r="BA37" s="1" t="str">
        <f>IFERROR(VLOOKUP(CONCATENATE(AY$1,AY37),'Formulario de Preguntas'!$C$10:$FN$185,4,FALSE),"")</f>
        <v/>
      </c>
      <c r="BB37" s="24">
        <f>IF($B37='Formulario de Respuestas'!$D36,'Formulario de Respuestas'!$V36,"ES DIFERENTE")</f>
        <v>0</v>
      </c>
      <c r="BC37" s="1" t="str">
        <f>IFERROR(VLOOKUP(CONCATENATE(BB$1,BB37),'Formulario de Preguntas'!$C$10:$FN$185,3,FALSE),"")</f>
        <v/>
      </c>
      <c r="BD37" s="1" t="str">
        <f>IFERROR(VLOOKUP(CONCATENATE(BB$1,BB37),'Formulario de Preguntas'!$C$10:$FN$185,4,FALSE),"")</f>
        <v/>
      </c>
      <c r="BE37" s="24">
        <f>IF($B37='Formulario de Respuestas'!$D36,'Formulario de Respuestas'!$W36,"ES DIFERENTE")</f>
        <v>0</v>
      </c>
      <c r="BF37" s="1" t="str">
        <f>IFERROR(VLOOKUP(CONCATENATE(BE$1,BE37),'Formulario de Preguntas'!$C$10:$FN$185,3,FALSE),"")</f>
        <v/>
      </c>
      <c r="BG37" s="1" t="str">
        <f>IFERROR(VLOOKUP(CONCATENATE(BE$1,BE37),'Formulario de Preguntas'!$C$10:$FN$185,4,FALSE),"")</f>
        <v/>
      </c>
      <c r="BH37" s="24">
        <f>IF($B37='Formulario de Respuestas'!$D36,'Formulario de Respuestas'!$X36,"ES DIFERENTE")</f>
        <v>0</v>
      </c>
      <c r="BI37" s="1" t="str">
        <f>IFERROR(VLOOKUP(CONCATENATE(BH$1,BH37),'Formulario de Preguntas'!$C$10:$FN$185,3,FALSE),"")</f>
        <v/>
      </c>
      <c r="BJ37" s="1" t="str">
        <f>IFERROR(VLOOKUP(CONCATENATE(BH$1,BH37),'Formulario de Preguntas'!$C$10:$FN$185,4,FALSE),"")</f>
        <v/>
      </c>
      <c r="BL37" s="26">
        <f>IF($B37='Formulario de Respuestas'!$D36,'Formulario de Respuestas'!$Y36,"ES DIFERENTE")</f>
        <v>0</v>
      </c>
      <c r="BM37" s="1" t="str">
        <f>IFERROR(VLOOKUP(CONCATENATE(BL$1,BL37),'Formulario de Preguntas'!$C$10:$FN$185,3,FALSE),"")</f>
        <v/>
      </c>
      <c r="BN37" s="1" t="str">
        <f>IFERROR(VLOOKUP(CONCATENATE(BL$1,BL37),'Formulario de Preguntas'!$C$10:$FN$185,4,FALSE),"")</f>
        <v/>
      </c>
      <c r="BO37" s="26">
        <f>IF($B37='Formulario de Respuestas'!$D36,'Formulario de Respuestas'!$Z36,"ES DIFERENTE")</f>
        <v>0</v>
      </c>
      <c r="BP37" s="1" t="str">
        <f>IFERROR(VLOOKUP(CONCATENATE(BO$1,BO37),'Formulario de Preguntas'!$C$10:$FN$185,3,FALSE),"")</f>
        <v/>
      </c>
      <c r="BQ37" s="1" t="str">
        <f>IFERROR(VLOOKUP(CONCATENATE(BO$1,BO37),'Formulario de Preguntas'!$C$10:$FN$185,4,FALSE),"")</f>
        <v/>
      </c>
      <c r="BR37" s="26">
        <f>IF($B37='Formulario de Respuestas'!$D36,'Formulario de Respuestas'!$AA36,"ES DIFERENTE")</f>
        <v>0</v>
      </c>
      <c r="BS37" s="1" t="str">
        <f>IFERROR(VLOOKUP(CONCATENATE(BR$1,BR37),'Formulario de Preguntas'!$C$10:$FN$185,3,FALSE),"")</f>
        <v/>
      </c>
      <c r="BT37" s="1" t="str">
        <f>IFERROR(VLOOKUP(CONCATENATE(BR$1,BR37),'Formulario de Preguntas'!$C$10:$FN$185,4,FALSE),"")</f>
        <v/>
      </c>
      <c r="BU37" s="26">
        <f>IF($B37='Formulario de Respuestas'!$D36,'Formulario de Respuestas'!$AB36,"ES DIFERENTE")</f>
        <v>0</v>
      </c>
      <c r="BV37" s="1" t="str">
        <f>IFERROR(VLOOKUP(CONCATENATE(BU$1,BU37),'Formulario de Preguntas'!$C$10:$FN$185,3,FALSE),"")</f>
        <v/>
      </c>
      <c r="BW37" s="1" t="str">
        <f>IFERROR(VLOOKUP(CONCATENATE(BU$1,BU37),'Formulario de Preguntas'!$C$10:$FN$185,4,FALSE),"")</f>
        <v/>
      </c>
      <c r="BX37" s="26">
        <f>IF($B37='Formulario de Respuestas'!$D36,'Formulario de Respuestas'!$AC36,"ES DIFERENTE")</f>
        <v>0</v>
      </c>
      <c r="BY37" s="1" t="str">
        <f>IFERROR(VLOOKUP(CONCATENATE(BX$1,BX37),'Formulario de Preguntas'!$C$10:$FN$185,3,FALSE),"")</f>
        <v/>
      </c>
      <c r="BZ37" s="1" t="str">
        <f>IFERROR(VLOOKUP(CONCATENATE(BX$1,BX37),'Formulario de Preguntas'!$C$10:$FN$185,4,FALSE),"")</f>
        <v/>
      </c>
      <c r="CA37" s="26">
        <f>IF($B37='Formulario de Respuestas'!$D36,'Formulario de Respuestas'!$AD36,"ES DIFERENTE")</f>
        <v>0</v>
      </c>
      <c r="CB37" s="1" t="str">
        <f>IFERROR(VLOOKUP(CONCATENATE(CA$1,CA37),'Formulario de Preguntas'!$C$10:$FN$185,3,FALSE),"")</f>
        <v/>
      </c>
      <c r="CC37" s="1" t="str">
        <f>IFERROR(VLOOKUP(CONCATENATE(CA$1,CA37),'Formulario de Preguntas'!$C$10:$FN$185,4,FALSE),"")</f>
        <v/>
      </c>
      <c r="CD37" s="26">
        <f>IF($B37='Formulario de Respuestas'!$D36,'Formulario de Respuestas'!$AE36,"ES DIFERENTE")</f>
        <v>0</v>
      </c>
      <c r="CE37" s="1" t="str">
        <f>IFERROR(VLOOKUP(CONCATENATE(CD$1,CD37),'Formulario de Preguntas'!$C$10:$FN$185,3,FALSE),"")</f>
        <v/>
      </c>
      <c r="CF37" s="1" t="str">
        <f>IFERROR(VLOOKUP(CONCATENATE(CD$1,CD37),'Formulario de Preguntas'!$C$10:$FN$185,4,FALSE),"")</f>
        <v/>
      </c>
      <c r="CH37" s="1">
        <f t="shared" si="0"/>
        <v>0</v>
      </c>
      <c r="CI37" s="1">
        <f t="shared" si="1"/>
        <v>0.25</v>
      </c>
      <c r="CJ37" s="1">
        <f t="shared" si="3"/>
        <v>0</v>
      </c>
      <c r="CK37" s="1">
        <f>COUNTIF('Formulario de Respuestas'!$E36:$AE36,"A")</f>
        <v>0</v>
      </c>
      <c r="CL37" s="1">
        <f>COUNTIF('Formulario de Respuestas'!$E36:$AE36,"B")</f>
        <v>0</v>
      </c>
      <c r="CM37" s="1">
        <f>COUNTIF('Formulario de Respuestas'!$E36:$AE36,"C")</f>
        <v>0</v>
      </c>
      <c r="CN37" s="1">
        <f>COUNTIF('Formulario de Respuestas'!$E36:$AE36,"D")</f>
        <v>0</v>
      </c>
      <c r="CO37" s="1">
        <f>COUNTIF('Formulario de Respuestas'!$E36:$AE36,"E (RESPUESTA ANULADA)")</f>
        <v>0</v>
      </c>
    </row>
    <row r="38" spans="1:93" x14ac:dyDescent="0.25">
      <c r="A38" s="1">
        <f>'Formulario de Respuestas'!C37</f>
        <v>0</v>
      </c>
      <c r="B38" s="1">
        <f>'Formulario de Respuestas'!D37</f>
        <v>0</v>
      </c>
      <c r="C38" s="24">
        <f>IF($B38='Formulario de Respuestas'!$D37,'Formulario de Respuestas'!$E37,"ES DIFERENTE")</f>
        <v>0</v>
      </c>
      <c r="D38" s="15" t="str">
        <f>IFERROR(VLOOKUP(CONCATENATE(C$1,C38),'Formulario de Preguntas'!$C$2:$FN$185,3,FALSE),"")</f>
        <v/>
      </c>
      <c r="E38" s="1" t="str">
        <f>IFERROR(VLOOKUP(CONCATENATE(C$1,C38),'Formulario de Preguntas'!$C$2:$FN$185,4,FALSE),"")</f>
        <v/>
      </c>
      <c r="F38" s="24">
        <f>IF($B38='Formulario de Respuestas'!$D37,'Formulario de Respuestas'!$F37,"ES DIFERENTE")</f>
        <v>0</v>
      </c>
      <c r="G38" s="1" t="str">
        <f>IFERROR(VLOOKUP(CONCATENATE(F$1,F38),'Formulario de Preguntas'!$C$2:$FN$185,3,FALSE),"")</f>
        <v/>
      </c>
      <c r="H38" s="1" t="str">
        <f>IFERROR(VLOOKUP(CONCATENATE(F$1,F38),'Formulario de Preguntas'!$C$2:$FN$185,4,FALSE),"")</f>
        <v/>
      </c>
      <c r="I38" s="24">
        <f>IF($B38='Formulario de Respuestas'!$D37,'Formulario de Respuestas'!$G37,"ES DIFERENTE")</f>
        <v>0</v>
      </c>
      <c r="J38" s="1" t="str">
        <f>IFERROR(VLOOKUP(CONCATENATE(I$1,I38),'Formulario de Preguntas'!$C$10:$FN$185,3,FALSE),"")</f>
        <v/>
      </c>
      <c r="K38" s="1" t="str">
        <f>IFERROR(VLOOKUP(CONCATENATE(I$1,I38),'Formulario de Preguntas'!$C$10:$FN$185,4,FALSE),"")</f>
        <v/>
      </c>
      <c r="L38" s="24">
        <f>IF($B38='Formulario de Respuestas'!$D37,'Formulario de Respuestas'!$H37,"ES DIFERENTE")</f>
        <v>0</v>
      </c>
      <c r="M38" s="1" t="str">
        <f>IFERROR(VLOOKUP(CONCATENATE(L$1,L38),'Formulario de Preguntas'!$C$10:$FN$185,3,FALSE),"")</f>
        <v/>
      </c>
      <c r="N38" s="1" t="str">
        <f>IFERROR(VLOOKUP(CONCATENATE(L$1,L38),'Formulario de Preguntas'!$C$10:$FN$185,4,FALSE),"")</f>
        <v/>
      </c>
      <c r="O38" s="24">
        <f>IF($B38='Formulario de Respuestas'!$D37,'Formulario de Respuestas'!$I37,"ES DIFERENTE")</f>
        <v>0</v>
      </c>
      <c r="P38" s="1" t="str">
        <f>IFERROR(VLOOKUP(CONCATENATE(O$1,O38),'Formulario de Preguntas'!$C$10:$FN$185,3,FALSE),"")</f>
        <v/>
      </c>
      <c r="Q38" s="1" t="str">
        <f>IFERROR(VLOOKUP(CONCATENATE(O$1,O38),'Formulario de Preguntas'!$C$10:$FN$185,4,FALSE),"")</f>
        <v/>
      </c>
      <c r="R38" s="24">
        <f>IF($B38='Formulario de Respuestas'!$D37,'Formulario de Respuestas'!$J37,"ES DIFERENTE")</f>
        <v>0</v>
      </c>
      <c r="S38" s="1" t="str">
        <f>IFERROR(VLOOKUP(CONCATENATE(R$1,R38),'Formulario de Preguntas'!$C$10:$FN$185,3,FALSE),"")</f>
        <v/>
      </c>
      <c r="T38" s="1" t="str">
        <f>IFERROR(VLOOKUP(CONCATENATE(R$1,R38),'Formulario de Preguntas'!$C$10:$FN$185,4,FALSE),"")</f>
        <v/>
      </c>
      <c r="U38" s="24">
        <f>IF($B38='Formulario de Respuestas'!$D37,'Formulario de Respuestas'!$K37,"ES DIFERENTE")</f>
        <v>0</v>
      </c>
      <c r="V38" s="1" t="str">
        <f>IFERROR(VLOOKUP(CONCATENATE(U$1,U38),'Formulario de Preguntas'!$C$10:$FN$185,3,FALSE),"")</f>
        <v/>
      </c>
      <c r="W38" s="1" t="str">
        <f>IFERROR(VLOOKUP(CONCATENATE(U$1,U38),'Formulario de Preguntas'!$C$10:$FN$185,4,FALSE),"")</f>
        <v/>
      </c>
      <c r="X38" s="24">
        <f>IF($B38='Formulario de Respuestas'!$D37,'Formulario de Respuestas'!$L37,"ES DIFERENTE")</f>
        <v>0</v>
      </c>
      <c r="Y38" s="1" t="str">
        <f>IFERROR(VLOOKUP(CONCATENATE(X$1,X38),'Formulario de Preguntas'!$C$10:$FN$185,3,FALSE),"")</f>
        <v/>
      </c>
      <c r="Z38" s="1" t="str">
        <f>IFERROR(VLOOKUP(CONCATENATE(X$1,X38),'Formulario de Preguntas'!$C$10:$FN$185,4,FALSE),"")</f>
        <v/>
      </c>
      <c r="AA38" s="24">
        <f>IF($B38='Formulario de Respuestas'!$D37,'Formulario de Respuestas'!$M37,"ES DIFERENTE")</f>
        <v>0</v>
      </c>
      <c r="AB38" s="1" t="str">
        <f>IFERROR(VLOOKUP(CONCATENATE(AA$1,AA38),'Formulario de Preguntas'!$C$10:$FN$185,3,FALSE),"")</f>
        <v/>
      </c>
      <c r="AC38" s="1" t="str">
        <f>IFERROR(VLOOKUP(CONCATENATE(AA$1,AA38),'Formulario de Preguntas'!$C$10:$FN$185,4,FALSE),"")</f>
        <v/>
      </c>
      <c r="AD38" s="24">
        <f>IF($B38='Formulario de Respuestas'!$D37,'Formulario de Respuestas'!$N37,"ES DIFERENTE")</f>
        <v>0</v>
      </c>
      <c r="AE38" s="1" t="str">
        <f>IFERROR(VLOOKUP(CONCATENATE(AD$1,AD38),'Formulario de Preguntas'!$C$10:$FN$185,3,FALSE),"")</f>
        <v/>
      </c>
      <c r="AF38" s="1" t="str">
        <f>IFERROR(VLOOKUP(CONCATENATE(AD$1,AD38),'Formulario de Preguntas'!$C$10:$FN$185,4,FALSE),"")</f>
        <v/>
      </c>
      <c r="AG38" s="24">
        <f>IF($B38='Formulario de Respuestas'!$D37,'Formulario de Respuestas'!$O37,"ES DIFERENTE")</f>
        <v>0</v>
      </c>
      <c r="AH38" s="1" t="str">
        <f>IFERROR(VLOOKUP(CONCATENATE(AG$1,AG38),'Formulario de Preguntas'!$C$10:$FN$185,3,FALSE),"")</f>
        <v/>
      </c>
      <c r="AI38" s="1" t="str">
        <f>IFERROR(VLOOKUP(CONCATENATE(AG$1,AG38),'Formulario de Preguntas'!$C$10:$FN$185,4,FALSE),"")</f>
        <v/>
      </c>
      <c r="AJ38" s="24">
        <f>IF($B38='Formulario de Respuestas'!$D37,'Formulario de Respuestas'!$P37,"ES DIFERENTE")</f>
        <v>0</v>
      </c>
      <c r="AK38" s="1" t="str">
        <f>IFERROR(VLOOKUP(CONCATENATE(AJ$1,AJ38),'Formulario de Preguntas'!$C$10:$FN$185,3,FALSE),"")</f>
        <v/>
      </c>
      <c r="AL38" s="1" t="str">
        <f>IFERROR(VLOOKUP(CONCATENATE(AJ$1,AJ38),'Formulario de Preguntas'!$C$10:$FN$185,4,FALSE),"")</f>
        <v/>
      </c>
      <c r="AM38" s="24">
        <f>IF($B38='Formulario de Respuestas'!$D37,'Formulario de Respuestas'!$Q37,"ES DIFERENTE")</f>
        <v>0</v>
      </c>
      <c r="AN38" s="1" t="str">
        <f>IFERROR(VLOOKUP(CONCATENATE(AM$1,AM38),'Formulario de Preguntas'!$C$10:$FN$185,3,FALSE),"")</f>
        <v/>
      </c>
      <c r="AO38" s="1" t="str">
        <f>IFERROR(VLOOKUP(CONCATENATE(AM$1,AM38),'Formulario de Preguntas'!$C$10:$FN$185,4,FALSE),"")</f>
        <v/>
      </c>
      <c r="AP38" s="24">
        <f>IF($B38='Formulario de Respuestas'!$D37,'Formulario de Respuestas'!$R37,"ES DIFERENTE")</f>
        <v>0</v>
      </c>
      <c r="AQ38" s="1" t="str">
        <f>IFERROR(VLOOKUP(CONCATENATE(AP$1,AP38),'Formulario de Preguntas'!$C$10:$FN$185,3,FALSE),"")</f>
        <v/>
      </c>
      <c r="AR38" s="1" t="str">
        <f>IFERROR(VLOOKUP(CONCATENATE(AP$1,AP38),'Formulario de Preguntas'!$C$10:$FN$185,4,FALSE),"")</f>
        <v/>
      </c>
      <c r="AS38" s="24">
        <f>IF($B38='Formulario de Respuestas'!$D37,'Formulario de Respuestas'!$S37,"ES DIFERENTE")</f>
        <v>0</v>
      </c>
      <c r="AT38" s="1" t="str">
        <f>IFERROR(VLOOKUP(CONCATENATE(AS$1,AS38),'Formulario de Preguntas'!$C$10:$FN$185,3,FALSE),"")</f>
        <v/>
      </c>
      <c r="AU38" s="1" t="str">
        <f>IFERROR(VLOOKUP(CONCATENATE(AS$1,AS38),'Formulario de Preguntas'!$C$10:$FN$185,4,FALSE),"")</f>
        <v/>
      </c>
      <c r="AV38" s="24">
        <f>IF($B38='Formulario de Respuestas'!$D37,'Formulario de Respuestas'!$T37,"ES DIFERENTE")</f>
        <v>0</v>
      </c>
      <c r="AW38" s="1" t="str">
        <f>IFERROR(VLOOKUP(CONCATENATE(AV$1,AV38),'Formulario de Preguntas'!$C$10:$FN$185,3,FALSE),"")</f>
        <v/>
      </c>
      <c r="AX38" s="1" t="str">
        <f>IFERROR(VLOOKUP(CONCATENATE(AV$1,AV38),'Formulario de Preguntas'!$C$10:$FN$185,4,FALSE),"")</f>
        <v/>
      </c>
      <c r="AY38" s="24">
        <f>IF($B38='Formulario de Respuestas'!$D37,'Formulario de Respuestas'!$U37,"ES DIFERENTE")</f>
        <v>0</v>
      </c>
      <c r="AZ38" s="1" t="str">
        <f>IFERROR(VLOOKUP(CONCATENATE(AY$1,AY38),'Formulario de Preguntas'!$C$10:$FN$185,3,FALSE),"")</f>
        <v/>
      </c>
      <c r="BA38" s="1" t="str">
        <f>IFERROR(VLOOKUP(CONCATENATE(AY$1,AY38),'Formulario de Preguntas'!$C$10:$FN$185,4,FALSE),"")</f>
        <v/>
      </c>
      <c r="BB38" s="24">
        <f>IF($B38='Formulario de Respuestas'!$D37,'Formulario de Respuestas'!$V37,"ES DIFERENTE")</f>
        <v>0</v>
      </c>
      <c r="BC38" s="1" t="str">
        <f>IFERROR(VLOOKUP(CONCATENATE(BB$1,BB38),'Formulario de Preguntas'!$C$10:$FN$185,3,FALSE),"")</f>
        <v/>
      </c>
      <c r="BD38" s="1" t="str">
        <f>IFERROR(VLOOKUP(CONCATENATE(BB$1,BB38),'Formulario de Preguntas'!$C$10:$FN$185,4,FALSE),"")</f>
        <v/>
      </c>
      <c r="BE38" s="24">
        <f>IF($B38='Formulario de Respuestas'!$D37,'Formulario de Respuestas'!$W37,"ES DIFERENTE")</f>
        <v>0</v>
      </c>
      <c r="BF38" s="1" t="str">
        <f>IFERROR(VLOOKUP(CONCATENATE(BE$1,BE38),'Formulario de Preguntas'!$C$10:$FN$185,3,FALSE),"")</f>
        <v/>
      </c>
      <c r="BG38" s="1" t="str">
        <f>IFERROR(VLOOKUP(CONCATENATE(BE$1,BE38),'Formulario de Preguntas'!$C$10:$FN$185,4,FALSE),"")</f>
        <v/>
      </c>
      <c r="BH38" s="24">
        <f>IF($B38='Formulario de Respuestas'!$D37,'Formulario de Respuestas'!$X37,"ES DIFERENTE")</f>
        <v>0</v>
      </c>
      <c r="BI38" s="1" t="str">
        <f>IFERROR(VLOOKUP(CONCATENATE(BH$1,BH38),'Formulario de Preguntas'!$C$10:$FN$185,3,FALSE),"")</f>
        <v/>
      </c>
      <c r="BJ38" s="1" t="str">
        <f>IFERROR(VLOOKUP(CONCATENATE(BH$1,BH38),'Formulario de Preguntas'!$C$10:$FN$185,4,FALSE),"")</f>
        <v/>
      </c>
      <c r="BL38" s="26">
        <f>IF($B38='Formulario de Respuestas'!$D37,'Formulario de Respuestas'!$Y37,"ES DIFERENTE")</f>
        <v>0</v>
      </c>
      <c r="BM38" s="1" t="str">
        <f>IFERROR(VLOOKUP(CONCATENATE(BL$1,BL38),'Formulario de Preguntas'!$C$10:$FN$185,3,FALSE),"")</f>
        <v/>
      </c>
      <c r="BN38" s="1" t="str">
        <f>IFERROR(VLOOKUP(CONCATENATE(BL$1,BL38),'Formulario de Preguntas'!$C$10:$FN$185,4,FALSE),"")</f>
        <v/>
      </c>
      <c r="BO38" s="26">
        <f>IF($B38='Formulario de Respuestas'!$D37,'Formulario de Respuestas'!$Z37,"ES DIFERENTE")</f>
        <v>0</v>
      </c>
      <c r="BP38" s="1" t="str">
        <f>IFERROR(VLOOKUP(CONCATENATE(BO$1,BO38),'Formulario de Preguntas'!$C$10:$FN$185,3,FALSE),"")</f>
        <v/>
      </c>
      <c r="BQ38" s="1" t="str">
        <f>IFERROR(VLOOKUP(CONCATENATE(BO$1,BO38),'Formulario de Preguntas'!$C$10:$FN$185,4,FALSE),"")</f>
        <v/>
      </c>
      <c r="BR38" s="26">
        <f>IF($B38='Formulario de Respuestas'!$D37,'Formulario de Respuestas'!$AA37,"ES DIFERENTE")</f>
        <v>0</v>
      </c>
      <c r="BS38" s="1" t="str">
        <f>IFERROR(VLOOKUP(CONCATENATE(BR$1,BR38),'Formulario de Preguntas'!$C$10:$FN$185,3,FALSE),"")</f>
        <v/>
      </c>
      <c r="BT38" s="1" t="str">
        <f>IFERROR(VLOOKUP(CONCATENATE(BR$1,BR38),'Formulario de Preguntas'!$C$10:$FN$185,4,FALSE),"")</f>
        <v/>
      </c>
      <c r="BU38" s="26">
        <f>IF($B38='Formulario de Respuestas'!$D37,'Formulario de Respuestas'!$AB37,"ES DIFERENTE")</f>
        <v>0</v>
      </c>
      <c r="BV38" s="1" t="str">
        <f>IFERROR(VLOOKUP(CONCATENATE(BU$1,BU38),'Formulario de Preguntas'!$C$10:$FN$185,3,FALSE),"")</f>
        <v/>
      </c>
      <c r="BW38" s="1" t="str">
        <f>IFERROR(VLOOKUP(CONCATENATE(BU$1,BU38),'Formulario de Preguntas'!$C$10:$FN$185,4,FALSE),"")</f>
        <v/>
      </c>
      <c r="BX38" s="26">
        <f>IF($B38='Formulario de Respuestas'!$D37,'Formulario de Respuestas'!$AC37,"ES DIFERENTE")</f>
        <v>0</v>
      </c>
      <c r="BY38" s="1" t="str">
        <f>IFERROR(VLOOKUP(CONCATENATE(BX$1,BX38),'Formulario de Preguntas'!$C$10:$FN$185,3,FALSE),"")</f>
        <v/>
      </c>
      <c r="BZ38" s="1" t="str">
        <f>IFERROR(VLOOKUP(CONCATENATE(BX$1,BX38),'Formulario de Preguntas'!$C$10:$FN$185,4,FALSE),"")</f>
        <v/>
      </c>
      <c r="CA38" s="26">
        <f>IF($B38='Formulario de Respuestas'!$D37,'Formulario de Respuestas'!$AD37,"ES DIFERENTE")</f>
        <v>0</v>
      </c>
      <c r="CB38" s="1" t="str">
        <f>IFERROR(VLOOKUP(CONCATENATE(CA$1,CA38),'Formulario de Preguntas'!$C$10:$FN$185,3,FALSE),"")</f>
        <v/>
      </c>
      <c r="CC38" s="1" t="str">
        <f>IFERROR(VLOOKUP(CONCATENATE(CA$1,CA38),'Formulario de Preguntas'!$C$10:$FN$185,4,FALSE),"")</f>
        <v/>
      </c>
      <c r="CD38" s="26">
        <f>IF($B38='Formulario de Respuestas'!$D37,'Formulario de Respuestas'!$AE37,"ES DIFERENTE")</f>
        <v>0</v>
      </c>
      <c r="CE38" s="1" t="str">
        <f>IFERROR(VLOOKUP(CONCATENATE(CD$1,CD38),'Formulario de Preguntas'!$C$10:$FN$185,3,FALSE),"")</f>
        <v/>
      </c>
      <c r="CF38" s="1" t="str">
        <f>IFERROR(VLOOKUP(CONCATENATE(CD$1,CD38),'Formulario de Preguntas'!$C$10:$FN$185,4,FALSE),"")</f>
        <v/>
      </c>
      <c r="CH38" s="1">
        <f t="shared" si="0"/>
        <v>0</v>
      </c>
      <c r="CI38" s="1">
        <f t="shared" si="1"/>
        <v>0.25</v>
      </c>
      <c r="CJ38" s="1">
        <f t="shared" si="3"/>
        <v>0</v>
      </c>
      <c r="CK38" s="1">
        <f>COUNTIF('Formulario de Respuestas'!$E37:$AE37,"A")</f>
        <v>0</v>
      </c>
      <c r="CL38" s="1">
        <f>COUNTIF('Formulario de Respuestas'!$E37:$AE37,"B")</f>
        <v>0</v>
      </c>
      <c r="CM38" s="1">
        <f>COUNTIF('Formulario de Respuestas'!$E37:$AE37,"C")</f>
        <v>0</v>
      </c>
      <c r="CN38" s="1">
        <f>COUNTIF('Formulario de Respuestas'!$E37:$AE37,"D")</f>
        <v>0</v>
      </c>
      <c r="CO38" s="1">
        <f>COUNTIF('Formulario de Respuestas'!$E37:$AE37,"E (RESPUESTA ANULADA)")</f>
        <v>0</v>
      </c>
    </row>
    <row r="39" spans="1:93" x14ac:dyDescent="0.25">
      <c r="A39" s="1">
        <f>'Formulario de Respuestas'!C38</f>
        <v>0</v>
      </c>
      <c r="B39" s="1">
        <f>'Formulario de Respuestas'!D38</f>
        <v>0</v>
      </c>
      <c r="C39" s="24">
        <f>IF($B39='Formulario de Respuestas'!$D38,'Formulario de Respuestas'!$E38,"ES DIFERENTE")</f>
        <v>0</v>
      </c>
      <c r="D39" s="15" t="str">
        <f>IFERROR(VLOOKUP(CONCATENATE(C$1,C39),'Formulario de Preguntas'!$C$2:$FN$185,3,FALSE),"")</f>
        <v/>
      </c>
      <c r="E39" s="1" t="str">
        <f>IFERROR(VLOOKUP(CONCATENATE(C$1,C39),'Formulario de Preguntas'!$C$2:$FN$185,4,FALSE),"")</f>
        <v/>
      </c>
      <c r="F39" s="24">
        <f>IF($B39='Formulario de Respuestas'!$D38,'Formulario de Respuestas'!$F38,"ES DIFERENTE")</f>
        <v>0</v>
      </c>
      <c r="G39" s="1" t="str">
        <f>IFERROR(VLOOKUP(CONCATENATE(F$1,F39),'Formulario de Preguntas'!$C$2:$FN$185,3,FALSE),"")</f>
        <v/>
      </c>
      <c r="H39" s="1" t="str">
        <f>IFERROR(VLOOKUP(CONCATENATE(F$1,F39),'Formulario de Preguntas'!$C$2:$FN$185,4,FALSE),"")</f>
        <v/>
      </c>
      <c r="I39" s="24">
        <f>IF($B39='Formulario de Respuestas'!$D38,'Formulario de Respuestas'!$G38,"ES DIFERENTE")</f>
        <v>0</v>
      </c>
      <c r="J39" s="1" t="str">
        <f>IFERROR(VLOOKUP(CONCATENATE(I$1,I39),'Formulario de Preguntas'!$C$10:$FN$185,3,FALSE),"")</f>
        <v/>
      </c>
      <c r="K39" s="1" t="str">
        <f>IFERROR(VLOOKUP(CONCATENATE(I$1,I39),'Formulario de Preguntas'!$C$10:$FN$185,4,FALSE),"")</f>
        <v/>
      </c>
      <c r="L39" s="24">
        <f>IF($B39='Formulario de Respuestas'!$D38,'Formulario de Respuestas'!$H38,"ES DIFERENTE")</f>
        <v>0</v>
      </c>
      <c r="M39" s="1" t="str">
        <f>IFERROR(VLOOKUP(CONCATENATE(L$1,L39),'Formulario de Preguntas'!$C$10:$FN$185,3,FALSE),"")</f>
        <v/>
      </c>
      <c r="N39" s="1" t="str">
        <f>IFERROR(VLOOKUP(CONCATENATE(L$1,L39),'Formulario de Preguntas'!$C$10:$FN$185,4,FALSE),"")</f>
        <v/>
      </c>
      <c r="O39" s="24">
        <f>IF($B39='Formulario de Respuestas'!$D38,'Formulario de Respuestas'!$I38,"ES DIFERENTE")</f>
        <v>0</v>
      </c>
      <c r="P39" s="1" t="str">
        <f>IFERROR(VLOOKUP(CONCATENATE(O$1,O39),'Formulario de Preguntas'!$C$10:$FN$185,3,FALSE),"")</f>
        <v/>
      </c>
      <c r="Q39" s="1" t="str">
        <f>IFERROR(VLOOKUP(CONCATENATE(O$1,O39),'Formulario de Preguntas'!$C$10:$FN$185,4,FALSE),"")</f>
        <v/>
      </c>
      <c r="R39" s="24">
        <f>IF($B39='Formulario de Respuestas'!$D38,'Formulario de Respuestas'!$J38,"ES DIFERENTE")</f>
        <v>0</v>
      </c>
      <c r="S39" s="1" t="str">
        <f>IFERROR(VLOOKUP(CONCATENATE(R$1,R39),'Formulario de Preguntas'!$C$10:$FN$185,3,FALSE),"")</f>
        <v/>
      </c>
      <c r="T39" s="1" t="str">
        <f>IFERROR(VLOOKUP(CONCATENATE(R$1,R39),'Formulario de Preguntas'!$C$10:$FN$185,4,FALSE),"")</f>
        <v/>
      </c>
      <c r="U39" s="24">
        <f>IF($B39='Formulario de Respuestas'!$D38,'Formulario de Respuestas'!$K38,"ES DIFERENTE")</f>
        <v>0</v>
      </c>
      <c r="V39" s="1" t="str">
        <f>IFERROR(VLOOKUP(CONCATENATE(U$1,U39),'Formulario de Preguntas'!$C$10:$FN$185,3,FALSE),"")</f>
        <v/>
      </c>
      <c r="W39" s="1" t="str">
        <f>IFERROR(VLOOKUP(CONCATENATE(U$1,U39),'Formulario de Preguntas'!$C$10:$FN$185,4,FALSE),"")</f>
        <v/>
      </c>
      <c r="X39" s="24">
        <f>IF($B39='Formulario de Respuestas'!$D38,'Formulario de Respuestas'!$L38,"ES DIFERENTE")</f>
        <v>0</v>
      </c>
      <c r="Y39" s="1" t="str">
        <f>IFERROR(VLOOKUP(CONCATENATE(X$1,X39),'Formulario de Preguntas'!$C$10:$FN$185,3,FALSE),"")</f>
        <v/>
      </c>
      <c r="Z39" s="1" t="str">
        <f>IFERROR(VLOOKUP(CONCATENATE(X$1,X39),'Formulario de Preguntas'!$C$10:$FN$185,4,FALSE),"")</f>
        <v/>
      </c>
      <c r="AA39" s="24">
        <f>IF($B39='Formulario de Respuestas'!$D38,'Formulario de Respuestas'!$M38,"ES DIFERENTE")</f>
        <v>0</v>
      </c>
      <c r="AB39" s="1" t="str">
        <f>IFERROR(VLOOKUP(CONCATENATE(AA$1,AA39),'Formulario de Preguntas'!$C$10:$FN$185,3,FALSE),"")</f>
        <v/>
      </c>
      <c r="AC39" s="1" t="str">
        <f>IFERROR(VLOOKUP(CONCATENATE(AA$1,AA39),'Formulario de Preguntas'!$C$10:$FN$185,4,FALSE),"")</f>
        <v/>
      </c>
      <c r="AD39" s="24">
        <f>IF($B39='Formulario de Respuestas'!$D38,'Formulario de Respuestas'!$N38,"ES DIFERENTE")</f>
        <v>0</v>
      </c>
      <c r="AE39" s="1" t="str">
        <f>IFERROR(VLOOKUP(CONCATENATE(AD$1,AD39),'Formulario de Preguntas'!$C$10:$FN$185,3,FALSE),"")</f>
        <v/>
      </c>
      <c r="AF39" s="1" t="str">
        <f>IFERROR(VLOOKUP(CONCATENATE(AD$1,AD39),'Formulario de Preguntas'!$C$10:$FN$185,4,FALSE),"")</f>
        <v/>
      </c>
      <c r="AG39" s="24">
        <f>IF($B39='Formulario de Respuestas'!$D38,'Formulario de Respuestas'!$O38,"ES DIFERENTE")</f>
        <v>0</v>
      </c>
      <c r="AH39" s="1" t="str">
        <f>IFERROR(VLOOKUP(CONCATENATE(AG$1,AG39),'Formulario de Preguntas'!$C$10:$FN$185,3,FALSE),"")</f>
        <v/>
      </c>
      <c r="AI39" s="1" t="str">
        <f>IFERROR(VLOOKUP(CONCATENATE(AG$1,AG39),'Formulario de Preguntas'!$C$10:$FN$185,4,FALSE),"")</f>
        <v/>
      </c>
      <c r="AJ39" s="24">
        <f>IF($B39='Formulario de Respuestas'!$D38,'Formulario de Respuestas'!$P38,"ES DIFERENTE")</f>
        <v>0</v>
      </c>
      <c r="AK39" s="1" t="str">
        <f>IFERROR(VLOOKUP(CONCATENATE(AJ$1,AJ39),'Formulario de Preguntas'!$C$10:$FN$185,3,FALSE),"")</f>
        <v/>
      </c>
      <c r="AL39" s="1" t="str">
        <f>IFERROR(VLOOKUP(CONCATENATE(AJ$1,AJ39),'Formulario de Preguntas'!$C$10:$FN$185,4,FALSE),"")</f>
        <v/>
      </c>
      <c r="AM39" s="24">
        <f>IF($B39='Formulario de Respuestas'!$D38,'Formulario de Respuestas'!$Q38,"ES DIFERENTE")</f>
        <v>0</v>
      </c>
      <c r="AN39" s="1" t="str">
        <f>IFERROR(VLOOKUP(CONCATENATE(AM$1,AM39),'Formulario de Preguntas'!$C$10:$FN$185,3,FALSE),"")</f>
        <v/>
      </c>
      <c r="AO39" s="1" t="str">
        <f>IFERROR(VLOOKUP(CONCATENATE(AM$1,AM39),'Formulario de Preguntas'!$C$10:$FN$185,4,FALSE),"")</f>
        <v/>
      </c>
      <c r="AP39" s="24">
        <f>IF($B39='Formulario de Respuestas'!$D38,'Formulario de Respuestas'!$R38,"ES DIFERENTE")</f>
        <v>0</v>
      </c>
      <c r="AQ39" s="1" t="str">
        <f>IFERROR(VLOOKUP(CONCATENATE(AP$1,AP39),'Formulario de Preguntas'!$C$10:$FN$185,3,FALSE),"")</f>
        <v/>
      </c>
      <c r="AR39" s="1" t="str">
        <f>IFERROR(VLOOKUP(CONCATENATE(AP$1,AP39),'Formulario de Preguntas'!$C$10:$FN$185,4,FALSE),"")</f>
        <v/>
      </c>
      <c r="AS39" s="24">
        <f>IF($B39='Formulario de Respuestas'!$D38,'Formulario de Respuestas'!$S38,"ES DIFERENTE")</f>
        <v>0</v>
      </c>
      <c r="AT39" s="1" t="str">
        <f>IFERROR(VLOOKUP(CONCATENATE(AS$1,AS39),'Formulario de Preguntas'!$C$10:$FN$185,3,FALSE),"")</f>
        <v/>
      </c>
      <c r="AU39" s="1" t="str">
        <f>IFERROR(VLOOKUP(CONCATENATE(AS$1,AS39),'Formulario de Preguntas'!$C$10:$FN$185,4,FALSE),"")</f>
        <v/>
      </c>
      <c r="AV39" s="24">
        <f>IF($B39='Formulario de Respuestas'!$D38,'Formulario de Respuestas'!$T38,"ES DIFERENTE")</f>
        <v>0</v>
      </c>
      <c r="AW39" s="1" t="str">
        <f>IFERROR(VLOOKUP(CONCATENATE(AV$1,AV39),'Formulario de Preguntas'!$C$10:$FN$185,3,FALSE),"")</f>
        <v/>
      </c>
      <c r="AX39" s="1" t="str">
        <f>IFERROR(VLOOKUP(CONCATENATE(AV$1,AV39),'Formulario de Preguntas'!$C$10:$FN$185,4,FALSE),"")</f>
        <v/>
      </c>
      <c r="AY39" s="24">
        <f>IF($B39='Formulario de Respuestas'!$D38,'Formulario de Respuestas'!$U38,"ES DIFERENTE")</f>
        <v>0</v>
      </c>
      <c r="AZ39" s="1" t="str">
        <f>IFERROR(VLOOKUP(CONCATENATE(AY$1,AY39),'Formulario de Preguntas'!$C$10:$FN$185,3,FALSE),"")</f>
        <v/>
      </c>
      <c r="BA39" s="1" t="str">
        <f>IFERROR(VLOOKUP(CONCATENATE(AY$1,AY39),'Formulario de Preguntas'!$C$10:$FN$185,4,FALSE),"")</f>
        <v/>
      </c>
      <c r="BB39" s="24">
        <f>IF($B39='Formulario de Respuestas'!$D38,'Formulario de Respuestas'!$V38,"ES DIFERENTE")</f>
        <v>0</v>
      </c>
      <c r="BC39" s="1" t="str">
        <f>IFERROR(VLOOKUP(CONCATENATE(BB$1,BB39),'Formulario de Preguntas'!$C$10:$FN$185,3,FALSE),"")</f>
        <v/>
      </c>
      <c r="BD39" s="1" t="str">
        <f>IFERROR(VLOOKUP(CONCATENATE(BB$1,BB39),'Formulario de Preguntas'!$C$10:$FN$185,4,FALSE),"")</f>
        <v/>
      </c>
      <c r="BE39" s="24">
        <f>IF($B39='Formulario de Respuestas'!$D38,'Formulario de Respuestas'!$W38,"ES DIFERENTE")</f>
        <v>0</v>
      </c>
      <c r="BF39" s="1" t="str">
        <f>IFERROR(VLOOKUP(CONCATENATE(BE$1,BE39),'Formulario de Preguntas'!$C$10:$FN$185,3,FALSE),"")</f>
        <v/>
      </c>
      <c r="BG39" s="1" t="str">
        <f>IFERROR(VLOOKUP(CONCATENATE(BE$1,BE39),'Formulario de Preguntas'!$C$10:$FN$185,4,FALSE),"")</f>
        <v/>
      </c>
      <c r="BH39" s="24">
        <f>IF($B39='Formulario de Respuestas'!$D38,'Formulario de Respuestas'!$X38,"ES DIFERENTE")</f>
        <v>0</v>
      </c>
      <c r="BI39" s="1" t="str">
        <f>IFERROR(VLOOKUP(CONCATENATE(BH$1,BH39),'Formulario de Preguntas'!$C$10:$FN$185,3,FALSE),"")</f>
        <v/>
      </c>
      <c r="BJ39" s="1" t="str">
        <f>IFERROR(VLOOKUP(CONCATENATE(BH$1,BH39),'Formulario de Preguntas'!$C$10:$FN$185,4,FALSE),"")</f>
        <v/>
      </c>
      <c r="BL39" s="26">
        <f>IF($B39='Formulario de Respuestas'!$D38,'Formulario de Respuestas'!$Y38,"ES DIFERENTE")</f>
        <v>0</v>
      </c>
      <c r="BM39" s="1" t="str">
        <f>IFERROR(VLOOKUP(CONCATENATE(BL$1,BL39),'Formulario de Preguntas'!$C$10:$FN$185,3,FALSE),"")</f>
        <v/>
      </c>
      <c r="BN39" s="1" t="str">
        <f>IFERROR(VLOOKUP(CONCATENATE(BL$1,BL39),'Formulario de Preguntas'!$C$10:$FN$185,4,FALSE),"")</f>
        <v/>
      </c>
      <c r="BO39" s="26">
        <f>IF($B39='Formulario de Respuestas'!$D38,'Formulario de Respuestas'!$Z38,"ES DIFERENTE")</f>
        <v>0</v>
      </c>
      <c r="BP39" s="1" t="str">
        <f>IFERROR(VLOOKUP(CONCATENATE(BO$1,BO39),'Formulario de Preguntas'!$C$10:$FN$185,3,FALSE),"")</f>
        <v/>
      </c>
      <c r="BQ39" s="1" t="str">
        <f>IFERROR(VLOOKUP(CONCATENATE(BO$1,BO39),'Formulario de Preguntas'!$C$10:$FN$185,4,FALSE),"")</f>
        <v/>
      </c>
      <c r="BR39" s="26">
        <f>IF($B39='Formulario de Respuestas'!$D38,'Formulario de Respuestas'!$AA38,"ES DIFERENTE")</f>
        <v>0</v>
      </c>
      <c r="BS39" s="1" t="str">
        <f>IFERROR(VLOOKUP(CONCATENATE(BR$1,BR39),'Formulario de Preguntas'!$C$10:$FN$185,3,FALSE),"")</f>
        <v/>
      </c>
      <c r="BT39" s="1" t="str">
        <f>IFERROR(VLOOKUP(CONCATENATE(BR$1,BR39),'Formulario de Preguntas'!$C$10:$FN$185,4,FALSE),"")</f>
        <v/>
      </c>
      <c r="BU39" s="26">
        <f>IF($B39='Formulario de Respuestas'!$D38,'Formulario de Respuestas'!$AB38,"ES DIFERENTE")</f>
        <v>0</v>
      </c>
      <c r="BV39" s="1" t="str">
        <f>IFERROR(VLOOKUP(CONCATENATE(BU$1,BU39),'Formulario de Preguntas'!$C$10:$FN$185,3,FALSE),"")</f>
        <v/>
      </c>
      <c r="BW39" s="1" t="str">
        <f>IFERROR(VLOOKUP(CONCATENATE(BU$1,BU39),'Formulario de Preguntas'!$C$10:$FN$185,4,FALSE),"")</f>
        <v/>
      </c>
      <c r="BX39" s="26">
        <f>IF($B39='Formulario de Respuestas'!$D38,'Formulario de Respuestas'!$AC38,"ES DIFERENTE")</f>
        <v>0</v>
      </c>
      <c r="BY39" s="1" t="str">
        <f>IFERROR(VLOOKUP(CONCATENATE(BX$1,BX39),'Formulario de Preguntas'!$C$10:$FN$185,3,FALSE),"")</f>
        <v/>
      </c>
      <c r="BZ39" s="1" t="str">
        <f>IFERROR(VLOOKUP(CONCATENATE(BX$1,BX39),'Formulario de Preguntas'!$C$10:$FN$185,4,FALSE),"")</f>
        <v/>
      </c>
      <c r="CA39" s="26">
        <f>IF($B39='Formulario de Respuestas'!$D38,'Formulario de Respuestas'!$AD38,"ES DIFERENTE")</f>
        <v>0</v>
      </c>
      <c r="CB39" s="1" t="str">
        <f>IFERROR(VLOOKUP(CONCATENATE(CA$1,CA39),'Formulario de Preguntas'!$C$10:$FN$185,3,FALSE),"")</f>
        <v/>
      </c>
      <c r="CC39" s="1" t="str">
        <f>IFERROR(VLOOKUP(CONCATENATE(CA$1,CA39),'Formulario de Preguntas'!$C$10:$FN$185,4,FALSE),"")</f>
        <v/>
      </c>
      <c r="CD39" s="26">
        <f>IF($B39='Formulario de Respuestas'!$D38,'Formulario de Respuestas'!$AE38,"ES DIFERENTE")</f>
        <v>0</v>
      </c>
      <c r="CE39" s="1" t="str">
        <f>IFERROR(VLOOKUP(CONCATENATE(CD$1,CD39),'Formulario de Preguntas'!$C$10:$FN$185,3,FALSE),"")</f>
        <v/>
      </c>
      <c r="CF39" s="1" t="str">
        <f>IFERROR(VLOOKUP(CONCATENATE(CD$1,CD39),'Formulario de Preguntas'!$C$10:$FN$185,4,FALSE),"")</f>
        <v/>
      </c>
      <c r="CH39" s="1">
        <f t="shared" si="0"/>
        <v>0</v>
      </c>
      <c r="CI39" s="1">
        <f t="shared" si="1"/>
        <v>0.25</v>
      </c>
      <c r="CJ39" s="1">
        <f t="shared" si="3"/>
        <v>0</v>
      </c>
      <c r="CK39" s="1">
        <f>COUNTIF('Formulario de Respuestas'!$E38:$AE38,"A")</f>
        <v>0</v>
      </c>
      <c r="CL39" s="1">
        <f>COUNTIF('Formulario de Respuestas'!$E38:$AE38,"B")</f>
        <v>0</v>
      </c>
      <c r="CM39" s="1">
        <f>COUNTIF('Formulario de Respuestas'!$E38:$AE38,"C")</f>
        <v>0</v>
      </c>
      <c r="CN39" s="1">
        <f>COUNTIF('Formulario de Respuestas'!$E38:$AE38,"D")</f>
        <v>0</v>
      </c>
      <c r="CO39" s="1">
        <f>COUNTIF('Formulario de Respuestas'!$E38:$AE38,"E (RESPUESTA ANULADA)")</f>
        <v>0</v>
      </c>
    </row>
    <row r="40" spans="1:93" x14ac:dyDescent="0.25">
      <c r="A40" s="1">
        <f>'Formulario de Respuestas'!C39</f>
        <v>0</v>
      </c>
      <c r="B40" s="1">
        <f>'Formulario de Respuestas'!D39</f>
        <v>0</v>
      </c>
      <c r="C40" s="24">
        <f>IF($B40='Formulario de Respuestas'!$D39,'Formulario de Respuestas'!$E39,"ES DIFERENTE")</f>
        <v>0</v>
      </c>
      <c r="D40" s="15" t="str">
        <f>IFERROR(VLOOKUP(CONCATENATE(C$1,C40),'Formulario de Preguntas'!$C$2:$FN$185,3,FALSE),"")</f>
        <v/>
      </c>
      <c r="E40" s="1" t="str">
        <f>IFERROR(VLOOKUP(CONCATENATE(C$1,C40),'Formulario de Preguntas'!$C$2:$FN$185,4,FALSE),"")</f>
        <v/>
      </c>
      <c r="F40" s="24">
        <f>IF($B40='Formulario de Respuestas'!$D39,'Formulario de Respuestas'!$F39,"ES DIFERENTE")</f>
        <v>0</v>
      </c>
      <c r="G40" s="1" t="str">
        <f>IFERROR(VLOOKUP(CONCATENATE(F$1,F40),'Formulario de Preguntas'!$C$2:$FN$185,3,FALSE),"")</f>
        <v/>
      </c>
      <c r="H40" s="1" t="str">
        <f>IFERROR(VLOOKUP(CONCATENATE(F$1,F40),'Formulario de Preguntas'!$C$2:$FN$185,4,FALSE),"")</f>
        <v/>
      </c>
      <c r="I40" s="24">
        <f>IF($B40='Formulario de Respuestas'!$D39,'Formulario de Respuestas'!$G39,"ES DIFERENTE")</f>
        <v>0</v>
      </c>
      <c r="J40" s="1" t="str">
        <f>IFERROR(VLOOKUP(CONCATENATE(I$1,I40),'Formulario de Preguntas'!$C$10:$FN$185,3,FALSE),"")</f>
        <v/>
      </c>
      <c r="K40" s="1" t="str">
        <f>IFERROR(VLOOKUP(CONCATENATE(I$1,I40),'Formulario de Preguntas'!$C$10:$FN$185,4,FALSE),"")</f>
        <v/>
      </c>
      <c r="L40" s="24">
        <f>IF($B40='Formulario de Respuestas'!$D39,'Formulario de Respuestas'!$H39,"ES DIFERENTE")</f>
        <v>0</v>
      </c>
      <c r="M40" s="1" t="str">
        <f>IFERROR(VLOOKUP(CONCATENATE(L$1,L40),'Formulario de Preguntas'!$C$10:$FN$185,3,FALSE),"")</f>
        <v/>
      </c>
      <c r="N40" s="1" t="str">
        <f>IFERROR(VLOOKUP(CONCATENATE(L$1,L40),'Formulario de Preguntas'!$C$10:$FN$185,4,FALSE),"")</f>
        <v/>
      </c>
      <c r="O40" s="24">
        <f>IF($B40='Formulario de Respuestas'!$D39,'Formulario de Respuestas'!$I39,"ES DIFERENTE")</f>
        <v>0</v>
      </c>
      <c r="P40" s="1" t="str">
        <f>IFERROR(VLOOKUP(CONCATENATE(O$1,O40),'Formulario de Preguntas'!$C$10:$FN$185,3,FALSE),"")</f>
        <v/>
      </c>
      <c r="Q40" s="1" t="str">
        <f>IFERROR(VLOOKUP(CONCATENATE(O$1,O40),'Formulario de Preguntas'!$C$10:$FN$185,4,FALSE),"")</f>
        <v/>
      </c>
      <c r="R40" s="24">
        <f>IF($B40='Formulario de Respuestas'!$D39,'Formulario de Respuestas'!$J39,"ES DIFERENTE")</f>
        <v>0</v>
      </c>
      <c r="S40" s="1" t="str">
        <f>IFERROR(VLOOKUP(CONCATENATE(R$1,R40),'Formulario de Preguntas'!$C$10:$FN$185,3,FALSE),"")</f>
        <v/>
      </c>
      <c r="T40" s="1" t="str">
        <f>IFERROR(VLOOKUP(CONCATENATE(R$1,R40),'Formulario de Preguntas'!$C$10:$FN$185,4,FALSE),"")</f>
        <v/>
      </c>
      <c r="U40" s="24">
        <f>IF($B40='Formulario de Respuestas'!$D39,'Formulario de Respuestas'!$K39,"ES DIFERENTE")</f>
        <v>0</v>
      </c>
      <c r="V40" s="1" t="str">
        <f>IFERROR(VLOOKUP(CONCATENATE(U$1,U40),'Formulario de Preguntas'!$C$10:$FN$185,3,FALSE),"")</f>
        <v/>
      </c>
      <c r="W40" s="1" t="str">
        <f>IFERROR(VLOOKUP(CONCATENATE(U$1,U40),'Formulario de Preguntas'!$C$10:$FN$185,4,FALSE),"")</f>
        <v/>
      </c>
      <c r="X40" s="24">
        <f>IF($B40='Formulario de Respuestas'!$D39,'Formulario de Respuestas'!$L39,"ES DIFERENTE")</f>
        <v>0</v>
      </c>
      <c r="Y40" s="1" t="str">
        <f>IFERROR(VLOOKUP(CONCATENATE(X$1,X40),'Formulario de Preguntas'!$C$10:$FN$185,3,FALSE),"")</f>
        <v/>
      </c>
      <c r="Z40" s="1" t="str">
        <f>IFERROR(VLOOKUP(CONCATENATE(X$1,X40),'Formulario de Preguntas'!$C$10:$FN$185,4,FALSE),"")</f>
        <v/>
      </c>
      <c r="AA40" s="24">
        <f>IF($B40='Formulario de Respuestas'!$D39,'Formulario de Respuestas'!$M39,"ES DIFERENTE")</f>
        <v>0</v>
      </c>
      <c r="AB40" s="1" t="str">
        <f>IFERROR(VLOOKUP(CONCATENATE(AA$1,AA40),'Formulario de Preguntas'!$C$10:$FN$185,3,FALSE),"")</f>
        <v/>
      </c>
      <c r="AC40" s="1" t="str">
        <f>IFERROR(VLOOKUP(CONCATENATE(AA$1,AA40),'Formulario de Preguntas'!$C$10:$FN$185,4,FALSE),"")</f>
        <v/>
      </c>
      <c r="AD40" s="24">
        <f>IF($B40='Formulario de Respuestas'!$D39,'Formulario de Respuestas'!$N39,"ES DIFERENTE")</f>
        <v>0</v>
      </c>
      <c r="AE40" s="1" t="str">
        <f>IFERROR(VLOOKUP(CONCATENATE(AD$1,AD40),'Formulario de Preguntas'!$C$10:$FN$185,3,FALSE),"")</f>
        <v/>
      </c>
      <c r="AF40" s="1" t="str">
        <f>IFERROR(VLOOKUP(CONCATENATE(AD$1,AD40),'Formulario de Preguntas'!$C$10:$FN$185,4,FALSE),"")</f>
        <v/>
      </c>
      <c r="AG40" s="24">
        <f>IF($B40='Formulario de Respuestas'!$D39,'Formulario de Respuestas'!$O39,"ES DIFERENTE")</f>
        <v>0</v>
      </c>
      <c r="AH40" s="1" t="str">
        <f>IFERROR(VLOOKUP(CONCATENATE(AG$1,AG40),'Formulario de Preguntas'!$C$10:$FN$185,3,FALSE),"")</f>
        <v/>
      </c>
      <c r="AI40" s="1" t="str">
        <f>IFERROR(VLOOKUP(CONCATENATE(AG$1,AG40),'Formulario de Preguntas'!$C$10:$FN$185,4,FALSE),"")</f>
        <v/>
      </c>
      <c r="AJ40" s="24">
        <f>IF($B40='Formulario de Respuestas'!$D39,'Formulario de Respuestas'!$P39,"ES DIFERENTE")</f>
        <v>0</v>
      </c>
      <c r="AK40" s="1" t="str">
        <f>IFERROR(VLOOKUP(CONCATENATE(AJ$1,AJ40),'Formulario de Preguntas'!$C$10:$FN$185,3,FALSE),"")</f>
        <v/>
      </c>
      <c r="AL40" s="1" t="str">
        <f>IFERROR(VLOOKUP(CONCATENATE(AJ$1,AJ40),'Formulario de Preguntas'!$C$10:$FN$185,4,FALSE),"")</f>
        <v/>
      </c>
      <c r="AM40" s="24">
        <f>IF($B40='Formulario de Respuestas'!$D39,'Formulario de Respuestas'!$Q39,"ES DIFERENTE")</f>
        <v>0</v>
      </c>
      <c r="AN40" s="1" t="str">
        <f>IFERROR(VLOOKUP(CONCATENATE(AM$1,AM40),'Formulario de Preguntas'!$C$10:$FN$185,3,FALSE),"")</f>
        <v/>
      </c>
      <c r="AO40" s="1" t="str">
        <f>IFERROR(VLOOKUP(CONCATENATE(AM$1,AM40),'Formulario de Preguntas'!$C$10:$FN$185,4,FALSE),"")</f>
        <v/>
      </c>
      <c r="AP40" s="24">
        <f>IF($B40='Formulario de Respuestas'!$D39,'Formulario de Respuestas'!$R39,"ES DIFERENTE")</f>
        <v>0</v>
      </c>
      <c r="AQ40" s="1" t="str">
        <f>IFERROR(VLOOKUP(CONCATENATE(AP$1,AP40),'Formulario de Preguntas'!$C$10:$FN$185,3,FALSE),"")</f>
        <v/>
      </c>
      <c r="AR40" s="1" t="str">
        <f>IFERROR(VLOOKUP(CONCATENATE(AP$1,AP40),'Formulario de Preguntas'!$C$10:$FN$185,4,FALSE),"")</f>
        <v/>
      </c>
      <c r="AS40" s="24">
        <f>IF($B40='Formulario de Respuestas'!$D39,'Formulario de Respuestas'!$S39,"ES DIFERENTE")</f>
        <v>0</v>
      </c>
      <c r="AT40" s="1" t="str">
        <f>IFERROR(VLOOKUP(CONCATENATE(AS$1,AS40),'Formulario de Preguntas'!$C$10:$FN$185,3,FALSE),"")</f>
        <v/>
      </c>
      <c r="AU40" s="1" t="str">
        <f>IFERROR(VLOOKUP(CONCATENATE(AS$1,AS40),'Formulario de Preguntas'!$C$10:$FN$185,4,FALSE),"")</f>
        <v/>
      </c>
      <c r="AV40" s="24">
        <f>IF($B40='Formulario de Respuestas'!$D39,'Formulario de Respuestas'!$T39,"ES DIFERENTE")</f>
        <v>0</v>
      </c>
      <c r="AW40" s="1" t="str">
        <f>IFERROR(VLOOKUP(CONCATENATE(AV$1,AV40),'Formulario de Preguntas'!$C$10:$FN$185,3,FALSE),"")</f>
        <v/>
      </c>
      <c r="AX40" s="1" t="str">
        <f>IFERROR(VLOOKUP(CONCATENATE(AV$1,AV40),'Formulario de Preguntas'!$C$10:$FN$185,4,FALSE),"")</f>
        <v/>
      </c>
      <c r="AY40" s="24">
        <f>IF($B40='Formulario de Respuestas'!$D39,'Formulario de Respuestas'!$U39,"ES DIFERENTE")</f>
        <v>0</v>
      </c>
      <c r="AZ40" s="1" t="str">
        <f>IFERROR(VLOOKUP(CONCATENATE(AY$1,AY40),'Formulario de Preguntas'!$C$10:$FN$185,3,FALSE),"")</f>
        <v/>
      </c>
      <c r="BA40" s="1" t="str">
        <f>IFERROR(VLOOKUP(CONCATENATE(AY$1,AY40),'Formulario de Preguntas'!$C$10:$FN$185,4,FALSE),"")</f>
        <v/>
      </c>
      <c r="BB40" s="24">
        <f>IF($B40='Formulario de Respuestas'!$D39,'Formulario de Respuestas'!$V39,"ES DIFERENTE")</f>
        <v>0</v>
      </c>
      <c r="BC40" s="1" t="str">
        <f>IFERROR(VLOOKUP(CONCATENATE(BB$1,BB40),'Formulario de Preguntas'!$C$10:$FN$185,3,FALSE),"")</f>
        <v/>
      </c>
      <c r="BD40" s="1" t="str">
        <f>IFERROR(VLOOKUP(CONCATENATE(BB$1,BB40),'Formulario de Preguntas'!$C$10:$FN$185,4,FALSE),"")</f>
        <v/>
      </c>
      <c r="BE40" s="24">
        <f>IF($B40='Formulario de Respuestas'!$D39,'Formulario de Respuestas'!$W39,"ES DIFERENTE")</f>
        <v>0</v>
      </c>
      <c r="BF40" s="1" t="str">
        <f>IFERROR(VLOOKUP(CONCATENATE(BE$1,BE40),'Formulario de Preguntas'!$C$10:$FN$185,3,FALSE),"")</f>
        <v/>
      </c>
      <c r="BG40" s="1" t="str">
        <f>IFERROR(VLOOKUP(CONCATENATE(BE$1,BE40),'Formulario de Preguntas'!$C$10:$FN$185,4,FALSE),"")</f>
        <v/>
      </c>
      <c r="BH40" s="24">
        <f>IF($B40='Formulario de Respuestas'!$D39,'Formulario de Respuestas'!$X39,"ES DIFERENTE")</f>
        <v>0</v>
      </c>
      <c r="BI40" s="1" t="str">
        <f>IFERROR(VLOOKUP(CONCATENATE(BH$1,BH40),'Formulario de Preguntas'!$C$10:$FN$185,3,FALSE),"")</f>
        <v/>
      </c>
      <c r="BJ40" s="1" t="str">
        <f>IFERROR(VLOOKUP(CONCATENATE(BH$1,BH40),'Formulario de Preguntas'!$C$10:$FN$185,4,FALSE),"")</f>
        <v/>
      </c>
      <c r="BL40" s="26">
        <f>IF($B40='Formulario de Respuestas'!$D39,'Formulario de Respuestas'!$Y39,"ES DIFERENTE")</f>
        <v>0</v>
      </c>
      <c r="BM40" s="1" t="str">
        <f>IFERROR(VLOOKUP(CONCATENATE(BL$1,BL40),'Formulario de Preguntas'!$C$10:$FN$185,3,FALSE),"")</f>
        <v/>
      </c>
      <c r="BN40" s="1" t="str">
        <f>IFERROR(VLOOKUP(CONCATENATE(BL$1,BL40),'Formulario de Preguntas'!$C$10:$FN$185,4,FALSE),"")</f>
        <v/>
      </c>
      <c r="BO40" s="26">
        <f>IF($B40='Formulario de Respuestas'!$D39,'Formulario de Respuestas'!$Z39,"ES DIFERENTE")</f>
        <v>0</v>
      </c>
      <c r="BP40" s="1" t="str">
        <f>IFERROR(VLOOKUP(CONCATENATE(BO$1,BO40),'Formulario de Preguntas'!$C$10:$FN$185,3,FALSE),"")</f>
        <v/>
      </c>
      <c r="BQ40" s="1" t="str">
        <f>IFERROR(VLOOKUP(CONCATENATE(BO$1,BO40),'Formulario de Preguntas'!$C$10:$FN$185,4,FALSE),"")</f>
        <v/>
      </c>
      <c r="BR40" s="26">
        <f>IF($B40='Formulario de Respuestas'!$D39,'Formulario de Respuestas'!$AA39,"ES DIFERENTE")</f>
        <v>0</v>
      </c>
      <c r="BS40" s="1" t="str">
        <f>IFERROR(VLOOKUP(CONCATENATE(BR$1,BR40),'Formulario de Preguntas'!$C$10:$FN$185,3,FALSE),"")</f>
        <v/>
      </c>
      <c r="BT40" s="1" t="str">
        <f>IFERROR(VLOOKUP(CONCATENATE(BR$1,BR40),'Formulario de Preguntas'!$C$10:$FN$185,4,FALSE),"")</f>
        <v/>
      </c>
      <c r="BU40" s="26">
        <f>IF($B40='Formulario de Respuestas'!$D39,'Formulario de Respuestas'!$AB39,"ES DIFERENTE")</f>
        <v>0</v>
      </c>
      <c r="BV40" s="1" t="str">
        <f>IFERROR(VLOOKUP(CONCATENATE(BU$1,BU40),'Formulario de Preguntas'!$C$10:$FN$185,3,FALSE),"")</f>
        <v/>
      </c>
      <c r="BW40" s="1" t="str">
        <f>IFERROR(VLOOKUP(CONCATENATE(BU$1,BU40),'Formulario de Preguntas'!$C$10:$FN$185,4,FALSE),"")</f>
        <v/>
      </c>
      <c r="BX40" s="26">
        <f>IF($B40='Formulario de Respuestas'!$D39,'Formulario de Respuestas'!$AC39,"ES DIFERENTE")</f>
        <v>0</v>
      </c>
      <c r="BY40" s="1" t="str">
        <f>IFERROR(VLOOKUP(CONCATENATE(BX$1,BX40),'Formulario de Preguntas'!$C$10:$FN$185,3,FALSE),"")</f>
        <v/>
      </c>
      <c r="BZ40" s="1" t="str">
        <f>IFERROR(VLOOKUP(CONCATENATE(BX$1,BX40),'Formulario de Preguntas'!$C$10:$FN$185,4,FALSE),"")</f>
        <v/>
      </c>
      <c r="CA40" s="26">
        <f>IF($B40='Formulario de Respuestas'!$D39,'Formulario de Respuestas'!$AD39,"ES DIFERENTE")</f>
        <v>0</v>
      </c>
      <c r="CB40" s="1" t="str">
        <f>IFERROR(VLOOKUP(CONCATENATE(CA$1,CA40),'Formulario de Preguntas'!$C$10:$FN$185,3,FALSE),"")</f>
        <v/>
      </c>
      <c r="CC40" s="1" t="str">
        <f>IFERROR(VLOOKUP(CONCATENATE(CA$1,CA40),'Formulario de Preguntas'!$C$10:$FN$185,4,FALSE),"")</f>
        <v/>
      </c>
      <c r="CD40" s="26">
        <f>IF($B40='Formulario de Respuestas'!$D39,'Formulario de Respuestas'!$AE39,"ES DIFERENTE")</f>
        <v>0</v>
      </c>
      <c r="CE40" s="1" t="str">
        <f>IFERROR(VLOOKUP(CONCATENATE(CD$1,CD40),'Formulario de Preguntas'!$C$10:$FN$185,3,FALSE),"")</f>
        <v/>
      </c>
      <c r="CF40" s="1" t="str">
        <f>IFERROR(VLOOKUP(CONCATENATE(CD$1,CD40),'Formulario de Preguntas'!$C$10:$FN$185,4,FALSE),"")</f>
        <v/>
      </c>
      <c r="CH40" s="1">
        <f t="shared" si="0"/>
        <v>0</v>
      </c>
      <c r="CI40" s="1">
        <f t="shared" si="1"/>
        <v>0.25</v>
      </c>
      <c r="CJ40" s="1">
        <f t="shared" si="3"/>
        <v>0</v>
      </c>
      <c r="CK40" s="1">
        <f>COUNTIF('Formulario de Respuestas'!$E39:$AE39,"A")</f>
        <v>0</v>
      </c>
      <c r="CL40" s="1">
        <f>COUNTIF('Formulario de Respuestas'!$E39:$AE39,"B")</f>
        <v>0</v>
      </c>
      <c r="CM40" s="1">
        <f>COUNTIF('Formulario de Respuestas'!$E39:$AE39,"C")</f>
        <v>0</v>
      </c>
      <c r="CN40" s="1">
        <f>COUNTIF('Formulario de Respuestas'!$E39:$AE39,"D")</f>
        <v>0</v>
      </c>
      <c r="CO40" s="1">
        <f>COUNTIF('Formulario de Respuestas'!$E39:$AE39,"E (RESPUESTA ANULADA)")</f>
        <v>0</v>
      </c>
    </row>
    <row r="41" spans="1:93" x14ac:dyDescent="0.25">
      <c r="A41" s="1">
        <f>'Formulario de Respuestas'!C40</f>
        <v>0</v>
      </c>
      <c r="B41" s="1">
        <f>'Formulario de Respuestas'!D40</f>
        <v>0</v>
      </c>
      <c r="C41" s="24">
        <f>IF($B41='Formulario de Respuestas'!$D40,'Formulario de Respuestas'!$E40,"ES DIFERENTE")</f>
        <v>0</v>
      </c>
      <c r="D41" s="15" t="str">
        <f>IFERROR(VLOOKUP(CONCATENATE(C$1,C41),'Formulario de Preguntas'!$C$2:$FN$185,3,FALSE),"")</f>
        <v/>
      </c>
      <c r="E41" s="1" t="str">
        <f>IFERROR(VLOOKUP(CONCATENATE(C$1,C41),'Formulario de Preguntas'!$C$2:$FN$185,4,FALSE),"")</f>
        <v/>
      </c>
      <c r="F41" s="24">
        <f>IF($B41='Formulario de Respuestas'!$D40,'Formulario de Respuestas'!$F40,"ES DIFERENTE")</f>
        <v>0</v>
      </c>
      <c r="G41" s="1" t="str">
        <f>IFERROR(VLOOKUP(CONCATENATE(F$1,F41),'Formulario de Preguntas'!$C$2:$FN$185,3,FALSE),"")</f>
        <v/>
      </c>
      <c r="H41" s="1" t="str">
        <f>IFERROR(VLOOKUP(CONCATENATE(F$1,F41),'Formulario de Preguntas'!$C$2:$FN$185,4,FALSE),"")</f>
        <v/>
      </c>
      <c r="I41" s="24">
        <f>IF($B41='Formulario de Respuestas'!$D40,'Formulario de Respuestas'!$G40,"ES DIFERENTE")</f>
        <v>0</v>
      </c>
      <c r="J41" s="1" t="str">
        <f>IFERROR(VLOOKUP(CONCATENATE(I$1,I41),'Formulario de Preguntas'!$C$10:$FN$185,3,FALSE),"")</f>
        <v/>
      </c>
      <c r="K41" s="1" t="str">
        <f>IFERROR(VLOOKUP(CONCATENATE(I$1,I41),'Formulario de Preguntas'!$C$10:$FN$185,4,FALSE),"")</f>
        <v/>
      </c>
      <c r="L41" s="24">
        <f>IF($B41='Formulario de Respuestas'!$D40,'Formulario de Respuestas'!$H40,"ES DIFERENTE")</f>
        <v>0</v>
      </c>
      <c r="M41" s="1" t="str">
        <f>IFERROR(VLOOKUP(CONCATENATE(L$1,L41),'Formulario de Preguntas'!$C$10:$FN$185,3,FALSE),"")</f>
        <v/>
      </c>
      <c r="N41" s="1" t="str">
        <f>IFERROR(VLOOKUP(CONCATENATE(L$1,L41),'Formulario de Preguntas'!$C$10:$FN$185,4,FALSE),"")</f>
        <v/>
      </c>
      <c r="O41" s="24">
        <f>IF($B41='Formulario de Respuestas'!$D40,'Formulario de Respuestas'!$I40,"ES DIFERENTE")</f>
        <v>0</v>
      </c>
      <c r="P41" s="1" t="str">
        <f>IFERROR(VLOOKUP(CONCATENATE(O$1,O41),'Formulario de Preguntas'!$C$10:$FN$185,3,FALSE),"")</f>
        <v/>
      </c>
      <c r="Q41" s="1" t="str">
        <f>IFERROR(VLOOKUP(CONCATENATE(O$1,O41),'Formulario de Preguntas'!$C$10:$FN$185,4,FALSE),"")</f>
        <v/>
      </c>
      <c r="R41" s="24">
        <f>IF($B41='Formulario de Respuestas'!$D40,'Formulario de Respuestas'!$J40,"ES DIFERENTE")</f>
        <v>0</v>
      </c>
      <c r="S41" s="1" t="str">
        <f>IFERROR(VLOOKUP(CONCATENATE(R$1,R41),'Formulario de Preguntas'!$C$10:$FN$185,3,FALSE),"")</f>
        <v/>
      </c>
      <c r="T41" s="1" t="str">
        <f>IFERROR(VLOOKUP(CONCATENATE(R$1,R41),'Formulario de Preguntas'!$C$10:$FN$185,4,FALSE),"")</f>
        <v/>
      </c>
      <c r="U41" s="24">
        <f>IF($B41='Formulario de Respuestas'!$D40,'Formulario de Respuestas'!$K40,"ES DIFERENTE")</f>
        <v>0</v>
      </c>
      <c r="V41" s="1" t="str">
        <f>IFERROR(VLOOKUP(CONCATENATE(U$1,U41),'Formulario de Preguntas'!$C$10:$FN$185,3,FALSE),"")</f>
        <v/>
      </c>
      <c r="W41" s="1" t="str">
        <f>IFERROR(VLOOKUP(CONCATENATE(U$1,U41),'Formulario de Preguntas'!$C$10:$FN$185,4,FALSE),"")</f>
        <v/>
      </c>
      <c r="X41" s="24">
        <f>IF($B41='Formulario de Respuestas'!$D40,'Formulario de Respuestas'!$L40,"ES DIFERENTE")</f>
        <v>0</v>
      </c>
      <c r="Y41" s="1" t="str">
        <f>IFERROR(VLOOKUP(CONCATENATE(X$1,X41),'Formulario de Preguntas'!$C$10:$FN$185,3,FALSE),"")</f>
        <v/>
      </c>
      <c r="Z41" s="1" t="str">
        <f>IFERROR(VLOOKUP(CONCATENATE(X$1,X41),'Formulario de Preguntas'!$C$10:$FN$185,4,FALSE),"")</f>
        <v/>
      </c>
      <c r="AA41" s="24">
        <f>IF($B41='Formulario de Respuestas'!$D40,'Formulario de Respuestas'!$M40,"ES DIFERENTE")</f>
        <v>0</v>
      </c>
      <c r="AB41" s="1" t="str">
        <f>IFERROR(VLOOKUP(CONCATENATE(AA$1,AA41),'Formulario de Preguntas'!$C$10:$FN$185,3,FALSE),"")</f>
        <v/>
      </c>
      <c r="AC41" s="1" t="str">
        <f>IFERROR(VLOOKUP(CONCATENATE(AA$1,AA41),'Formulario de Preguntas'!$C$10:$FN$185,4,FALSE),"")</f>
        <v/>
      </c>
      <c r="AD41" s="24">
        <f>IF($B41='Formulario de Respuestas'!$D40,'Formulario de Respuestas'!$N40,"ES DIFERENTE")</f>
        <v>0</v>
      </c>
      <c r="AE41" s="1" t="str">
        <f>IFERROR(VLOOKUP(CONCATENATE(AD$1,AD41),'Formulario de Preguntas'!$C$10:$FN$185,3,FALSE),"")</f>
        <v/>
      </c>
      <c r="AF41" s="1" t="str">
        <f>IFERROR(VLOOKUP(CONCATENATE(AD$1,AD41),'Formulario de Preguntas'!$C$10:$FN$185,4,FALSE),"")</f>
        <v/>
      </c>
      <c r="AG41" s="24">
        <f>IF($B41='Formulario de Respuestas'!$D40,'Formulario de Respuestas'!$O40,"ES DIFERENTE")</f>
        <v>0</v>
      </c>
      <c r="AH41" s="1" t="str">
        <f>IFERROR(VLOOKUP(CONCATENATE(AG$1,AG41),'Formulario de Preguntas'!$C$10:$FN$185,3,FALSE),"")</f>
        <v/>
      </c>
      <c r="AI41" s="1" t="str">
        <f>IFERROR(VLOOKUP(CONCATENATE(AG$1,AG41),'Formulario de Preguntas'!$C$10:$FN$185,4,FALSE),"")</f>
        <v/>
      </c>
      <c r="AJ41" s="24">
        <f>IF($B41='Formulario de Respuestas'!$D40,'Formulario de Respuestas'!$P40,"ES DIFERENTE")</f>
        <v>0</v>
      </c>
      <c r="AK41" s="1" t="str">
        <f>IFERROR(VLOOKUP(CONCATENATE(AJ$1,AJ41),'Formulario de Preguntas'!$C$10:$FN$185,3,FALSE),"")</f>
        <v/>
      </c>
      <c r="AL41" s="1" t="str">
        <f>IFERROR(VLOOKUP(CONCATENATE(AJ$1,AJ41),'Formulario de Preguntas'!$C$10:$FN$185,4,FALSE),"")</f>
        <v/>
      </c>
      <c r="AM41" s="24">
        <f>IF($B41='Formulario de Respuestas'!$D40,'Formulario de Respuestas'!$Q40,"ES DIFERENTE")</f>
        <v>0</v>
      </c>
      <c r="AN41" s="1" t="str">
        <f>IFERROR(VLOOKUP(CONCATENATE(AM$1,AM41),'Formulario de Preguntas'!$C$10:$FN$185,3,FALSE),"")</f>
        <v/>
      </c>
      <c r="AO41" s="1" t="str">
        <f>IFERROR(VLOOKUP(CONCATENATE(AM$1,AM41),'Formulario de Preguntas'!$C$10:$FN$185,4,FALSE),"")</f>
        <v/>
      </c>
      <c r="AP41" s="24">
        <f>IF($B41='Formulario de Respuestas'!$D40,'Formulario de Respuestas'!$R40,"ES DIFERENTE")</f>
        <v>0</v>
      </c>
      <c r="AQ41" s="1" t="str">
        <f>IFERROR(VLOOKUP(CONCATENATE(AP$1,AP41),'Formulario de Preguntas'!$C$10:$FN$185,3,FALSE),"")</f>
        <v/>
      </c>
      <c r="AR41" s="1" t="str">
        <f>IFERROR(VLOOKUP(CONCATENATE(AP$1,AP41),'Formulario de Preguntas'!$C$10:$FN$185,4,FALSE),"")</f>
        <v/>
      </c>
      <c r="AS41" s="24">
        <f>IF($B41='Formulario de Respuestas'!$D40,'Formulario de Respuestas'!$S40,"ES DIFERENTE")</f>
        <v>0</v>
      </c>
      <c r="AT41" s="1" t="str">
        <f>IFERROR(VLOOKUP(CONCATENATE(AS$1,AS41),'Formulario de Preguntas'!$C$10:$FN$185,3,FALSE),"")</f>
        <v/>
      </c>
      <c r="AU41" s="1" t="str">
        <f>IFERROR(VLOOKUP(CONCATENATE(AS$1,AS41),'Formulario de Preguntas'!$C$10:$FN$185,4,FALSE),"")</f>
        <v/>
      </c>
      <c r="AV41" s="24">
        <f>IF($B41='Formulario de Respuestas'!$D40,'Formulario de Respuestas'!$T40,"ES DIFERENTE")</f>
        <v>0</v>
      </c>
      <c r="AW41" s="1" t="str">
        <f>IFERROR(VLOOKUP(CONCATENATE(AV$1,AV41),'Formulario de Preguntas'!$C$10:$FN$185,3,FALSE),"")</f>
        <v/>
      </c>
      <c r="AX41" s="1" t="str">
        <f>IFERROR(VLOOKUP(CONCATENATE(AV$1,AV41),'Formulario de Preguntas'!$C$10:$FN$185,4,FALSE),"")</f>
        <v/>
      </c>
      <c r="AY41" s="24">
        <f>IF($B41='Formulario de Respuestas'!$D40,'Formulario de Respuestas'!$U40,"ES DIFERENTE")</f>
        <v>0</v>
      </c>
      <c r="AZ41" s="1" t="str">
        <f>IFERROR(VLOOKUP(CONCATENATE(AY$1,AY41),'Formulario de Preguntas'!$C$10:$FN$185,3,FALSE),"")</f>
        <v/>
      </c>
      <c r="BA41" s="1" t="str">
        <f>IFERROR(VLOOKUP(CONCATENATE(AY$1,AY41),'Formulario de Preguntas'!$C$10:$FN$185,4,FALSE),"")</f>
        <v/>
      </c>
      <c r="BB41" s="24">
        <f>IF($B41='Formulario de Respuestas'!$D40,'Formulario de Respuestas'!$V40,"ES DIFERENTE")</f>
        <v>0</v>
      </c>
      <c r="BC41" s="1" t="str">
        <f>IFERROR(VLOOKUP(CONCATENATE(BB$1,BB41),'Formulario de Preguntas'!$C$10:$FN$185,3,FALSE),"")</f>
        <v/>
      </c>
      <c r="BD41" s="1" t="str">
        <f>IFERROR(VLOOKUP(CONCATENATE(BB$1,BB41),'Formulario de Preguntas'!$C$10:$FN$185,4,FALSE),"")</f>
        <v/>
      </c>
      <c r="BE41" s="24">
        <f>IF($B41='Formulario de Respuestas'!$D40,'Formulario de Respuestas'!$W40,"ES DIFERENTE")</f>
        <v>0</v>
      </c>
      <c r="BF41" s="1" t="str">
        <f>IFERROR(VLOOKUP(CONCATENATE(BE$1,BE41),'Formulario de Preguntas'!$C$10:$FN$185,3,FALSE),"")</f>
        <v/>
      </c>
      <c r="BG41" s="1" t="str">
        <f>IFERROR(VLOOKUP(CONCATENATE(BE$1,BE41),'Formulario de Preguntas'!$C$10:$FN$185,4,FALSE),"")</f>
        <v/>
      </c>
      <c r="BH41" s="24">
        <f>IF($B41='Formulario de Respuestas'!$D40,'Formulario de Respuestas'!$X40,"ES DIFERENTE")</f>
        <v>0</v>
      </c>
      <c r="BI41" s="1" t="str">
        <f>IFERROR(VLOOKUP(CONCATENATE(BH$1,BH41),'Formulario de Preguntas'!$C$10:$FN$185,3,FALSE),"")</f>
        <v/>
      </c>
      <c r="BJ41" s="1" t="str">
        <f>IFERROR(VLOOKUP(CONCATENATE(BH$1,BH41),'Formulario de Preguntas'!$C$10:$FN$185,4,FALSE),"")</f>
        <v/>
      </c>
      <c r="BL41" s="26">
        <f>IF($B41='Formulario de Respuestas'!$D40,'Formulario de Respuestas'!$Y40,"ES DIFERENTE")</f>
        <v>0</v>
      </c>
      <c r="BM41" s="1" t="str">
        <f>IFERROR(VLOOKUP(CONCATENATE(BL$1,BL41),'Formulario de Preguntas'!$C$10:$FN$185,3,FALSE),"")</f>
        <v/>
      </c>
      <c r="BN41" s="1" t="str">
        <f>IFERROR(VLOOKUP(CONCATENATE(BL$1,BL41),'Formulario de Preguntas'!$C$10:$FN$185,4,FALSE),"")</f>
        <v/>
      </c>
      <c r="BO41" s="26">
        <f>IF($B41='Formulario de Respuestas'!$D40,'Formulario de Respuestas'!$Z40,"ES DIFERENTE")</f>
        <v>0</v>
      </c>
      <c r="BP41" s="1" t="str">
        <f>IFERROR(VLOOKUP(CONCATENATE(BO$1,BO41),'Formulario de Preguntas'!$C$10:$FN$185,3,FALSE),"")</f>
        <v/>
      </c>
      <c r="BQ41" s="1" t="str">
        <f>IFERROR(VLOOKUP(CONCATENATE(BO$1,BO41),'Formulario de Preguntas'!$C$10:$FN$185,4,FALSE),"")</f>
        <v/>
      </c>
      <c r="BR41" s="26">
        <f>IF($B41='Formulario de Respuestas'!$D40,'Formulario de Respuestas'!$AA40,"ES DIFERENTE")</f>
        <v>0</v>
      </c>
      <c r="BS41" s="1" t="str">
        <f>IFERROR(VLOOKUP(CONCATENATE(BR$1,BR41),'Formulario de Preguntas'!$C$10:$FN$185,3,FALSE),"")</f>
        <v/>
      </c>
      <c r="BT41" s="1" t="str">
        <f>IFERROR(VLOOKUP(CONCATENATE(BR$1,BR41),'Formulario de Preguntas'!$C$10:$FN$185,4,FALSE),"")</f>
        <v/>
      </c>
      <c r="BU41" s="26">
        <f>IF($B41='Formulario de Respuestas'!$D40,'Formulario de Respuestas'!$AB40,"ES DIFERENTE")</f>
        <v>0</v>
      </c>
      <c r="BV41" s="1" t="str">
        <f>IFERROR(VLOOKUP(CONCATENATE(BU$1,BU41),'Formulario de Preguntas'!$C$10:$FN$185,3,FALSE),"")</f>
        <v/>
      </c>
      <c r="BW41" s="1" t="str">
        <f>IFERROR(VLOOKUP(CONCATENATE(BU$1,BU41),'Formulario de Preguntas'!$C$10:$FN$185,4,FALSE),"")</f>
        <v/>
      </c>
      <c r="BX41" s="26">
        <f>IF($B41='Formulario de Respuestas'!$D40,'Formulario de Respuestas'!$AC40,"ES DIFERENTE")</f>
        <v>0</v>
      </c>
      <c r="BY41" s="1" t="str">
        <f>IFERROR(VLOOKUP(CONCATENATE(BX$1,BX41),'Formulario de Preguntas'!$C$10:$FN$185,3,FALSE),"")</f>
        <v/>
      </c>
      <c r="BZ41" s="1" t="str">
        <f>IFERROR(VLOOKUP(CONCATENATE(BX$1,BX41),'Formulario de Preguntas'!$C$10:$FN$185,4,FALSE),"")</f>
        <v/>
      </c>
      <c r="CA41" s="26">
        <f>IF($B41='Formulario de Respuestas'!$D40,'Formulario de Respuestas'!$AD40,"ES DIFERENTE")</f>
        <v>0</v>
      </c>
      <c r="CB41" s="1" t="str">
        <f>IFERROR(VLOOKUP(CONCATENATE(CA$1,CA41),'Formulario de Preguntas'!$C$10:$FN$185,3,FALSE),"")</f>
        <v/>
      </c>
      <c r="CC41" s="1" t="str">
        <f>IFERROR(VLOOKUP(CONCATENATE(CA$1,CA41),'Formulario de Preguntas'!$C$10:$FN$185,4,FALSE),"")</f>
        <v/>
      </c>
      <c r="CD41" s="26">
        <f>IF($B41='Formulario de Respuestas'!$D40,'Formulario de Respuestas'!$AE40,"ES DIFERENTE")</f>
        <v>0</v>
      </c>
      <c r="CE41" s="1" t="str">
        <f>IFERROR(VLOOKUP(CONCATENATE(CD$1,CD41),'Formulario de Preguntas'!$C$10:$FN$185,3,FALSE),"")</f>
        <v/>
      </c>
      <c r="CF41" s="1" t="str">
        <f>IFERROR(VLOOKUP(CONCATENATE(CD$1,CD41),'Formulario de Preguntas'!$C$10:$FN$185,4,FALSE),"")</f>
        <v/>
      </c>
      <c r="CH41" s="1">
        <f t="shared" si="0"/>
        <v>0</v>
      </c>
      <c r="CI41" s="1">
        <f t="shared" si="1"/>
        <v>0.25</v>
      </c>
      <c r="CJ41" s="1">
        <f t="shared" si="3"/>
        <v>0</v>
      </c>
      <c r="CK41" s="1">
        <f>COUNTIF('Formulario de Respuestas'!$E40:$AE40,"A")</f>
        <v>0</v>
      </c>
      <c r="CL41" s="1">
        <f>COUNTIF('Formulario de Respuestas'!$E40:$AE40,"B")</f>
        <v>0</v>
      </c>
      <c r="CM41" s="1">
        <f>COUNTIF('Formulario de Respuestas'!$E40:$AE40,"C")</f>
        <v>0</v>
      </c>
      <c r="CN41" s="1">
        <f>COUNTIF('Formulario de Respuestas'!$E40:$AE40,"D")</f>
        <v>0</v>
      </c>
      <c r="CO41" s="1">
        <f>COUNTIF('Formulario de Respuestas'!$E40:$AE40,"E (RESPUESTA ANULADA)")</f>
        <v>0</v>
      </c>
    </row>
    <row r="42" spans="1:93" x14ac:dyDescent="0.25">
      <c r="A42" s="1">
        <f>'Formulario de Respuestas'!C41</f>
        <v>0</v>
      </c>
      <c r="B42" s="1">
        <f>'Formulario de Respuestas'!D41</f>
        <v>0</v>
      </c>
      <c r="C42" s="24">
        <f>IF($B42='Formulario de Respuestas'!$D41,'Formulario de Respuestas'!$E41,"ES DIFERENTE")</f>
        <v>0</v>
      </c>
      <c r="D42" s="15" t="str">
        <f>IFERROR(VLOOKUP(CONCATENATE(C$1,C42),'Formulario de Preguntas'!$C$2:$FN$185,3,FALSE),"")</f>
        <v/>
      </c>
      <c r="E42" s="1" t="str">
        <f>IFERROR(VLOOKUP(CONCATENATE(C$1,C42),'Formulario de Preguntas'!$C$2:$FN$185,4,FALSE),"")</f>
        <v/>
      </c>
      <c r="F42" s="24">
        <f>IF($B42='Formulario de Respuestas'!$D41,'Formulario de Respuestas'!$F41,"ES DIFERENTE")</f>
        <v>0</v>
      </c>
      <c r="G42" s="1" t="str">
        <f>IFERROR(VLOOKUP(CONCATENATE(F$1,F42),'Formulario de Preguntas'!$C$2:$FN$185,3,FALSE),"")</f>
        <v/>
      </c>
      <c r="H42" s="1" t="str">
        <f>IFERROR(VLOOKUP(CONCATENATE(F$1,F42),'Formulario de Preguntas'!$C$2:$FN$185,4,FALSE),"")</f>
        <v/>
      </c>
      <c r="I42" s="24">
        <f>IF($B42='Formulario de Respuestas'!$D41,'Formulario de Respuestas'!$G41,"ES DIFERENTE")</f>
        <v>0</v>
      </c>
      <c r="J42" s="1" t="str">
        <f>IFERROR(VLOOKUP(CONCATENATE(I$1,I42),'Formulario de Preguntas'!$C$10:$FN$185,3,FALSE),"")</f>
        <v/>
      </c>
      <c r="K42" s="1" t="str">
        <f>IFERROR(VLOOKUP(CONCATENATE(I$1,I42),'Formulario de Preguntas'!$C$10:$FN$185,4,FALSE),"")</f>
        <v/>
      </c>
      <c r="L42" s="24">
        <f>IF($B42='Formulario de Respuestas'!$D41,'Formulario de Respuestas'!$H41,"ES DIFERENTE")</f>
        <v>0</v>
      </c>
      <c r="M42" s="1" t="str">
        <f>IFERROR(VLOOKUP(CONCATENATE(L$1,L42),'Formulario de Preguntas'!$C$10:$FN$185,3,FALSE),"")</f>
        <v/>
      </c>
      <c r="N42" s="1" t="str">
        <f>IFERROR(VLOOKUP(CONCATENATE(L$1,L42),'Formulario de Preguntas'!$C$10:$FN$185,4,FALSE),"")</f>
        <v/>
      </c>
      <c r="O42" s="24">
        <f>IF($B42='Formulario de Respuestas'!$D41,'Formulario de Respuestas'!$I41,"ES DIFERENTE")</f>
        <v>0</v>
      </c>
      <c r="P42" s="1" t="str">
        <f>IFERROR(VLOOKUP(CONCATENATE(O$1,O42),'Formulario de Preguntas'!$C$10:$FN$185,3,FALSE),"")</f>
        <v/>
      </c>
      <c r="Q42" s="1" t="str">
        <f>IFERROR(VLOOKUP(CONCATENATE(O$1,O42),'Formulario de Preguntas'!$C$10:$FN$185,4,FALSE),"")</f>
        <v/>
      </c>
      <c r="R42" s="24">
        <f>IF($B42='Formulario de Respuestas'!$D41,'Formulario de Respuestas'!$J41,"ES DIFERENTE")</f>
        <v>0</v>
      </c>
      <c r="S42" s="1" t="str">
        <f>IFERROR(VLOOKUP(CONCATENATE(R$1,R42),'Formulario de Preguntas'!$C$10:$FN$185,3,FALSE),"")</f>
        <v/>
      </c>
      <c r="T42" s="1" t="str">
        <f>IFERROR(VLOOKUP(CONCATENATE(R$1,R42),'Formulario de Preguntas'!$C$10:$FN$185,4,FALSE),"")</f>
        <v/>
      </c>
      <c r="U42" s="24">
        <f>IF($B42='Formulario de Respuestas'!$D41,'Formulario de Respuestas'!$K41,"ES DIFERENTE")</f>
        <v>0</v>
      </c>
      <c r="V42" s="1" t="str">
        <f>IFERROR(VLOOKUP(CONCATENATE(U$1,U42),'Formulario de Preguntas'!$C$10:$FN$185,3,FALSE),"")</f>
        <v/>
      </c>
      <c r="W42" s="1" t="str">
        <f>IFERROR(VLOOKUP(CONCATENATE(U$1,U42),'Formulario de Preguntas'!$C$10:$FN$185,4,FALSE),"")</f>
        <v/>
      </c>
      <c r="X42" s="24">
        <f>IF($B42='Formulario de Respuestas'!$D41,'Formulario de Respuestas'!$L41,"ES DIFERENTE")</f>
        <v>0</v>
      </c>
      <c r="Y42" s="1" t="str">
        <f>IFERROR(VLOOKUP(CONCATENATE(X$1,X42),'Formulario de Preguntas'!$C$10:$FN$185,3,FALSE),"")</f>
        <v/>
      </c>
      <c r="Z42" s="1" t="str">
        <f>IFERROR(VLOOKUP(CONCATENATE(X$1,X42),'Formulario de Preguntas'!$C$10:$FN$185,4,FALSE),"")</f>
        <v/>
      </c>
      <c r="AA42" s="24">
        <f>IF($B42='Formulario de Respuestas'!$D41,'Formulario de Respuestas'!$M41,"ES DIFERENTE")</f>
        <v>0</v>
      </c>
      <c r="AB42" s="1" t="str">
        <f>IFERROR(VLOOKUP(CONCATENATE(AA$1,AA42),'Formulario de Preguntas'!$C$10:$FN$185,3,FALSE),"")</f>
        <v/>
      </c>
      <c r="AC42" s="1" t="str">
        <f>IFERROR(VLOOKUP(CONCATENATE(AA$1,AA42),'Formulario de Preguntas'!$C$10:$FN$185,4,FALSE),"")</f>
        <v/>
      </c>
      <c r="AD42" s="24">
        <f>IF($B42='Formulario de Respuestas'!$D41,'Formulario de Respuestas'!$N41,"ES DIFERENTE")</f>
        <v>0</v>
      </c>
      <c r="AE42" s="1" t="str">
        <f>IFERROR(VLOOKUP(CONCATENATE(AD$1,AD42),'Formulario de Preguntas'!$C$10:$FN$185,3,FALSE),"")</f>
        <v/>
      </c>
      <c r="AF42" s="1" t="str">
        <f>IFERROR(VLOOKUP(CONCATENATE(AD$1,AD42),'Formulario de Preguntas'!$C$10:$FN$185,4,FALSE),"")</f>
        <v/>
      </c>
      <c r="AG42" s="24">
        <f>IF($B42='Formulario de Respuestas'!$D41,'Formulario de Respuestas'!$O41,"ES DIFERENTE")</f>
        <v>0</v>
      </c>
      <c r="AH42" s="1" t="str">
        <f>IFERROR(VLOOKUP(CONCATENATE(AG$1,AG42),'Formulario de Preguntas'!$C$10:$FN$185,3,FALSE),"")</f>
        <v/>
      </c>
      <c r="AI42" s="1" t="str">
        <f>IFERROR(VLOOKUP(CONCATENATE(AG$1,AG42),'Formulario de Preguntas'!$C$10:$FN$185,4,FALSE),"")</f>
        <v/>
      </c>
      <c r="AJ42" s="24">
        <f>IF($B42='Formulario de Respuestas'!$D41,'Formulario de Respuestas'!$P41,"ES DIFERENTE")</f>
        <v>0</v>
      </c>
      <c r="AK42" s="1" t="str">
        <f>IFERROR(VLOOKUP(CONCATENATE(AJ$1,AJ42),'Formulario de Preguntas'!$C$10:$FN$185,3,FALSE),"")</f>
        <v/>
      </c>
      <c r="AL42" s="1" t="str">
        <f>IFERROR(VLOOKUP(CONCATENATE(AJ$1,AJ42),'Formulario de Preguntas'!$C$10:$FN$185,4,FALSE),"")</f>
        <v/>
      </c>
      <c r="AM42" s="24">
        <f>IF($B42='Formulario de Respuestas'!$D41,'Formulario de Respuestas'!$Q41,"ES DIFERENTE")</f>
        <v>0</v>
      </c>
      <c r="AN42" s="1" t="str">
        <f>IFERROR(VLOOKUP(CONCATENATE(AM$1,AM42),'Formulario de Preguntas'!$C$10:$FN$185,3,FALSE),"")</f>
        <v/>
      </c>
      <c r="AO42" s="1" t="str">
        <f>IFERROR(VLOOKUP(CONCATENATE(AM$1,AM42),'Formulario de Preguntas'!$C$10:$FN$185,4,FALSE),"")</f>
        <v/>
      </c>
      <c r="AP42" s="24">
        <f>IF($B42='Formulario de Respuestas'!$D41,'Formulario de Respuestas'!$R41,"ES DIFERENTE")</f>
        <v>0</v>
      </c>
      <c r="AQ42" s="1" t="str">
        <f>IFERROR(VLOOKUP(CONCATENATE(AP$1,AP42),'Formulario de Preguntas'!$C$10:$FN$185,3,FALSE),"")</f>
        <v/>
      </c>
      <c r="AR42" s="1" t="str">
        <f>IFERROR(VLOOKUP(CONCATENATE(AP$1,AP42),'Formulario de Preguntas'!$C$10:$FN$185,4,FALSE),"")</f>
        <v/>
      </c>
      <c r="AS42" s="24">
        <f>IF($B42='Formulario de Respuestas'!$D41,'Formulario de Respuestas'!$S41,"ES DIFERENTE")</f>
        <v>0</v>
      </c>
      <c r="AT42" s="1" t="str">
        <f>IFERROR(VLOOKUP(CONCATENATE(AS$1,AS42),'Formulario de Preguntas'!$C$10:$FN$185,3,FALSE),"")</f>
        <v/>
      </c>
      <c r="AU42" s="1" t="str">
        <f>IFERROR(VLOOKUP(CONCATENATE(AS$1,AS42),'Formulario de Preguntas'!$C$10:$FN$185,4,FALSE),"")</f>
        <v/>
      </c>
      <c r="AV42" s="24">
        <f>IF($B42='Formulario de Respuestas'!$D41,'Formulario de Respuestas'!$T41,"ES DIFERENTE")</f>
        <v>0</v>
      </c>
      <c r="AW42" s="1" t="str">
        <f>IFERROR(VLOOKUP(CONCATENATE(AV$1,AV42),'Formulario de Preguntas'!$C$10:$FN$185,3,FALSE),"")</f>
        <v/>
      </c>
      <c r="AX42" s="1" t="str">
        <f>IFERROR(VLOOKUP(CONCATENATE(AV$1,AV42),'Formulario de Preguntas'!$C$10:$FN$185,4,FALSE),"")</f>
        <v/>
      </c>
      <c r="AY42" s="24">
        <f>IF($B42='Formulario de Respuestas'!$D41,'Formulario de Respuestas'!$U41,"ES DIFERENTE")</f>
        <v>0</v>
      </c>
      <c r="AZ42" s="1" t="str">
        <f>IFERROR(VLOOKUP(CONCATENATE(AY$1,AY42),'Formulario de Preguntas'!$C$10:$FN$185,3,FALSE),"")</f>
        <v/>
      </c>
      <c r="BA42" s="1" t="str">
        <f>IFERROR(VLOOKUP(CONCATENATE(AY$1,AY42),'Formulario de Preguntas'!$C$10:$FN$185,4,FALSE),"")</f>
        <v/>
      </c>
      <c r="BB42" s="24">
        <f>IF($B42='Formulario de Respuestas'!$D41,'Formulario de Respuestas'!$V41,"ES DIFERENTE")</f>
        <v>0</v>
      </c>
      <c r="BC42" s="1" t="str">
        <f>IFERROR(VLOOKUP(CONCATENATE(BB$1,BB42),'Formulario de Preguntas'!$C$10:$FN$185,3,FALSE),"")</f>
        <v/>
      </c>
      <c r="BD42" s="1" t="str">
        <f>IFERROR(VLOOKUP(CONCATENATE(BB$1,BB42),'Formulario de Preguntas'!$C$10:$FN$185,4,FALSE),"")</f>
        <v/>
      </c>
      <c r="BE42" s="24">
        <f>IF($B42='Formulario de Respuestas'!$D41,'Formulario de Respuestas'!$W41,"ES DIFERENTE")</f>
        <v>0</v>
      </c>
      <c r="BF42" s="1" t="str">
        <f>IFERROR(VLOOKUP(CONCATENATE(BE$1,BE42),'Formulario de Preguntas'!$C$10:$FN$185,3,FALSE),"")</f>
        <v/>
      </c>
      <c r="BG42" s="1" t="str">
        <f>IFERROR(VLOOKUP(CONCATENATE(BE$1,BE42),'Formulario de Preguntas'!$C$10:$FN$185,4,FALSE),"")</f>
        <v/>
      </c>
      <c r="BH42" s="24">
        <f>IF($B42='Formulario de Respuestas'!$D41,'Formulario de Respuestas'!$X41,"ES DIFERENTE")</f>
        <v>0</v>
      </c>
      <c r="BI42" s="1" t="str">
        <f>IFERROR(VLOOKUP(CONCATENATE(BH$1,BH42),'Formulario de Preguntas'!$C$10:$FN$185,3,FALSE),"")</f>
        <v/>
      </c>
      <c r="BJ42" s="1" t="str">
        <f>IFERROR(VLOOKUP(CONCATENATE(BH$1,BH42),'Formulario de Preguntas'!$C$10:$FN$185,4,FALSE),"")</f>
        <v/>
      </c>
      <c r="BL42" s="26">
        <f>IF($B42='Formulario de Respuestas'!$D41,'Formulario de Respuestas'!$Y41,"ES DIFERENTE")</f>
        <v>0</v>
      </c>
      <c r="BM42" s="1" t="str">
        <f>IFERROR(VLOOKUP(CONCATENATE(BL$1,BL42),'Formulario de Preguntas'!$C$10:$FN$185,3,FALSE),"")</f>
        <v/>
      </c>
      <c r="BN42" s="1" t="str">
        <f>IFERROR(VLOOKUP(CONCATENATE(BL$1,BL42),'Formulario de Preguntas'!$C$10:$FN$185,4,FALSE),"")</f>
        <v/>
      </c>
      <c r="BO42" s="26">
        <f>IF($B42='Formulario de Respuestas'!$D41,'Formulario de Respuestas'!$Z41,"ES DIFERENTE")</f>
        <v>0</v>
      </c>
      <c r="BP42" s="1" t="str">
        <f>IFERROR(VLOOKUP(CONCATENATE(BO$1,BO42),'Formulario de Preguntas'!$C$10:$FN$185,3,FALSE),"")</f>
        <v/>
      </c>
      <c r="BQ42" s="1" t="str">
        <f>IFERROR(VLOOKUP(CONCATENATE(BO$1,BO42),'Formulario de Preguntas'!$C$10:$FN$185,4,FALSE),"")</f>
        <v/>
      </c>
      <c r="BR42" s="26">
        <f>IF($B42='Formulario de Respuestas'!$D41,'Formulario de Respuestas'!$AA41,"ES DIFERENTE")</f>
        <v>0</v>
      </c>
      <c r="BS42" s="1" t="str">
        <f>IFERROR(VLOOKUP(CONCATENATE(BR$1,BR42),'Formulario de Preguntas'!$C$10:$FN$185,3,FALSE),"")</f>
        <v/>
      </c>
      <c r="BT42" s="1" t="str">
        <f>IFERROR(VLOOKUP(CONCATENATE(BR$1,BR42),'Formulario de Preguntas'!$C$10:$FN$185,4,FALSE),"")</f>
        <v/>
      </c>
      <c r="BU42" s="26">
        <f>IF($B42='Formulario de Respuestas'!$D41,'Formulario de Respuestas'!$AB41,"ES DIFERENTE")</f>
        <v>0</v>
      </c>
      <c r="BV42" s="1" t="str">
        <f>IFERROR(VLOOKUP(CONCATENATE(BU$1,BU42),'Formulario de Preguntas'!$C$10:$FN$185,3,FALSE),"")</f>
        <v/>
      </c>
      <c r="BW42" s="1" t="str">
        <f>IFERROR(VLOOKUP(CONCATENATE(BU$1,BU42),'Formulario de Preguntas'!$C$10:$FN$185,4,FALSE),"")</f>
        <v/>
      </c>
      <c r="BX42" s="26">
        <f>IF($B42='Formulario de Respuestas'!$D41,'Formulario de Respuestas'!$AC41,"ES DIFERENTE")</f>
        <v>0</v>
      </c>
      <c r="BY42" s="1" t="str">
        <f>IFERROR(VLOOKUP(CONCATENATE(BX$1,BX42),'Formulario de Preguntas'!$C$10:$FN$185,3,FALSE),"")</f>
        <v/>
      </c>
      <c r="BZ42" s="1" t="str">
        <f>IFERROR(VLOOKUP(CONCATENATE(BX$1,BX42),'Formulario de Preguntas'!$C$10:$FN$185,4,FALSE),"")</f>
        <v/>
      </c>
      <c r="CA42" s="26">
        <f>IF($B42='Formulario de Respuestas'!$D41,'Formulario de Respuestas'!$AD41,"ES DIFERENTE")</f>
        <v>0</v>
      </c>
      <c r="CB42" s="1" t="str">
        <f>IFERROR(VLOOKUP(CONCATENATE(CA$1,CA42),'Formulario de Preguntas'!$C$10:$FN$185,3,FALSE),"")</f>
        <v/>
      </c>
      <c r="CC42" s="1" t="str">
        <f>IFERROR(VLOOKUP(CONCATENATE(CA$1,CA42),'Formulario de Preguntas'!$C$10:$FN$185,4,FALSE),"")</f>
        <v/>
      </c>
      <c r="CD42" s="26">
        <f>IF($B42='Formulario de Respuestas'!$D41,'Formulario de Respuestas'!$AE41,"ES DIFERENTE")</f>
        <v>0</v>
      </c>
      <c r="CE42" s="1" t="str">
        <f>IFERROR(VLOOKUP(CONCATENATE(CD$1,CD42),'Formulario de Preguntas'!$C$10:$FN$185,3,FALSE),"")</f>
        <v/>
      </c>
      <c r="CF42" s="1" t="str">
        <f>IFERROR(VLOOKUP(CONCATENATE(CD$1,CD42),'Formulario de Preguntas'!$C$10:$FN$185,4,FALSE),"")</f>
        <v/>
      </c>
      <c r="CH42" s="1">
        <f t="shared" si="0"/>
        <v>0</v>
      </c>
      <c r="CI42" s="1">
        <f t="shared" si="1"/>
        <v>0.25</v>
      </c>
      <c r="CJ42" s="1">
        <f t="shared" si="3"/>
        <v>0</v>
      </c>
      <c r="CK42" s="1">
        <f>COUNTIF('Formulario de Respuestas'!$E41:$AE41,"A")</f>
        <v>0</v>
      </c>
      <c r="CL42" s="1">
        <f>COUNTIF('Formulario de Respuestas'!$E41:$AE41,"B")</f>
        <v>0</v>
      </c>
      <c r="CM42" s="1">
        <f>COUNTIF('Formulario de Respuestas'!$E41:$AE41,"C")</f>
        <v>0</v>
      </c>
      <c r="CN42" s="1">
        <f>COUNTIF('Formulario de Respuestas'!$E41:$AE41,"D")</f>
        <v>0</v>
      </c>
      <c r="CO42" s="1">
        <f>COUNTIF('Formulario de Respuestas'!$E41:$AE41,"E (RESPUESTA ANULADA)")</f>
        <v>0</v>
      </c>
    </row>
    <row r="43" spans="1:93" x14ac:dyDescent="0.25">
      <c r="A43" s="1">
        <f>'Formulario de Respuestas'!C42</f>
        <v>0</v>
      </c>
      <c r="B43" s="1">
        <f>'Formulario de Respuestas'!D42</f>
        <v>0</v>
      </c>
      <c r="C43" s="24">
        <f>IF($B43='Formulario de Respuestas'!$D42,'Formulario de Respuestas'!$E42,"ES DIFERENTE")</f>
        <v>0</v>
      </c>
      <c r="D43" s="15" t="str">
        <f>IFERROR(VLOOKUP(CONCATENATE(C$1,C43),'Formulario de Preguntas'!$C$2:$FN$185,3,FALSE),"")</f>
        <v/>
      </c>
      <c r="E43" s="1" t="str">
        <f>IFERROR(VLOOKUP(CONCATENATE(C$1,C43),'Formulario de Preguntas'!$C$2:$FN$185,4,FALSE),"")</f>
        <v/>
      </c>
      <c r="F43" s="24">
        <f>IF($B43='Formulario de Respuestas'!$D42,'Formulario de Respuestas'!$F42,"ES DIFERENTE")</f>
        <v>0</v>
      </c>
      <c r="G43" s="1" t="str">
        <f>IFERROR(VLOOKUP(CONCATENATE(F$1,F43),'Formulario de Preguntas'!$C$2:$FN$185,3,FALSE),"")</f>
        <v/>
      </c>
      <c r="H43" s="1" t="str">
        <f>IFERROR(VLOOKUP(CONCATENATE(F$1,F43),'Formulario de Preguntas'!$C$2:$FN$185,4,FALSE),"")</f>
        <v/>
      </c>
      <c r="I43" s="24">
        <f>IF($B43='Formulario de Respuestas'!$D42,'Formulario de Respuestas'!$G42,"ES DIFERENTE")</f>
        <v>0</v>
      </c>
      <c r="J43" s="1" t="str">
        <f>IFERROR(VLOOKUP(CONCATENATE(I$1,I43),'Formulario de Preguntas'!$C$10:$FN$185,3,FALSE),"")</f>
        <v/>
      </c>
      <c r="K43" s="1" t="str">
        <f>IFERROR(VLOOKUP(CONCATENATE(I$1,I43),'Formulario de Preguntas'!$C$10:$FN$185,4,FALSE),"")</f>
        <v/>
      </c>
      <c r="L43" s="24">
        <f>IF($B43='Formulario de Respuestas'!$D42,'Formulario de Respuestas'!$H42,"ES DIFERENTE")</f>
        <v>0</v>
      </c>
      <c r="M43" s="1" t="str">
        <f>IFERROR(VLOOKUP(CONCATENATE(L$1,L43),'Formulario de Preguntas'!$C$10:$FN$185,3,FALSE),"")</f>
        <v/>
      </c>
      <c r="N43" s="1" t="str">
        <f>IFERROR(VLOOKUP(CONCATENATE(L$1,L43),'Formulario de Preguntas'!$C$10:$FN$185,4,FALSE),"")</f>
        <v/>
      </c>
      <c r="O43" s="24">
        <f>IF($B43='Formulario de Respuestas'!$D42,'Formulario de Respuestas'!$I42,"ES DIFERENTE")</f>
        <v>0</v>
      </c>
      <c r="P43" s="1" t="str">
        <f>IFERROR(VLOOKUP(CONCATENATE(O$1,O43),'Formulario de Preguntas'!$C$10:$FN$185,3,FALSE),"")</f>
        <v/>
      </c>
      <c r="Q43" s="1" t="str">
        <f>IFERROR(VLOOKUP(CONCATENATE(O$1,O43),'Formulario de Preguntas'!$C$10:$FN$185,4,FALSE),"")</f>
        <v/>
      </c>
      <c r="R43" s="24">
        <f>IF($B43='Formulario de Respuestas'!$D42,'Formulario de Respuestas'!$J42,"ES DIFERENTE")</f>
        <v>0</v>
      </c>
      <c r="S43" s="1" t="str">
        <f>IFERROR(VLOOKUP(CONCATENATE(R$1,R43),'Formulario de Preguntas'!$C$10:$FN$185,3,FALSE),"")</f>
        <v/>
      </c>
      <c r="T43" s="1" t="str">
        <f>IFERROR(VLOOKUP(CONCATENATE(R$1,R43),'Formulario de Preguntas'!$C$10:$FN$185,4,FALSE),"")</f>
        <v/>
      </c>
      <c r="U43" s="24">
        <f>IF($B43='Formulario de Respuestas'!$D42,'Formulario de Respuestas'!$K42,"ES DIFERENTE")</f>
        <v>0</v>
      </c>
      <c r="V43" s="1" t="str">
        <f>IFERROR(VLOOKUP(CONCATENATE(U$1,U43),'Formulario de Preguntas'!$C$10:$FN$185,3,FALSE),"")</f>
        <v/>
      </c>
      <c r="W43" s="1" t="str">
        <f>IFERROR(VLOOKUP(CONCATENATE(U$1,U43),'Formulario de Preguntas'!$C$10:$FN$185,4,FALSE),"")</f>
        <v/>
      </c>
      <c r="X43" s="24">
        <f>IF($B43='Formulario de Respuestas'!$D42,'Formulario de Respuestas'!$L42,"ES DIFERENTE")</f>
        <v>0</v>
      </c>
      <c r="Y43" s="1" t="str">
        <f>IFERROR(VLOOKUP(CONCATENATE(X$1,X43),'Formulario de Preguntas'!$C$10:$FN$185,3,FALSE),"")</f>
        <v/>
      </c>
      <c r="Z43" s="1" t="str">
        <f>IFERROR(VLOOKUP(CONCATENATE(X$1,X43),'Formulario de Preguntas'!$C$10:$FN$185,4,FALSE),"")</f>
        <v/>
      </c>
      <c r="AA43" s="24">
        <f>IF($B43='Formulario de Respuestas'!$D42,'Formulario de Respuestas'!$M42,"ES DIFERENTE")</f>
        <v>0</v>
      </c>
      <c r="AB43" s="1" t="str">
        <f>IFERROR(VLOOKUP(CONCATENATE(AA$1,AA43),'Formulario de Preguntas'!$C$10:$FN$185,3,FALSE),"")</f>
        <v/>
      </c>
      <c r="AC43" s="1" t="str">
        <f>IFERROR(VLOOKUP(CONCATENATE(AA$1,AA43),'Formulario de Preguntas'!$C$10:$FN$185,4,FALSE),"")</f>
        <v/>
      </c>
      <c r="AD43" s="24">
        <f>IF($B43='Formulario de Respuestas'!$D42,'Formulario de Respuestas'!$N42,"ES DIFERENTE")</f>
        <v>0</v>
      </c>
      <c r="AE43" s="1" t="str">
        <f>IFERROR(VLOOKUP(CONCATENATE(AD$1,AD43),'Formulario de Preguntas'!$C$10:$FN$185,3,FALSE),"")</f>
        <v/>
      </c>
      <c r="AF43" s="1" t="str">
        <f>IFERROR(VLOOKUP(CONCATENATE(AD$1,AD43),'Formulario de Preguntas'!$C$10:$FN$185,4,FALSE),"")</f>
        <v/>
      </c>
      <c r="AG43" s="24">
        <f>IF($B43='Formulario de Respuestas'!$D42,'Formulario de Respuestas'!$O42,"ES DIFERENTE")</f>
        <v>0</v>
      </c>
      <c r="AH43" s="1" t="str">
        <f>IFERROR(VLOOKUP(CONCATENATE(AG$1,AG43),'Formulario de Preguntas'!$C$10:$FN$185,3,FALSE),"")</f>
        <v/>
      </c>
      <c r="AI43" s="1" t="str">
        <f>IFERROR(VLOOKUP(CONCATENATE(AG$1,AG43),'Formulario de Preguntas'!$C$10:$FN$185,4,FALSE),"")</f>
        <v/>
      </c>
      <c r="AJ43" s="24">
        <f>IF($B43='Formulario de Respuestas'!$D42,'Formulario de Respuestas'!$P42,"ES DIFERENTE")</f>
        <v>0</v>
      </c>
      <c r="AK43" s="1" t="str">
        <f>IFERROR(VLOOKUP(CONCATENATE(AJ$1,AJ43),'Formulario de Preguntas'!$C$10:$FN$185,3,FALSE),"")</f>
        <v/>
      </c>
      <c r="AL43" s="1" t="str">
        <f>IFERROR(VLOOKUP(CONCATENATE(AJ$1,AJ43),'Formulario de Preguntas'!$C$10:$FN$185,4,FALSE),"")</f>
        <v/>
      </c>
      <c r="AM43" s="24">
        <f>IF($B43='Formulario de Respuestas'!$D42,'Formulario de Respuestas'!$Q42,"ES DIFERENTE")</f>
        <v>0</v>
      </c>
      <c r="AN43" s="1" t="str">
        <f>IFERROR(VLOOKUP(CONCATENATE(AM$1,AM43),'Formulario de Preguntas'!$C$10:$FN$185,3,FALSE),"")</f>
        <v/>
      </c>
      <c r="AO43" s="1" t="str">
        <f>IFERROR(VLOOKUP(CONCATENATE(AM$1,AM43),'Formulario de Preguntas'!$C$10:$FN$185,4,FALSE),"")</f>
        <v/>
      </c>
      <c r="AP43" s="24">
        <f>IF($B43='Formulario de Respuestas'!$D42,'Formulario de Respuestas'!$R42,"ES DIFERENTE")</f>
        <v>0</v>
      </c>
      <c r="AQ43" s="1" t="str">
        <f>IFERROR(VLOOKUP(CONCATENATE(AP$1,AP43),'Formulario de Preguntas'!$C$10:$FN$185,3,FALSE),"")</f>
        <v/>
      </c>
      <c r="AR43" s="1" t="str">
        <f>IFERROR(VLOOKUP(CONCATENATE(AP$1,AP43),'Formulario de Preguntas'!$C$10:$FN$185,4,FALSE),"")</f>
        <v/>
      </c>
      <c r="AS43" s="24">
        <f>IF($B43='Formulario de Respuestas'!$D42,'Formulario de Respuestas'!$S42,"ES DIFERENTE")</f>
        <v>0</v>
      </c>
      <c r="AT43" s="1" t="str">
        <f>IFERROR(VLOOKUP(CONCATENATE(AS$1,AS43),'Formulario de Preguntas'!$C$10:$FN$185,3,FALSE),"")</f>
        <v/>
      </c>
      <c r="AU43" s="1" t="str">
        <f>IFERROR(VLOOKUP(CONCATENATE(AS$1,AS43),'Formulario de Preguntas'!$C$10:$FN$185,4,FALSE),"")</f>
        <v/>
      </c>
      <c r="AV43" s="24">
        <f>IF($B43='Formulario de Respuestas'!$D42,'Formulario de Respuestas'!$T42,"ES DIFERENTE")</f>
        <v>0</v>
      </c>
      <c r="AW43" s="1" t="str">
        <f>IFERROR(VLOOKUP(CONCATENATE(AV$1,AV43),'Formulario de Preguntas'!$C$10:$FN$185,3,FALSE),"")</f>
        <v/>
      </c>
      <c r="AX43" s="1" t="str">
        <f>IFERROR(VLOOKUP(CONCATENATE(AV$1,AV43),'Formulario de Preguntas'!$C$10:$FN$185,4,FALSE),"")</f>
        <v/>
      </c>
      <c r="AY43" s="24">
        <f>IF($B43='Formulario de Respuestas'!$D42,'Formulario de Respuestas'!$U42,"ES DIFERENTE")</f>
        <v>0</v>
      </c>
      <c r="AZ43" s="1" t="str">
        <f>IFERROR(VLOOKUP(CONCATENATE(AY$1,AY43),'Formulario de Preguntas'!$C$10:$FN$185,3,FALSE),"")</f>
        <v/>
      </c>
      <c r="BA43" s="1" t="str">
        <f>IFERROR(VLOOKUP(CONCATENATE(AY$1,AY43),'Formulario de Preguntas'!$C$10:$FN$185,4,FALSE),"")</f>
        <v/>
      </c>
      <c r="BB43" s="24">
        <f>IF($B43='Formulario de Respuestas'!$D42,'Formulario de Respuestas'!$V42,"ES DIFERENTE")</f>
        <v>0</v>
      </c>
      <c r="BC43" s="1" t="str">
        <f>IFERROR(VLOOKUP(CONCATENATE(BB$1,BB43),'Formulario de Preguntas'!$C$10:$FN$185,3,FALSE),"")</f>
        <v/>
      </c>
      <c r="BD43" s="1" t="str">
        <f>IFERROR(VLOOKUP(CONCATENATE(BB$1,BB43),'Formulario de Preguntas'!$C$10:$FN$185,4,FALSE),"")</f>
        <v/>
      </c>
      <c r="BE43" s="24">
        <f>IF($B43='Formulario de Respuestas'!$D42,'Formulario de Respuestas'!$W42,"ES DIFERENTE")</f>
        <v>0</v>
      </c>
      <c r="BF43" s="1" t="str">
        <f>IFERROR(VLOOKUP(CONCATENATE(BE$1,BE43),'Formulario de Preguntas'!$C$10:$FN$185,3,FALSE),"")</f>
        <v/>
      </c>
      <c r="BG43" s="1" t="str">
        <f>IFERROR(VLOOKUP(CONCATENATE(BE$1,BE43),'Formulario de Preguntas'!$C$10:$FN$185,4,FALSE),"")</f>
        <v/>
      </c>
      <c r="BH43" s="24">
        <f>IF($B43='Formulario de Respuestas'!$D42,'Formulario de Respuestas'!$X42,"ES DIFERENTE")</f>
        <v>0</v>
      </c>
      <c r="BI43" s="1" t="str">
        <f>IFERROR(VLOOKUP(CONCATENATE(BH$1,BH43),'Formulario de Preguntas'!$C$10:$FN$185,3,FALSE),"")</f>
        <v/>
      </c>
      <c r="BJ43" s="1" t="str">
        <f>IFERROR(VLOOKUP(CONCATENATE(BH$1,BH43),'Formulario de Preguntas'!$C$10:$FN$185,4,FALSE),"")</f>
        <v/>
      </c>
      <c r="BL43" s="26">
        <f>IF($B43='Formulario de Respuestas'!$D42,'Formulario de Respuestas'!$Y42,"ES DIFERENTE")</f>
        <v>0</v>
      </c>
      <c r="BM43" s="1" t="str">
        <f>IFERROR(VLOOKUP(CONCATENATE(BL$1,BL43),'Formulario de Preguntas'!$C$10:$FN$185,3,FALSE),"")</f>
        <v/>
      </c>
      <c r="BN43" s="1" t="str">
        <f>IFERROR(VLOOKUP(CONCATENATE(BL$1,BL43),'Formulario de Preguntas'!$C$10:$FN$185,4,FALSE),"")</f>
        <v/>
      </c>
      <c r="BO43" s="26">
        <f>IF($B43='Formulario de Respuestas'!$D42,'Formulario de Respuestas'!$Z42,"ES DIFERENTE")</f>
        <v>0</v>
      </c>
      <c r="BP43" s="1" t="str">
        <f>IFERROR(VLOOKUP(CONCATENATE(BO$1,BO43),'Formulario de Preguntas'!$C$10:$FN$185,3,FALSE),"")</f>
        <v/>
      </c>
      <c r="BQ43" s="1" t="str">
        <f>IFERROR(VLOOKUP(CONCATENATE(BO$1,BO43),'Formulario de Preguntas'!$C$10:$FN$185,4,FALSE),"")</f>
        <v/>
      </c>
      <c r="BR43" s="26">
        <f>IF($B43='Formulario de Respuestas'!$D42,'Formulario de Respuestas'!$AA42,"ES DIFERENTE")</f>
        <v>0</v>
      </c>
      <c r="BS43" s="1" t="str">
        <f>IFERROR(VLOOKUP(CONCATENATE(BR$1,BR43),'Formulario de Preguntas'!$C$10:$FN$185,3,FALSE),"")</f>
        <v/>
      </c>
      <c r="BT43" s="1" t="str">
        <f>IFERROR(VLOOKUP(CONCATENATE(BR$1,BR43),'Formulario de Preguntas'!$C$10:$FN$185,4,FALSE),"")</f>
        <v/>
      </c>
      <c r="BU43" s="26">
        <f>IF($B43='Formulario de Respuestas'!$D42,'Formulario de Respuestas'!$AB42,"ES DIFERENTE")</f>
        <v>0</v>
      </c>
      <c r="BV43" s="1" t="str">
        <f>IFERROR(VLOOKUP(CONCATENATE(BU$1,BU43),'Formulario de Preguntas'!$C$10:$FN$185,3,FALSE),"")</f>
        <v/>
      </c>
      <c r="BW43" s="1" t="str">
        <f>IFERROR(VLOOKUP(CONCATENATE(BU$1,BU43),'Formulario de Preguntas'!$C$10:$FN$185,4,FALSE),"")</f>
        <v/>
      </c>
      <c r="BX43" s="26">
        <f>IF($B43='Formulario de Respuestas'!$D42,'Formulario de Respuestas'!$AC42,"ES DIFERENTE")</f>
        <v>0</v>
      </c>
      <c r="BY43" s="1" t="str">
        <f>IFERROR(VLOOKUP(CONCATENATE(BX$1,BX43),'Formulario de Preguntas'!$C$10:$FN$185,3,FALSE),"")</f>
        <v/>
      </c>
      <c r="BZ43" s="1" t="str">
        <f>IFERROR(VLOOKUP(CONCATENATE(BX$1,BX43),'Formulario de Preguntas'!$C$10:$FN$185,4,FALSE),"")</f>
        <v/>
      </c>
      <c r="CA43" s="26">
        <f>IF($B43='Formulario de Respuestas'!$D42,'Formulario de Respuestas'!$AD42,"ES DIFERENTE")</f>
        <v>0</v>
      </c>
      <c r="CB43" s="1" t="str">
        <f>IFERROR(VLOOKUP(CONCATENATE(CA$1,CA43),'Formulario de Preguntas'!$C$10:$FN$185,3,FALSE),"")</f>
        <v/>
      </c>
      <c r="CC43" s="1" t="str">
        <f>IFERROR(VLOOKUP(CONCATENATE(CA$1,CA43),'Formulario de Preguntas'!$C$10:$FN$185,4,FALSE),"")</f>
        <v/>
      </c>
      <c r="CD43" s="26">
        <f>IF($B43='Formulario de Respuestas'!$D42,'Formulario de Respuestas'!$AE42,"ES DIFERENTE")</f>
        <v>0</v>
      </c>
      <c r="CE43" s="1" t="str">
        <f>IFERROR(VLOOKUP(CONCATENATE(CD$1,CD43),'Formulario de Preguntas'!$C$10:$FN$185,3,FALSE),"")</f>
        <v/>
      </c>
      <c r="CF43" s="1" t="str">
        <f>IFERROR(VLOOKUP(CONCATENATE(CD$1,CD43),'Formulario de Preguntas'!$C$10:$FN$185,4,FALSE),"")</f>
        <v/>
      </c>
      <c r="CH43" s="1">
        <f t="shared" si="0"/>
        <v>0</v>
      </c>
      <c r="CI43" s="1">
        <f t="shared" si="1"/>
        <v>0.25</v>
      </c>
      <c r="CJ43" s="1">
        <f t="shared" si="3"/>
        <v>0</v>
      </c>
      <c r="CK43" s="1">
        <f>COUNTIF('Formulario de Respuestas'!$E42:$AE42,"A")</f>
        <v>0</v>
      </c>
      <c r="CL43" s="1">
        <f>COUNTIF('Formulario de Respuestas'!$E42:$AE42,"B")</f>
        <v>0</v>
      </c>
      <c r="CM43" s="1">
        <f>COUNTIF('Formulario de Respuestas'!$E42:$AE42,"C")</f>
        <v>0</v>
      </c>
      <c r="CN43" s="1">
        <f>COUNTIF('Formulario de Respuestas'!$E42:$AE42,"D")</f>
        <v>0</v>
      </c>
      <c r="CO43" s="1">
        <f>COUNTIF('Formulario de Respuestas'!$E42:$AE42,"E (RESPUESTA ANULADA)")</f>
        <v>0</v>
      </c>
    </row>
    <row r="44" spans="1:93" x14ac:dyDescent="0.25">
      <c r="A44" s="1">
        <f>'Formulario de Respuestas'!C43</f>
        <v>0</v>
      </c>
      <c r="B44" s="1">
        <f>'Formulario de Respuestas'!D43</f>
        <v>0</v>
      </c>
      <c r="C44" s="24">
        <f>IF($B44='Formulario de Respuestas'!$D43,'Formulario de Respuestas'!$E43,"ES DIFERENTE")</f>
        <v>0</v>
      </c>
      <c r="D44" s="15" t="str">
        <f>IFERROR(VLOOKUP(CONCATENATE(C$1,C44),'Formulario de Preguntas'!$C$2:$FN$185,3,FALSE),"")</f>
        <v/>
      </c>
      <c r="E44" s="1" t="str">
        <f>IFERROR(VLOOKUP(CONCATENATE(C$1,C44),'Formulario de Preguntas'!$C$2:$FN$185,4,FALSE),"")</f>
        <v/>
      </c>
      <c r="F44" s="24">
        <f>IF($B44='Formulario de Respuestas'!$D43,'Formulario de Respuestas'!$F43,"ES DIFERENTE")</f>
        <v>0</v>
      </c>
      <c r="G44" s="1" t="str">
        <f>IFERROR(VLOOKUP(CONCATENATE(F$1,F44),'Formulario de Preguntas'!$C$2:$FN$185,3,FALSE),"")</f>
        <v/>
      </c>
      <c r="H44" s="1" t="str">
        <f>IFERROR(VLOOKUP(CONCATENATE(F$1,F44),'Formulario de Preguntas'!$C$2:$FN$185,4,FALSE),"")</f>
        <v/>
      </c>
      <c r="I44" s="24">
        <f>IF($B44='Formulario de Respuestas'!$D43,'Formulario de Respuestas'!$G43,"ES DIFERENTE")</f>
        <v>0</v>
      </c>
      <c r="J44" s="1" t="str">
        <f>IFERROR(VLOOKUP(CONCATENATE(I$1,I44),'Formulario de Preguntas'!$C$10:$FN$185,3,FALSE),"")</f>
        <v/>
      </c>
      <c r="K44" s="1" t="str">
        <f>IFERROR(VLOOKUP(CONCATENATE(I$1,I44),'Formulario de Preguntas'!$C$10:$FN$185,4,FALSE),"")</f>
        <v/>
      </c>
      <c r="L44" s="24">
        <f>IF($B44='Formulario de Respuestas'!$D43,'Formulario de Respuestas'!$H43,"ES DIFERENTE")</f>
        <v>0</v>
      </c>
      <c r="M44" s="1" t="str">
        <f>IFERROR(VLOOKUP(CONCATENATE(L$1,L44),'Formulario de Preguntas'!$C$10:$FN$185,3,FALSE),"")</f>
        <v/>
      </c>
      <c r="N44" s="1" t="str">
        <f>IFERROR(VLOOKUP(CONCATENATE(L$1,L44),'Formulario de Preguntas'!$C$10:$FN$185,4,FALSE),"")</f>
        <v/>
      </c>
      <c r="O44" s="24">
        <f>IF($B44='Formulario de Respuestas'!$D43,'Formulario de Respuestas'!$I43,"ES DIFERENTE")</f>
        <v>0</v>
      </c>
      <c r="P44" s="1" t="str">
        <f>IFERROR(VLOOKUP(CONCATENATE(O$1,O44),'Formulario de Preguntas'!$C$10:$FN$185,3,FALSE),"")</f>
        <v/>
      </c>
      <c r="Q44" s="1" t="str">
        <f>IFERROR(VLOOKUP(CONCATENATE(O$1,O44),'Formulario de Preguntas'!$C$10:$FN$185,4,FALSE),"")</f>
        <v/>
      </c>
      <c r="R44" s="24">
        <f>IF($B44='Formulario de Respuestas'!$D43,'Formulario de Respuestas'!$J43,"ES DIFERENTE")</f>
        <v>0</v>
      </c>
      <c r="S44" s="1" t="str">
        <f>IFERROR(VLOOKUP(CONCATENATE(R$1,R44),'Formulario de Preguntas'!$C$10:$FN$185,3,FALSE),"")</f>
        <v/>
      </c>
      <c r="T44" s="1" t="str">
        <f>IFERROR(VLOOKUP(CONCATENATE(R$1,R44),'Formulario de Preguntas'!$C$10:$FN$185,4,FALSE),"")</f>
        <v/>
      </c>
      <c r="U44" s="24">
        <f>IF($B44='Formulario de Respuestas'!$D43,'Formulario de Respuestas'!$K43,"ES DIFERENTE")</f>
        <v>0</v>
      </c>
      <c r="V44" s="1" t="str">
        <f>IFERROR(VLOOKUP(CONCATENATE(U$1,U44),'Formulario de Preguntas'!$C$10:$FN$185,3,FALSE),"")</f>
        <v/>
      </c>
      <c r="W44" s="1" t="str">
        <f>IFERROR(VLOOKUP(CONCATENATE(U$1,U44),'Formulario de Preguntas'!$C$10:$FN$185,4,FALSE),"")</f>
        <v/>
      </c>
      <c r="X44" s="24">
        <f>IF($B44='Formulario de Respuestas'!$D43,'Formulario de Respuestas'!$L43,"ES DIFERENTE")</f>
        <v>0</v>
      </c>
      <c r="Y44" s="1" t="str">
        <f>IFERROR(VLOOKUP(CONCATENATE(X$1,X44),'Formulario de Preguntas'!$C$10:$FN$185,3,FALSE),"")</f>
        <v/>
      </c>
      <c r="Z44" s="1" t="str">
        <f>IFERROR(VLOOKUP(CONCATENATE(X$1,X44),'Formulario de Preguntas'!$C$10:$FN$185,4,FALSE),"")</f>
        <v/>
      </c>
      <c r="AA44" s="24">
        <f>IF($B44='Formulario de Respuestas'!$D43,'Formulario de Respuestas'!$M43,"ES DIFERENTE")</f>
        <v>0</v>
      </c>
      <c r="AB44" s="1" t="str">
        <f>IFERROR(VLOOKUP(CONCATENATE(AA$1,AA44),'Formulario de Preguntas'!$C$10:$FN$185,3,FALSE),"")</f>
        <v/>
      </c>
      <c r="AC44" s="1" t="str">
        <f>IFERROR(VLOOKUP(CONCATENATE(AA$1,AA44),'Formulario de Preguntas'!$C$10:$FN$185,4,FALSE),"")</f>
        <v/>
      </c>
      <c r="AD44" s="24">
        <f>IF($B44='Formulario de Respuestas'!$D43,'Formulario de Respuestas'!$N43,"ES DIFERENTE")</f>
        <v>0</v>
      </c>
      <c r="AE44" s="1" t="str">
        <f>IFERROR(VLOOKUP(CONCATENATE(AD$1,AD44),'Formulario de Preguntas'!$C$10:$FN$185,3,FALSE),"")</f>
        <v/>
      </c>
      <c r="AF44" s="1" t="str">
        <f>IFERROR(VLOOKUP(CONCATENATE(AD$1,AD44),'Formulario de Preguntas'!$C$10:$FN$185,4,FALSE),"")</f>
        <v/>
      </c>
      <c r="AG44" s="24">
        <f>IF($B44='Formulario de Respuestas'!$D43,'Formulario de Respuestas'!$O43,"ES DIFERENTE")</f>
        <v>0</v>
      </c>
      <c r="AH44" s="1" t="str">
        <f>IFERROR(VLOOKUP(CONCATENATE(AG$1,AG44),'Formulario de Preguntas'!$C$10:$FN$185,3,FALSE),"")</f>
        <v/>
      </c>
      <c r="AI44" s="1" t="str">
        <f>IFERROR(VLOOKUP(CONCATENATE(AG$1,AG44),'Formulario de Preguntas'!$C$10:$FN$185,4,FALSE),"")</f>
        <v/>
      </c>
      <c r="AJ44" s="24">
        <f>IF($B44='Formulario de Respuestas'!$D43,'Formulario de Respuestas'!$P43,"ES DIFERENTE")</f>
        <v>0</v>
      </c>
      <c r="AK44" s="1" t="str">
        <f>IFERROR(VLOOKUP(CONCATENATE(AJ$1,AJ44),'Formulario de Preguntas'!$C$10:$FN$185,3,FALSE),"")</f>
        <v/>
      </c>
      <c r="AL44" s="1" t="str">
        <f>IFERROR(VLOOKUP(CONCATENATE(AJ$1,AJ44),'Formulario de Preguntas'!$C$10:$FN$185,4,FALSE),"")</f>
        <v/>
      </c>
      <c r="AM44" s="24">
        <f>IF($B44='Formulario de Respuestas'!$D43,'Formulario de Respuestas'!$Q43,"ES DIFERENTE")</f>
        <v>0</v>
      </c>
      <c r="AN44" s="1" t="str">
        <f>IFERROR(VLOOKUP(CONCATENATE(AM$1,AM44),'Formulario de Preguntas'!$C$10:$FN$185,3,FALSE),"")</f>
        <v/>
      </c>
      <c r="AO44" s="1" t="str">
        <f>IFERROR(VLOOKUP(CONCATENATE(AM$1,AM44),'Formulario de Preguntas'!$C$10:$FN$185,4,FALSE),"")</f>
        <v/>
      </c>
      <c r="AP44" s="24">
        <f>IF($B44='Formulario de Respuestas'!$D43,'Formulario de Respuestas'!$R43,"ES DIFERENTE")</f>
        <v>0</v>
      </c>
      <c r="AQ44" s="1" t="str">
        <f>IFERROR(VLOOKUP(CONCATENATE(AP$1,AP44),'Formulario de Preguntas'!$C$10:$FN$185,3,FALSE),"")</f>
        <v/>
      </c>
      <c r="AR44" s="1" t="str">
        <f>IFERROR(VLOOKUP(CONCATENATE(AP$1,AP44),'Formulario de Preguntas'!$C$10:$FN$185,4,FALSE),"")</f>
        <v/>
      </c>
      <c r="AS44" s="24">
        <f>IF($B44='Formulario de Respuestas'!$D43,'Formulario de Respuestas'!$S43,"ES DIFERENTE")</f>
        <v>0</v>
      </c>
      <c r="AT44" s="1" t="str">
        <f>IFERROR(VLOOKUP(CONCATENATE(AS$1,AS44),'Formulario de Preguntas'!$C$10:$FN$185,3,FALSE),"")</f>
        <v/>
      </c>
      <c r="AU44" s="1" t="str">
        <f>IFERROR(VLOOKUP(CONCATENATE(AS$1,AS44),'Formulario de Preguntas'!$C$10:$FN$185,4,FALSE),"")</f>
        <v/>
      </c>
      <c r="AV44" s="24">
        <f>IF($B44='Formulario de Respuestas'!$D43,'Formulario de Respuestas'!$T43,"ES DIFERENTE")</f>
        <v>0</v>
      </c>
      <c r="AW44" s="1" t="str">
        <f>IFERROR(VLOOKUP(CONCATENATE(AV$1,AV44),'Formulario de Preguntas'!$C$10:$FN$185,3,FALSE),"")</f>
        <v/>
      </c>
      <c r="AX44" s="1" t="str">
        <f>IFERROR(VLOOKUP(CONCATENATE(AV$1,AV44),'Formulario de Preguntas'!$C$10:$FN$185,4,FALSE),"")</f>
        <v/>
      </c>
      <c r="AY44" s="24">
        <f>IF($B44='Formulario de Respuestas'!$D43,'Formulario de Respuestas'!$U43,"ES DIFERENTE")</f>
        <v>0</v>
      </c>
      <c r="AZ44" s="1" t="str">
        <f>IFERROR(VLOOKUP(CONCATENATE(AY$1,AY44),'Formulario de Preguntas'!$C$10:$FN$185,3,FALSE),"")</f>
        <v/>
      </c>
      <c r="BA44" s="1" t="str">
        <f>IFERROR(VLOOKUP(CONCATENATE(AY$1,AY44),'Formulario de Preguntas'!$C$10:$FN$185,4,FALSE),"")</f>
        <v/>
      </c>
      <c r="BB44" s="24">
        <f>IF($B44='Formulario de Respuestas'!$D43,'Formulario de Respuestas'!$V43,"ES DIFERENTE")</f>
        <v>0</v>
      </c>
      <c r="BC44" s="1" t="str">
        <f>IFERROR(VLOOKUP(CONCATENATE(BB$1,BB44),'Formulario de Preguntas'!$C$10:$FN$185,3,FALSE),"")</f>
        <v/>
      </c>
      <c r="BD44" s="1" t="str">
        <f>IFERROR(VLOOKUP(CONCATENATE(BB$1,BB44),'Formulario de Preguntas'!$C$10:$FN$185,4,FALSE),"")</f>
        <v/>
      </c>
      <c r="BE44" s="24">
        <f>IF($B44='Formulario de Respuestas'!$D43,'Formulario de Respuestas'!$W43,"ES DIFERENTE")</f>
        <v>0</v>
      </c>
      <c r="BF44" s="1" t="str">
        <f>IFERROR(VLOOKUP(CONCATENATE(BE$1,BE44),'Formulario de Preguntas'!$C$10:$FN$185,3,FALSE),"")</f>
        <v/>
      </c>
      <c r="BG44" s="1" t="str">
        <f>IFERROR(VLOOKUP(CONCATENATE(BE$1,BE44),'Formulario de Preguntas'!$C$10:$FN$185,4,FALSE),"")</f>
        <v/>
      </c>
      <c r="BH44" s="24">
        <f>IF($B44='Formulario de Respuestas'!$D43,'Formulario de Respuestas'!$X43,"ES DIFERENTE")</f>
        <v>0</v>
      </c>
      <c r="BI44" s="1" t="str">
        <f>IFERROR(VLOOKUP(CONCATENATE(BH$1,BH44),'Formulario de Preguntas'!$C$10:$FN$185,3,FALSE),"")</f>
        <v/>
      </c>
      <c r="BJ44" s="1" t="str">
        <f>IFERROR(VLOOKUP(CONCATENATE(BH$1,BH44),'Formulario de Preguntas'!$C$10:$FN$185,4,FALSE),"")</f>
        <v/>
      </c>
      <c r="BL44" s="26">
        <f>IF($B44='Formulario de Respuestas'!$D43,'Formulario de Respuestas'!$Y43,"ES DIFERENTE")</f>
        <v>0</v>
      </c>
      <c r="BM44" s="1" t="str">
        <f>IFERROR(VLOOKUP(CONCATENATE(BL$1,BL44),'Formulario de Preguntas'!$C$10:$FN$185,3,FALSE),"")</f>
        <v/>
      </c>
      <c r="BN44" s="1" t="str">
        <f>IFERROR(VLOOKUP(CONCATENATE(BL$1,BL44),'Formulario de Preguntas'!$C$10:$FN$185,4,FALSE),"")</f>
        <v/>
      </c>
      <c r="BO44" s="26">
        <f>IF($B44='Formulario de Respuestas'!$D43,'Formulario de Respuestas'!$Z43,"ES DIFERENTE")</f>
        <v>0</v>
      </c>
      <c r="BP44" s="1" t="str">
        <f>IFERROR(VLOOKUP(CONCATENATE(BO$1,BO44),'Formulario de Preguntas'!$C$10:$FN$185,3,FALSE),"")</f>
        <v/>
      </c>
      <c r="BQ44" s="1" t="str">
        <f>IFERROR(VLOOKUP(CONCATENATE(BO$1,BO44),'Formulario de Preguntas'!$C$10:$FN$185,4,FALSE),"")</f>
        <v/>
      </c>
      <c r="BR44" s="26">
        <f>IF($B44='Formulario de Respuestas'!$D43,'Formulario de Respuestas'!$AA43,"ES DIFERENTE")</f>
        <v>0</v>
      </c>
      <c r="BS44" s="1" t="str">
        <f>IFERROR(VLOOKUP(CONCATENATE(BR$1,BR44),'Formulario de Preguntas'!$C$10:$FN$185,3,FALSE),"")</f>
        <v/>
      </c>
      <c r="BT44" s="1" t="str">
        <f>IFERROR(VLOOKUP(CONCATENATE(BR$1,BR44),'Formulario de Preguntas'!$C$10:$FN$185,4,FALSE),"")</f>
        <v/>
      </c>
      <c r="BU44" s="26">
        <f>IF($B44='Formulario de Respuestas'!$D43,'Formulario de Respuestas'!$AB43,"ES DIFERENTE")</f>
        <v>0</v>
      </c>
      <c r="BV44" s="1" t="str">
        <f>IFERROR(VLOOKUP(CONCATENATE(BU$1,BU44),'Formulario de Preguntas'!$C$10:$FN$185,3,FALSE),"")</f>
        <v/>
      </c>
      <c r="BW44" s="1" t="str">
        <f>IFERROR(VLOOKUP(CONCATENATE(BU$1,BU44),'Formulario de Preguntas'!$C$10:$FN$185,4,FALSE),"")</f>
        <v/>
      </c>
      <c r="BX44" s="26">
        <f>IF($B44='Formulario de Respuestas'!$D43,'Formulario de Respuestas'!$AC43,"ES DIFERENTE")</f>
        <v>0</v>
      </c>
      <c r="BY44" s="1" t="str">
        <f>IFERROR(VLOOKUP(CONCATENATE(BX$1,BX44),'Formulario de Preguntas'!$C$10:$FN$185,3,FALSE),"")</f>
        <v/>
      </c>
      <c r="BZ44" s="1" t="str">
        <f>IFERROR(VLOOKUP(CONCATENATE(BX$1,BX44),'Formulario de Preguntas'!$C$10:$FN$185,4,FALSE),"")</f>
        <v/>
      </c>
      <c r="CA44" s="26">
        <f>IF($B44='Formulario de Respuestas'!$D43,'Formulario de Respuestas'!$AD43,"ES DIFERENTE")</f>
        <v>0</v>
      </c>
      <c r="CB44" s="1" t="str">
        <f>IFERROR(VLOOKUP(CONCATENATE(CA$1,CA44),'Formulario de Preguntas'!$C$10:$FN$185,3,FALSE),"")</f>
        <v/>
      </c>
      <c r="CC44" s="1" t="str">
        <f>IFERROR(VLOOKUP(CONCATENATE(CA$1,CA44),'Formulario de Preguntas'!$C$10:$FN$185,4,FALSE),"")</f>
        <v/>
      </c>
      <c r="CD44" s="26">
        <f>IF($B44='Formulario de Respuestas'!$D43,'Formulario de Respuestas'!$AE43,"ES DIFERENTE")</f>
        <v>0</v>
      </c>
      <c r="CE44" s="1" t="str">
        <f>IFERROR(VLOOKUP(CONCATENATE(CD$1,CD44),'Formulario de Preguntas'!$C$10:$FN$185,3,FALSE),"")</f>
        <v/>
      </c>
      <c r="CF44" s="1" t="str">
        <f>IFERROR(VLOOKUP(CONCATENATE(CD$1,CD44),'Formulario de Preguntas'!$C$10:$FN$185,4,FALSE),"")</f>
        <v/>
      </c>
      <c r="CH44" s="1">
        <f t="shared" si="0"/>
        <v>0</v>
      </c>
      <c r="CI44" s="1">
        <f t="shared" si="1"/>
        <v>0.25</v>
      </c>
      <c r="CJ44" s="1">
        <f t="shared" si="3"/>
        <v>0</v>
      </c>
      <c r="CK44" s="1">
        <f>COUNTIF('Formulario de Respuestas'!$E43:$AE43,"A")</f>
        <v>0</v>
      </c>
      <c r="CL44" s="1">
        <f>COUNTIF('Formulario de Respuestas'!$E43:$AE43,"B")</f>
        <v>0</v>
      </c>
      <c r="CM44" s="1">
        <f>COUNTIF('Formulario de Respuestas'!$E43:$AE43,"C")</f>
        <v>0</v>
      </c>
      <c r="CN44" s="1">
        <f>COUNTIF('Formulario de Respuestas'!$E43:$AE43,"D")</f>
        <v>0</v>
      </c>
      <c r="CO44" s="1">
        <f>COUNTIF('Formulario de Respuestas'!$E43:$AE43,"E (RESPUESTA ANULADA)")</f>
        <v>0</v>
      </c>
    </row>
    <row r="45" spans="1:93" x14ac:dyDescent="0.25">
      <c r="A45" s="1">
        <f>'Formulario de Respuestas'!C44</f>
        <v>0</v>
      </c>
      <c r="B45" s="1">
        <f>'Formulario de Respuestas'!D44</f>
        <v>0</v>
      </c>
      <c r="C45" s="24">
        <f>IF($B45='Formulario de Respuestas'!$D44,'Formulario de Respuestas'!$E44,"ES DIFERENTE")</f>
        <v>0</v>
      </c>
      <c r="D45" s="15" t="str">
        <f>IFERROR(VLOOKUP(CONCATENATE(C$1,C45),'Formulario de Preguntas'!$C$2:$FN$185,3,FALSE),"")</f>
        <v/>
      </c>
      <c r="E45" s="1" t="str">
        <f>IFERROR(VLOOKUP(CONCATENATE(C$1,C45),'Formulario de Preguntas'!$C$2:$FN$185,4,FALSE),"")</f>
        <v/>
      </c>
      <c r="F45" s="24">
        <f>IF($B45='Formulario de Respuestas'!$D44,'Formulario de Respuestas'!$F44,"ES DIFERENTE")</f>
        <v>0</v>
      </c>
      <c r="G45" s="1" t="str">
        <f>IFERROR(VLOOKUP(CONCATENATE(F$1,F45),'Formulario de Preguntas'!$C$2:$FN$185,3,FALSE),"")</f>
        <v/>
      </c>
      <c r="H45" s="1" t="str">
        <f>IFERROR(VLOOKUP(CONCATENATE(F$1,F45),'Formulario de Preguntas'!$C$2:$FN$185,4,FALSE),"")</f>
        <v/>
      </c>
      <c r="I45" s="24">
        <f>IF($B45='Formulario de Respuestas'!$D44,'Formulario de Respuestas'!$G44,"ES DIFERENTE")</f>
        <v>0</v>
      </c>
      <c r="J45" s="1" t="str">
        <f>IFERROR(VLOOKUP(CONCATENATE(I$1,I45),'Formulario de Preguntas'!$C$10:$FN$185,3,FALSE),"")</f>
        <v/>
      </c>
      <c r="K45" s="1" t="str">
        <f>IFERROR(VLOOKUP(CONCATENATE(I$1,I45),'Formulario de Preguntas'!$C$10:$FN$185,4,FALSE),"")</f>
        <v/>
      </c>
      <c r="L45" s="24">
        <f>IF($B45='Formulario de Respuestas'!$D44,'Formulario de Respuestas'!$H44,"ES DIFERENTE")</f>
        <v>0</v>
      </c>
      <c r="M45" s="1" t="str">
        <f>IFERROR(VLOOKUP(CONCATENATE(L$1,L45),'Formulario de Preguntas'!$C$10:$FN$185,3,FALSE),"")</f>
        <v/>
      </c>
      <c r="N45" s="1" t="str">
        <f>IFERROR(VLOOKUP(CONCATENATE(L$1,L45),'Formulario de Preguntas'!$C$10:$FN$185,4,FALSE),"")</f>
        <v/>
      </c>
      <c r="O45" s="24">
        <f>IF($B45='Formulario de Respuestas'!$D44,'Formulario de Respuestas'!$I44,"ES DIFERENTE")</f>
        <v>0</v>
      </c>
      <c r="P45" s="1" t="str">
        <f>IFERROR(VLOOKUP(CONCATENATE(O$1,O45),'Formulario de Preguntas'!$C$10:$FN$185,3,FALSE),"")</f>
        <v/>
      </c>
      <c r="Q45" s="1" t="str">
        <f>IFERROR(VLOOKUP(CONCATENATE(O$1,O45),'Formulario de Preguntas'!$C$10:$FN$185,4,FALSE),"")</f>
        <v/>
      </c>
      <c r="R45" s="24">
        <f>IF($B45='Formulario de Respuestas'!$D44,'Formulario de Respuestas'!$J44,"ES DIFERENTE")</f>
        <v>0</v>
      </c>
      <c r="S45" s="1" t="str">
        <f>IFERROR(VLOOKUP(CONCATENATE(R$1,R45),'Formulario de Preguntas'!$C$10:$FN$185,3,FALSE),"")</f>
        <v/>
      </c>
      <c r="T45" s="1" t="str">
        <f>IFERROR(VLOOKUP(CONCATENATE(R$1,R45),'Formulario de Preguntas'!$C$10:$FN$185,4,FALSE),"")</f>
        <v/>
      </c>
      <c r="U45" s="24">
        <f>IF($B45='Formulario de Respuestas'!$D44,'Formulario de Respuestas'!$K44,"ES DIFERENTE")</f>
        <v>0</v>
      </c>
      <c r="V45" s="1" t="str">
        <f>IFERROR(VLOOKUP(CONCATENATE(U$1,U45),'Formulario de Preguntas'!$C$10:$FN$185,3,FALSE),"")</f>
        <v/>
      </c>
      <c r="W45" s="1" t="str">
        <f>IFERROR(VLOOKUP(CONCATENATE(U$1,U45),'Formulario de Preguntas'!$C$10:$FN$185,4,FALSE),"")</f>
        <v/>
      </c>
      <c r="X45" s="24">
        <f>IF($B45='Formulario de Respuestas'!$D44,'Formulario de Respuestas'!$L44,"ES DIFERENTE")</f>
        <v>0</v>
      </c>
      <c r="Y45" s="1" t="str">
        <f>IFERROR(VLOOKUP(CONCATENATE(X$1,X45),'Formulario de Preguntas'!$C$10:$FN$185,3,FALSE),"")</f>
        <v/>
      </c>
      <c r="Z45" s="1" t="str">
        <f>IFERROR(VLOOKUP(CONCATENATE(X$1,X45),'Formulario de Preguntas'!$C$10:$FN$185,4,FALSE),"")</f>
        <v/>
      </c>
      <c r="AA45" s="24">
        <f>IF($B45='Formulario de Respuestas'!$D44,'Formulario de Respuestas'!$M44,"ES DIFERENTE")</f>
        <v>0</v>
      </c>
      <c r="AB45" s="1" t="str">
        <f>IFERROR(VLOOKUP(CONCATENATE(AA$1,AA45),'Formulario de Preguntas'!$C$10:$FN$185,3,FALSE),"")</f>
        <v/>
      </c>
      <c r="AC45" s="1" t="str">
        <f>IFERROR(VLOOKUP(CONCATENATE(AA$1,AA45),'Formulario de Preguntas'!$C$10:$FN$185,4,FALSE),"")</f>
        <v/>
      </c>
      <c r="AD45" s="24">
        <f>IF($B45='Formulario de Respuestas'!$D44,'Formulario de Respuestas'!$N44,"ES DIFERENTE")</f>
        <v>0</v>
      </c>
      <c r="AE45" s="1" t="str">
        <f>IFERROR(VLOOKUP(CONCATENATE(AD$1,AD45),'Formulario de Preguntas'!$C$10:$FN$185,3,FALSE),"")</f>
        <v/>
      </c>
      <c r="AF45" s="1" t="str">
        <f>IFERROR(VLOOKUP(CONCATENATE(AD$1,AD45),'Formulario de Preguntas'!$C$10:$FN$185,4,FALSE),"")</f>
        <v/>
      </c>
      <c r="AG45" s="24">
        <f>IF($B45='Formulario de Respuestas'!$D44,'Formulario de Respuestas'!$O44,"ES DIFERENTE")</f>
        <v>0</v>
      </c>
      <c r="AH45" s="1" t="str">
        <f>IFERROR(VLOOKUP(CONCATENATE(AG$1,AG45),'Formulario de Preguntas'!$C$10:$FN$185,3,FALSE),"")</f>
        <v/>
      </c>
      <c r="AI45" s="1" t="str">
        <f>IFERROR(VLOOKUP(CONCATENATE(AG$1,AG45),'Formulario de Preguntas'!$C$10:$FN$185,4,FALSE),"")</f>
        <v/>
      </c>
      <c r="AJ45" s="24">
        <f>IF($B45='Formulario de Respuestas'!$D44,'Formulario de Respuestas'!$P44,"ES DIFERENTE")</f>
        <v>0</v>
      </c>
      <c r="AK45" s="1" t="str">
        <f>IFERROR(VLOOKUP(CONCATENATE(AJ$1,AJ45),'Formulario de Preguntas'!$C$10:$FN$185,3,FALSE),"")</f>
        <v/>
      </c>
      <c r="AL45" s="1" t="str">
        <f>IFERROR(VLOOKUP(CONCATENATE(AJ$1,AJ45),'Formulario de Preguntas'!$C$10:$FN$185,4,FALSE),"")</f>
        <v/>
      </c>
      <c r="AM45" s="24">
        <f>IF($B45='Formulario de Respuestas'!$D44,'Formulario de Respuestas'!$Q44,"ES DIFERENTE")</f>
        <v>0</v>
      </c>
      <c r="AN45" s="1" t="str">
        <f>IFERROR(VLOOKUP(CONCATENATE(AM$1,AM45),'Formulario de Preguntas'!$C$10:$FN$185,3,FALSE),"")</f>
        <v/>
      </c>
      <c r="AO45" s="1" t="str">
        <f>IFERROR(VLOOKUP(CONCATENATE(AM$1,AM45),'Formulario de Preguntas'!$C$10:$FN$185,4,FALSE),"")</f>
        <v/>
      </c>
      <c r="AP45" s="24">
        <f>IF($B45='Formulario de Respuestas'!$D44,'Formulario de Respuestas'!$R44,"ES DIFERENTE")</f>
        <v>0</v>
      </c>
      <c r="AQ45" s="1" t="str">
        <f>IFERROR(VLOOKUP(CONCATENATE(AP$1,AP45),'Formulario de Preguntas'!$C$10:$FN$185,3,FALSE),"")</f>
        <v/>
      </c>
      <c r="AR45" s="1" t="str">
        <f>IFERROR(VLOOKUP(CONCATENATE(AP$1,AP45),'Formulario de Preguntas'!$C$10:$FN$185,4,FALSE),"")</f>
        <v/>
      </c>
      <c r="AS45" s="24">
        <f>IF($B45='Formulario de Respuestas'!$D44,'Formulario de Respuestas'!$S44,"ES DIFERENTE")</f>
        <v>0</v>
      </c>
      <c r="AT45" s="1" t="str">
        <f>IFERROR(VLOOKUP(CONCATENATE(AS$1,AS45),'Formulario de Preguntas'!$C$10:$FN$185,3,FALSE),"")</f>
        <v/>
      </c>
      <c r="AU45" s="1" t="str">
        <f>IFERROR(VLOOKUP(CONCATENATE(AS$1,AS45),'Formulario de Preguntas'!$C$10:$FN$185,4,FALSE),"")</f>
        <v/>
      </c>
      <c r="AV45" s="24">
        <f>IF($B45='Formulario de Respuestas'!$D44,'Formulario de Respuestas'!$T44,"ES DIFERENTE")</f>
        <v>0</v>
      </c>
      <c r="AW45" s="1" t="str">
        <f>IFERROR(VLOOKUP(CONCATENATE(AV$1,AV45),'Formulario de Preguntas'!$C$10:$FN$185,3,FALSE),"")</f>
        <v/>
      </c>
      <c r="AX45" s="1" t="str">
        <f>IFERROR(VLOOKUP(CONCATENATE(AV$1,AV45),'Formulario de Preguntas'!$C$10:$FN$185,4,FALSE),"")</f>
        <v/>
      </c>
      <c r="AY45" s="24">
        <f>IF($B45='Formulario de Respuestas'!$D44,'Formulario de Respuestas'!$U44,"ES DIFERENTE")</f>
        <v>0</v>
      </c>
      <c r="AZ45" s="1" t="str">
        <f>IFERROR(VLOOKUP(CONCATENATE(AY$1,AY45),'Formulario de Preguntas'!$C$10:$FN$185,3,FALSE),"")</f>
        <v/>
      </c>
      <c r="BA45" s="1" t="str">
        <f>IFERROR(VLOOKUP(CONCATENATE(AY$1,AY45),'Formulario de Preguntas'!$C$10:$FN$185,4,FALSE),"")</f>
        <v/>
      </c>
      <c r="BB45" s="24">
        <f>IF($B45='Formulario de Respuestas'!$D44,'Formulario de Respuestas'!$V44,"ES DIFERENTE")</f>
        <v>0</v>
      </c>
      <c r="BC45" s="1" t="str">
        <f>IFERROR(VLOOKUP(CONCATENATE(BB$1,BB45),'Formulario de Preguntas'!$C$10:$FN$185,3,FALSE),"")</f>
        <v/>
      </c>
      <c r="BD45" s="1" t="str">
        <f>IFERROR(VLOOKUP(CONCATENATE(BB$1,BB45),'Formulario de Preguntas'!$C$10:$FN$185,4,FALSE),"")</f>
        <v/>
      </c>
      <c r="BE45" s="24">
        <f>IF($B45='Formulario de Respuestas'!$D44,'Formulario de Respuestas'!$W44,"ES DIFERENTE")</f>
        <v>0</v>
      </c>
      <c r="BF45" s="1" t="str">
        <f>IFERROR(VLOOKUP(CONCATENATE(BE$1,BE45),'Formulario de Preguntas'!$C$10:$FN$185,3,FALSE),"")</f>
        <v/>
      </c>
      <c r="BG45" s="1" t="str">
        <f>IFERROR(VLOOKUP(CONCATENATE(BE$1,BE45),'Formulario de Preguntas'!$C$10:$FN$185,4,FALSE),"")</f>
        <v/>
      </c>
      <c r="BH45" s="24">
        <f>IF($B45='Formulario de Respuestas'!$D44,'Formulario de Respuestas'!$X44,"ES DIFERENTE")</f>
        <v>0</v>
      </c>
      <c r="BI45" s="1" t="str">
        <f>IFERROR(VLOOKUP(CONCATENATE(BH$1,BH45),'Formulario de Preguntas'!$C$10:$FN$185,3,FALSE),"")</f>
        <v/>
      </c>
      <c r="BJ45" s="1" t="str">
        <f>IFERROR(VLOOKUP(CONCATENATE(BH$1,BH45),'Formulario de Preguntas'!$C$10:$FN$185,4,FALSE),"")</f>
        <v/>
      </c>
      <c r="BL45" s="26">
        <f>IF($B45='Formulario de Respuestas'!$D44,'Formulario de Respuestas'!$Y44,"ES DIFERENTE")</f>
        <v>0</v>
      </c>
      <c r="BM45" s="1" t="str">
        <f>IFERROR(VLOOKUP(CONCATENATE(BL$1,BL45),'Formulario de Preguntas'!$C$10:$FN$185,3,FALSE),"")</f>
        <v/>
      </c>
      <c r="BN45" s="1" t="str">
        <f>IFERROR(VLOOKUP(CONCATENATE(BL$1,BL45),'Formulario de Preguntas'!$C$10:$FN$185,4,FALSE),"")</f>
        <v/>
      </c>
      <c r="BO45" s="26">
        <f>IF($B45='Formulario de Respuestas'!$D44,'Formulario de Respuestas'!$Z44,"ES DIFERENTE")</f>
        <v>0</v>
      </c>
      <c r="BP45" s="1" t="str">
        <f>IFERROR(VLOOKUP(CONCATENATE(BO$1,BO45),'Formulario de Preguntas'!$C$10:$FN$185,3,FALSE),"")</f>
        <v/>
      </c>
      <c r="BQ45" s="1" t="str">
        <f>IFERROR(VLOOKUP(CONCATENATE(BO$1,BO45),'Formulario de Preguntas'!$C$10:$FN$185,4,FALSE),"")</f>
        <v/>
      </c>
      <c r="BR45" s="26">
        <f>IF($B45='Formulario de Respuestas'!$D44,'Formulario de Respuestas'!$AA44,"ES DIFERENTE")</f>
        <v>0</v>
      </c>
      <c r="BS45" s="1" t="str">
        <f>IFERROR(VLOOKUP(CONCATENATE(BR$1,BR45),'Formulario de Preguntas'!$C$10:$FN$185,3,FALSE),"")</f>
        <v/>
      </c>
      <c r="BT45" s="1" t="str">
        <f>IFERROR(VLOOKUP(CONCATENATE(BR$1,BR45),'Formulario de Preguntas'!$C$10:$FN$185,4,FALSE),"")</f>
        <v/>
      </c>
      <c r="BU45" s="26">
        <f>IF($B45='Formulario de Respuestas'!$D44,'Formulario de Respuestas'!$AB44,"ES DIFERENTE")</f>
        <v>0</v>
      </c>
      <c r="BV45" s="1" t="str">
        <f>IFERROR(VLOOKUP(CONCATENATE(BU$1,BU45),'Formulario de Preguntas'!$C$10:$FN$185,3,FALSE),"")</f>
        <v/>
      </c>
      <c r="BW45" s="1" t="str">
        <f>IFERROR(VLOOKUP(CONCATENATE(BU$1,BU45),'Formulario de Preguntas'!$C$10:$FN$185,4,FALSE),"")</f>
        <v/>
      </c>
      <c r="BX45" s="26">
        <f>IF($B45='Formulario de Respuestas'!$D44,'Formulario de Respuestas'!$AC44,"ES DIFERENTE")</f>
        <v>0</v>
      </c>
      <c r="BY45" s="1" t="str">
        <f>IFERROR(VLOOKUP(CONCATENATE(BX$1,BX45),'Formulario de Preguntas'!$C$10:$FN$185,3,FALSE),"")</f>
        <v/>
      </c>
      <c r="BZ45" s="1" t="str">
        <f>IFERROR(VLOOKUP(CONCATENATE(BX$1,BX45),'Formulario de Preguntas'!$C$10:$FN$185,4,FALSE),"")</f>
        <v/>
      </c>
      <c r="CA45" s="26">
        <f>IF($B45='Formulario de Respuestas'!$D44,'Formulario de Respuestas'!$AD44,"ES DIFERENTE")</f>
        <v>0</v>
      </c>
      <c r="CB45" s="1" t="str">
        <f>IFERROR(VLOOKUP(CONCATENATE(CA$1,CA45),'Formulario de Preguntas'!$C$10:$FN$185,3,FALSE),"")</f>
        <v/>
      </c>
      <c r="CC45" s="1" t="str">
        <f>IFERROR(VLOOKUP(CONCATENATE(CA$1,CA45),'Formulario de Preguntas'!$C$10:$FN$185,4,FALSE),"")</f>
        <v/>
      </c>
      <c r="CD45" s="26">
        <f>IF($B45='Formulario de Respuestas'!$D44,'Formulario de Respuestas'!$AE44,"ES DIFERENTE")</f>
        <v>0</v>
      </c>
      <c r="CE45" s="1" t="str">
        <f>IFERROR(VLOOKUP(CONCATENATE(CD$1,CD45),'Formulario de Preguntas'!$C$10:$FN$185,3,FALSE),"")</f>
        <v/>
      </c>
      <c r="CF45" s="1" t="str">
        <f>IFERROR(VLOOKUP(CONCATENATE(CD$1,CD45),'Formulario de Preguntas'!$C$10:$FN$185,4,FALSE),"")</f>
        <v/>
      </c>
      <c r="CH45" s="1">
        <f t="shared" si="0"/>
        <v>0</v>
      </c>
      <c r="CI45" s="1">
        <f t="shared" si="1"/>
        <v>0.25</v>
      </c>
      <c r="CJ45" s="1">
        <f t="shared" si="3"/>
        <v>0</v>
      </c>
      <c r="CK45" s="1">
        <f>COUNTIF('Formulario de Respuestas'!$E44:$AE44,"A")</f>
        <v>0</v>
      </c>
      <c r="CL45" s="1">
        <f>COUNTIF('Formulario de Respuestas'!$E44:$AE44,"B")</f>
        <v>0</v>
      </c>
      <c r="CM45" s="1">
        <f>COUNTIF('Formulario de Respuestas'!$E44:$AE44,"C")</f>
        <v>0</v>
      </c>
      <c r="CN45" s="1">
        <f>COUNTIF('Formulario de Respuestas'!$E44:$AE44,"D")</f>
        <v>0</v>
      </c>
      <c r="CO45" s="1">
        <f>COUNTIF('Formulario de Respuestas'!$E44:$AE44,"E (RESPUESTA ANULADA)")</f>
        <v>0</v>
      </c>
    </row>
    <row r="46" spans="1:93" x14ac:dyDescent="0.25">
      <c r="A46" s="1">
        <f>'Formulario de Respuestas'!C45</f>
        <v>0</v>
      </c>
      <c r="B46" s="1">
        <f>'Formulario de Respuestas'!D45</f>
        <v>0</v>
      </c>
      <c r="C46" s="24">
        <f>IF($B46='Formulario de Respuestas'!$D45,'Formulario de Respuestas'!$E45,"ES DIFERENTE")</f>
        <v>0</v>
      </c>
      <c r="D46" s="15" t="str">
        <f>IFERROR(VLOOKUP(CONCATENATE(C$1,C46),'Formulario de Preguntas'!$C$2:$FN$185,3,FALSE),"")</f>
        <v/>
      </c>
      <c r="E46" s="1" t="str">
        <f>IFERROR(VLOOKUP(CONCATENATE(C$1,C46),'Formulario de Preguntas'!$C$2:$FN$185,4,FALSE),"")</f>
        <v/>
      </c>
      <c r="F46" s="24">
        <f>IF($B46='Formulario de Respuestas'!$D45,'Formulario de Respuestas'!$F45,"ES DIFERENTE")</f>
        <v>0</v>
      </c>
      <c r="G46" s="1" t="str">
        <f>IFERROR(VLOOKUP(CONCATENATE(F$1,F46),'Formulario de Preguntas'!$C$2:$FN$185,3,FALSE),"")</f>
        <v/>
      </c>
      <c r="H46" s="1" t="str">
        <f>IFERROR(VLOOKUP(CONCATENATE(F$1,F46),'Formulario de Preguntas'!$C$2:$FN$185,4,FALSE),"")</f>
        <v/>
      </c>
      <c r="I46" s="24">
        <f>IF($B46='Formulario de Respuestas'!$D45,'Formulario de Respuestas'!$G45,"ES DIFERENTE")</f>
        <v>0</v>
      </c>
      <c r="J46" s="1" t="str">
        <f>IFERROR(VLOOKUP(CONCATENATE(I$1,I46),'Formulario de Preguntas'!$C$10:$FN$185,3,FALSE),"")</f>
        <v/>
      </c>
      <c r="K46" s="1" t="str">
        <f>IFERROR(VLOOKUP(CONCATENATE(I$1,I46),'Formulario de Preguntas'!$C$10:$FN$185,4,FALSE),"")</f>
        <v/>
      </c>
      <c r="L46" s="24">
        <f>IF($B46='Formulario de Respuestas'!$D45,'Formulario de Respuestas'!$H45,"ES DIFERENTE")</f>
        <v>0</v>
      </c>
      <c r="M46" s="1" t="str">
        <f>IFERROR(VLOOKUP(CONCATENATE(L$1,L46),'Formulario de Preguntas'!$C$10:$FN$185,3,FALSE),"")</f>
        <v/>
      </c>
      <c r="N46" s="1" t="str">
        <f>IFERROR(VLOOKUP(CONCATENATE(L$1,L46),'Formulario de Preguntas'!$C$10:$FN$185,4,FALSE),"")</f>
        <v/>
      </c>
      <c r="O46" s="24">
        <f>IF($B46='Formulario de Respuestas'!$D45,'Formulario de Respuestas'!$I45,"ES DIFERENTE")</f>
        <v>0</v>
      </c>
      <c r="P46" s="1" t="str">
        <f>IFERROR(VLOOKUP(CONCATENATE(O$1,O46),'Formulario de Preguntas'!$C$10:$FN$185,3,FALSE),"")</f>
        <v/>
      </c>
      <c r="Q46" s="1" t="str">
        <f>IFERROR(VLOOKUP(CONCATENATE(O$1,O46),'Formulario de Preguntas'!$C$10:$FN$185,4,FALSE),"")</f>
        <v/>
      </c>
      <c r="R46" s="24">
        <f>IF($B46='Formulario de Respuestas'!$D45,'Formulario de Respuestas'!$J45,"ES DIFERENTE")</f>
        <v>0</v>
      </c>
      <c r="S46" s="1" t="str">
        <f>IFERROR(VLOOKUP(CONCATENATE(R$1,R46),'Formulario de Preguntas'!$C$10:$FN$185,3,FALSE),"")</f>
        <v/>
      </c>
      <c r="T46" s="1" t="str">
        <f>IFERROR(VLOOKUP(CONCATENATE(R$1,R46),'Formulario de Preguntas'!$C$10:$FN$185,4,FALSE),"")</f>
        <v/>
      </c>
      <c r="U46" s="24">
        <f>IF($B46='Formulario de Respuestas'!$D45,'Formulario de Respuestas'!$K45,"ES DIFERENTE")</f>
        <v>0</v>
      </c>
      <c r="V46" s="1" t="str">
        <f>IFERROR(VLOOKUP(CONCATENATE(U$1,U46),'Formulario de Preguntas'!$C$10:$FN$185,3,FALSE),"")</f>
        <v/>
      </c>
      <c r="W46" s="1" t="str">
        <f>IFERROR(VLOOKUP(CONCATENATE(U$1,U46),'Formulario de Preguntas'!$C$10:$FN$185,4,FALSE),"")</f>
        <v/>
      </c>
      <c r="X46" s="24">
        <f>IF($B46='Formulario de Respuestas'!$D45,'Formulario de Respuestas'!$L45,"ES DIFERENTE")</f>
        <v>0</v>
      </c>
      <c r="Y46" s="1" t="str">
        <f>IFERROR(VLOOKUP(CONCATENATE(X$1,X46),'Formulario de Preguntas'!$C$10:$FN$185,3,FALSE),"")</f>
        <v/>
      </c>
      <c r="Z46" s="1" t="str">
        <f>IFERROR(VLOOKUP(CONCATENATE(X$1,X46),'Formulario de Preguntas'!$C$10:$FN$185,4,FALSE),"")</f>
        <v/>
      </c>
      <c r="AA46" s="24">
        <f>IF($B46='Formulario de Respuestas'!$D45,'Formulario de Respuestas'!$M45,"ES DIFERENTE")</f>
        <v>0</v>
      </c>
      <c r="AB46" s="1" t="str">
        <f>IFERROR(VLOOKUP(CONCATENATE(AA$1,AA46),'Formulario de Preguntas'!$C$10:$FN$185,3,FALSE),"")</f>
        <v/>
      </c>
      <c r="AC46" s="1" t="str">
        <f>IFERROR(VLOOKUP(CONCATENATE(AA$1,AA46),'Formulario de Preguntas'!$C$10:$FN$185,4,FALSE),"")</f>
        <v/>
      </c>
      <c r="AD46" s="24">
        <f>IF($B46='Formulario de Respuestas'!$D45,'Formulario de Respuestas'!$N45,"ES DIFERENTE")</f>
        <v>0</v>
      </c>
      <c r="AE46" s="1" t="str">
        <f>IFERROR(VLOOKUP(CONCATENATE(AD$1,AD46),'Formulario de Preguntas'!$C$10:$FN$185,3,FALSE),"")</f>
        <v/>
      </c>
      <c r="AF46" s="1" t="str">
        <f>IFERROR(VLOOKUP(CONCATENATE(AD$1,AD46),'Formulario de Preguntas'!$C$10:$FN$185,4,FALSE),"")</f>
        <v/>
      </c>
      <c r="AG46" s="24">
        <f>IF($B46='Formulario de Respuestas'!$D45,'Formulario de Respuestas'!$O45,"ES DIFERENTE")</f>
        <v>0</v>
      </c>
      <c r="AH46" s="1" t="str">
        <f>IFERROR(VLOOKUP(CONCATENATE(AG$1,AG46),'Formulario de Preguntas'!$C$10:$FN$185,3,FALSE),"")</f>
        <v/>
      </c>
      <c r="AI46" s="1" t="str">
        <f>IFERROR(VLOOKUP(CONCATENATE(AG$1,AG46),'Formulario de Preguntas'!$C$10:$FN$185,4,FALSE),"")</f>
        <v/>
      </c>
      <c r="AJ46" s="24">
        <f>IF($B46='Formulario de Respuestas'!$D45,'Formulario de Respuestas'!$P45,"ES DIFERENTE")</f>
        <v>0</v>
      </c>
      <c r="AK46" s="1" t="str">
        <f>IFERROR(VLOOKUP(CONCATENATE(AJ$1,AJ46),'Formulario de Preguntas'!$C$10:$FN$185,3,FALSE),"")</f>
        <v/>
      </c>
      <c r="AL46" s="1" t="str">
        <f>IFERROR(VLOOKUP(CONCATENATE(AJ$1,AJ46),'Formulario de Preguntas'!$C$10:$FN$185,4,FALSE),"")</f>
        <v/>
      </c>
      <c r="AM46" s="24">
        <f>IF($B46='Formulario de Respuestas'!$D45,'Formulario de Respuestas'!$Q45,"ES DIFERENTE")</f>
        <v>0</v>
      </c>
      <c r="AN46" s="1" t="str">
        <f>IFERROR(VLOOKUP(CONCATENATE(AM$1,AM46),'Formulario de Preguntas'!$C$10:$FN$185,3,FALSE),"")</f>
        <v/>
      </c>
      <c r="AO46" s="1" t="str">
        <f>IFERROR(VLOOKUP(CONCATENATE(AM$1,AM46),'Formulario de Preguntas'!$C$10:$FN$185,4,FALSE),"")</f>
        <v/>
      </c>
      <c r="AP46" s="24">
        <f>IF($B46='Formulario de Respuestas'!$D45,'Formulario de Respuestas'!$R45,"ES DIFERENTE")</f>
        <v>0</v>
      </c>
      <c r="AQ46" s="1" t="str">
        <f>IFERROR(VLOOKUP(CONCATENATE(AP$1,AP46),'Formulario de Preguntas'!$C$10:$FN$185,3,FALSE),"")</f>
        <v/>
      </c>
      <c r="AR46" s="1" t="str">
        <f>IFERROR(VLOOKUP(CONCATENATE(AP$1,AP46),'Formulario de Preguntas'!$C$10:$FN$185,4,FALSE),"")</f>
        <v/>
      </c>
      <c r="AS46" s="24">
        <f>IF($B46='Formulario de Respuestas'!$D45,'Formulario de Respuestas'!$S45,"ES DIFERENTE")</f>
        <v>0</v>
      </c>
      <c r="AT46" s="1" t="str">
        <f>IFERROR(VLOOKUP(CONCATENATE(AS$1,AS46),'Formulario de Preguntas'!$C$10:$FN$185,3,FALSE),"")</f>
        <v/>
      </c>
      <c r="AU46" s="1" t="str">
        <f>IFERROR(VLOOKUP(CONCATENATE(AS$1,AS46),'Formulario de Preguntas'!$C$10:$FN$185,4,FALSE),"")</f>
        <v/>
      </c>
      <c r="AV46" s="24">
        <f>IF($B46='Formulario de Respuestas'!$D45,'Formulario de Respuestas'!$T45,"ES DIFERENTE")</f>
        <v>0</v>
      </c>
      <c r="AW46" s="1" t="str">
        <f>IFERROR(VLOOKUP(CONCATENATE(AV$1,AV46),'Formulario de Preguntas'!$C$10:$FN$185,3,FALSE),"")</f>
        <v/>
      </c>
      <c r="AX46" s="1" t="str">
        <f>IFERROR(VLOOKUP(CONCATENATE(AV$1,AV46),'Formulario de Preguntas'!$C$10:$FN$185,4,FALSE),"")</f>
        <v/>
      </c>
      <c r="AY46" s="24">
        <f>IF($B46='Formulario de Respuestas'!$D45,'Formulario de Respuestas'!$U45,"ES DIFERENTE")</f>
        <v>0</v>
      </c>
      <c r="AZ46" s="1" t="str">
        <f>IFERROR(VLOOKUP(CONCATENATE(AY$1,AY46),'Formulario de Preguntas'!$C$10:$FN$185,3,FALSE),"")</f>
        <v/>
      </c>
      <c r="BA46" s="1" t="str">
        <f>IFERROR(VLOOKUP(CONCATENATE(AY$1,AY46),'Formulario de Preguntas'!$C$10:$FN$185,4,FALSE),"")</f>
        <v/>
      </c>
      <c r="BB46" s="24">
        <f>IF($B46='Formulario de Respuestas'!$D45,'Formulario de Respuestas'!$V45,"ES DIFERENTE")</f>
        <v>0</v>
      </c>
      <c r="BC46" s="1" t="str">
        <f>IFERROR(VLOOKUP(CONCATENATE(BB$1,BB46),'Formulario de Preguntas'!$C$10:$FN$185,3,FALSE),"")</f>
        <v/>
      </c>
      <c r="BD46" s="1" t="str">
        <f>IFERROR(VLOOKUP(CONCATENATE(BB$1,BB46),'Formulario de Preguntas'!$C$10:$FN$185,4,FALSE),"")</f>
        <v/>
      </c>
      <c r="BE46" s="24">
        <f>IF($B46='Formulario de Respuestas'!$D45,'Formulario de Respuestas'!$W45,"ES DIFERENTE")</f>
        <v>0</v>
      </c>
      <c r="BF46" s="1" t="str">
        <f>IFERROR(VLOOKUP(CONCATENATE(BE$1,BE46),'Formulario de Preguntas'!$C$10:$FN$185,3,FALSE),"")</f>
        <v/>
      </c>
      <c r="BG46" s="1" t="str">
        <f>IFERROR(VLOOKUP(CONCATENATE(BE$1,BE46),'Formulario de Preguntas'!$C$10:$FN$185,4,FALSE),"")</f>
        <v/>
      </c>
      <c r="BH46" s="24">
        <f>IF($B46='Formulario de Respuestas'!$D45,'Formulario de Respuestas'!$X45,"ES DIFERENTE")</f>
        <v>0</v>
      </c>
      <c r="BI46" s="1" t="str">
        <f>IFERROR(VLOOKUP(CONCATENATE(BH$1,BH46),'Formulario de Preguntas'!$C$10:$FN$185,3,FALSE),"")</f>
        <v/>
      </c>
      <c r="BJ46" s="1" t="str">
        <f>IFERROR(VLOOKUP(CONCATENATE(BH$1,BH46),'Formulario de Preguntas'!$C$10:$FN$185,4,FALSE),"")</f>
        <v/>
      </c>
      <c r="BL46" s="26">
        <f>IF($B46='Formulario de Respuestas'!$D45,'Formulario de Respuestas'!$Y45,"ES DIFERENTE")</f>
        <v>0</v>
      </c>
      <c r="BM46" s="1" t="str">
        <f>IFERROR(VLOOKUP(CONCATENATE(BL$1,BL46),'Formulario de Preguntas'!$C$10:$FN$185,3,FALSE),"")</f>
        <v/>
      </c>
      <c r="BN46" s="1" t="str">
        <f>IFERROR(VLOOKUP(CONCATENATE(BL$1,BL46),'Formulario de Preguntas'!$C$10:$FN$185,4,FALSE),"")</f>
        <v/>
      </c>
      <c r="BO46" s="26">
        <f>IF($B46='Formulario de Respuestas'!$D45,'Formulario de Respuestas'!$Z45,"ES DIFERENTE")</f>
        <v>0</v>
      </c>
      <c r="BP46" s="1" t="str">
        <f>IFERROR(VLOOKUP(CONCATENATE(BO$1,BO46),'Formulario de Preguntas'!$C$10:$FN$185,3,FALSE),"")</f>
        <v/>
      </c>
      <c r="BQ46" s="1" t="str">
        <f>IFERROR(VLOOKUP(CONCATENATE(BO$1,BO46),'Formulario de Preguntas'!$C$10:$FN$185,4,FALSE),"")</f>
        <v/>
      </c>
      <c r="BR46" s="26">
        <f>IF($B46='Formulario de Respuestas'!$D45,'Formulario de Respuestas'!$AA45,"ES DIFERENTE")</f>
        <v>0</v>
      </c>
      <c r="BS46" s="1" t="str">
        <f>IFERROR(VLOOKUP(CONCATENATE(BR$1,BR46),'Formulario de Preguntas'!$C$10:$FN$185,3,FALSE),"")</f>
        <v/>
      </c>
      <c r="BT46" s="1" t="str">
        <f>IFERROR(VLOOKUP(CONCATENATE(BR$1,BR46),'Formulario de Preguntas'!$C$10:$FN$185,4,FALSE),"")</f>
        <v/>
      </c>
      <c r="BU46" s="26">
        <f>IF($B46='Formulario de Respuestas'!$D45,'Formulario de Respuestas'!$AB45,"ES DIFERENTE")</f>
        <v>0</v>
      </c>
      <c r="BV46" s="1" t="str">
        <f>IFERROR(VLOOKUP(CONCATENATE(BU$1,BU46),'Formulario de Preguntas'!$C$10:$FN$185,3,FALSE),"")</f>
        <v/>
      </c>
      <c r="BW46" s="1" t="str">
        <f>IFERROR(VLOOKUP(CONCATENATE(BU$1,BU46),'Formulario de Preguntas'!$C$10:$FN$185,4,FALSE),"")</f>
        <v/>
      </c>
      <c r="BX46" s="26">
        <f>IF($B46='Formulario de Respuestas'!$D45,'Formulario de Respuestas'!$AC45,"ES DIFERENTE")</f>
        <v>0</v>
      </c>
      <c r="BY46" s="1" t="str">
        <f>IFERROR(VLOOKUP(CONCATENATE(BX$1,BX46),'Formulario de Preguntas'!$C$10:$FN$185,3,FALSE),"")</f>
        <v/>
      </c>
      <c r="BZ46" s="1" t="str">
        <f>IFERROR(VLOOKUP(CONCATENATE(BX$1,BX46),'Formulario de Preguntas'!$C$10:$FN$185,4,FALSE),"")</f>
        <v/>
      </c>
      <c r="CA46" s="26">
        <f>IF($B46='Formulario de Respuestas'!$D45,'Formulario de Respuestas'!$AD45,"ES DIFERENTE")</f>
        <v>0</v>
      </c>
      <c r="CB46" s="1" t="str">
        <f>IFERROR(VLOOKUP(CONCATENATE(CA$1,CA46),'Formulario de Preguntas'!$C$10:$FN$185,3,FALSE),"")</f>
        <v/>
      </c>
      <c r="CC46" s="1" t="str">
        <f>IFERROR(VLOOKUP(CONCATENATE(CA$1,CA46),'Formulario de Preguntas'!$C$10:$FN$185,4,FALSE),"")</f>
        <v/>
      </c>
      <c r="CD46" s="26">
        <f>IF($B46='Formulario de Respuestas'!$D45,'Formulario de Respuestas'!$AE45,"ES DIFERENTE")</f>
        <v>0</v>
      </c>
      <c r="CE46" s="1" t="str">
        <f>IFERROR(VLOOKUP(CONCATENATE(CD$1,CD46),'Formulario de Preguntas'!$C$10:$FN$185,3,FALSE),"")</f>
        <v/>
      </c>
      <c r="CF46" s="1" t="str">
        <f>IFERROR(VLOOKUP(CONCATENATE(CD$1,CD46),'Formulario de Preguntas'!$C$10:$FN$185,4,FALSE),"")</f>
        <v/>
      </c>
      <c r="CH46" s="1">
        <f t="shared" si="0"/>
        <v>0</v>
      </c>
      <c r="CI46" s="1">
        <f t="shared" si="1"/>
        <v>0.25</v>
      </c>
      <c r="CJ46" s="1">
        <f t="shared" si="3"/>
        <v>0</v>
      </c>
      <c r="CK46" s="1">
        <f>COUNTIF('Formulario de Respuestas'!$E45:$AE45,"A")</f>
        <v>0</v>
      </c>
      <c r="CL46" s="1">
        <f>COUNTIF('Formulario de Respuestas'!$E45:$AE45,"B")</f>
        <v>0</v>
      </c>
      <c r="CM46" s="1">
        <f>COUNTIF('Formulario de Respuestas'!$E45:$AE45,"C")</f>
        <v>0</v>
      </c>
      <c r="CN46" s="1">
        <f>COUNTIF('Formulario de Respuestas'!$E45:$AE45,"D")</f>
        <v>0</v>
      </c>
      <c r="CO46" s="1">
        <f>COUNTIF('Formulario de Respuestas'!$E45:$AE45,"E (RESPUESTA ANULADA)")</f>
        <v>0</v>
      </c>
    </row>
    <row r="47" spans="1:93" x14ac:dyDescent="0.25">
      <c r="A47" s="1">
        <f>'Formulario de Respuestas'!C46</f>
        <v>0</v>
      </c>
      <c r="B47" s="1">
        <f>'Formulario de Respuestas'!D46</f>
        <v>0</v>
      </c>
      <c r="C47" s="24">
        <f>IF($B47='Formulario de Respuestas'!$D46,'Formulario de Respuestas'!$E46,"ES DIFERENTE")</f>
        <v>0</v>
      </c>
      <c r="D47" s="15" t="str">
        <f>IFERROR(VLOOKUP(CONCATENATE(C$1,C47),'Formulario de Preguntas'!$C$2:$FN$185,3,FALSE),"")</f>
        <v/>
      </c>
      <c r="E47" s="1" t="str">
        <f>IFERROR(VLOOKUP(CONCATENATE(C$1,C47),'Formulario de Preguntas'!$C$2:$FN$185,4,FALSE),"")</f>
        <v/>
      </c>
      <c r="F47" s="24">
        <f>IF($B47='Formulario de Respuestas'!$D46,'Formulario de Respuestas'!$F46,"ES DIFERENTE")</f>
        <v>0</v>
      </c>
      <c r="G47" s="1" t="str">
        <f>IFERROR(VLOOKUP(CONCATENATE(F$1,F47),'Formulario de Preguntas'!$C$2:$FN$185,3,FALSE),"")</f>
        <v/>
      </c>
      <c r="H47" s="1" t="str">
        <f>IFERROR(VLOOKUP(CONCATENATE(F$1,F47),'Formulario de Preguntas'!$C$2:$FN$185,4,FALSE),"")</f>
        <v/>
      </c>
      <c r="I47" s="24">
        <f>IF($B47='Formulario de Respuestas'!$D46,'Formulario de Respuestas'!$G46,"ES DIFERENTE")</f>
        <v>0</v>
      </c>
      <c r="J47" s="1" t="str">
        <f>IFERROR(VLOOKUP(CONCATENATE(I$1,I47),'Formulario de Preguntas'!$C$10:$FN$185,3,FALSE),"")</f>
        <v/>
      </c>
      <c r="K47" s="1" t="str">
        <f>IFERROR(VLOOKUP(CONCATENATE(I$1,I47),'Formulario de Preguntas'!$C$10:$FN$185,4,FALSE),"")</f>
        <v/>
      </c>
      <c r="L47" s="24">
        <f>IF($B47='Formulario de Respuestas'!$D46,'Formulario de Respuestas'!$H46,"ES DIFERENTE")</f>
        <v>0</v>
      </c>
      <c r="M47" s="1" t="str">
        <f>IFERROR(VLOOKUP(CONCATENATE(L$1,L47),'Formulario de Preguntas'!$C$10:$FN$185,3,FALSE),"")</f>
        <v/>
      </c>
      <c r="N47" s="1" t="str">
        <f>IFERROR(VLOOKUP(CONCATENATE(L$1,L47),'Formulario de Preguntas'!$C$10:$FN$185,4,FALSE),"")</f>
        <v/>
      </c>
      <c r="O47" s="24">
        <f>IF($B47='Formulario de Respuestas'!$D46,'Formulario de Respuestas'!$I46,"ES DIFERENTE")</f>
        <v>0</v>
      </c>
      <c r="P47" s="1" t="str">
        <f>IFERROR(VLOOKUP(CONCATENATE(O$1,O47),'Formulario de Preguntas'!$C$10:$FN$185,3,FALSE),"")</f>
        <v/>
      </c>
      <c r="Q47" s="1" t="str">
        <f>IFERROR(VLOOKUP(CONCATENATE(O$1,O47),'Formulario de Preguntas'!$C$10:$FN$185,4,FALSE),"")</f>
        <v/>
      </c>
      <c r="R47" s="24">
        <f>IF($B47='Formulario de Respuestas'!$D46,'Formulario de Respuestas'!$J46,"ES DIFERENTE")</f>
        <v>0</v>
      </c>
      <c r="S47" s="1" t="str">
        <f>IFERROR(VLOOKUP(CONCATENATE(R$1,R47),'Formulario de Preguntas'!$C$10:$FN$185,3,FALSE),"")</f>
        <v/>
      </c>
      <c r="T47" s="1" t="str">
        <f>IFERROR(VLOOKUP(CONCATENATE(R$1,R47),'Formulario de Preguntas'!$C$10:$FN$185,4,FALSE),"")</f>
        <v/>
      </c>
      <c r="U47" s="24">
        <f>IF($B47='Formulario de Respuestas'!$D46,'Formulario de Respuestas'!$K46,"ES DIFERENTE")</f>
        <v>0</v>
      </c>
      <c r="V47" s="1" t="str">
        <f>IFERROR(VLOOKUP(CONCATENATE(U$1,U47),'Formulario de Preguntas'!$C$10:$FN$185,3,FALSE),"")</f>
        <v/>
      </c>
      <c r="W47" s="1" t="str">
        <f>IFERROR(VLOOKUP(CONCATENATE(U$1,U47),'Formulario de Preguntas'!$C$10:$FN$185,4,FALSE),"")</f>
        <v/>
      </c>
      <c r="X47" s="24">
        <f>IF($B47='Formulario de Respuestas'!$D46,'Formulario de Respuestas'!$L46,"ES DIFERENTE")</f>
        <v>0</v>
      </c>
      <c r="Y47" s="1" t="str">
        <f>IFERROR(VLOOKUP(CONCATENATE(X$1,X47),'Formulario de Preguntas'!$C$10:$FN$185,3,FALSE),"")</f>
        <v/>
      </c>
      <c r="Z47" s="1" t="str">
        <f>IFERROR(VLOOKUP(CONCATENATE(X$1,X47),'Formulario de Preguntas'!$C$10:$FN$185,4,FALSE),"")</f>
        <v/>
      </c>
      <c r="AA47" s="24">
        <f>IF($B47='Formulario de Respuestas'!$D46,'Formulario de Respuestas'!$M46,"ES DIFERENTE")</f>
        <v>0</v>
      </c>
      <c r="AB47" s="1" t="str">
        <f>IFERROR(VLOOKUP(CONCATENATE(AA$1,AA47),'Formulario de Preguntas'!$C$10:$FN$185,3,FALSE),"")</f>
        <v/>
      </c>
      <c r="AC47" s="1" t="str">
        <f>IFERROR(VLOOKUP(CONCATENATE(AA$1,AA47),'Formulario de Preguntas'!$C$10:$FN$185,4,FALSE),"")</f>
        <v/>
      </c>
      <c r="AD47" s="24">
        <f>IF($B47='Formulario de Respuestas'!$D46,'Formulario de Respuestas'!$N46,"ES DIFERENTE")</f>
        <v>0</v>
      </c>
      <c r="AE47" s="1" t="str">
        <f>IFERROR(VLOOKUP(CONCATENATE(AD$1,AD47),'Formulario de Preguntas'!$C$10:$FN$185,3,FALSE),"")</f>
        <v/>
      </c>
      <c r="AF47" s="1" t="str">
        <f>IFERROR(VLOOKUP(CONCATENATE(AD$1,AD47),'Formulario de Preguntas'!$C$10:$FN$185,4,FALSE),"")</f>
        <v/>
      </c>
      <c r="AG47" s="24">
        <f>IF($B47='Formulario de Respuestas'!$D46,'Formulario de Respuestas'!$O46,"ES DIFERENTE")</f>
        <v>0</v>
      </c>
      <c r="AH47" s="1" t="str">
        <f>IFERROR(VLOOKUP(CONCATENATE(AG$1,AG47),'Formulario de Preguntas'!$C$10:$FN$185,3,FALSE),"")</f>
        <v/>
      </c>
      <c r="AI47" s="1" t="str">
        <f>IFERROR(VLOOKUP(CONCATENATE(AG$1,AG47),'Formulario de Preguntas'!$C$10:$FN$185,4,FALSE),"")</f>
        <v/>
      </c>
      <c r="AJ47" s="24">
        <f>IF($B47='Formulario de Respuestas'!$D46,'Formulario de Respuestas'!$P46,"ES DIFERENTE")</f>
        <v>0</v>
      </c>
      <c r="AK47" s="1" t="str">
        <f>IFERROR(VLOOKUP(CONCATENATE(AJ$1,AJ47),'Formulario de Preguntas'!$C$10:$FN$185,3,FALSE),"")</f>
        <v/>
      </c>
      <c r="AL47" s="1" t="str">
        <f>IFERROR(VLOOKUP(CONCATENATE(AJ$1,AJ47),'Formulario de Preguntas'!$C$10:$FN$185,4,FALSE),"")</f>
        <v/>
      </c>
      <c r="AM47" s="24">
        <f>IF($B47='Formulario de Respuestas'!$D46,'Formulario de Respuestas'!$Q46,"ES DIFERENTE")</f>
        <v>0</v>
      </c>
      <c r="AN47" s="1" t="str">
        <f>IFERROR(VLOOKUP(CONCATENATE(AM$1,AM47),'Formulario de Preguntas'!$C$10:$FN$185,3,FALSE),"")</f>
        <v/>
      </c>
      <c r="AO47" s="1" t="str">
        <f>IFERROR(VLOOKUP(CONCATENATE(AM$1,AM47),'Formulario de Preguntas'!$C$10:$FN$185,4,FALSE),"")</f>
        <v/>
      </c>
      <c r="AP47" s="24">
        <f>IF($B47='Formulario de Respuestas'!$D46,'Formulario de Respuestas'!$R46,"ES DIFERENTE")</f>
        <v>0</v>
      </c>
      <c r="AQ47" s="1" t="str">
        <f>IFERROR(VLOOKUP(CONCATENATE(AP$1,AP47),'Formulario de Preguntas'!$C$10:$FN$185,3,FALSE),"")</f>
        <v/>
      </c>
      <c r="AR47" s="1" t="str">
        <f>IFERROR(VLOOKUP(CONCATENATE(AP$1,AP47),'Formulario de Preguntas'!$C$10:$FN$185,4,FALSE),"")</f>
        <v/>
      </c>
      <c r="AS47" s="24">
        <f>IF($B47='Formulario de Respuestas'!$D46,'Formulario de Respuestas'!$S46,"ES DIFERENTE")</f>
        <v>0</v>
      </c>
      <c r="AT47" s="1" t="str">
        <f>IFERROR(VLOOKUP(CONCATENATE(AS$1,AS47),'Formulario de Preguntas'!$C$10:$FN$185,3,FALSE),"")</f>
        <v/>
      </c>
      <c r="AU47" s="1" t="str">
        <f>IFERROR(VLOOKUP(CONCATENATE(AS$1,AS47),'Formulario de Preguntas'!$C$10:$FN$185,4,FALSE),"")</f>
        <v/>
      </c>
      <c r="AV47" s="24">
        <f>IF($B47='Formulario de Respuestas'!$D46,'Formulario de Respuestas'!$T46,"ES DIFERENTE")</f>
        <v>0</v>
      </c>
      <c r="AW47" s="1" t="str">
        <f>IFERROR(VLOOKUP(CONCATENATE(AV$1,AV47),'Formulario de Preguntas'!$C$10:$FN$185,3,FALSE),"")</f>
        <v/>
      </c>
      <c r="AX47" s="1" t="str">
        <f>IFERROR(VLOOKUP(CONCATENATE(AV$1,AV47),'Formulario de Preguntas'!$C$10:$FN$185,4,FALSE),"")</f>
        <v/>
      </c>
      <c r="AY47" s="24">
        <f>IF($B47='Formulario de Respuestas'!$D46,'Formulario de Respuestas'!$U46,"ES DIFERENTE")</f>
        <v>0</v>
      </c>
      <c r="AZ47" s="1" t="str">
        <f>IFERROR(VLOOKUP(CONCATENATE(AY$1,AY47),'Formulario de Preguntas'!$C$10:$FN$185,3,FALSE),"")</f>
        <v/>
      </c>
      <c r="BA47" s="1" t="str">
        <f>IFERROR(VLOOKUP(CONCATENATE(AY$1,AY47),'Formulario de Preguntas'!$C$10:$FN$185,4,FALSE),"")</f>
        <v/>
      </c>
      <c r="BB47" s="24">
        <f>IF($B47='Formulario de Respuestas'!$D46,'Formulario de Respuestas'!$V46,"ES DIFERENTE")</f>
        <v>0</v>
      </c>
      <c r="BC47" s="1" t="str">
        <f>IFERROR(VLOOKUP(CONCATENATE(BB$1,BB47),'Formulario de Preguntas'!$C$10:$FN$185,3,FALSE),"")</f>
        <v/>
      </c>
      <c r="BD47" s="1" t="str">
        <f>IFERROR(VLOOKUP(CONCATENATE(BB$1,BB47),'Formulario de Preguntas'!$C$10:$FN$185,4,FALSE),"")</f>
        <v/>
      </c>
      <c r="BE47" s="24">
        <f>IF($B47='Formulario de Respuestas'!$D46,'Formulario de Respuestas'!$W46,"ES DIFERENTE")</f>
        <v>0</v>
      </c>
      <c r="BF47" s="1" t="str">
        <f>IFERROR(VLOOKUP(CONCATENATE(BE$1,BE47),'Formulario de Preguntas'!$C$10:$FN$185,3,FALSE),"")</f>
        <v/>
      </c>
      <c r="BG47" s="1" t="str">
        <f>IFERROR(VLOOKUP(CONCATENATE(BE$1,BE47),'Formulario de Preguntas'!$C$10:$FN$185,4,FALSE),"")</f>
        <v/>
      </c>
      <c r="BH47" s="24">
        <f>IF($B47='Formulario de Respuestas'!$D46,'Formulario de Respuestas'!$X46,"ES DIFERENTE")</f>
        <v>0</v>
      </c>
      <c r="BI47" s="1" t="str">
        <f>IFERROR(VLOOKUP(CONCATENATE(BH$1,BH47),'Formulario de Preguntas'!$C$10:$FN$185,3,FALSE),"")</f>
        <v/>
      </c>
      <c r="BJ47" s="1" t="str">
        <f>IFERROR(VLOOKUP(CONCATENATE(BH$1,BH47),'Formulario de Preguntas'!$C$10:$FN$185,4,FALSE),"")</f>
        <v/>
      </c>
      <c r="BL47" s="26">
        <f>IF($B47='Formulario de Respuestas'!$D46,'Formulario de Respuestas'!$Y46,"ES DIFERENTE")</f>
        <v>0</v>
      </c>
      <c r="BM47" s="1" t="str">
        <f>IFERROR(VLOOKUP(CONCATENATE(BL$1,BL47),'Formulario de Preguntas'!$C$10:$FN$185,3,FALSE),"")</f>
        <v/>
      </c>
      <c r="BN47" s="1" t="str">
        <f>IFERROR(VLOOKUP(CONCATENATE(BL$1,BL47),'Formulario de Preguntas'!$C$10:$FN$185,4,FALSE),"")</f>
        <v/>
      </c>
      <c r="BO47" s="26">
        <f>IF($B47='Formulario de Respuestas'!$D46,'Formulario de Respuestas'!$Z46,"ES DIFERENTE")</f>
        <v>0</v>
      </c>
      <c r="BP47" s="1" t="str">
        <f>IFERROR(VLOOKUP(CONCATENATE(BO$1,BO47),'Formulario de Preguntas'!$C$10:$FN$185,3,FALSE),"")</f>
        <v/>
      </c>
      <c r="BQ47" s="1" t="str">
        <f>IFERROR(VLOOKUP(CONCATENATE(BO$1,BO47),'Formulario de Preguntas'!$C$10:$FN$185,4,FALSE),"")</f>
        <v/>
      </c>
      <c r="BR47" s="26">
        <f>IF($B47='Formulario de Respuestas'!$D46,'Formulario de Respuestas'!$AA46,"ES DIFERENTE")</f>
        <v>0</v>
      </c>
      <c r="BS47" s="1" t="str">
        <f>IFERROR(VLOOKUP(CONCATENATE(BR$1,BR47),'Formulario de Preguntas'!$C$10:$FN$185,3,FALSE),"")</f>
        <v/>
      </c>
      <c r="BT47" s="1" t="str">
        <f>IFERROR(VLOOKUP(CONCATENATE(BR$1,BR47),'Formulario de Preguntas'!$C$10:$FN$185,4,FALSE),"")</f>
        <v/>
      </c>
      <c r="BU47" s="26">
        <f>IF($B47='Formulario de Respuestas'!$D46,'Formulario de Respuestas'!$AB46,"ES DIFERENTE")</f>
        <v>0</v>
      </c>
      <c r="BV47" s="1" t="str">
        <f>IFERROR(VLOOKUP(CONCATENATE(BU$1,BU47),'Formulario de Preguntas'!$C$10:$FN$185,3,FALSE),"")</f>
        <v/>
      </c>
      <c r="BW47" s="1" t="str">
        <f>IFERROR(VLOOKUP(CONCATENATE(BU$1,BU47),'Formulario de Preguntas'!$C$10:$FN$185,4,FALSE),"")</f>
        <v/>
      </c>
      <c r="BX47" s="26">
        <f>IF($B47='Formulario de Respuestas'!$D46,'Formulario de Respuestas'!$AC46,"ES DIFERENTE")</f>
        <v>0</v>
      </c>
      <c r="BY47" s="1" t="str">
        <f>IFERROR(VLOOKUP(CONCATENATE(BX$1,BX47),'Formulario de Preguntas'!$C$10:$FN$185,3,FALSE),"")</f>
        <v/>
      </c>
      <c r="BZ47" s="1" t="str">
        <f>IFERROR(VLOOKUP(CONCATENATE(BX$1,BX47),'Formulario de Preguntas'!$C$10:$FN$185,4,FALSE),"")</f>
        <v/>
      </c>
      <c r="CA47" s="26">
        <f>IF($B47='Formulario de Respuestas'!$D46,'Formulario de Respuestas'!$AD46,"ES DIFERENTE")</f>
        <v>0</v>
      </c>
      <c r="CB47" s="1" t="str">
        <f>IFERROR(VLOOKUP(CONCATENATE(CA$1,CA47),'Formulario de Preguntas'!$C$10:$FN$185,3,FALSE),"")</f>
        <v/>
      </c>
      <c r="CC47" s="1" t="str">
        <f>IFERROR(VLOOKUP(CONCATENATE(CA$1,CA47),'Formulario de Preguntas'!$C$10:$FN$185,4,FALSE),"")</f>
        <v/>
      </c>
      <c r="CD47" s="26">
        <f>IF($B47='Formulario de Respuestas'!$D46,'Formulario de Respuestas'!$AE46,"ES DIFERENTE")</f>
        <v>0</v>
      </c>
      <c r="CE47" s="1" t="str">
        <f>IFERROR(VLOOKUP(CONCATENATE(CD$1,CD47),'Formulario de Preguntas'!$C$10:$FN$185,3,FALSE),"")</f>
        <v/>
      </c>
      <c r="CF47" s="1" t="str">
        <f>IFERROR(VLOOKUP(CONCATENATE(CD$1,CD47),'Formulario de Preguntas'!$C$10:$FN$185,4,FALSE),"")</f>
        <v/>
      </c>
      <c r="CH47" s="1">
        <f t="shared" si="0"/>
        <v>0</v>
      </c>
      <c r="CI47" s="1">
        <f t="shared" si="1"/>
        <v>0.25</v>
      </c>
      <c r="CJ47" s="1">
        <f t="shared" si="3"/>
        <v>0</v>
      </c>
      <c r="CK47" s="1">
        <f>COUNTIF('Formulario de Respuestas'!$E46:$AE46,"A")</f>
        <v>0</v>
      </c>
      <c r="CL47" s="1">
        <f>COUNTIF('Formulario de Respuestas'!$E46:$AE46,"B")</f>
        <v>0</v>
      </c>
      <c r="CM47" s="1">
        <f>COUNTIF('Formulario de Respuestas'!$E46:$AE46,"C")</f>
        <v>0</v>
      </c>
      <c r="CN47" s="1">
        <f>COUNTIF('Formulario de Respuestas'!$E46:$AE46,"D")</f>
        <v>0</v>
      </c>
      <c r="CO47" s="1">
        <f>COUNTIF('Formulario de Respuestas'!$E46:$AE46,"E (RESPUESTA ANULADA)")</f>
        <v>0</v>
      </c>
    </row>
    <row r="48" spans="1:93" x14ac:dyDescent="0.25">
      <c r="A48" s="1">
        <f>'Formulario de Respuestas'!C47</f>
        <v>0</v>
      </c>
      <c r="B48" s="1">
        <f>'Formulario de Respuestas'!D47</f>
        <v>0</v>
      </c>
      <c r="C48" s="24">
        <f>IF($B48='Formulario de Respuestas'!$D47,'Formulario de Respuestas'!$E47,"ES DIFERENTE")</f>
        <v>0</v>
      </c>
      <c r="D48" s="15" t="str">
        <f>IFERROR(VLOOKUP(CONCATENATE(C$1,C48),'Formulario de Preguntas'!$C$2:$FN$185,3,FALSE),"")</f>
        <v/>
      </c>
      <c r="E48" s="1" t="str">
        <f>IFERROR(VLOOKUP(CONCATENATE(C$1,C48),'Formulario de Preguntas'!$C$2:$FN$185,4,FALSE),"")</f>
        <v/>
      </c>
      <c r="F48" s="24">
        <f>IF($B48='Formulario de Respuestas'!$D47,'Formulario de Respuestas'!$F47,"ES DIFERENTE")</f>
        <v>0</v>
      </c>
      <c r="G48" s="1" t="str">
        <f>IFERROR(VLOOKUP(CONCATENATE(F$1,F48),'Formulario de Preguntas'!$C$2:$FN$185,3,FALSE),"")</f>
        <v/>
      </c>
      <c r="H48" s="1" t="str">
        <f>IFERROR(VLOOKUP(CONCATENATE(F$1,F48),'Formulario de Preguntas'!$C$2:$FN$185,4,FALSE),"")</f>
        <v/>
      </c>
      <c r="I48" s="24">
        <f>IF($B48='Formulario de Respuestas'!$D47,'Formulario de Respuestas'!$G47,"ES DIFERENTE")</f>
        <v>0</v>
      </c>
      <c r="J48" s="1" t="str">
        <f>IFERROR(VLOOKUP(CONCATENATE(I$1,I48),'Formulario de Preguntas'!$C$10:$FN$185,3,FALSE),"")</f>
        <v/>
      </c>
      <c r="K48" s="1" t="str">
        <f>IFERROR(VLOOKUP(CONCATENATE(I$1,I48),'Formulario de Preguntas'!$C$10:$FN$185,4,FALSE),"")</f>
        <v/>
      </c>
      <c r="L48" s="24">
        <f>IF($B48='Formulario de Respuestas'!$D47,'Formulario de Respuestas'!$H47,"ES DIFERENTE")</f>
        <v>0</v>
      </c>
      <c r="M48" s="1" t="str">
        <f>IFERROR(VLOOKUP(CONCATENATE(L$1,L48),'Formulario de Preguntas'!$C$10:$FN$185,3,FALSE),"")</f>
        <v/>
      </c>
      <c r="N48" s="1" t="str">
        <f>IFERROR(VLOOKUP(CONCATENATE(L$1,L48),'Formulario de Preguntas'!$C$10:$FN$185,4,FALSE),"")</f>
        <v/>
      </c>
      <c r="O48" s="24">
        <f>IF($B48='Formulario de Respuestas'!$D47,'Formulario de Respuestas'!$I47,"ES DIFERENTE")</f>
        <v>0</v>
      </c>
      <c r="P48" s="1" t="str">
        <f>IFERROR(VLOOKUP(CONCATENATE(O$1,O48),'Formulario de Preguntas'!$C$10:$FN$185,3,FALSE),"")</f>
        <v/>
      </c>
      <c r="Q48" s="1" t="str">
        <f>IFERROR(VLOOKUP(CONCATENATE(O$1,O48),'Formulario de Preguntas'!$C$10:$FN$185,4,FALSE),"")</f>
        <v/>
      </c>
      <c r="R48" s="24">
        <f>IF($B48='Formulario de Respuestas'!$D47,'Formulario de Respuestas'!$J47,"ES DIFERENTE")</f>
        <v>0</v>
      </c>
      <c r="S48" s="1" t="str">
        <f>IFERROR(VLOOKUP(CONCATENATE(R$1,R48),'Formulario de Preguntas'!$C$10:$FN$185,3,FALSE),"")</f>
        <v/>
      </c>
      <c r="T48" s="1" t="str">
        <f>IFERROR(VLOOKUP(CONCATENATE(R$1,R48),'Formulario de Preguntas'!$C$10:$FN$185,4,FALSE),"")</f>
        <v/>
      </c>
      <c r="U48" s="24">
        <f>IF($B48='Formulario de Respuestas'!$D47,'Formulario de Respuestas'!$K47,"ES DIFERENTE")</f>
        <v>0</v>
      </c>
      <c r="V48" s="1" t="str">
        <f>IFERROR(VLOOKUP(CONCATENATE(U$1,U48),'Formulario de Preguntas'!$C$10:$FN$185,3,FALSE),"")</f>
        <v/>
      </c>
      <c r="W48" s="1" t="str">
        <f>IFERROR(VLOOKUP(CONCATENATE(U$1,U48),'Formulario de Preguntas'!$C$10:$FN$185,4,FALSE),"")</f>
        <v/>
      </c>
      <c r="X48" s="24">
        <f>IF($B48='Formulario de Respuestas'!$D47,'Formulario de Respuestas'!$L47,"ES DIFERENTE")</f>
        <v>0</v>
      </c>
      <c r="Y48" s="1" t="str">
        <f>IFERROR(VLOOKUP(CONCATENATE(X$1,X48),'Formulario de Preguntas'!$C$10:$FN$185,3,FALSE),"")</f>
        <v/>
      </c>
      <c r="Z48" s="1" t="str">
        <f>IFERROR(VLOOKUP(CONCATENATE(X$1,X48),'Formulario de Preguntas'!$C$10:$FN$185,4,FALSE),"")</f>
        <v/>
      </c>
      <c r="AA48" s="24">
        <f>IF($B48='Formulario de Respuestas'!$D47,'Formulario de Respuestas'!$M47,"ES DIFERENTE")</f>
        <v>0</v>
      </c>
      <c r="AB48" s="1" t="str">
        <f>IFERROR(VLOOKUP(CONCATENATE(AA$1,AA48),'Formulario de Preguntas'!$C$10:$FN$185,3,FALSE),"")</f>
        <v/>
      </c>
      <c r="AC48" s="1" t="str">
        <f>IFERROR(VLOOKUP(CONCATENATE(AA$1,AA48),'Formulario de Preguntas'!$C$10:$FN$185,4,FALSE),"")</f>
        <v/>
      </c>
      <c r="AD48" s="24">
        <f>IF($B48='Formulario de Respuestas'!$D47,'Formulario de Respuestas'!$N47,"ES DIFERENTE")</f>
        <v>0</v>
      </c>
      <c r="AE48" s="1" t="str">
        <f>IFERROR(VLOOKUP(CONCATENATE(AD$1,AD48),'Formulario de Preguntas'!$C$10:$FN$185,3,FALSE),"")</f>
        <v/>
      </c>
      <c r="AF48" s="1" t="str">
        <f>IFERROR(VLOOKUP(CONCATENATE(AD$1,AD48),'Formulario de Preguntas'!$C$10:$FN$185,4,FALSE),"")</f>
        <v/>
      </c>
      <c r="AG48" s="24">
        <f>IF($B48='Formulario de Respuestas'!$D47,'Formulario de Respuestas'!$O47,"ES DIFERENTE")</f>
        <v>0</v>
      </c>
      <c r="AH48" s="1" t="str">
        <f>IFERROR(VLOOKUP(CONCATENATE(AG$1,AG48),'Formulario de Preguntas'!$C$10:$FN$185,3,FALSE),"")</f>
        <v/>
      </c>
      <c r="AI48" s="1" t="str">
        <f>IFERROR(VLOOKUP(CONCATENATE(AG$1,AG48),'Formulario de Preguntas'!$C$10:$FN$185,4,FALSE),"")</f>
        <v/>
      </c>
      <c r="AJ48" s="24">
        <f>IF($B48='Formulario de Respuestas'!$D47,'Formulario de Respuestas'!$P47,"ES DIFERENTE")</f>
        <v>0</v>
      </c>
      <c r="AK48" s="1" t="str">
        <f>IFERROR(VLOOKUP(CONCATENATE(AJ$1,AJ48),'Formulario de Preguntas'!$C$10:$FN$185,3,FALSE),"")</f>
        <v/>
      </c>
      <c r="AL48" s="1" t="str">
        <f>IFERROR(VLOOKUP(CONCATENATE(AJ$1,AJ48),'Formulario de Preguntas'!$C$10:$FN$185,4,FALSE),"")</f>
        <v/>
      </c>
      <c r="AM48" s="24">
        <f>IF($B48='Formulario de Respuestas'!$D47,'Formulario de Respuestas'!$Q47,"ES DIFERENTE")</f>
        <v>0</v>
      </c>
      <c r="AN48" s="1" t="str">
        <f>IFERROR(VLOOKUP(CONCATENATE(AM$1,AM48),'Formulario de Preguntas'!$C$10:$FN$185,3,FALSE),"")</f>
        <v/>
      </c>
      <c r="AO48" s="1" t="str">
        <f>IFERROR(VLOOKUP(CONCATENATE(AM$1,AM48),'Formulario de Preguntas'!$C$10:$FN$185,4,FALSE),"")</f>
        <v/>
      </c>
      <c r="AP48" s="24">
        <f>IF($B48='Formulario de Respuestas'!$D47,'Formulario de Respuestas'!$R47,"ES DIFERENTE")</f>
        <v>0</v>
      </c>
      <c r="AQ48" s="1" t="str">
        <f>IFERROR(VLOOKUP(CONCATENATE(AP$1,AP48),'Formulario de Preguntas'!$C$10:$FN$185,3,FALSE),"")</f>
        <v/>
      </c>
      <c r="AR48" s="1" t="str">
        <f>IFERROR(VLOOKUP(CONCATENATE(AP$1,AP48),'Formulario de Preguntas'!$C$10:$FN$185,4,FALSE),"")</f>
        <v/>
      </c>
      <c r="AS48" s="24">
        <f>IF($B48='Formulario de Respuestas'!$D47,'Formulario de Respuestas'!$S47,"ES DIFERENTE")</f>
        <v>0</v>
      </c>
      <c r="AT48" s="1" t="str">
        <f>IFERROR(VLOOKUP(CONCATENATE(AS$1,AS48),'Formulario de Preguntas'!$C$10:$FN$185,3,FALSE),"")</f>
        <v/>
      </c>
      <c r="AU48" s="1" t="str">
        <f>IFERROR(VLOOKUP(CONCATENATE(AS$1,AS48),'Formulario de Preguntas'!$C$10:$FN$185,4,FALSE),"")</f>
        <v/>
      </c>
      <c r="AV48" s="24">
        <f>IF($B48='Formulario de Respuestas'!$D47,'Formulario de Respuestas'!$T47,"ES DIFERENTE")</f>
        <v>0</v>
      </c>
      <c r="AW48" s="1" t="str">
        <f>IFERROR(VLOOKUP(CONCATENATE(AV$1,AV48),'Formulario de Preguntas'!$C$10:$FN$185,3,FALSE),"")</f>
        <v/>
      </c>
      <c r="AX48" s="1" t="str">
        <f>IFERROR(VLOOKUP(CONCATENATE(AV$1,AV48),'Formulario de Preguntas'!$C$10:$FN$185,4,FALSE),"")</f>
        <v/>
      </c>
      <c r="AY48" s="24">
        <f>IF($B48='Formulario de Respuestas'!$D47,'Formulario de Respuestas'!$U47,"ES DIFERENTE")</f>
        <v>0</v>
      </c>
      <c r="AZ48" s="1" t="str">
        <f>IFERROR(VLOOKUP(CONCATENATE(AY$1,AY48),'Formulario de Preguntas'!$C$10:$FN$185,3,FALSE),"")</f>
        <v/>
      </c>
      <c r="BA48" s="1" t="str">
        <f>IFERROR(VLOOKUP(CONCATENATE(AY$1,AY48),'Formulario de Preguntas'!$C$10:$FN$185,4,FALSE),"")</f>
        <v/>
      </c>
      <c r="BB48" s="24">
        <f>IF($B48='Formulario de Respuestas'!$D47,'Formulario de Respuestas'!$V47,"ES DIFERENTE")</f>
        <v>0</v>
      </c>
      <c r="BC48" s="1" t="str">
        <f>IFERROR(VLOOKUP(CONCATENATE(BB$1,BB48),'Formulario de Preguntas'!$C$10:$FN$185,3,FALSE),"")</f>
        <v/>
      </c>
      <c r="BD48" s="1" t="str">
        <f>IFERROR(VLOOKUP(CONCATENATE(BB$1,BB48),'Formulario de Preguntas'!$C$10:$FN$185,4,FALSE),"")</f>
        <v/>
      </c>
      <c r="BE48" s="24">
        <f>IF($B48='Formulario de Respuestas'!$D47,'Formulario de Respuestas'!$W47,"ES DIFERENTE")</f>
        <v>0</v>
      </c>
      <c r="BF48" s="1" t="str">
        <f>IFERROR(VLOOKUP(CONCATENATE(BE$1,BE48),'Formulario de Preguntas'!$C$10:$FN$185,3,FALSE),"")</f>
        <v/>
      </c>
      <c r="BG48" s="1" t="str">
        <f>IFERROR(VLOOKUP(CONCATENATE(BE$1,BE48),'Formulario de Preguntas'!$C$10:$FN$185,4,FALSE),"")</f>
        <v/>
      </c>
      <c r="BH48" s="24">
        <f>IF($B48='Formulario de Respuestas'!$D47,'Formulario de Respuestas'!$X47,"ES DIFERENTE")</f>
        <v>0</v>
      </c>
      <c r="BI48" s="1" t="str">
        <f>IFERROR(VLOOKUP(CONCATENATE(BH$1,BH48),'Formulario de Preguntas'!$C$10:$FN$185,3,FALSE),"")</f>
        <v/>
      </c>
      <c r="BJ48" s="1" t="str">
        <f>IFERROR(VLOOKUP(CONCATENATE(BH$1,BH48),'Formulario de Preguntas'!$C$10:$FN$185,4,FALSE),"")</f>
        <v/>
      </c>
      <c r="BL48" s="26">
        <f>IF($B48='Formulario de Respuestas'!$D47,'Formulario de Respuestas'!$Y47,"ES DIFERENTE")</f>
        <v>0</v>
      </c>
      <c r="BM48" s="1" t="str">
        <f>IFERROR(VLOOKUP(CONCATENATE(BL$1,BL48),'Formulario de Preguntas'!$C$10:$FN$185,3,FALSE),"")</f>
        <v/>
      </c>
      <c r="BN48" s="1" t="str">
        <f>IFERROR(VLOOKUP(CONCATENATE(BL$1,BL48),'Formulario de Preguntas'!$C$10:$FN$185,4,FALSE),"")</f>
        <v/>
      </c>
      <c r="BO48" s="26">
        <f>IF($B48='Formulario de Respuestas'!$D47,'Formulario de Respuestas'!$Z47,"ES DIFERENTE")</f>
        <v>0</v>
      </c>
      <c r="BP48" s="1" t="str">
        <f>IFERROR(VLOOKUP(CONCATENATE(BO$1,BO48),'Formulario de Preguntas'!$C$10:$FN$185,3,FALSE),"")</f>
        <v/>
      </c>
      <c r="BQ48" s="1" t="str">
        <f>IFERROR(VLOOKUP(CONCATENATE(BO$1,BO48),'Formulario de Preguntas'!$C$10:$FN$185,4,FALSE),"")</f>
        <v/>
      </c>
      <c r="BR48" s="26">
        <f>IF($B48='Formulario de Respuestas'!$D47,'Formulario de Respuestas'!$AA47,"ES DIFERENTE")</f>
        <v>0</v>
      </c>
      <c r="BS48" s="1" t="str">
        <f>IFERROR(VLOOKUP(CONCATENATE(BR$1,BR48),'Formulario de Preguntas'!$C$10:$FN$185,3,FALSE),"")</f>
        <v/>
      </c>
      <c r="BT48" s="1" t="str">
        <f>IFERROR(VLOOKUP(CONCATENATE(BR$1,BR48),'Formulario de Preguntas'!$C$10:$FN$185,4,FALSE),"")</f>
        <v/>
      </c>
      <c r="BU48" s="26">
        <f>IF($B48='Formulario de Respuestas'!$D47,'Formulario de Respuestas'!$AB47,"ES DIFERENTE")</f>
        <v>0</v>
      </c>
      <c r="BV48" s="1" t="str">
        <f>IFERROR(VLOOKUP(CONCATENATE(BU$1,BU48),'Formulario de Preguntas'!$C$10:$FN$185,3,FALSE),"")</f>
        <v/>
      </c>
      <c r="BW48" s="1" t="str">
        <f>IFERROR(VLOOKUP(CONCATENATE(BU$1,BU48),'Formulario de Preguntas'!$C$10:$FN$185,4,FALSE),"")</f>
        <v/>
      </c>
      <c r="BX48" s="26">
        <f>IF($B48='Formulario de Respuestas'!$D47,'Formulario de Respuestas'!$AC47,"ES DIFERENTE")</f>
        <v>0</v>
      </c>
      <c r="BY48" s="1" t="str">
        <f>IFERROR(VLOOKUP(CONCATENATE(BX$1,BX48),'Formulario de Preguntas'!$C$10:$FN$185,3,FALSE),"")</f>
        <v/>
      </c>
      <c r="BZ48" s="1" t="str">
        <f>IFERROR(VLOOKUP(CONCATENATE(BX$1,BX48),'Formulario de Preguntas'!$C$10:$FN$185,4,FALSE),"")</f>
        <v/>
      </c>
      <c r="CA48" s="26">
        <f>IF($B48='Formulario de Respuestas'!$D47,'Formulario de Respuestas'!$AD47,"ES DIFERENTE")</f>
        <v>0</v>
      </c>
      <c r="CB48" s="1" t="str">
        <f>IFERROR(VLOOKUP(CONCATENATE(CA$1,CA48),'Formulario de Preguntas'!$C$10:$FN$185,3,FALSE),"")</f>
        <v/>
      </c>
      <c r="CC48" s="1" t="str">
        <f>IFERROR(VLOOKUP(CONCATENATE(CA$1,CA48),'Formulario de Preguntas'!$C$10:$FN$185,4,FALSE),"")</f>
        <v/>
      </c>
      <c r="CD48" s="26">
        <f>IF($B48='Formulario de Respuestas'!$D47,'Formulario de Respuestas'!$AE47,"ES DIFERENTE")</f>
        <v>0</v>
      </c>
      <c r="CE48" s="1" t="str">
        <f>IFERROR(VLOOKUP(CONCATENATE(CD$1,CD48),'Formulario de Preguntas'!$C$10:$FN$185,3,FALSE),"")</f>
        <v/>
      </c>
      <c r="CF48" s="1" t="str">
        <f>IFERROR(VLOOKUP(CONCATENATE(CD$1,CD48),'Formulario de Preguntas'!$C$10:$FN$185,4,FALSE),"")</f>
        <v/>
      </c>
      <c r="CH48" s="1">
        <f t="shared" si="0"/>
        <v>0</v>
      </c>
      <c r="CI48" s="1">
        <f t="shared" si="1"/>
        <v>0.25</v>
      </c>
      <c r="CJ48" s="1">
        <f t="shared" si="3"/>
        <v>0</v>
      </c>
      <c r="CK48" s="1">
        <f>COUNTIF('Formulario de Respuestas'!$E47:$AE47,"A")</f>
        <v>0</v>
      </c>
      <c r="CL48" s="1">
        <f>COUNTIF('Formulario de Respuestas'!$E47:$AE47,"B")</f>
        <v>0</v>
      </c>
      <c r="CM48" s="1">
        <f>COUNTIF('Formulario de Respuestas'!$E47:$AE47,"C")</f>
        <v>0</v>
      </c>
      <c r="CN48" s="1">
        <f>COUNTIF('Formulario de Respuestas'!$E47:$AE47,"D")</f>
        <v>0</v>
      </c>
      <c r="CO48" s="1">
        <f>COUNTIF('Formulario de Respuestas'!$E47:$AE47,"E (RESPUESTA ANULADA)")</f>
        <v>0</v>
      </c>
    </row>
    <row r="49" spans="1:93" x14ac:dyDescent="0.25">
      <c r="A49" s="1">
        <f>'Formulario de Respuestas'!C48</f>
        <v>0</v>
      </c>
      <c r="B49" s="1">
        <f>'Formulario de Respuestas'!D48</f>
        <v>0</v>
      </c>
      <c r="C49" s="24">
        <f>IF($B49='Formulario de Respuestas'!$D48,'Formulario de Respuestas'!$E48,"ES DIFERENTE")</f>
        <v>0</v>
      </c>
      <c r="D49" s="15" t="str">
        <f>IFERROR(VLOOKUP(CONCATENATE(C$1,C49),'Formulario de Preguntas'!$C$2:$FN$185,3,FALSE),"")</f>
        <v/>
      </c>
      <c r="E49" s="1" t="str">
        <f>IFERROR(VLOOKUP(CONCATENATE(C$1,C49),'Formulario de Preguntas'!$C$2:$FN$185,4,FALSE),"")</f>
        <v/>
      </c>
      <c r="F49" s="24">
        <f>IF($B49='Formulario de Respuestas'!$D48,'Formulario de Respuestas'!$F48,"ES DIFERENTE")</f>
        <v>0</v>
      </c>
      <c r="G49" s="1" t="str">
        <f>IFERROR(VLOOKUP(CONCATENATE(F$1,F49),'Formulario de Preguntas'!$C$2:$FN$185,3,FALSE),"")</f>
        <v/>
      </c>
      <c r="H49" s="1" t="str">
        <f>IFERROR(VLOOKUP(CONCATENATE(F$1,F49),'Formulario de Preguntas'!$C$2:$FN$185,4,FALSE),"")</f>
        <v/>
      </c>
      <c r="I49" s="24">
        <f>IF($B49='Formulario de Respuestas'!$D48,'Formulario de Respuestas'!$G48,"ES DIFERENTE")</f>
        <v>0</v>
      </c>
      <c r="J49" s="1" t="str">
        <f>IFERROR(VLOOKUP(CONCATENATE(I$1,I49),'Formulario de Preguntas'!$C$10:$FN$185,3,FALSE),"")</f>
        <v/>
      </c>
      <c r="K49" s="1" t="str">
        <f>IFERROR(VLOOKUP(CONCATENATE(I$1,I49),'Formulario de Preguntas'!$C$10:$FN$185,4,FALSE),"")</f>
        <v/>
      </c>
      <c r="L49" s="24">
        <f>IF($B49='Formulario de Respuestas'!$D48,'Formulario de Respuestas'!$H48,"ES DIFERENTE")</f>
        <v>0</v>
      </c>
      <c r="M49" s="1" t="str">
        <f>IFERROR(VLOOKUP(CONCATENATE(L$1,L49),'Formulario de Preguntas'!$C$10:$FN$185,3,FALSE),"")</f>
        <v/>
      </c>
      <c r="N49" s="1" t="str">
        <f>IFERROR(VLOOKUP(CONCATENATE(L$1,L49),'Formulario de Preguntas'!$C$10:$FN$185,4,FALSE),"")</f>
        <v/>
      </c>
      <c r="O49" s="24">
        <f>IF($B49='Formulario de Respuestas'!$D48,'Formulario de Respuestas'!$I48,"ES DIFERENTE")</f>
        <v>0</v>
      </c>
      <c r="P49" s="1" t="str">
        <f>IFERROR(VLOOKUP(CONCATENATE(O$1,O49),'Formulario de Preguntas'!$C$10:$FN$185,3,FALSE),"")</f>
        <v/>
      </c>
      <c r="Q49" s="1" t="str">
        <f>IFERROR(VLOOKUP(CONCATENATE(O$1,O49),'Formulario de Preguntas'!$C$10:$FN$185,4,FALSE),"")</f>
        <v/>
      </c>
      <c r="R49" s="24">
        <f>IF($B49='Formulario de Respuestas'!$D48,'Formulario de Respuestas'!$J48,"ES DIFERENTE")</f>
        <v>0</v>
      </c>
      <c r="S49" s="1" t="str">
        <f>IFERROR(VLOOKUP(CONCATENATE(R$1,R49),'Formulario de Preguntas'!$C$10:$FN$185,3,FALSE),"")</f>
        <v/>
      </c>
      <c r="T49" s="1" t="str">
        <f>IFERROR(VLOOKUP(CONCATENATE(R$1,R49),'Formulario de Preguntas'!$C$10:$FN$185,4,FALSE),"")</f>
        <v/>
      </c>
      <c r="U49" s="24">
        <f>IF($B49='Formulario de Respuestas'!$D48,'Formulario de Respuestas'!$K48,"ES DIFERENTE")</f>
        <v>0</v>
      </c>
      <c r="V49" s="1" t="str">
        <f>IFERROR(VLOOKUP(CONCATENATE(U$1,U49),'Formulario de Preguntas'!$C$10:$FN$185,3,FALSE),"")</f>
        <v/>
      </c>
      <c r="W49" s="1" t="str">
        <f>IFERROR(VLOOKUP(CONCATENATE(U$1,U49),'Formulario de Preguntas'!$C$10:$FN$185,4,FALSE),"")</f>
        <v/>
      </c>
      <c r="X49" s="24">
        <f>IF($B49='Formulario de Respuestas'!$D48,'Formulario de Respuestas'!$L48,"ES DIFERENTE")</f>
        <v>0</v>
      </c>
      <c r="Y49" s="1" t="str">
        <f>IFERROR(VLOOKUP(CONCATENATE(X$1,X49),'Formulario de Preguntas'!$C$10:$FN$185,3,FALSE),"")</f>
        <v/>
      </c>
      <c r="Z49" s="1" t="str">
        <f>IFERROR(VLOOKUP(CONCATENATE(X$1,X49),'Formulario de Preguntas'!$C$10:$FN$185,4,FALSE),"")</f>
        <v/>
      </c>
      <c r="AA49" s="24">
        <f>IF($B49='Formulario de Respuestas'!$D48,'Formulario de Respuestas'!$M48,"ES DIFERENTE")</f>
        <v>0</v>
      </c>
      <c r="AB49" s="1" t="str">
        <f>IFERROR(VLOOKUP(CONCATENATE(AA$1,AA49),'Formulario de Preguntas'!$C$10:$FN$185,3,FALSE),"")</f>
        <v/>
      </c>
      <c r="AC49" s="1" t="str">
        <f>IFERROR(VLOOKUP(CONCATENATE(AA$1,AA49),'Formulario de Preguntas'!$C$10:$FN$185,4,FALSE),"")</f>
        <v/>
      </c>
      <c r="AD49" s="24">
        <f>IF($B49='Formulario de Respuestas'!$D48,'Formulario de Respuestas'!$N48,"ES DIFERENTE")</f>
        <v>0</v>
      </c>
      <c r="AE49" s="1" t="str">
        <f>IFERROR(VLOOKUP(CONCATENATE(AD$1,AD49),'Formulario de Preguntas'!$C$10:$FN$185,3,FALSE),"")</f>
        <v/>
      </c>
      <c r="AF49" s="1" t="str">
        <f>IFERROR(VLOOKUP(CONCATENATE(AD$1,AD49),'Formulario de Preguntas'!$C$10:$FN$185,4,FALSE),"")</f>
        <v/>
      </c>
      <c r="AG49" s="24">
        <f>IF($B49='Formulario de Respuestas'!$D48,'Formulario de Respuestas'!$O48,"ES DIFERENTE")</f>
        <v>0</v>
      </c>
      <c r="AH49" s="1" t="str">
        <f>IFERROR(VLOOKUP(CONCATENATE(AG$1,AG49),'Formulario de Preguntas'!$C$10:$FN$185,3,FALSE),"")</f>
        <v/>
      </c>
      <c r="AI49" s="1" t="str">
        <f>IFERROR(VLOOKUP(CONCATENATE(AG$1,AG49),'Formulario de Preguntas'!$C$10:$FN$185,4,FALSE),"")</f>
        <v/>
      </c>
      <c r="AJ49" s="24">
        <f>IF($B49='Formulario de Respuestas'!$D48,'Formulario de Respuestas'!$P48,"ES DIFERENTE")</f>
        <v>0</v>
      </c>
      <c r="AK49" s="1" t="str">
        <f>IFERROR(VLOOKUP(CONCATENATE(AJ$1,AJ49),'Formulario de Preguntas'!$C$10:$FN$185,3,FALSE),"")</f>
        <v/>
      </c>
      <c r="AL49" s="1" t="str">
        <f>IFERROR(VLOOKUP(CONCATENATE(AJ$1,AJ49),'Formulario de Preguntas'!$C$10:$FN$185,4,FALSE),"")</f>
        <v/>
      </c>
      <c r="AM49" s="24">
        <f>IF($B49='Formulario de Respuestas'!$D48,'Formulario de Respuestas'!$Q48,"ES DIFERENTE")</f>
        <v>0</v>
      </c>
      <c r="AN49" s="1" t="str">
        <f>IFERROR(VLOOKUP(CONCATENATE(AM$1,AM49),'Formulario de Preguntas'!$C$10:$FN$185,3,FALSE),"")</f>
        <v/>
      </c>
      <c r="AO49" s="1" t="str">
        <f>IFERROR(VLOOKUP(CONCATENATE(AM$1,AM49),'Formulario de Preguntas'!$C$10:$FN$185,4,FALSE),"")</f>
        <v/>
      </c>
      <c r="AP49" s="24">
        <f>IF($B49='Formulario de Respuestas'!$D48,'Formulario de Respuestas'!$R48,"ES DIFERENTE")</f>
        <v>0</v>
      </c>
      <c r="AQ49" s="1" t="str">
        <f>IFERROR(VLOOKUP(CONCATENATE(AP$1,AP49),'Formulario de Preguntas'!$C$10:$FN$185,3,FALSE),"")</f>
        <v/>
      </c>
      <c r="AR49" s="1" t="str">
        <f>IFERROR(VLOOKUP(CONCATENATE(AP$1,AP49),'Formulario de Preguntas'!$C$10:$FN$185,4,FALSE),"")</f>
        <v/>
      </c>
      <c r="AS49" s="24">
        <f>IF($B49='Formulario de Respuestas'!$D48,'Formulario de Respuestas'!$S48,"ES DIFERENTE")</f>
        <v>0</v>
      </c>
      <c r="AT49" s="1" t="str">
        <f>IFERROR(VLOOKUP(CONCATENATE(AS$1,AS49),'Formulario de Preguntas'!$C$10:$FN$185,3,FALSE),"")</f>
        <v/>
      </c>
      <c r="AU49" s="1" t="str">
        <f>IFERROR(VLOOKUP(CONCATENATE(AS$1,AS49),'Formulario de Preguntas'!$C$10:$FN$185,4,FALSE),"")</f>
        <v/>
      </c>
      <c r="AV49" s="24">
        <f>IF($B49='Formulario de Respuestas'!$D48,'Formulario de Respuestas'!$T48,"ES DIFERENTE")</f>
        <v>0</v>
      </c>
      <c r="AW49" s="1" t="str">
        <f>IFERROR(VLOOKUP(CONCATENATE(AV$1,AV49),'Formulario de Preguntas'!$C$10:$FN$185,3,FALSE),"")</f>
        <v/>
      </c>
      <c r="AX49" s="1" t="str">
        <f>IFERROR(VLOOKUP(CONCATENATE(AV$1,AV49),'Formulario de Preguntas'!$C$10:$FN$185,4,FALSE),"")</f>
        <v/>
      </c>
      <c r="AY49" s="24">
        <f>IF($B49='Formulario de Respuestas'!$D48,'Formulario de Respuestas'!$U48,"ES DIFERENTE")</f>
        <v>0</v>
      </c>
      <c r="AZ49" s="1" t="str">
        <f>IFERROR(VLOOKUP(CONCATENATE(AY$1,AY49),'Formulario de Preguntas'!$C$10:$FN$185,3,FALSE),"")</f>
        <v/>
      </c>
      <c r="BA49" s="1" t="str">
        <f>IFERROR(VLOOKUP(CONCATENATE(AY$1,AY49),'Formulario de Preguntas'!$C$10:$FN$185,4,FALSE),"")</f>
        <v/>
      </c>
      <c r="BB49" s="24">
        <f>IF($B49='Formulario de Respuestas'!$D48,'Formulario de Respuestas'!$V48,"ES DIFERENTE")</f>
        <v>0</v>
      </c>
      <c r="BC49" s="1" t="str">
        <f>IFERROR(VLOOKUP(CONCATENATE(BB$1,BB49),'Formulario de Preguntas'!$C$10:$FN$185,3,FALSE),"")</f>
        <v/>
      </c>
      <c r="BD49" s="1" t="str">
        <f>IFERROR(VLOOKUP(CONCATENATE(BB$1,BB49),'Formulario de Preguntas'!$C$10:$FN$185,4,FALSE),"")</f>
        <v/>
      </c>
      <c r="BE49" s="24">
        <f>IF($B49='Formulario de Respuestas'!$D48,'Formulario de Respuestas'!$W48,"ES DIFERENTE")</f>
        <v>0</v>
      </c>
      <c r="BF49" s="1" t="str">
        <f>IFERROR(VLOOKUP(CONCATENATE(BE$1,BE49),'Formulario de Preguntas'!$C$10:$FN$185,3,FALSE),"")</f>
        <v/>
      </c>
      <c r="BG49" s="1" t="str">
        <f>IFERROR(VLOOKUP(CONCATENATE(BE$1,BE49),'Formulario de Preguntas'!$C$10:$FN$185,4,FALSE),"")</f>
        <v/>
      </c>
      <c r="BH49" s="24">
        <f>IF($B49='Formulario de Respuestas'!$D48,'Formulario de Respuestas'!$X48,"ES DIFERENTE")</f>
        <v>0</v>
      </c>
      <c r="BI49" s="1" t="str">
        <f>IFERROR(VLOOKUP(CONCATENATE(BH$1,BH49),'Formulario de Preguntas'!$C$10:$FN$185,3,FALSE),"")</f>
        <v/>
      </c>
      <c r="BJ49" s="1" t="str">
        <f>IFERROR(VLOOKUP(CONCATENATE(BH$1,BH49),'Formulario de Preguntas'!$C$10:$FN$185,4,FALSE),"")</f>
        <v/>
      </c>
      <c r="BL49" s="26">
        <f>IF($B49='Formulario de Respuestas'!$D48,'Formulario de Respuestas'!$Y48,"ES DIFERENTE")</f>
        <v>0</v>
      </c>
      <c r="BM49" s="1" t="str">
        <f>IFERROR(VLOOKUP(CONCATENATE(BL$1,BL49),'Formulario de Preguntas'!$C$10:$FN$185,3,FALSE),"")</f>
        <v/>
      </c>
      <c r="BN49" s="1" t="str">
        <f>IFERROR(VLOOKUP(CONCATENATE(BL$1,BL49),'Formulario de Preguntas'!$C$10:$FN$185,4,FALSE),"")</f>
        <v/>
      </c>
      <c r="BO49" s="26">
        <f>IF($B49='Formulario de Respuestas'!$D48,'Formulario de Respuestas'!$Z48,"ES DIFERENTE")</f>
        <v>0</v>
      </c>
      <c r="BP49" s="1" t="str">
        <f>IFERROR(VLOOKUP(CONCATENATE(BO$1,BO49),'Formulario de Preguntas'!$C$10:$FN$185,3,FALSE),"")</f>
        <v/>
      </c>
      <c r="BQ49" s="1" t="str">
        <f>IFERROR(VLOOKUP(CONCATENATE(BO$1,BO49),'Formulario de Preguntas'!$C$10:$FN$185,4,FALSE),"")</f>
        <v/>
      </c>
      <c r="BR49" s="26">
        <f>IF($B49='Formulario de Respuestas'!$D48,'Formulario de Respuestas'!$AA48,"ES DIFERENTE")</f>
        <v>0</v>
      </c>
      <c r="BS49" s="1" t="str">
        <f>IFERROR(VLOOKUP(CONCATENATE(BR$1,BR49),'Formulario de Preguntas'!$C$10:$FN$185,3,FALSE),"")</f>
        <v/>
      </c>
      <c r="BT49" s="1" t="str">
        <f>IFERROR(VLOOKUP(CONCATENATE(BR$1,BR49),'Formulario de Preguntas'!$C$10:$FN$185,4,FALSE),"")</f>
        <v/>
      </c>
      <c r="BU49" s="26">
        <f>IF($B49='Formulario de Respuestas'!$D48,'Formulario de Respuestas'!$AB48,"ES DIFERENTE")</f>
        <v>0</v>
      </c>
      <c r="BV49" s="1" t="str">
        <f>IFERROR(VLOOKUP(CONCATENATE(BU$1,BU49),'Formulario de Preguntas'!$C$10:$FN$185,3,FALSE),"")</f>
        <v/>
      </c>
      <c r="BW49" s="1" t="str">
        <f>IFERROR(VLOOKUP(CONCATENATE(BU$1,BU49),'Formulario de Preguntas'!$C$10:$FN$185,4,FALSE),"")</f>
        <v/>
      </c>
      <c r="BX49" s="26">
        <f>IF($B49='Formulario de Respuestas'!$D48,'Formulario de Respuestas'!$AC48,"ES DIFERENTE")</f>
        <v>0</v>
      </c>
      <c r="BY49" s="1" t="str">
        <f>IFERROR(VLOOKUP(CONCATENATE(BX$1,BX49),'Formulario de Preguntas'!$C$10:$FN$185,3,FALSE),"")</f>
        <v/>
      </c>
      <c r="BZ49" s="1" t="str">
        <f>IFERROR(VLOOKUP(CONCATENATE(BX$1,BX49),'Formulario de Preguntas'!$C$10:$FN$185,4,FALSE),"")</f>
        <v/>
      </c>
      <c r="CA49" s="26">
        <f>IF($B49='Formulario de Respuestas'!$D48,'Formulario de Respuestas'!$AD48,"ES DIFERENTE")</f>
        <v>0</v>
      </c>
      <c r="CB49" s="1" t="str">
        <f>IFERROR(VLOOKUP(CONCATENATE(CA$1,CA49),'Formulario de Preguntas'!$C$10:$FN$185,3,FALSE),"")</f>
        <v/>
      </c>
      <c r="CC49" s="1" t="str">
        <f>IFERROR(VLOOKUP(CONCATENATE(CA$1,CA49),'Formulario de Preguntas'!$C$10:$FN$185,4,FALSE),"")</f>
        <v/>
      </c>
      <c r="CD49" s="26">
        <f>IF($B49='Formulario de Respuestas'!$D48,'Formulario de Respuestas'!$AE48,"ES DIFERENTE")</f>
        <v>0</v>
      </c>
      <c r="CE49" s="1" t="str">
        <f>IFERROR(VLOOKUP(CONCATENATE(CD$1,CD49),'Formulario de Preguntas'!$C$10:$FN$185,3,FALSE),"")</f>
        <v/>
      </c>
      <c r="CF49" s="1" t="str">
        <f>IFERROR(VLOOKUP(CONCATENATE(CD$1,CD49),'Formulario de Preguntas'!$C$10:$FN$185,4,FALSE),"")</f>
        <v/>
      </c>
      <c r="CH49" s="1">
        <f t="shared" si="0"/>
        <v>0</v>
      </c>
      <c r="CI49" s="1">
        <f t="shared" si="1"/>
        <v>0.25</v>
      </c>
      <c r="CJ49" s="1">
        <f t="shared" si="3"/>
        <v>0</v>
      </c>
      <c r="CK49" s="1">
        <f>COUNTIF('Formulario de Respuestas'!$E48:$AE48,"A")</f>
        <v>0</v>
      </c>
      <c r="CL49" s="1">
        <f>COUNTIF('Formulario de Respuestas'!$E48:$AE48,"B")</f>
        <v>0</v>
      </c>
      <c r="CM49" s="1">
        <f>COUNTIF('Formulario de Respuestas'!$E48:$AE48,"C")</f>
        <v>0</v>
      </c>
      <c r="CN49" s="1">
        <f>COUNTIF('Formulario de Respuestas'!$E48:$AE48,"D")</f>
        <v>0</v>
      </c>
      <c r="CO49" s="1">
        <f>COUNTIF('Formulario de Respuestas'!$E48:$AE48,"E (RESPUESTA ANULADA)")</f>
        <v>0</v>
      </c>
    </row>
    <row r="50" spans="1:93" x14ac:dyDescent="0.25">
      <c r="A50" s="1">
        <f>'Formulario de Respuestas'!C49</f>
        <v>0</v>
      </c>
      <c r="B50" s="1">
        <f>'Formulario de Respuestas'!D49</f>
        <v>0</v>
      </c>
      <c r="C50" s="24">
        <f>IF($B50='Formulario de Respuestas'!$D49,'Formulario de Respuestas'!$E49,"ES DIFERENTE")</f>
        <v>0</v>
      </c>
      <c r="D50" s="15" t="str">
        <f>IFERROR(VLOOKUP(CONCATENATE(C$1,C50),'Formulario de Preguntas'!$C$2:$FN$185,3,FALSE),"")</f>
        <v/>
      </c>
      <c r="E50" s="1" t="str">
        <f>IFERROR(VLOOKUP(CONCATENATE(C$1,C50),'Formulario de Preguntas'!$C$2:$FN$185,4,FALSE),"")</f>
        <v/>
      </c>
      <c r="F50" s="24">
        <f>IF($B50='Formulario de Respuestas'!$D49,'Formulario de Respuestas'!$F49,"ES DIFERENTE")</f>
        <v>0</v>
      </c>
      <c r="G50" s="1" t="str">
        <f>IFERROR(VLOOKUP(CONCATENATE(F$1,F50),'Formulario de Preguntas'!$C$2:$FN$185,3,FALSE),"")</f>
        <v/>
      </c>
      <c r="H50" s="1" t="str">
        <f>IFERROR(VLOOKUP(CONCATENATE(F$1,F50),'Formulario de Preguntas'!$C$2:$FN$185,4,FALSE),"")</f>
        <v/>
      </c>
      <c r="I50" s="24">
        <f>IF($B50='Formulario de Respuestas'!$D49,'Formulario de Respuestas'!$G49,"ES DIFERENTE")</f>
        <v>0</v>
      </c>
      <c r="J50" s="1" t="str">
        <f>IFERROR(VLOOKUP(CONCATENATE(I$1,I50),'Formulario de Preguntas'!$C$10:$FN$185,3,FALSE),"")</f>
        <v/>
      </c>
      <c r="K50" s="1" t="str">
        <f>IFERROR(VLOOKUP(CONCATENATE(I$1,I50),'Formulario de Preguntas'!$C$10:$FN$185,4,FALSE),"")</f>
        <v/>
      </c>
      <c r="L50" s="24">
        <f>IF($B50='Formulario de Respuestas'!$D49,'Formulario de Respuestas'!$H49,"ES DIFERENTE")</f>
        <v>0</v>
      </c>
      <c r="M50" s="1" t="str">
        <f>IFERROR(VLOOKUP(CONCATENATE(L$1,L50),'Formulario de Preguntas'!$C$10:$FN$185,3,FALSE),"")</f>
        <v/>
      </c>
      <c r="N50" s="1" t="str">
        <f>IFERROR(VLOOKUP(CONCATENATE(L$1,L50),'Formulario de Preguntas'!$C$10:$FN$185,4,FALSE),"")</f>
        <v/>
      </c>
      <c r="O50" s="24">
        <f>IF($B50='Formulario de Respuestas'!$D49,'Formulario de Respuestas'!$I49,"ES DIFERENTE")</f>
        <v>0</v>
      </c>
      <c r="P50" s="1" t="str">
        <f>IFERROR(VLOOKUP(CONCATENATE(O$1,O50),'Formulario de Preguntas'!$C$10:$FN$185,3,FALSE),"")</f>
        <v/>
      </c>
      <c r="Q50" s="1" t="str">
        <f>IFERROR(VLOOKUP(CONCATENATE(O$1,O50),'Formulario de Preguntas'!$C$10:$FN$185,4,FALSE),"")</f>
        <v/>
      </c>
      <c r="R50" s="24">
        <f>IF($B50='Formulario de Respuestas'!$D49,'Formulario de Respuestas'!$J49,"ES DIFERENTE")</f>
        <v>0</v>
      </c>
      <c r="S50" s="1" t="str">
        <f>IFERROR(VLOOKUP(CONCATENATE(R$1,R50),'Formulario de Preguntas'!$C$10:$FN$185,3,FALSE),"")</f>
        <v/>
      </c>
      <c r="T50" s="1" t="str">
        <f>IFERROR(VLOOKUP(CONCATENATE(R$1,R50),'Formulario de Preguntas'!$C$10:$FN$185,4,FALSE),"")</f>
        <v/>
      </c>
      <c r="U50" s="24">
        <f>IF($B50='Formulario de Respuestas'!$D49,'Formulario de Respuestas'!$K49,"ES DIFERENTE")</f>
        <v>0</v>
      </c>
      <c r="V50" s="1" t="str">
        <f>IFERROR(VLOOKUP(CONCATENATE(U$1,U50),'Formulario de Preguntas'!$C$10:$FN$185,3,FALSE),"")</f>
        <v/>
      </c>
      <c r="W50" s="1" t="str">
        <f>IFERROR(VLOOKUP(CONCATENATE(U$1,U50),'Formulario de Preguntas'!$C$10:$FN$185,4,FALSE),"")</f>
        <v/>
      </c>
      <c r="X50" s="24">
        <f>IF($B50='Formulario de Respuestas'!$D49,'Formulario de Respuestas'!$L49,"ES DIFERENTE")</f>
        <v>0</v>
      </c>
      <c r="Y50" s="1" t="str">
        <f>IFERROR(VLOOKUP(CONCATENATE(X$1,X50),'Formulario de Preguntas'!$C$10:$FN$185,3,FALSE),"")</f>
        <v/>
      </c>
      <c r="Z50" s="1" t="str">
        <f>IFERROR(VLOOKUP(CONCATENATE(X$1,X50),'Formulario de Preguntas'!$C$10:$FN$185,4,FALSE),"")</f>
        <v/>
      </c>
      <c r="AA50" s="24">
        <f>IF($B50='Formulario de Respuestas'!$D49,'Formulario de Respuestas'!$M49,"ES DIFERENTE")</f>
        <v>0</v>
      </c>
      <c r="AB50" s="1" t="str">
        <f>IFERROR(VLOOKUP(CONCATENATE(AA$1,AA50),'Formulario de Preguntas'!$C$10:$FN$185,3,FALSE),"")</f>
        <v/>
      </c>
      <c r="AC50" s="1" t="str">
        <f>IFERROR(VLOOKUP(CONCATENATE(AA$1,AA50),'Formulario de Preguntas'!$C$10:$FN$185,4,FALSE),"")</f>
        <v/>
      </c>
      <c r="AD50" s="24">
        <f>IF($B50='Formulario de Respuestas'!$D49,'Formulario de Respuestas'!$N49,"ES DIFERENTE")</f>
        <v>0</v>
      </c>
      <c r="AE50" s="1" t="str">
        <f>IFERROR(VLOOKUP(CONCATENATE(AD$1,AD50),'Formulario de Preguntas'!$C$10:$FN$185,3,FALSE),"")</f>
        <v/>
      </c>
      <c r="AF50" s="1" t="str">
        <f>IFERROR(VLOOKUP(CONCATENATE(AD$1,AD50),'Formulario de Preguntas'!$C$10:$FN$185,4,FALSE),"")</f>
        <v/>
      </c>
      <c r="AG50" s="24">
        <f>IF($B50='Formulario de Respuestas'!$D49,'Formulario de Respuestas'!$O49,"ES DIFERENTE")</f>
        <v>0</v>
      </c>
      <c r="AH50" s="1" t="str">
        <f>IFERROR(VLOOKUP(CONCATENATE(AG$1,AG50),'Formulario de Preguntas'!$C$10:$FN$185,3,FALSE),"")</f>
        <v/>
      </c>
      <c r="AI50" s="1" t="str">
        <f>IFERROR(VLOOKUP(CONCATENATE(AG$1,AG50),'Formulario de Preguntas'!$C$10:$FN$185,4,FALSE),"")</f>
        <v/>
      </c>
      <c r="AJ50" s="24">
        <f>IF($B50='Formulario de Respuestas'!$D49,'Formulario de Respuestas'!$P49,"ES DIFERENTE")</f>
        <v>0</v>
      </c>
      <c r="AK50" s="1" t="str">
        <f>IFERROR(VLOOKUP(CONCATENATE(AJ$1,AJ50),'Formulario de Preguntas'!$C$10:$FN$185,3,FALSE),"")</f>
        <v/>
      </c>
      <c r="AL50" s="1" t="str">
        <f>IFERROR(VLOOKUP(CONCATENATE(AJ$1,AJ50),'Formulario de Preguntas'!$C$10:$FN$185,4,FALSE),"")</f>
        <v/>
      </c>
      <c r="AM50" s="24">
        <f>IF($B50='Formulario de Respuestas'!$D49,'Formulario de Respuestas'!$Q49,"ES DIFERENTE")</f>
        <v>0</v>
      </c>
      <c r="AN50" s="1" t="str">
        <f>IFERROR(VLOOKUP(CONCATENATE(AM$1,AM50),'Formulario de Preguntas'!$C$10:$FN$185,3,FALSE),"")</f>
        <v/>
      </c>
      <c r="AO50" s="1" t="str">
        <f>IFERROR(VLOOKUP(CONCATENATE(AM$1,AM50),'Formulario de Preguntas'!$C$10:$FN$185,4,FALSE),"")</f>
        <v/>
      </c>
      <c r="AP50" s="24">
        <f>IF($B50='Formulario de Respuestas'!$D49,'Formulario de Respuestas'!$R49,"ES DIFERENTE")</f>
        <v>0</v>
      </c>
      <c r="AQ50" s="1" t="str">
        <f>IFERROR(VLOOKUP(CONCATENATE(AP$1,AP50),'Formulario de Preguntas'!$C$10:$FN$185,3,FALSE),"")</f>
        <v/>
      </c>
      <c r="AR50" s="1" t="str">
        <f>IFERROR(VLOOKUP(CONCATENATE(AP$1,AP50),'Formulario de Preguntas'!$C$10:$FN$185,4,FALSE),"")</f>
        <v/>
      </c>
      <c r="AS50" s="24">
        <f>IF($B50='Formulario de Respuestas'!$D49,'Formulario de Respuestas'!$S49,"ES DIFERENTE")</f>
        <v>0</v>
      </c>
      <c r="AT50" s="1" t="str">
        <f>IFERROR(VLOOKUP(CONCATENATE(AS$1,AS50),'Formulario de Preguntas'!$C$10:$FN$185,3,FALSE),"")</f>
        <v/>
      </c>
      <c r="AU50" s="1" t="str">
        <f>IFERROR(VLOOKUP(CONCATENATE(AS$1,AS50),'Formulario de Preguntas'!$C$10:$FN$185,4,FALSE),"")</f>
        <v/>
      </c>
      <c r="AV50" s="24">
        <f>IF($B50='Formulario de Respuestas'!$D49,'Formulario de Respuestas'!$T49,"ES DIFERENTE")</f>
        <v>0</v>
      </c>
      <c r="AW50" s="1" t="str">
        <f>IFERROR(VLOOKUP(CONCATENATE(AV$1,AV50),'Formulario de Preguntas'!$C$10:$FN$185,3,FALSE),"")</f>
        <v/>
      </c>
      <c r="AX50" s="1" t="str">
        <f>IFERROR(VLOOKUP(CONCATENATE(AV$1,AV50),'Formulario de Preguntas'!$C$10:$FN$185,4,FALSE),"")</f>
        <v/>
      </c>
      <c r="AY50" s="24">
        <f>IF($B50='Formulario de Respuestas'!$D49,'Formulario de Respuestas'!$U49,"ES DIFERENTE")</f>
        <v>0</v>
      </c>
      <c r="AZ50" s="1" t="str">
        <f>IFERROR(VLOOKUP(CONCATENATE(AY$1,AY50),'Formulario de Preguntas'!$C$10:$FN$185,3,FALSE),"")</f>
        <v/>
      </c>
      <c r="BA50" s="1" t="str">
        <f>IFERROR(VLOOKUP(CONCATENATE(AY$1,AY50),'Formulario de Preguntas'!$C$10:$FN$185,4,FALSE),"")</f>
        <v/>
      </c>
      <c r="BB50" s="24">
        <f>IF($B50='Formulario de Respuestas'!$D49,'Formulario de Respuestas'!$V49,"ES DIFERENTE")</f>
        <v>0</v>
      </c>
      <c r="BC50" s="1" t="str">
        <f>IFERROR(VLOOKUP(CONCATENATE(BB$1,BB50),'Formulario de Preguntas'!$C$10:$FN$185,3,FALSE),"")</f>
        <v/>
      </c>
      <c r="BD50" s="1" t="str">
        <f>IFERROR(VLOOKUP(CONCATENATE(BB$1,BB50),'Formulario de Preguntas'!$C$10:$FN$185,4,FALSE),"")</f>
        <v/>
      </c>
      <c r="BE50" s="24">
        <f>IF($B50='Formulario de Respuestas'!$D49,'Formulario de Respuestas'!$W49,"ES DIFERENTE")</f>
        <v>0</v>
      </c>
      <c r="BF50" s="1" t="str">
        <f>IFERROR(VLOOKUP(CONCATENATE(BE$1,BE50),'Formulario de Preguntas'!$C$10:$FN$185,3,FALSE),"")</f>
        <v/>
      </c>
      <c r="BG50" s="1" t="str">
        <f>IFERROR(VLOOKUP(CONCATENATE(BE$1,BE50),'Formulario de Preguntas'!$C$10:$FN$185,4,FALSE),"")</f>
        <v/>
      </c>
      <c r="BH50" s="24">
        <f>IF($B50='Formulario de Respuestas'!$D49,'Formulario de Respuestas'!$X49,"ES DIFERENTE")</f>
        <v>0</v>
      </c>
      <c r="BI50" s="1" t="str">
        <f>IFERROR(VLOOKUP(CONCATENATE(BH$1,BH50),'Formulario de Preguntas'!$C$10:$FN$185,3,FALSE),"")</f>
        <v/>
      </c>
      <c r="BJ50" s="1" t="str">
        <f>IFERROR(VLOOKUP(CONCATENATE(BH$1,BH50),'Formulario de Preguntas'!$C$10:$FN$185,4,FALSE),"")</f>
        <v/>
      </c>
      <c r="BL50" s="26">
        <f>IF($B50='Formulario de Respuestas'!$D49,'Formulario de Respuestas'!$Y49,"ES DIFERENTE")</f>
        <v>0</v>
      </c>
      <c r="BM50" s="1" t="str">
        <f>IFERROR(VLOOKUP(CONCATENATE(BL$1,BL50),'Formulario de Preguntas'!$C$10:$FN$185,3,FALSE),"")</f>
        <v/>
      </c>
      <c r="BN50" s="1" t="str">
        <f>IFERROR(VLOOKUP(CONCATENATE(BL$1,BL50),'Formulario de Preguntas'!$C$10:$FN$185,4,FALSE),"")</f>
        <v/>
      </c>
      <c r="BO50" s="26">
        <f>IF($B50='Formulario de Respuestas'!$D49,'Formulario de Respuestas'!$Z49,"ES DIFERENTE")</f>
        <v>0</v>
      </c>
      <c r="BP50" s="1" t="str">
        <f>IFERROR(VLOOKUP(CONCATENATE(BO$1,BO50),'Formulario de Preguntas'!$C$10:$FN$185,3,FALSE),"")</f>
        <v/>
      </c>
      <c r="BQ50" s="1" t="str">
        <f>IFERROR(VLOOKUP(CONCATENATE(BO$1,BO50),'Formulario de Preguntas'!$C$10:$FN$185,4,FALSE),"")</f>
        <v/>
      </c>
      <c r="BR50" s="26">
        <f>IF($B50='Formulario de Respuestas'!$D49,'Formulario de Respuestas'!$AA49,"ES DIFERENTE")</f>
        <v>0</v>
      </c>
      <c r="BS50" s="1" t="str">
        <f>IFERROR(VLOOKUP(CONCATENATE(BR$1,BR50),'Formulario de Preguntas'!$C$10:$FN$185,3,FALSE),"")</f>
        <v/>
      </c>
      <c r="BT50" s="1" t="str">
        <f>IFERROR(VLOOKUP(CONCATENATE(BR$1,BR50),'Formulario de Preguntas'!$C$10:$FN$185,4,FALSE),"")</f>
        <v/>
      </c>
      <c r="BU50" s="26">
        <f>IF($B50='Formulario de Respuestas'!$D49,'Formulario de Respuestas'!$AB49,"ES DIFERENTE")</f>
        <v>0</v>
      </c>
      <c r="BV50" s="1" t="str">
        <f>IFERROR(VLOOKUP(CONCATENATE(BU$1,BU50),'Formulario de Preguntas'!$C$10:$FN$185,3,FALSE),"")</f>
        <v/>
      </c>
      <c r="BW50" s="1" t="str">
        <f>IFERROR(VLOOKUP(CONCATENATE(BU$1,BU50),'Formulario de Preguntas'!$C$10:$FN$185,4,FALSE),"")</f>
        <v/>
      </c>
      <c r="BX50" s="26">
        <f>IF($B50='Formulario de Respuestas'!$D49,'Formulario de Respuestas'!$AC49,"ES DIFERENTE")</f>
        <v>0</v>
      </c>
      <c r="BY50" s="1" t="str">
        <f>IFERROR(VLOOKUP(CONCATENATE(BX$1,BX50),'Formulario de Preguntas'!$C$10:$FN$185,3,FALSE),"")</f>
        <v/>
      </c>
      <c r="BZ50" s="1" t="str">
        <f>IFERROR(VLOOKUP(CONCATENATE(BX$1,BX50),'Formulario de Preguntas'!$C$10:$FN$185,4,FALSE),"")</f>
        <v/>
      </c>
      <c r="CA50" s="26">
        <f>IF($B50='Formulario de Respuestas'!$D49,'Formulario de Respuestas'!$AD49,"ES DIFERENTE")</f>
        <v>0</v>
      </c>
      <c r="CB50" s="1" t="str">
        <f>IFERROR(VLOOKUP(CONCATENATE(CA$1,CA50),'Formulario de Preguntas'!$C$10:$FN$185,3,FALSE),"")</f>
        <v/>
      </c>
      <c r="CC50" s="1" t="str">
        <f>IFERROR(VLOOKUP(CONCATENATE(CA$1,CA50),'Formulario de Preguntas'!$C$10:$FN$185,4,FALSE),"")</f>
        <v/>
      </c>
      <c r="CD50" s="26">
        <f>IF($B50='Formulario de Respuestas'!$D49,'Formulario de Respuestas'!$AE49,"ES DIFERENTE")</f>
        <v>0</v>
      </c>
      <c r="CE50" s="1" t="str">
        <f>IFERROR(VLOOKUP(CONCATENATE(CD$1,CD50),'Formulario de Preguntas'!$C$10:$FN$185,3,FALSE),"")</f>
        <v/>
      </c>
      <c r="CF50" s="1" t="str">
        <f>IFERROR(VLOOKUP(CONCATENATE(CD$1,CD50),'Formulario de Preguntas'!$C$10:$FN$185,4,FALSE),"")</f>
        <v/>
      </c>
      <c r="CH50" s="1">
        <f t="shared" si="0"/>
        <v>0</v>
      </c>
      <c r="CI50" s="1">
        <f t="shared" si="1"/>
        <v>0.25</v>
      </c>
      <c r="CJ50" s="1">
        <f t="shared" si="3"/>
        <v>0</v>
      </c>
      <c r="CK50" s="1">
        <f>COUNTIF('Formulario de Respuestas'!$E49:$AE49,"A")</f>
        <v>0</v>
      </c>
      <c r="CL50" s="1">
        <f>COUNTIF('Formulario de Respuestas'!$E49:$AE49,"B")</f>
        <v>0</v>
      </c>
      <c r="CM50" s="1">
        <f>COUNTIF('Formulario de Respuestas'!$E49:$AE49,"C")</f>
        <v>0</v>
      </c>
      <c r="CN50" s="1">
        <f>COUNTIF('Formulario de Respuestas'!$E49:$AE49,"D")</f>
        <v>0</v>
      </c>
      <c r="CO50" s="1">
        <f>COUNTIF('Formulario de Respuestas'!$E49:$AE49,"E (RESPUESTA ANULADA)")</f>
        <v>0</v>
      </c>
    </row>
    <row r="51" spans="1:93" x14ac:dyDescent="0.25">
      <c r="A51" s="1">
        <f>'Formulario de Respuestas'!C50</f>
        <v>0</v>
      </c>
      <c r="B51" s="1">
        <f>'Formulario de Respuestas'!D50</f>
        <v>0</v>
      </c>
      <c r="C51" s="24">
        <f>IF($B51='Formulario de Respuestas'!$D50,'Formulario de Respuestas'!$E50,"ES DIFERENTE")</f>
        <v>0</v>
      </c>
      <c r="D51" s="15" t="str">
        <f>IFERROR(VLOOKUP(CONCATENATE(C$1,C51),'Formulario de Preguntas'!$C$2:$FN$185,3,FALSE),"")</f>
        <v/>
      </c>
      <c r="E51" s="1" t="str">
        <f>IFERROR(VLOOKUP(CONCATENATE(C$1,C51),'Formulario de Preguntas'!$C$2:$FN$185,4,FALSE),"")</f>
        <v/>
      </c>
      <c r="F51" s="24">
        <f>IF($B51='Formulario de Respuestas'!$D50,'Formulario de Respuestas'!$F50,"ES DIFERENTE")</f>
        <v>0</v>
      </c>
      <c r="G51" s="1" t="str">
        <f>IFERROR(VLOOKUP(CONCATENATE(F$1,F51),'Formulario de Preguntas'!$C$2:$FN$185,3,FALSE),"")</f>
        <v/>
      </c>
      <c r="H51" s="1" t="str">
        <f>IFERROR(VLOOKUP(CONCATENATE(F$1,F51),'Formulario de Preguntas'!$C$2:$FN$185,4,FALSE),"")</f>
        <v/>
      </c>
      <c r="I51" s="24">
        <f>IF($B51='Formulario de Respuestas'!$D50,'Formulario de Respuestas'!$G50,"ES DIFERENTE")</f>
        <v>0</v>
      </c>
      <c r="J51" s="1" t="str">
        <f>IFERROR(VLOOKUP(CONCATENATE(I$1,I51),'Formulario de Preguntas'!$C$10:$FN$185,3,FALSE),"")</f>
        <v/>
      </c>
      <c r="K51" s="1" t="str">
        <f>IFERROR(VLOOKUP(CONCATENATE(I$1,I51),'Formulario de Preguntas'!$C$10:$FN$185,4,FALSE),"")</f>
        <v/>
      </c>
      <c r="L51" s="24">
        <f>IF($B51='Formulario de Respuestas'!$D50,'Formulario de Respuestas'!$H50,"ES DIFERENTE")</f>
        <v>0</v>
      </c>
      <c r="M51" s="1" t="str">
        <f>IFERROR(VLOOKUP(CONCATENATE(L$1,L51),'Formulario de Preguntas'!$C$10:$FN$185,3,FALSE),"")</f>
        <v/>
      </c>
      <c r="N51" s="1" t="str">
        <f>IFERROR(VLOOKUP(CONCATENATE(L$1,L51),'Formulario de Preguntas'!$C$10:$FN$185,4,FALSE),"")</f>
        <v/>
      </c>
      <c r="O51" s="24">
        <f>IF($B51='Formulario de Respuestas'!$D50,'Formulario de Respuestas'!$I50,"ES DIFERENTE")</f>
        <v>0</v>
      </c>
      <c r="P51" s="1" t="str">
        <f>IFERROR(VLOOKUP(CONCATENATE(O$1,O51),'Formulario de Preguntas'!$C$10:$FN$185,3,FALSE),"")</f>
        <v/>
      </c>
      <c r="Q51" s="1" t="str">
        <f>IFERROR(VLOOKUP(CONCATENATE(O$1,O51),'Formulario de Preguntas'!$C$10:$FN$185,4,FALSE),"")</f>
        <v/>
      </c>
      <c r="R51" s="24">
        <f>IF($B51='Formulario de Respuestas'!$D50,'Formulario de Respuestas'!$J50,"ES DIFERENTE")</f>
        <v>0</v>
      </c>
      <c r="S51" s="1" t="str">
        <f>IFERROR(VLOOKUP(CONCATENATE(R$1,R51),'Formulario de Preguntas'!$C$10:$FN$185,3,FALSE),"")</f>
        <v/>
      </c>
      <c r="T51" s="1" t="str">
        <f>IFERROR(VLOOKUP(CONCATENATE(R$1,R51),'Formulario de Preguntas'!$C$10:$FN$185,4,FALSE),"")</f>
        <v/>
      </c>
      <c r="U51" s="24">
        <f>IF($B51='Formulario de Respuestas'!$D50,'Formulario de Respuestas'!$K50,"ES DIFERENTE")</f>
        <v>0</v>
      </c>
      <c r="V51" s="1" t="str">
        <f>IFERROR(VLOOKUP(CONCATENATE(U$1,U51),'Formulario de Preguntas'!$C$10:$FN$185,3,FALSE),"")</f>
        <v/>
      </c>
      <c r="W51" s="1" t="str">
        <f>IFERROR(VLOOKUP(CONCATENATE(U$1,U51),'Formulario de Preguntas'!$C$10:$FN$185,4,FALSE),"")</f>
        <v/>
      </c>
      <c r="X51" s="24">
        <f>IF($B51='Formulario de Respuestas'!$D50,'Formulario de Respuestas'!$L50,"ES DIFERENTE")</f>
        <v>0</v>
      </c>
      <c r="Y51" s="1" t="str">
        <f>IFERROR(VLOOKUP(CONCATENATE(X$1,X51),'Formulario de Preguntas'!$C$10:$FN$185,3,FALSE),"")</f>
        <v/>
      </c>
      <c r="Z51" s="1" t="str">
        <f>IFERROR(VLOOKUP(CONCATENATE(X$1,X51),'Formulario de Preguntas'!$C$10:$FN$185,4,FALSE),"")</f>
        <v/>
      </c>
      <c r="AA51" s="24">
        <f>IF($B51='Formulario de Respuestas'!$D50,'Formulario de Respuestas'!$M50,"ES DIFERENTE")</f>
        <v>0</v>
      </c>
      <c r="AB51" s="1" t="str">
        <f>IFERROR(VLOOKUP(CONCATENATE(AA$1,AA51),'Formulario de Preguntas'!$C$10:$FN$185,3,FALSE),"")</f>
        <v/>
      </c>
      <c r="AC51" s="1" t="str">
        <f>IFERROR(VLOOKUP(CONCATENATE(AA$1,AA51),'Formulario de Preguntas'!$C$10:$FN$185,4,FALSE),"")</f>
        <v/>
      </c>
      <c r="AD51" s="24">
        <f>IF($B51='Formulario de Respuestas'!$D50,'Formulario de Respuestas'!$N50,"ES DIFERENTE")</f>
        <v>0</v>
      </c>
      <c r="AE51" s="1" t="str">
        <f>IFERROR(VLOOKUP(CONCATENATE(AD$1,AD51),'Formulario de Preguntas'!$C$10:$FN$185,3,FALSE),"")</f>
        <v/>
      </c>
      <c r="AF51" s="1" t="str">
        <f>IFERROR(VLOOKUP(CONCATENATE(AD$1,AD51),'Formulario de Preguntas'!$C$10:$FN$185,4,FALSE),"")</f>
        <v/>
      </c>
      <c r="AG51" s="24">
        <f>IF($B51='Formulario de Respuestas'!$D50,'Formulario de Respuestas'!$O50,"ES DIFERENTE")</f>
        <v>0</v>
      </c>
      <c r="AH51" s="1" t="str">
        <f>IFERROR(VLOOKUP(CONCATENATE(AG$1,AG51),'Formulario de Preguntas'!$C$10:$FN$185,3,FALSE),"")</f>
        <v/>
      </c>
      <c r="AI51" s="1" t="str">
        <f>IFERROR(VLOOKUP(CONCATENATE(AG$1,AG51),'Formulario de Preguntas'!$C$10:$FN$185,4,FALSE),"")</f>
        <v/>
      </c>
      <c r="AJ51" s="24">
        <f>IF($B51='Formulario de Respuestas'!$D50,'Formulario de Respuestas'!$P50,"ES DIFERENTE")</f>
        <v>0</v>
      </c>
      <c r="AK51" s="1" t="str">
        <f>IFERROR(VLOOKUP(CONCATENATE(AJ$1,AJ51),'Formulario de Preguntas'!$C$10:$FN$185,3,FALSE),"")</f>
        <v/>
      </c>
      <c r="AL51" s="1" t="str">
        <f>IFERROR(VLOOKUP(CONCATENATE(AJ$1,AJ51),'Formulario de Preguntas'!$C$10:$FN$185,4,FALSE),"")</f>
        <v/>
      </c>
      <c r="AM51" s="24">
        <f>IF($B51='Formulario de Respuestas'!$D50,'Formulario de Respuestas'!$Q50,"ES DIFERENTE")</f>
        <v>0</v>
      </c>
      <c r="AN51" s="1" t="str">
        <f>IFERROR(VLOOKUP(CONCATENATE(AM$1,AM51),'Formulario de Preguntas'!$C$10:$FN$185,3,FALSE),"")</f>
        <v/>
      </c>
      <c r="AO51" s="1" t="str">
        <f>IFERROR(VLOOKUP(CONCATENATE(AM$1,AM51),'Formulario de Preguntas'!$C$10:$FN$185,4,FALSE),"")</f>
        <v/>
      </c>
      <c r="AP51" s="24">
        <f>IF($B51='Formulario de Respuestas'!$D50,'Formulario de Respuestas'!$R50,"ES DIFERENTE")</f>
        <v>0</v>
      </c>
      <c r="AQ51" s="1" t="str">
        <f>IFERROR(VLOOKUP(CONCATENATE(AP$1,AP51),'Formulario de Preguntas'!$C$10:$FN$185,3,FALSE),"")</f>
        <v/>
      </c>
      <c r="AR51" s="1" t="str">
        <f>IFERROR(VLOOKUP(CONCATENATE(AP$1,AP51),'Formulario de Preguntas'!$C$10:$FN$185,4,FALSE),"")</f>
        <v/>
      </c>
      <c r="AS51" s="24">
        <f>IF($B51='Formulario de Respuestas'!$D50,'Formulario de Respuestas'!$S50,"ES DIFERENTE")</f>
        <v>0</v>
      </c>
      <c r="AT51" s="1" t="str">
        <f>IFERROR(VLOOKUP(CONCATENATE(AS$1,AS51),'Formulario de Preguntas'!$C$10:$FN$185,3,FALSE),"")</f>
        <v/>
      </c>
      <c r="AU51" s="1" t="str">
        <f>IFERROR(VLOOKUP(CONCATENATE(AS$1,AS51),'Formulario de Preguntas'!$C$10:$FN$185,4,FALSE),"")</f>
        <v/>
      </c>
      <c r="AV51" s="24">
        <f>IF($B51='Formulario de Respuestas'!$D50,'Formulario de Respuestas'!$T50,"ES DIFERENTE")</f>
        <v>0</v>
      </c>
      <c r="AW51" s="1" t="str">
        <f>IFERROR(VLOOKUP(CONCATENATE(AV$1,AV51),'Formulario de Preguntas'!$C$10:$FN$185,3,FALSE),"")</f>
        <v/>
      </c>
      <c r="AX51" s="1" t="str">
        <f>IFERROR(VLOOKUP(CONCATENATE(AV$1,AV51),'Formulario de Preguntas'!$C$10:$FN$185,4,FALSE),"")</f>
        <v/>
      </c>
      <c r="AY51" s="24">
        <f>IF($B51='Formulario de Respuestas'!$D50,'Formulario de Respuestas'!$U50,"ES DIFERENTE")</f>
        <v>0</v>
      </c>
      <c r="AZ51" s="1" t="str">
        <f>IFERROR(VLOOKUP(CONCATENATE(AY$1,AY51),'Formulario de Preguntas'!$C$10:$FN$185,3,FALSE),"")</f>
        <v/>
      </c>
      <c r="BA51" s="1" t="str">
        <f>IFERROR(VLOOKUP(CONCATENATE(AY$1,AY51),'Formulario de Preguntas'!$C$10:$FN$185,4,FALSE),"")</f>
        <v/>
      </c>
      <c r="BB51" s="24">
        <f>IF($B51='Formulario de Respuestas'!$D50,'Formulario de Respuestas'!$V50,"ES DIFERENTE")</f>
        <v>0</v>
      </c>
      <c r="BC51" s="1" t="str">
        <f>IFERROR(VLOOKUP(CONCATENATE(BB$1,BB51),'Formulario de Preguntas'!$C$10:$FN$185,3,FALSE),"")</f>
        <v/>
      </c>
      <c r="BD51" s="1" t="str">
        <f>IFERROR(VLOOKUP(CONCATENATE(BB$1,BB51),'Formulario de Preguntas'!$C$10:$FN$185,4,FALSE),"")</f>
        <v/>
      </c>
      <c r="BE51" s="24">
        <f>IF($B51='Formulario de Respuestas'!$D50,'Formulario de Respuestas'!$W50,"ES DIFERENTE")</f>
        <v>0</v>
      </c>
      <c r="BF51" s="1" t="str">
        <f>IFERROR(VLOOKUP(CONCATENATE(BE$1,BE51),'Formulario de Preguntas'!$C$10:$FN$185,3,FALSE),"")</f>
        <v/>
      </c>
      <c r="BG51" s="1" t="str">
        <f>IFERROR(VLOOKUP(CONCATENATE(BE$1,BE51),'Formulario de Preguntas'!$C$10:$FN$185,4,FALSE),"")</f>
        <v/>
      </c>
      <c r="BH51" s="24">
        <f>IF($B51='Formulario de Respuestas'!$D50,'Formulario de Respuestas'!$X50,"ES DIFERENTE")</f>
        <v>0</v>
      </c>
      <c r="BI51" s="1" t="str">
        <f>IFERROR(VLOOKUP(CONCATENATE(BH$1,BH51),'Formulario de Preguntas'!$C$10:$FN$185,3,FALSE),"")</f>
        <v/>
      </c>
      <c r="BJ51" s="1" t="str">
        <f>IFERROR(VLOOKUP(CONCATENATE(BH$1,BH51),'Formulario de Preguntas'!$C$10:$FN$185,4,FALSE),"")</f>
        <v/>
      </c>
      <c r="BL51" s="26">
        <f>IF($B51='Formulario de Respuestas'!$D50,'Formulario de Respuestas'!$Y50,"ES DIFERENTE")</f>
        <v>0</v>
      </c>
      <c r="BM51" s="1" t="str">
        <f>IFERROR(VLOOKUP(CONCATENATE(BL$1,BL51),'Formulario de Preguntas'!$C$10:$FN$185,3,FALSE),"")</f>
        <v/>
      </c>
      <c r="BN51" s="1" t="str">
        <f>IFERROR(VLOOKUP(CONCATENATE(BL$1,BL51),'Formulario de Preguntas'!$C$10:$FN$185,4,FALSE),"")</f>
        <v/>
      </c>
      <c r="BO51" s="26">
        <f>IF($B51='Formulario de Respuestas'!$D50,'Formulario de Respuestas'!$Z50,"ES DIFERENTE")</f>
        <v>0</v>
      </c>
      <c r="BP51" s="1" t="str">
        <f>IFERROR(VLOOKUP(CONCATENATE(BO$1,BO51),'Formulario de Preguntas'!$C$10:$FN$185,3,FALSE),"")</f>
        <v/>
      </c>
      <c r="BQ51" s="1" t="str">
        <f>IFERROR(VLOOKUP(CONCATENATE(BO$1,BO51),'Formulario de Preguntas'!$C$10:$FN$185,4,FALSE),"")</f>
        <v/>
      </c>
      <c r="BR51" s="26">
        <f>IF($B51='Formulario de Respuestas'!$D50,'Formulario de Respuestas'!$AA50,"ES DIFERENTE")</f>
        <v>0</v>
      </c>
      <c r="BS51" s="1" t="str">
        <f>IFERROR(VLOOKUP(CONCATENATE(BR$1,BR51),'Formulario de Preguntas'!$C$10:$FN$185,3,FALSE),"")</f>
        <v/>
      </c>
      <c r="BT51" s="1" t="str">
        <f>IFERROR(VLOOKUP(CONCATENATE(BR$1,BR51),'Formulario de Preguntas'!$C$10:$FN$185,4,FALSE),"")</f>
        <v/>
      </c>
      <c r="BU51" s="26">
        <f>IF($B51='Formulario de Respuestas'!$D50,'Formulario de Respuestas'!$AB50,"ES DIFERENTE")</f>
        <v>0</v>
      </c>
      <c r="BV51" s="1" t="str">
        <f>IFERROR(VLOOKUP(CONCATENATE(BU$1,BU51),'Formulario de Preguntas'!$C$10:$FN$185,3,FALSE),"")</f>
        <v/>
      </c>
      <c r="BW51" s="1" t="str">
        <f>IFERROR(VLOOKUP(CONCATENATE(BU$1,BU51),'Formulario de Preguntas'!$C$10:$FN$185,4,FALSE),"")</f>
        <v/>
      </c>
      <c r="BX51" s="26">
        <f>IF($B51='Formulario de Respuestas'!$D50,'Formulario de Respuestas'!$AC50,"ES DIFERENTE")</f>
        <v>0</v>
      </c>
      <c r="BY51" s="1" t="str">
        <f>IFERROR(VLOOKUP(CONCATENATE(BX$1,BX51),'Formulario de Preguntas'!$C$10:$FN$185,3,FALSE),"")</f>
        <v/>
      </c>
      <c r="BZ51" s="1" t="str">
        <f>IFERROR(VLOOKUP(CONCATENATE(BX$1,BX51),'Formulario de Preguntas'!$C$10:$FN$185,4,FALSE),"")</f>
        <v/>
      </c>
      <c r="CA51" s="26">
        <f>IF($B51='Formulario de Respuestas'!$D50,'Formulario de Respuestas'!$AD50,"ES DIFERENTE")</f>
        <v>0</v>
      </c>
      <c r="CB51" s="1" t="str">
        <f>IFERROR(VLOOKUP(CONCATENATE(CA$1,CA51),'Formulario de Preguntas'!$C$10:$FN$185,3,FALSE),"")</f>
        <v/>
      </c>
      <c r="CC51" s="1" t="str">
        <f>IFERROR(VLOOKUP(CONCATENATE(CA$1,CA51),'Formulario de Preguntas'!$C$10:$FN$185,4,FALSE),"")</f>
        <v/>
      </c>
      <c r="CD51" s="26">
        <f>IF($B51='Formulario de Respuestas'!$D50,'Formulario de Respuestas'!$AE50,"ES DIFERENTE")</f>
        <v>0</v>
      </c>
      <c r="CE51" s="1" t="str">
        <f>IFERROR(VLOOKUP(CONCATENATE(CD$1,CD51),'Formulario de Preguntas'!$C$10:$FN$185,3,FALSE),"")</f>
        <v/>
      </c>
      <c r="CF51" s="1" t="str">
        <f>IFERROR(VLOOKUP(CONCATENATE(CD$1,CD51),'Formulario de Preguntas'!$C$10:$FN$185,4,FALSE),"")</f>
        <v/>
      </c>
      <c r="CH51" s="1">
        <f t="shared" si="0"/>
        <v>0</v>
      </c>
      <c r="CI51" s="1">
        <f t="shared" si="1"/>
        <v>0.25</v>
      </c>
      <c r="CJ51" s="1">
        <f t="shared" si="3"/>
        <v>0</v>
      </c>
      <c r="CK51" s="1">
        <f>COUNTIF('Formulario de Respuestas'!$E50:$AE50,"A")</f>
        <v>0</v>
      </c>
      <c r="CL51" s="1">
        <f>COUNTIF('Formulario de Respuestas'!$E50:$AE50,"B")</f>
        <v>0</v>
      </c>
      <c r="CM51" s="1">
        <f>COUNTIF('Formulario de Respuestas'!$E50:$AE50,"C")</f>
        <v>0</v>
      </c>
      <c r="CN51" s="1">
        <f>COUNTIF('Formulario de Respuestas'!$E50:$AE50,"D")</f>
        <v>0</v>
      </c>
      <c r="CO51" s="1">
        <f>COUNTIF('Formulario de Respuestas'!$E50:$AE50,"E (RESPUESTA ANULADA)")</f>
        <v>0</v>
      </c>
    </row>
    <row r="52" spans="1:93" x14ac:dyDescent="0.25">
      <c r="A52" s="1">
        <f>'Formulario de Respuestas'!C51</f>
        <v>0</v>
      </c>
      <c r="B52" s="1">
        <f>'Formulario de Respuestas'!D51</f>
        <v>0</v>
      </c>
      <c r="C52" s="24">
        <f>IF($B52='Formulario de Respuestas'!$D51,'Formulario de Respuestas'!$E51,"ES DIFERENTE")</f>
        <v>0</v>
      </c>
      <c r="D52" s="15" t="str">
        <f>IFERROR(VLOOKUP(CONCATENATE(C$1,C52),'Formulario de Preguntas'!$C$2:$FN$185,3,FALSE),"")</f>
        <v/>
      </c>
      <c r="E52" s="1" t="str">
        <f>IFERROR(VLOOKUP(CONCATENATE(C$1,C52),'Formulario de Preguntas'!$C$2:$FN$185,4,FALSE),"")</f>
        <v/>
      </c>
      <c r="F52" s="24">
        <f>IF($B52='Formulario de Respuestas'!$D51,'Formulario de Respuestas'!$F51,"ES DIFERENTE")</f>
        <v>0</v>
      </c>
      <c r="G52" s="1" t="str">
        <f>IFERROR(VLOOKUP(CONCATENATE(F$1,F52),'Formulario de Preguntas'!$C$2:$FN$185,3,FALSE),"")</f>
        <v/>
      </c>
      <c r="H52" s="1" t="str">
        <f>IFERROR(VLOOKUP(CONCATENATE(F$1,F52),'Formulario de Preguntas'!$C$2:$FN$185,4,FALSE),"")</f>
        <v/>
      </c>
      <c r="I52" s="24">
        <f>IF($B52='Formulario de Respuestas'!$D51,'Formulario de Respuestas'!$G51,"ES DIFERENTE")</f>
        <v>0</v>
      </c>
      <c r="J52" s="1" t="str">
        <f>IFERROR(VLOOKUP(CONCATENATE(I$1,I52),'Formulario de Preguntas'!$C$10:$FN$185,3,FALSE),"")</f>
        <v/>
      </c>
      <c r="K52" s="1" t="str">
        <f>IFERROR(VLOOKUP(CONCATENATE(I$1,I52),'Formulario de Preguntas'!$C$10:$FN$185,4,FALSE),"")</f>
        <v/>
      </c>
      <c r="L52" s="24">
        <f>IF($B52='Formulario de Respuestas'!$D51,'Formulario de Respuestas'!$H51,"ES DIFERENTE")</f>
        <v>0</v>
      </c>
      <c r="M52" s="1" t="str">
        <f>IFERROR(VLOOKUP(CONCATENATE(L$1,L52),'Formulario de Preguntas'!$C$10:$FN$185,3,FALSE),"")</f>
        <v/>
      </c>
      <c r="N52" s="1" t="str">
        <f>IFERROR(VLOOKUP(CONCATENATE(L$1,L52),'Formulario de Preguntas'!$C$10:$FN$185,4,FALSE),"")</f>
        <v/>
      </c>
      <c r="O52" s="24">
        <f>IF($B52='Formulario de Respuestas'!$D51,'Formulario de Respuestas'!$I51,"ES DIFERENTE")</f>
        <v>0</v>
      </c>
      <c r="P52" s="1" t="str">
        <f>IFERROR(VLOOKUP(CONCATENATE(O$1,O52),'Formulario de Preguntas'!$C$10:$FN$185,3,FALSE),"")</f>
        <v/>
      </c>
      <c r="Q52" s="1" t="str">
        <f>IFERROR(VLOOKUP(CONCATENATE(O$1,O52),'Formulario de Preguntas'!$C$10:$FN$185,4,FALSE),"")</f>
        <v/>
      </c>
      <c r="R52" s="24">
        <f>IF($B52='Formulario de Respuestas'!$D51,'Formulario de Respuestas'!$J51,"ES DIFERENTE")</f>
        <v>0</v>
      </c>
      <c r="S52" s="1" t="str">
        <f>IFERROR(VLOOKUP(CONCATENATE(R$1,R52),'Formulario de Preguntas'!$C$10:$FN$185,3,FALSE),"")</f>
        <v/>
      </c>
      <c r="T52" s="1" t="str">
        <f>IFERROR(VLOOKUP(CONCATENATE(R$1,R52),'Formulario de Preguntas'!$C$10:$FN$185,4,FALSE),"")</f>
        <v/>
      </c>
      <c r="U52" s="24">
        <f>IF($B52='Formulario de Respuestas'!$D51,'Formulario de Respuestas'!$K51,"ES DIFERENTE")</f>
        <v>0</v>
      </c>
      <c r="V52" s="1" t="str">
        <f>IFERROR(VLOOKUP(CONCATENATE(U$1,U52),'Formulario de Preguntas'!$C$10:$FN$185,3,FALSE),"")</f>
        <v/>
      </c>
      <c r="W52" s="1" t="str">
        <f>IFERROR(VLOOKUP(CONCATENATE(U$1,U52),'Formulario de Preguntas'!$C$10:$FN$185,4,FALSE),"")</f>
        <v/>
      </c>
      <c r="X52" s="24">
        <f>IF($B52='Formulario de Respuestas'!$D51,'Formulario de Respuestas'!$L51,"ES DIFERENTE")</f>
        <v>0</v>
      </c>
      <c r="Y52" s="1" t="str">
        <f>IFERROR(VLOOKUP(CONCATENATE(X$1,X52),'Formulario de Preguntas'!$C$10:$FN$185,3,FALSE),"")</f>
        <v/>
      </c>
      <c r="Z52" s="1" t="str">
        <f>IFERROR(VLOOKUP(CONCATENATE(X$1,X52),'Formulario de Preguntas'!$C$10:$FN$185,4,FALSE),"")</f>
        <v/>
      </c>
      <c r="AA52" s="24">
        <f>IF($B52='Formulario de Respuestas'!$D51,'Formulario de Respuestas'!$M51,"ES DIFERENTE")</f>
        <v>0</v>
      </c>
      <c r="AB52" s="1" t="str">
        <f>IFERROR(VLOOKUP(CONCATENATE(AA$1,AA52),'Formulario de Preguntas'!$C$10:$FN$185,3,FALSE),"")</f>
        <v/>
      </c>
      <c r="AC52" s="1" t="str">
        <f>IFERROR(VLOOKUP(CONCATENATE(AA$1,AA52),'Formulario de Preguntas'!$C$10:$FN$185,4,FALSE),"")</f>
        <v/>
      </c>
      <c r="AD52" s="24">
        <f>IF($B52='Formulario de Respuestas'!$D51,'Formulario de Respuestas'!$N51,"ES DIFERENTE")</f>
        <v>0</v>
      </c>
      <c r="AE52" s="1" t="str">
        <f>IFERROR(VLOOKUP(CONCATENATE(AD$1,AD52),'Formulario de Preguntas'!$C$10:$FN$185,3,FALSE),"")</f>
        <v/>
      </c>
      <c r="AF52" s="1" t="str">
        <f>IFERROR(VLOOKUP(CONCATENATE(AD$1,AD52),'Formulario de Preguntas'!$C$10:$FN$185,4,FALSE),"")</f>
        <v/>
      </c>
      <c r="AG52" s="24">
        <f>IF($B52='Formulario de Respuestas'!$D51,'Formulario de Respuestas'!$O51,"ES DIFERENTE")</f>
        <v>0</v>
      </c>
      <c r="AH52" s="1" t="str">
        <f>IFERROR(VLOOKUP(CONCATENATE(AG$1,AG52),'Formulario de Preguntas'!$C$10:$FN$185,3,FALSE),"")</f>
        <v/>
      </c>
      <c r="AI52" s="1" t="str">
        <f>IFERROR(VLOOKUP(CONCATENATE(AG$1,AG52),'Formulario de Preguntas'!$C$10:$FN$185,4,FALSE),"")</f>
        <v/>
      </c>
      <c r="AJ52" s="24">
        <f>IF($B52='Formulario de Respuestas'!$D51,'Formulario de Respuestas'!$P51,"ES DIFERENTE")</f>
        <v>0</v>
      </c>
      <c r="AK52" s="1" t="str">
        <f>IFERROR(VLOOKUP(CONCATENATE(AJ$1,AJ52),'Formulario de Preguntas'!$C$10:$FN$185,3,FALSE),"")</f>
        <v/>
      </c>
      <c r="AL52" s="1" t="str">
        <f>IFERROR(VLOOKUP(CONCATENATE(AJ$1,AJ52),'Formulario de Preguntas'!$C$10:$FN$185,4,FALSE),"")</f>
        <v/>
      </c>
      <c r="AM52" s="24">
        <f>IF($B52='Formulario de Respuestas'!$D51,'Formulario de Respuestas'!$Q51,"ES DIFERENTE")</f>
        <v>0</v>
      </c>
      <c r="AN52" s="1" t="str">
        <f>IFERROR(VLOOKUP(CONCATENATE(AM$1,AM52),'Formulario de Preguntas'!$C$10:$FN$185,3,FALSE),"")</f>
        <v/>
      </c>
      <c r="AO52" s="1" t="str">
        <f>IFERROR(VLOOKUP(CONCATENATE(AM$1,AM52),'Formulario de Preguntas'!$C$10:$FN$185,4,FALSE),"")</f>
        <v/>
      </c>
      <c r="AP52" s="24">
        <f>IF($B52='Formulario de Respuestas'!$D51,'Formulario de Respuestas'!$R51,"ES DIFERENTE")</f>
        <v>0</v>
      </c>
      <c r="AQ52" s="1" t="str">
        <f>IFERROR(VLOOKUP(CONCATENATE(AP$1,AP52),'Formulario de Preguntas'!$C$10:$FN$185,3,FALSE),"")</f>
        <v/>
      </c>
      <c r="AR52" s="1" t="str">
        <f>IFERROR(VLOOKUP(CONCATENATE(AP$1,AP52),'Formulario de Preguntas'!$C$10:$FN$185,4,FALSE),"")</f>
        <v/>
      </c>
      <c r="AS52" s="24">
        <f>IF($B52='Formulario de Respuestas'!$D51,'Formulario de Respuestas'!$S51,"ES DIFERENTE")</f>
        <v>0</v>
      </c>
      <c r="AT52" s="1" t="str">
        <f>IFERROR(VLOOKUP(CONCATENATE(AS$1,AS52),'Formulario de Preguntas'!$C$10:$FN$185,3,FALSE),"")</f>
        <v/>
      </c>
      <c r="AU52" s="1" t="str">
        <f>IFERROR(VLOOKUP(CONCATENATE(AS$1,AS52),'Formulario de Preguntas'!$C$10:$FN$185,4,FALSE),"")</f>
        <v/>
      </c>
      <c r="AV52" s="24">
        <f>IF($B52='Formulario de Respuestas'!$D51,'Formulario de Respuestas'!$T51,"ES DIFERENTE")</f>
        <v>0</v>
      </c>
      <c r="AW52" s="1" t="str">
        <f>IFERROR(VLOOKUP(CONCATENATE(AV$1,AV52),'Formulario de Preguntas'!$C$10:$FN$185,3,FALSE),"")</f>
        <v/>
      </c>
      <c r="AX52" s="1" t="str">
        <f>IFERROR(VLOOKUP(CONCATENATE(AV$1,AV52),'Formulario de Preguntas'!$C$10:$FN$185,4,FALSE),"")</f>
        <v/>
      </c>
      <c r="AY52" s="24">
        <f>IF($B52='Formulario de Respuestas'!$D51,'Formulario de Respuestas'!$U51,"ES DIFERENTE")</f>
        <v>0</v>
      </c>
      <c r="AZ52" s="1" t="str">
        <f>IFERROR(VLOOKUP(CONCATENATE(AY$1,AY52),'Formulario de Preguntas'!$C$10:$FN$185,3,FALSE),"")</f>
        <v/>
      </c>
      <c r="BA52" s="1" t="str">
        <f>IFERROR(VLOOKUP(CONCATENATE(AY$1,AY52),'Formulario de Preguntas'!$C$10:$FN$185,4,FALSE),"")</f>
        <v/>
      </c>
      <c r="BB52" s="24">
        <f>IF($B52='Formulario de Respuestas'!$D51,'Formulario de Respuestas'!$V51,"ES DIFERENTE")</f>
        <v>0</v>
      </c>
      <c r="BC52" s="1" t="str">
        <f>IFERROR(VLOOKUP(CONCATENATE(BB$1,BB52),'Formulario de Preguntas'!$C$10:$FN$185,3,FALSE),"")</f>
        <v/>
      </c>
      <c r="BD52" s="1" t="str">
        <f>IFERROR(VLOOKUP(CONCATENATE(BB$1,BB52),'Formulario de Preguntas'!$C$10:$FN$185,4,FALSE),"")</f>
        <v/>
      </c>
      <c r="BE52" s="24">
        <f>IF($B52='Formulario de Respuestas'!$D51,'Formulario de Respuestas'!$W51,"ES DIFERENTE")</f>
        <v>0</v>
      </c>
      <c r="BF52" s="1" t="str">
        <f>IFERROR(VLOOKUP(CONCATENATE(BE$1,BE52),'Formulario de Preguntas'!$C$10:$FN$185,3,FALSE),"")</f>
        <v/>
      </c>
      <c r="BG52" s="1" t="str">
        <f>IFERROR(VLOOKUP(CONCATENATE(BE$1,BE52),'Formulario de Preguntas'!$C$10:$FN$185,4,FALSE),"")</f>
        <v/>
      </c>
      <c r="BH52" s="24">
        <f>IF($B52='Formulario de Respuestas'!$D51,'Formulario de Respuestas'!$X51,"ES DIFERENTE")</f>
        <v>0</v>
      </c>
      <c r="BI52" s="1" t="str">
        <f>IFERROR(VLOOKUP(CONCATENATE(BH$1,BH52),'Formulario de Preguntas'!$C$10:$FN$185,3,FALSE),"")</f>
        <v/>
      </c>
      <c r="BJ52" s="1" t="str">
        <f>IFERROR(VLOOKUP(CONCATENATE(BH$1,BH52),'Formulario de Preguntas'!$C$10:$FN$185,4,FALSE),"")</f>
        <v/>
      </c>
      <c r="BL52" s="26">
        <f>IF($B52='Formulario de Respuestas'!$D51,'Formulario de Respuestas'!$Y51,"ES DIFERENTE")</f>
        <v>0</v>
      </c>
      <c r="BM52" s="1" t="str">
        <f>IFERROR(VLOOKUP(CONCATENATE(BL$1,BL52),'Formulario de Preguntas'!$C$10:$FN$185,3,FALSE),"")</f>
        <v/>
      </c>
      <c r="BN52" s="1" t="str">
        <f>IFERROR(VLOOKUP(CONCATENATE(BL$1,BL52),'Formulario de Preguntas'!$C$10:$FN$185,4,FALSE),"")</f>
        <v/>
      </c>
      <c r="BO52" s="26">
        <f>IF($B52='Formulario de Respuestas'!$D51,'Formulario de Respuestas'!$Z51,"ES DIFERENTE")</f>
        <v>0</v>
      </c>
      <c r="BP52" s="1" t="str">
        <f>IFERROR(VLOOKUP(CONCATENATE(BO$1,BO52),'Formulario de Preguntas'!$C$10:$FN$185,3,FALSE),"")</f>
        <v/>
      </c>
      <c r="BQ52" s="1" t="str">
        <f>IFERROR(VLOOKUP(CONCATENATE(BO$1,BO52),'Formulario de Preguntas'!$C$10:$FN$185,4,FALSE),"")</f>
        <v/>
      </c>
      <c r="BR52" s="26">
        <f>IF($B52='Formulario de Respuestas'!$D51,'Formulario de Respuestas'!$AA51,"ES DIFERENTE")</f>
        <v>0</v>
      </c>
      <c r="BS52" s="1" t="str">
        <f>IFERROR(VLOOKUP(CONCATENATE(BR$1,BR52),'Formulario de Preguntas'!$C$10:$FN$185,3,FALSE),"")</f>
        <v/>
      </c>
      <c r="BT52" s="1" t="str">
        <f>IFERROR(VLOOKUP(CONCATENATE(BR$1,BR52),'Formulario de Preguntas'!$C$10:$FN$185,4,FALSE),"")</f>
        <v/>
      </c>
      <c r="BU52" s="26">
        <f>IF($B52='Formulario de Respuestas'!$D51,'Formulario de Respuestas'!$AB51,"ES DIFERENTE")</f>
        <v>0</v>
      </c>
      <c r="BV52" s="1" t="str">
        <f>IFERROR(VLOOKUP(CONCATENATE(BU$1,BU52),'Formulario de Preguntas'!$C$10:$FN$185,3,FALSE),"")</f>
        <v/>
      </c>
      <c r="BW52" s="1" t="str">
        <f>IFERROR(VLOOKUP(CONCATENATE(BU$1,BU52),'Formulario de Preguntas'!$C$10:$FN$185,4,FALSE),"")</f>
        <v/>
      </c>
      <c r="BX52" s="26">
        <f>IF($B52='Formulario de Respuestas'!$D51,'Formulario de Respuestas'!$AC51,"ES DIFERENTE")</f>
        <v>0</v>
      </c>
      <c r="BY52" s="1" t="str">
        <f>IFERROR(VLOOKUP(CONCATENATE(BX$1,BX52),'Formulario de Preguntas'!$C$10:$FN$185,3,FALSE),"")</f>
        <v/>
      </c>
      <c r="BZ52" s="1" t="str">
        <f>IFERROR(VLOOKUP(CONCATENATE(BX$1,BX52),'Formulario de Preguntas'!$C$10:$FN$185,4,FALSE),"")</f>
        <v/>
      </c>
      <c r="CA52" s="26">
        <f>IF($B52='Formulario de Respuestas'!$D51,'Formulario de Respuestas'!$AD51,"ES DIFERENTE")</f>
        <v>0</v>
      </c>
      <c r="CB52" s="1" t="str">
        <f>IFERROR(VLOOKUP(CONCATENATE(CA$1,CA52),'Formulario de Preguntas'!$C$10:$FN$185,3,FALSE),"")</f>
        <v/>
      </c>
      <c r="CC52" s="1" t="str">
        <f>IFERROR(VLOOKUP(CONCATENATE(CA$1,CA52),'Formulario de Preguntas'!$C$10:$FN$185,4,FALSE),"")</f>
        <v/>
      </c>
      <c r="CD52" s="26">
        <f>IF($B52='Formulario de Respuestas'!$D51,'Formulario de Respuestas'!$AE51,"ES DIFERENTE")</f>
        <v>0</v>
      </c>
      <c r="CE52" s="1" t="str">
        <f>IFERROR(VLOOKUP(CONCATENATE(CD$1,CD52),'Formulario de Preguntas'!$C$10:$FN$185,3,FALSE),"")</f>
        <v/>
      </c>
      <c r="CF52" s="1" t="str">
        <f>IFERROR(VLOOKUP(CONCATENATE(CD$1,CD52),'Formulario de Preguntas'!$C$10:$FN$185,4,FALSE),"")</f>
        <v/>
      </c>
      <c r="CH52" s="1">
        <f t="shared" si="0"/>
        <v>0</v>
      </c>
      <c r="CI52" s="1">
        <f t="shared" si="1"/>
        <v>0.25</v>
      </c>
      <c r="CJ52" s="1">
        <f t="shared" si="3"/>
        <v>0</v>
      </c>
      <c r="CK52" s="1">
        <f>COUNTIF('Formulario de Respuestas'!$E51:$AE51,"A")</f>
        <v>0</v>
      </c>
      <c r="CL52" s="1">
        <f>COUNTIF('Formulario de Respuestas'!$E51:$AE51,"B")</f>
        <v>0</v>
      </c>
      <c r="CM52" s="1">
        <f>COUNTIF('Formulario de Respuestas'!$E51:$AE51,"C")</f>
        <v>0</v>
      </c>
      <c r="CN52" s="1">
        <f>COUNTIF('Formulario de Respuestas'!$E51:$AE51,"D")</f>
        <v>0</v>
      </c>
      <c r="CO52" s="1">
        <f>COUNTIF('Formulario de Respuestas'!$E51:$AE51,"E (RESPUESTA ANULADA)")</f>
        <v>0</v>
      </c>
    </row>
    <row r="53" spans="1:93" x14ac:dyDescent="0.25">
      <c r="A53" s="1">
        <f>'Formulario de Respuestas'!C52</f>
        <v>0</v>
      </c>
      <c r="B53" s="1">
        <f>'Formulario de Respuestas'!D52</f>
        <v>0</v>
      </c>
      <c r="C53" s="24">
        <f>IF($B53='Formulario de Respuestas'!$D52,'Formulario de Respuestas'!$E52,"ES DIFERENTE")</f>
        <v>0</v>
      </c>
      <c r="D53" s="15" t="str">
        <f>IFERROR(VLOOKUP(CONCATENATE(C$1,C53),'Formulario de Preguntas'!$C$2:$FN$185,3,FALSE),"")</f>
        <v/>
      </c>
      <c r="E53" s="1" t="str">
        <f>IFERROR(VLOOKUP(CONCATENATE(C$1,C53),'Formulario de Preguntas'!$C$2:$FN$185,4,FALSE),"")</f>
        <v/>
      </c>
      <c r="F53" s="24">
        <f>IF($B53='Formulario de Respuestas'!$D52,'Formulario de Respuestas'!$F52,"ES DIFERENTE")</f>
        <v>0</v>
      </c>
      <c r="G53" s="1" t="str">
        <f>IFERROR(VLOOKUP(CONCATENATE(F$1,F53),'Formulario de Preguntas'!$C$2:$FN$185,3,FALSE),"")</f>
        <v/>
      </c>
      <c r="H53" s="1" t="str">
        <f>IFERROR(VLOOKUP(CONCATENATE(F$1,F53),'Formulario de Preguntas'!$C$2:$FN$185,4,FALSE),"")</f>
        <v/>
      </c>
      <c r="I53" s="24">
        <f>IF($B53='Formulario de Respuestas'!$D52,'Formulario de Respuestas'!$G52,"ES DIFERENTE")</f>
        <v>0</v>
      </c>
      <c r="J53" s="1" t="str">
        <f>IFERROR(VLOOKUP(CONCATENATE(I$1,I53),'Formulario de Preguntas'!$C$10:$FN$185,3,FALSE),"")</f>
        <v/>
      </c>
      <c r="K53" s="1" t="str">
        <f>IFERROR(VLOOKUP(CONCATENATE(I$1,I53),'Formulario de Preguntas'!$C$10:$FN$185,4,FALSE),"")</f>
        <v/>
      </c>
      <c r="L53" s="24">
        <f>IF($B53='Formulario de Respuestas'!$D52,'Formulario de Respuestas'!$H52,"ES DIFERENTE")</f>
        <v>0</v>
      </c>
      <c r="M53" s="1" t="str">
        <f>IFERROR(VLOOKUP(CONCATENATE(L$1,L53),'Formulario de Preguntas'!$C$10:$FN$185,3,FALSE),"")</f>
        <v/>
      </c>
      <c r="N53" s="1" t="str">
        <f>IFERROR(VLOOKUP(CONCATENATE(L$1,L53),'Formulario de Preguntas'!$C$10:$FN$185,4,FALSE),"")</f>
        <v/>
      </c>
      <c r="O53" s="24">
        <f>IF($B53='Formulario de Respuestas'!$D52,'Formulario de Respuestas'!$I52,"ES DIFERENTE")</f>
        <v>0</v>
      </c>
      <c r="P53" s="1" t="str">
        <f>IFERROR(VLOOKUP(CONCATENATE(O$1,O53),'Formulario de Preguntas'!$C$10:$FN$185,3,FALSE),"")</f>
        <v/>
      </c>
      <c r="Q53" s="1" t="str">
        <f>IFERROR(VLOOKUP(CONCATENATE(O$1,O53),'Formulario de Preguntas'!$C$10:$FN$185,4,FALSE),"")</f>
        <v/>
      </c>
      <c r="R53" s="24">
        <f>IF($B53='Formulario de Respuestas'!$D52,'Formulario de Respuestas'!$J52,"ES DIFERENTE")</f>
        <v>0</v>
      </c>
      <c r="S53" s="1" t="str">
        <f>IFERROR(VLOOKUP(CONCATENATE(R$1,R53),'Formulario de Preguntas'!$C$10:$FN$185,3,FALSE),"")</f>
        <v/>
      </c>
      <c r="T53" s="1" t="str">
        <f>IFERROR(VLOOKUP(CONCATENATE(R$1,R53),'Formulario de Preguntas'!$C$10:$FN$185,4,FALSE),"")</f>
        <v/>
      </c>
      <c r="U53" s="24">
        <f>IF($B53='Formulario de Respuestas'!$D52,'Formulario de Respuestas'!$K52,"ES DIFERENTE")</f>
        <v>0</v>
      </c>
      <c r="V53" s="1" t="str">
        <f>IFERROR(VLOOKUP(CONCATENATE(U$1,U53),'Formulario de Preguntas'!$C$10:$FN$185,3,FALSE),"")</f>
        <v/>
      </c>
      <c r="W53" s="1" t="str">
        <f>IFERROR(VLOOKUP(CONCATENATE(U$1,U53),'Formulario de Preguntas'!$C$10:$FN$185,4,FALSE),"")</f>
        <v/>
      </c>
      <c r="X53" s="24">
        <f>IF($B53='Formulario de Respuestas'!$D52,'Formulario de Respuestas'!$L52,"ES DIFERENTE")</f>
        <v>0</v>
      </c>
      <c r="Y53" s="1" t="str">
        <f>IFERROR(VLOOKUP(CONCATENATE(X$1,X53),'Formulario de Preguntas'!$C$10:$FN$185,3,FALSE),"")</f>
        <v/>
      </c>
      <c r="Z53" s="1" t="str">
        <f>IFERROR(VLOOKUP(CONCATENATE(X$1,X53),'Formulario de Preguntas'!$C$10:$FN$185,4,FALSE),"")</f>
        <v/>
      </c>
      <c r="AA53" s="24">
        <f>IF($B53='Formulario de Respuestas'!$D52,'Formulario de Respuestas'!$M52,"ES DIFERENTE")</f>
        <v>0</v>
      </c>
      <c r="AB53" s="1" t="str">
        <f>IFERROR(VLOOKUP(CONCATENATE(AA$1,AA53),'Formulario de Preguntas'!$C$10:$FN$185,3,FALSE),"")</f>
        <v/>
      </c>
      <c r="AC53" s="1" t="str">
        <f>IFERROR(VLOOKUP(CONCATENATE(AA$1,AA53),'Formulario de Preguntas'!$C$10:$FN$185,4,FALSE),"")</f>
        <v/>
      </c>
      <c r="AD53" s="24">
        <f>IF($B53='Formulario de Respuestas'!$D52,'Formulario de Respuestas'!$N52,"ES DIFERENTE")</f>
        <v>0</v>
      </c>
      <c r="AE53" s="1" t="str">
        <f>IFERROR(VLOOKUP(CONCATENATE(AD$1,AD53),'Formulario de Preguntas'!$C$10:$FN$185,3,FALSE),"")</f>
        <v/>
      </c>
      <c r="AF53" s="1" t="str">
        <f>IFERROR(VLOOKUP(CONCATENATE(AD$1,AD53),'Formulario de Preguntas'!$C$10:$FN$185,4,FALSE),"")</f>
        <v/>
      </c>
      <c r="AG53" s="24">
        <f>IF($B53='Formulario de Respuestas'!$D52,'Formulario de Respuestas'!$O52,"ES DIFERENTE")</f>
        <v>0</v>
      </c>
      <c r="AH53" s="1" t="str">
        <f>IFERROR(VLOOKUP(CONCATENATE(AG$1,AG53),'Formulario de Preguntas'!$C$10:$FN$185,3,FALSE),"")</f>
        <v/>
      </c>
      <c r="AI53" s="1" t="str">
        <f>IFERROR(VLOOKUP(CONCATENATE(AG$1,AG53),'Formulario de Preguntas'!$C$10:$FN$185,4,FALSE),"")</f>
        <v/>
      </c>
      <c r="AJ53" s="24">
        <f>IF($B53='Formulario de Respuestas'!$D52,'Formulario de Respuestas'!$P52,"ES DIFERENTE")</f>
        <v>0</v>
      </c>
      <c r="AK53" s="1" t="str">
        <f>IFERROR(VLOOKUP(CONCATENATE(AJ$1,AJ53),'Formulario de Preguntas'!$C$10:$FN$185,3,FALSE),"")</f>
        <v/>
      </c>
      <c r="AL53" s="1" t="str">
        <f>IFERROR(VLOOKUP(CONCATENATE(AJ$1,AJ53),'Formulario de Preguntas'!$C$10:$FN$185,4,FALSE),"")</f>
        <v/>
      </c>
      <c r="AM53" s="24">
        <f>IF($B53='Formulario de Respuestas'!$D52,'Formulario de Respuestas'!$Q52,"ES DIFERENTE")</f>
        <v>0</v>
      </c>
      <c r="AN53" s="1" t="str">
        <f>IFERROR(VLOOKUP(CONCATENATE(AM$1,AM53),'Formulario de Preguntas'!$C$10:$FN$185,3,FALSE),"")</f>
        <v/>
      </c>
      <c r="AO53" s="1" t="str">
        <f>IFERROR(VLOOKUP(CONCATENATE(AM$1,AM53),'Formulario de Preguntas'!$C$10:$FN$185,4,FALSE),"")</f>
        <v/>
      </c>
      <c r="AP53" s="24">
        <f>IF($B53='Formulario de Respuestas'!$D52,'Formulario de Respuestas'!$R52,"ES DIFERENTE")</f>
        <v>0</v>
      </c>
      <c r="AQ53" s="1" t="str">
        <f>IFERROR(VLOOKUP(CONCATENATE(AP$1,AP53),'Formulario de Preguntas'!$C$10:$FN$185,3,FALSE),"")</f>
        <v/>
      </c>
      <c r="AR53" s="1" t="str">
        <f>IFERROR(VLOOKUP(CONCATENATE(AP$1,AP53),'Formulario de Preguntas'!$C$10:$FN$185,4,FALSE),"")</f>
        <v/>
      </c>
      <c r="AS53" s="24">
        <f>IF($B53='Formulario de Respuestas'!$D52,'Formulario de Respuestas'!$S52,"ES DIFERENTE")</f>
        <v>0</v>
      </c>
      <c r="AT53" s="1" t="str">
        <f>IFERROR(VLOOKUP(CONCATENATE(AS$1,AS53),'Formulario de Preguntas'!$C$10:$FN$185,3,FALSE),"")</f>
        <v/>
      </c>
      <c r="AU53" s="1" t="str">
        <f>IFERROR(VLOOKUP(CONCATENATE(AS$1,AS53),'Formulario de Preguntas'!$C$10:$FN$185,4,FALSE),"")</f>
        <v/>
      </c>
      <c r="AV53" s="24">
        <f>IF($B53='Formulario de Respuestas'!$D52,'Formulario de Respuestas'!$T52,"ES DIFERENTE")</f>
        <v>0</v>
      </c>
      <c r="AW53" s="1" t="str">
        <f>IFERROR(VLOOKUP(CONCATENATE(AV$1,AV53),'Formulario de Preguntas'!$C$10:$FN$185,3,FALSE),"")</f>
        <v/>
      </c>
      <c r="AX53" s="1" t="str">
        <f>IFERROR(VLOOKUP(CONCATENATE(AV$1,AV53),'Formulario de Preguntas'!$C$10:$FN$185,4,FALSE),"")</f>
        <v/>
      </c>
      <c r="AY53" s="24">
        <f>IF($B53='Formulario de Respuestas'!$D52,'Formulario de Respuestas'!$U52,"ES DIFERENTE")</f>
        <v>0</v>
      </c>
      <c r="AZ53" s="1" t="str">
        <f>IFERROR(VLOOKUP(CONCATENATE(AY$1,AY53),'Formulario de Preguntas'!$C$10:$FN$185,3,FALSE),"")</f>
        <v/>
      </c>
      <c r="BA53" s="1" t="str">
        <f>IFERROR(VLOOKUP(CONCATENATE(AY$1,AY53),'Formulario de Preguntas'!$C$10:$FN$185,4,FALSE),"")</f>
        <v/>
      </c>
      <c r="BB53" s="24">
        <f>IF($B53='Formulario de Respuestas'!$D52,'Formulario de Respuestas'!$V52,"ES DIFERENTE")</f>
        <v>0</v>
      </c>
      <c r="BC53" s="1" t="str">
        <f>IFERROR(VLOOKUP(CONCATENATE(BB$1,BB53),'Formulario de Preguntas'!$C$10:$FN$185,3,FALSE),"")</f>
        <v/>
      </c>
      <c r="BD53" s="1" t="str">
        <f>IFERROR(VLOOKUP(CONCATENATE(BB$1,BB53),'Formulario de Preguntas'!$C$10:$FN$185,4,FALSE),"")</f>
        <v/>
      </c>
      <c r="BE53" s="24">
        <f>IF($B53='Formulario de Respuestas'!$D52,'Formulario de Respuestas'!$W52,"ES DIFERENTE")</f>
        <v>0</v>
      </c>
      <c r="BF53" s="1" t="str">
        <f>IFERROR(VLOOKUP(CONCATENATE(BE$1,BE53),'Formulario de Preguntas'!$C$10:$FN$185,3,FALSE),"")</f>
        <v/>
      </c>
      <c r="BG53" s="1" t="str">
        <f>IFERROR(VLOOKUP(CONCATENATE(BE$1,BE53),'Formulario de Preguntas'!$C$10:$FN$185,4,FALSE),"")</f>
        <v/>
      </c>
      <c r="BH53" s="24">
        <f>IF($B53='Formulario de Respuestas'!$D52,'Formulario de Respuestas'!$X52,"ES DIFERENTE")</f>
        <v>0</v>
      </c>
      <c r="BI53" s="1" t="str">
        <f>IFERROR(VLOOKUP(CONCATENATE(BH$1,BH53),'Formulario de Preguntas'!$C$10:$FN$185,3,FALSE),"")</f>
        <v/>
      </c>
      <c r="BJ53" s="1" t="str">
        <f>IFERROR(VLOOKUP(CONCATENATE(BH$1,BH53),'Formulario de Preguntas'!$C$10:$FN$185,4,FALSE),"")</f>
        <v/>
      </c>
      <c r="BL53" s="26">
        <f>IF($B53='Formulario de Respuestas'!$D52,'Formulario de Respuestas'!$Y52,"ES DIFERENTE")</f>
        <v>0</v>
      </c>
      <c r="BM53" s="1" t="str">
        <f>IFERROR(VLOOKUP(CONCATENATE(BL$1,BL53),'Formulario de Preguntas'!$C$10:$FN$185,3,FALSE),"")</f>
        <v/>
      </c>
      <c r="BN53" s="1" t="str">
        <f>IFERROR(VLOOKUP(CONCATENATE(BL$1,BL53),'Formulario de Preguntas'!$C$10:$FN$185,4,FALSE),"")</f>
        <v/>
      </c>
      <c r="BO53" s="26">
        <f>IF($B53='Formulario de Respuestas'!$D52,'Formulario de Respuestas'!$Z52,"ES DIFERENTE")</f>
        <v>0</v>
      </c>
      <c r="BP53" s="1" t="str">
        <f>IFERROR(VLOOKUP(CONCATENATE(BO$1,BO53),'Formulario de Preguntas'!$C$10:$FN$185,3,FALSE),"")</f>
        <v/>
      </c>
      <c r="BQ53" s="1" t="str">
        <f>IFERROR(VLOOKUP(CONCATENATE(BO$1,BO53),'Formulario de Preguntas'!$C$10:$FN$185,4,FALSE),"")</f>
        <v/>
      </c>
      <c r="BR53" s="26">
        <f>IF($B53='Formulario de Respuestas'!$D52,'Formulario de Respuestas'!$AA52,"ES DIFERENTE")</f>
        <v>0</v>
      </c>
      <c r="BS53" s="1" t="str">
        <f>IFERROR(VLOOKUP(CONCATENATE(BR$1,BR53),'Formulario de Preguntas'!$C$10:$FN$185,3,FALSE),"")</f>
        <v/>
      </c>
      <c r="BT53" s="1" t="str">
        <f>IFERROR(VLOOKUP(CONCATENATE(BR$1,BR53),'Formulario de Preguntas'!$C$10:$FN$185,4,FALSE),"")</f>
        <v/>
      </c>
      <c r="BU53" s="26">
        <f>IF($B53='Formulario de Respuestas'!$D52,'Formulario de Respuestas'!$AB52,"ES DIFERENTE")</f>
        <v>0</v>
      </c>
      <c r="BV53" s="1" t="str">
        <f>IFERROR(VLOOKUP(CONCATENATE(BU$1,BU53),'Formulario de Preguntas'!$C$10:$FN$185,3,FALSE),"")</f>
        <v/>
      </c>
      <c r="BW53" s="1" t="str">
        <f>IFERROR(VLOOKUP(CONCATENATE(BU$1,BU53),'Formulario de Preguntas'!$C$10:$FN$185,4,FALSE),"")</f>
        <v/>
      </c>
      <c r="BX53" s="26">
        <f>IF($B53='Formulario de Respuestas'!$D52,'Formulario de Respuestas'!$AC52,"ES DIFERENTE")</f>
        <v>0</v>
      </c>
      <c r="BY53" s="1" t="str">
        <f>IFERROR(VLOOKUP(CONCATENATE(BX$1,BX53),'Formulario de Preguntas'!$C$10:$FN$185,3,FALSE),"")</f>
        <v/>
      </c>
      <c r="BZ53" s="1" t="str">
        <f>IFERROR(VLOOKUP(CONCATENATE(BX$1,BX53),'Formulario de Preguntas'!$C$10:$FN$185,4,FALSE),"")</f>
        <v/>
      </c>
      <c r="CA53" s="26">
        <f>IF($B53='Formulario de Respuestas'!$D52,'Formulario de Respuestas'!$AD52,"ES DIFERENTE")</f>
        <v>0</v>
      </c>
      <c r="CB53" s="1" t="str">
        <f>IFERROR(VLOOKUP(CONCATENATE(CA$1,CA53),'Formulario de Preguntas'!$C$10:$FN$185,3,FALSE),"")</f>
        <v/>
      </c>
      <c r="CC53" s="1" t="str">
        <f>IFERROR(VLOOKUP(CONCATENATE(CA$1,CA53),'Formulario de Preguntas'!$C$10:$FN$185,4,FALSE),"")</f>
        <v/>
      </c>
      <c r="CD53" s="26">
        <f>IF($B53='Formulario de Respuestas'!$D52,'Formulario de Respuestas'!$AE52,"ES DIFERENTE")</f>
        <v>0</v>
      </c>
      <c r="CE53" s="1" t="str">
        <f>IFERROR(VLOOKUP(CONCATENATE(CD$1,CD53),'Formulario de Preguntas'!$C$10:$FN$185,3,FALSE),"")</f>
        <v/>
      </c>
      <c r="CF53" s="1" t="str">
        <f>IFERROR(VLOOKUP(CONCATENATE(CD$1,CD53),'Formulario de Preguntas'!$C$10:$FN$185,4,FALSE),"")</f>
        <v/>
      </c>
      <c r="CH53" s="1">
        <f t="shared" si="0"/>
        <v>0</v>
      </c>
      <c r="CI53" s="1">
        <f t="shared" si="1"/>
        <v>0.25</v>
      </c>
      <c r="CJ53" s="1">
        <f t="shared" si="3"/>
        <v>0</v>
      </c>
      <c r="CK53" s="1">
        <f>COUNTIF('Formulario de Respuestas'!$E52:$AE52,"A")</f>
        <v>0</v>
      </c>
      <c r="CL53" s="1">
        <f>COUNTIF('Formulario de Respuestas'!$E52:$AE52,"B")</f>
        <v>0</v>
      </c>
      <c r="CM53" s="1">
        <f>COUNTIF('Formulario de Respuestas'!$E52:$AE52,"C")</f>
        <v>0</v>
      </c>
      <c r="CN53" s="1">
        <f>COUNTIF('Formulario de Respuestas'!$E52:$AE52,"D")</f>
        <v>0</v>
      </c>
      <c r="CO53" s="1">
        <f>COUNTIF('Formulario de Respuestas'!$E52:$AE52,"E (RESPUESTA ANULADA)")</f>
        <v>0</v>
      </c>
    </row>
    <row r="54" spans="1:93" x14ac:dyDescent="0.25">
      <c r="A54" s="1">
        <f>'Formulario de Respuestas'!C53</f>
        <v>0</v>
      </c>
      <c r="B54" s="1">
        <f>'Formulario de Respuestas'!D53</f>
        <v>0</v>
      </c>
      <c r="C54" s="24">
        <f>IF($B54='Formulario de Respuestas'!$D53,'Formulario de Respuestas'!$E53,"ES DIFERENTE")</f>
        <v>0</v>
      </c>
      <c r="D54" s="15" t="str">
        <f>IFERROR(VLOOKUP(CONCATENATE(C$1,C54),'Formulario de Preguntas'!$C$2:$FN$185,3,FALSE),"")</f>
        <v/>
      </c>
      <c r="E54" s="1" t="str">
        <f>IFERROR(VLOOKUP(CONCATENATE(C$1,C54),'Formulario de Preguntas'!$C$2:$FN$185,4,FALSE),"")</f>
        <v/>
      </c>
      <c r="F54" s="24">
        <f>IF($B54='Formulario de Respuestas'!$D53,'Formulario de Respuestas'!$F53,"ES DIFERENTE")</f>
        <v>0</v>
      </c>
      <c r="G54" s="1" t="str">
        <f>IFERROR(VLOOKUP(CONCATENATE(F$1,F54),'Formulario de Preguntas'!$C$2:$FN$185,3,FALSE),"")</f>
        <v/>
      </c>
      <c r="H54" s="1" t="str">
        <f>IFERROR(VLOOKUP(CONCATENATE(F$1,F54),'Formulario de Preguntas'!$C$2:$FN$185,4,FALSE),"")</f>
        <v/>
      </c>
      <c r="I54" s="24">
        <f>IF($B54='Formulario de Respuestas'!$D53,'Formulario de Respuestas'!$G53,"ES DIFERENTE")</f>
        <v>0</v>
      </c>
      <c r="J54" s="1" t="str">
        <f>IFERROR(VLOOKUP(CONCATENATE(I$1,I54),'Formulario de Preguntas'!$C$10:$FN$185,3,FALSE),"")</f>
        <v/>
      </c>
      <c r="K54" s="1" t="str">
        <f>IFERROR(VLOOKUP(CONCATENATE(I$1,I54),'Formulario de Preguntas'!$C$10:$FN$185,4,FALSE),"")</f>
        <v/>
      </c>
      <c r="L54" s="24">
        <f>IF($B54='Formulario de Respuestas'!$D53,'Formulario de Respuestas'!$H53,"ES DIFERENTE")</f>
        <v>0</v>
      </c>
      <c r="M54" s="1" t="str">
        <f>IFERROR(VLOOKUP(CONCATENATE(L$1,L54),'Formulario de Preguntas'!$C$10:$FN$185,3,FALSE),"")</f>
        <v/>
      </c>
      <c r="N54" s="1" t="str">
        <f>IFERROR(VLOOKUP(CONCATENATE(L$1,L54),'Formulario de Preguntas'!$C$10:$FN$185,4,FALSE),"")</f>
        <v/>
      </c>
      <c r="O54" s="24">
        <f>IF($B54='Formulario de Respuestas'!$D53,'Formulario de Respuestas'!$I53,"ES DIFERENTE")</f>
        <v>0</v>
      </c>
      <c r="P54" s="1" t="str">
        <f>IFERROR(VLOOKUP(CONCATENATE(O$1,O54),'Formulario de Preguntas'!$C$10:$FN$185,3,FALSE),"")</f>
        <v/>
      </c>
      <c r="Q54" s="1" t="str">
        <f>IFERROR(VLOOKUP(CONCATENATE(O$1,O54),'Formulario de Preguntas'!$C$10:$FN$185,4,FALSE),"")</f>
        <v/>
      </c>
      <c r="R54" s="24">
        <f>IF($B54='Formulario de Respuestas'!$D53,'Formulario de Respuestas'!$J53,"ES DIFERENTE")</f>
        <v>0</v>
      </c>
      <c r="S54" s="1" t="str">
        <f>IFERROR(VLOOKUP(CONCATENATE(R$1,R54),'Formulario de Preguntas'!$C$10:$FN$185,3,FALSE),"")</f>
        <v/>
      </c>
      <c r="T54" s="1" t="str">
        <f>IFERROR(VLOOKUP(CONCATENATE(R$1,R54),'Formulario de Preguntas'!$C$10:$FN$185,4,FALSE),"")</f>
        <v/>
      </c>
      <c r="U54" s="24">
        <f>IF($B54='Formulario de Respuestas'!$D53,'Formulario de Respuestas'!$K53,"ES DIFERENTE")</f>
        <v>0</v>
      </c>
      <c r="V54" s="1" t="str">
        <f>IFERROR(VLOOKUP(CONCATENATE(U$1,U54),'Formulario de Preguntas'!$C$10:$FN$185,3,FALSE),"")</f>
        <v/>
      </c>
      <c r="W54" s="1" t="str">
        <f>IFERROR(VLOOKUP(CONCATENATE(U$1,U54),'Formulario de Preguntas'!$C$10:$FN$185,4,FALSE),"")</f>
        <v/>
      </c>
      <c r="X54" s="24">
        <f>IF($B54='Formulario de Respuestas'!$D53,'Formulario de Respuestas'!$L53,"ES DIFERENTE")</f>
        <v>0</v>
      </c>
      <c r="Y54" s="1" t="str">
        <f>IFERROR(VLOOKUP(CONCATENATE(X$1,X54),'Formulario de Preguntas'!$C$10:$FN$185,3,FALSE),"")</f>
        <v/>
      </c>
      <c r="Z54" s="1" t="str">
        <f>IFERROR(VLOOKUP(CONCATENATE(X$1,X54),'Formulario de Preguntas'!$C$10:$FN$185,4,FALSE),"")</f>
        <v/>
      </c>
      <c r="AA54" s="24">
        <f>IF($B54='Formulario de Respuestas'!$D53,'Formulario de Respuestas'!$M53,"ES DIFERENTE")</f>
        <v>0</v>
      </c>
      <c r="AB54" s="1" t="str">
        <f>IFERROR(VLOOKUP(CONCATENATE(AA$1,AA54),'Formulario de Preguntas'!$C$10:$FN$185,3,FALSE),"")</f>
        <v/>
      </c>
      <c r="AC54" s="1" t="str">
        <f>IFERROR(VLOOKUP(CONCATENATE(AA$1,AA54),'Formulario de Preguntas'!$C$10:$FN$185,4,FALSE),"")</f>
        <v/>
      </c>
      <c r="AD54" s="24">
        <f>IF($B54='Formulario de Respuestas'!$D53,'Formulario de Respuestas'!$N53,"ES DIFERENTE")</f>
        <v>0</v>
      </c>
      <c r="AE54" s="1" t="str">
        <f>IFERROR(VLOOKUP(CONCATENATE(AD$1,AD54),'Formulario de Preguntas'!$C$10:$FN$185,3,FALSE),"")</f>
        <v/>
      </c>
      <c r="AF54" s="1" t="str">
        <f>IFERROR(VLOOKUP(CONCATENATE(AD$1,AD54),'Formulario de Preguntas'!$C$10:$FN$185,4,FALSE),"")</f>
        <v/>
      </c>
      <c r="AG54" s="24">
        <f>IF($B54='Formulario de Respuestas'!$D53,'Formulario de Respuestas'!$O53,"ES DIFERENTE")</f>
        <v>0</v>
      </c>
      <c r="AH54" s="1" t="str">
        <f>IFERROR(VLOOKUP(CONCATENATE(AG$1,AG54),'Formulario de Preguntas'!$C$10:$FN$185,3,FALSE),"")</f>
        <v/>
      </c>
      <c r="AI54" s="1" t="str">
        <f>IFERROR(VLOOKUP(CONCATENATE(AG$1,AG54),'Formulario de Preguntas'!$C$10:$FN$185,4,FALSE),"")</f>
        <v/>
      </c>
      <c r="AJ54" s="24">
        <f>IF($B54='Formulario de Respuestas'!$D53,'Formulario de Respuestas'!$P53,"ES DIFERENTE")</f>
        <v>0</v>
      </c>
      <c r="AK54" s="1" t="str">
        <f>IFERROR(VLOOKUP(CONCATENATE(AJ$1,AJ54),'Formulario de Preguntas'!$C$10:$FN$185,3,FALSE),"")</f>
        <v/>
      </c>
      <c r="AL54" s="1" t="str">
        <f>IFERROR(VLOOKUP(CONCATENATE(AJ$1,AJ54),'Formulario de Preguntas'!$C$10:$FN$185,4,FALSE),"")</f>
        <v/>
      </c>
      <c r="AM54" s="24">
        <f>IF($B54='Formulario de Respuestas'!$D53,'Formulario de Respuestas'!$Q53,"ES DIFERENTE")</f>
        <v>0</v>
      </c>
      <c r="AN54" s="1" t="str">
        <f>IFERROR(VLOOKUP(CONCATENATE(AM$1,AM54),'Formulario de Preguntas'!$C$10:$FN$185,3,FALSE),"")</f>
        <v/>
      </c>
      <c r="AO54" s="1" t="str">
        <f>IFERROR(VLOOKUP(CONCATENATE(AM$1,AM54),'Formulario de Preguntas'!$C$10:$FN$185,4,FALSE),"")</f>
        <v/>
      </c>
      <c r="AP54" s="24">
        <f>IF($B54='Formulario de Respuestas'!$D53,'Formulario de Respuestas'!$R53,"ES DIFERENTE")</f>
        <v>0</v>
      </c>
      <c r="AQ54" s="1" t="str">
        <f>IFERROR(VLOOKUP(CONCATENATE(AP$1,AP54),'Formulario de Preguntas'!$C$10:$FN$185,3,FALSE),"")</f>
        <v/>
      </c>
      <c r="AR54" s="1" t="str">
        <f>IFERROR(VLOOKUP(CONCATENATE(AP$1,AP54),'Formulario de Preguntas'!$C$10:$FN$185,4,FALSE),"")</f>
        <v/>
      </c>
      <c r="AS54" s="24">
        <f>IF($B54='Formulario de Respuestas'!$D53,'Formulario de Respuestas'!$S53,"ES DIFERENTE")</f>
        <v>0</v>
      </c>
      <c r="AT54" s="1" t="str">
        <f>IFERROR(VLOOKUP(CONCATENATE(AS$1,AS54),'Formulario de Preguntas'!$C$10:$FN$185,3,FALSE),"")</f>
        <v/>
      </c>
      <c r="AU54" s="1" t="str">
        <f>IFERROR(VLOOKUP(CONCATENATE(AS$1,AS54),'Formulario de Preguntas'!$C$10:$FN$185,4,FALSE),"")</f>
        <v/>
      </c>
      <c r="AV54" s="24">
        <f>IF($B54='Formulario de Respuestas'!$D53,'Formulario de Respuestas'!$T53,"ES DIFERENTE")</f>
        <v>0</v>
      </c>
      <c r="AW54" s="1" t="str">
        <f>IFERROR(VLOOKUP(CONCATENATE(AV$1,AV54),'Formulario de Preguntas'!$C$10:$FN$185,3,FALSE),"")</f>
        <v/>
      </c>
      <c r="AX54" s="1" t="str">
        <f>IFERROR(VLOOKUP(CONCATENATE(AV$1,AV54),'Formulario de Preguntas'!$C$10:$FN$185,4,FALSE),"")</f>
        <v/>
      </c>
      <c r="AY54" s="24">
        <f>IF($B54='Formulario de Respuestas'!$D53,'Formulario de Respuestas'!$U53,"ES DIFERENTE")</f>
        <v>0</v>
      </c>
      <c r="AZ54" s="1" t="str">
        <f>IFERROR(VLOOKUP(CONCATENATE(AY$1,AY54),'Formulario de Preguntas'!$C$10:$FN$185,3,FALSE),"")</f>
        <v/>
      </c>
      <c r="BA54" s="1" t="str">
        <f>IFERROR(VLOOKUP(CONCATENATE(AY$1,AY54),'Formulario de Preguntas'!$C$10:$FN$185,4,FALSE),"")</f>
        <v/>
      </c>
      <c r="BB54" s="24">
        <f>IF($B54='Formulario de Respuestas'!$D53,'Formulario de Respuestas'!$V53,"ES DIFERENTE")</f>
        <v>0</v>
      </c>
      <c r="BC54" s="1" t="str">
        <f>IFERROR(VLOOKUP(CONCATENATE(BB$1,BB54),'Formulario de Preguntas'!$C$10:$FN$185,3,FALSE),"")</f>
        <v/>
      </c>
      <c r="BD54" s="1" t="str">
        <f>IFERROR(VLOOKUP(CONCATENATE(BB$1,BB54),'Formulario de Preguntas'!$C$10:$FN$185,4,FALSE),"")</f>
        <v/>
      </c>
      <c r="BE54" s="24">
        <f>IF($B54='Formulario de Respuestas'!$D53,'Formulario de Respuestas'!$W53,"ES DIFERENTE")</f>
        <v>0</v>
      </c>
      <c r="BF54" s="1" t="str">
        <f>IFERROR(VLOOKUP(CONCATENATE(BE$1,BE54),'Formulario de Preguntas'!$C$10:$FN$185,3,FALSE),"")</f>
        <v/>
      </c>
      <c r="BG54" s="1" t="str">
        <f>IFERROR(VLOOKUP(CONCATENATE(BE$1,BE54),'Formulario de Preguntas'!$C$10:$FN$185,4,FALSE),"")</f>
        <v/>
      </c>
      <c r="BH54" s="24">
        <f>IF($B54='Formulario de Respuestas'!$D53,'Formulario de Respuestas'!$X53,"ES DIFERENTE")</f>
        <v>0</v>
      </c>
      <c r="BI54" s="1" t="str">
        <f>IFERROR(VLOOKUP(CONCATENATE(BH$1,BH54),'Formulario de Preguntas'!$C$10:$FN$185,3,FALSE),"")</f>
        <v/>
      </c>
      <c r="BJ54" s="1" t="str">
        <f>IFERROR(VLOOKUP(CONCATENATE(BH$1,BH54),'Formulario de Preguntas'!$C$10:$FN$185,4,FALSE),"")</f>
        <v/>
      </c>
      <c r="BL54" s="26">
        <f>IF($B54='Formulario de Respuestas'!$D53,'Formulario de Respuestas'!$Y53,"ES DIFERENTE")</f>
        <v>0</v>
      </c>
      <c r="BM54" s="1" t="str">
        <f>IFERROR(VLOOKUP(CONCATENATE(BL$1,BL54),'Formulario de Preguntas'!$C$10:$FN$185,3,FALSE),"")</f>
        <v/>
      </c>
      <c r="BN54" s="1" t="str">
        <f>IFERROR(VLOOKUP(CONCATENATE(BL$1,BL54),'Formulario de Preguntas'!$C$10:$FN$185,4,FALSE),"")</f>
        <v/>
      </c>
      <c r="BO54" s="26">
        <f>IF($B54='Formulario de Respuestas'!$D53,'Formulario de Respuestas'!$Z53,"ES DIFERENTE")</f>
        <v>0</v>
      </c>
      <c r="BP54" s="1" t="str">
        <f>IFERROR(VLOOKUP(CONCATENATE(BO$1,BO54),'Formulario de Preguntas'!$C$10:$FN$185,3,FALSE),"")</f>
        <v/>
      </c>
      <c r="BQ54" s="1" t="str">
        <f>IFERROR(VLOOKUP(CONCATENATE(BO$1,BO54),'Formulario de Preguntas'!$C$10:$FN$185,4,FALSE),"")</f>
        <v/>
      </c>
      <c r="BR54" s="26">
        <f>IF($B54='Formulario de Respuestas'!$D53,'Formulario de Respuestas'!$AA53,"ES DIFERENTE")</f>
        <v>0</v>
      </c>
      <c r="BS54" s="1" t="str">
        <f>IFERROR(VLOOKUP(CONCATENATE(BR$1,BR54),'Formulario de Preguntas'!$C$10:$FN$185,3,FALSE),"")</f>
        <v/>
      </c>
      <c r="BT54" s="1" t="str">
        <f>IFERROR(VLOOKUP(CONCATENATE(BR$1,BR54),'Formulario de Preguntas'!$C$10:$FN$185,4,FALSE),"")</f>
        <v/>
      </c>
      <c r="BU54" s="26">
        <f>IF($B54='Formulario de Respuestas'!$D53,'Formulario de Respuestas'!$AB53,"ES DIFERENTE")</f>
        <v>0</v>
      </c>
      <c r="BV54" s="1" t="str">
        <f>IFERROR(VLOOKUP(CONCATENATE(BU$1,BU54),'Formulario de Preguntas'!$C$10:$FN$185,3,FALSE),"")</f>
        <v/>
      </c>
      <c r="BW54" s="1" t="str">
        <f>IFERROR(VLOOKUP(CONCATENATE(BU$1,BU54),'Formulario de Preguntas'!$C$10:$FN$185,4,FALSE),"")</f>
        <v/>
      </c>
      <c r="BX54" s="26">
        <f>IF($B54='Formulario de Respuestas'!$D53,'Formulario de Respuestas'!$AC53,"ES DIFERENTE")</f>
        <v>0</v>
      </c>
      <c r="BY54" s="1" t="str">
        <f>IFERROR(VLOOKUP(CONCATENATE(BX$1,BX54),'Formulario de Preguntas'!$C$10:$FN$185,3,FALSE),"")</f>
        <v/>
      </c>
      <c r="BZ54" s="1" t="str">
        <f>IFERROR(VLOOKUP(CONCATENATE(BX$1,BX54),'Formulario de Preguntas'!$C$10:$FN$185,4,FALSE),"")</f>
        <v/>
      </c>
      <c r="CA54" s="26">
        <f>IF($B54='Formulario de Respuestas'!$D53,'Formulario de Respuestas'!$AD53,"ES DIFERENTE")</f>
        <v>0</v>
      </c>
      <c r="CB54" s="1" t="str">
        <f>IFERROR(VLOOKUP(CONCATENATE(CA$1,CA54),'Formulario de Preguntas'!$C$10:$FN$185,3,FALSE),"")</f>
        <v/>
      </c>
      <c r="CC54" s="1" t="str">
        <f>IFERROR(VLOOKUP(CONCATENATE(CA$1,CA54),'Formulario de Preguntas'!$C$10:$FN$185,4,FALSE),"")</f>
        <v/>
      </c>
      <c r="CD54" s="26">
        <f>IF($B54='Formulario de Respuestas'!$D53,'Formulario de Respuestas'!$AE53,"ES DIFERENTE")</f>
        <v>0</v>
      </c>
      <c r="CE54" s="1" t="str">
        <f>IFERROR(VLOOKUP(CONCATENATE(CD$1,CD54),'Formulario de Preguntas'!$C$10:$FN$185,3,FALSE),"")</f>
        <v/>
      </c>
      <c r="CF54" s="1" t="str">
        <f>IFERROR(VLOOKUP(CONCATENATE(CD$1,CD54),'Formulario de Preguntas'!$C$10:$FN$185,4,FALSE),"")</f>
        <v/>
      </c>
      <c r="CH54" s="1">
        <f t="shared" si="0"/>
        <v>0</v>
      </c>
      <c r="CI54" s="1">
        <f t="shared" si="1"/>
        <v>0.25</v>
      </c>
      <c r="CJ54" s="1">
        <f t="shared" si="3"/>
        <v>0</v>
      </c>
      <c r="CK54" s="1">
        <f>COUNTIF('Formulario de Respuestas'!$E53:$AE53,"A")</f>
        <v>0</v>
      </c>
      <c r="CL54" s="1">
        <f>COUNTIF('Formulario de Respuestas'!$E53:$AE53,"B")</f>
        <v>0</v>
      </c>
      <c r="CM54" s="1">
        <f>COUNTIF('Formulario de Respuestas'!$E53:$AE53,"C")</f>
        <v>0</v>
      </c>
      <c r="CN54" s="1">
        <f>COUNTIF('Formulario de Respuestas'!$E53:$AE53,"D")</f>
        <v>0</v>
      </c>
      <c r="CO54" s="1">
        <f>COUNTIF('Formulario de Respuestas'!$E53:$AE53,"E (RESPUESTA ANULADA)")</f>
        <v>0</v>
      </c>
    </row>
    <row r="55" spans="1:93" x14ac:dyDescent="0.25">
      <c r="A55" s="1">
        <f>'Formulario de Respuestas'!C54</f>
        <v>0</v>
      </c>
      <c r="B55" s="1">
        <f>'Formulario de Respuestas'!D54</f>
        <v>0</v>
      </c>
      <c r="C55" s="24">
        <f>IF($B55='Formulario de Respuestas'!$D54,'Formulario de Respuestas'!$E54,"ES DIFERENTE")</f>
        <v>0</v>
      </c>
      <c r="D55" s="15" t="str">
        <f>IFERROR(VLOOKUP(CONCATENATE(C$1,C55),'Formulario de Preguntas'!$C$2:$FN$185,3,FALSE),"")</f>
        <v/>
      </c>
      <c r="E55" s="1" t="str">
        <f>IFERROR(VLOOKUP(CONCATENATE(C$1,C55),'Formulario de Preguntas'!$C$2:$FN$185,4,FALSE),"")</f>
        <v/>
      </c>
      <c r="F55" s="24">
        <f>IF($B55='Formulario de Respuestas'!$D54,'Formulario de Respuestas'!$F54,"ES DIFERENTE")</f>
        <v>0</v>
      </c>
      <c r="G55" s="1" t="str">
        <f>IFERROR(VLOOKUP(CONCATENATE(F$1,F55),'Formulario de Preguntas'!$C$2:$FN$185,3,FALSE),"")</f>
        <v/>
      </c>
      <c r="H55" s="1" t="str">
        <f>IFERROR(VLOOKUP(CONCATENATE(F$1,F55),'Formulario de Preguntas'!$C$2:$FN$185,4,FALSE),"")</f>
        <v/>
      </c>
      <c r="I55" s="24">
        <f>IF($B55='Formulario de Respuestas'!$D54,'Formulario de Respuestas'!$G54,"ES DIFERENTE")</f>
        <v>0</v>
      </c>
      <c r="J55" s="1" t="str">
        <f>IFERROR(VLOOKUP(CONCATENATE(I$1,I55),'Formulario de Preguntas'!$C$10:$FN$185,3,FALSE),"")</f>
        <v/>
      </c>
      <c r="K55" s="1" t="str">
        <f>IFERROR(VLOOKUP(CONCATENATE(I$1,I55),'Formulario de Preguntas'!$C$10:$FN$185,4,FALSE),"")</f>
        <v/>
      </c>
      <c r="L55" s="24">
        <f>IF($B55='Formulario de Respuestas'!$D54,'Formulario de Respuestas'!$H54,"ES DIFERENTE")</f>
        <v>0</v>
      </c>
      <c r="M55" s="1" t="str">
        <f>IFERROR(VLOOKUP(CONCATENATE(L$1,L55),'Formulario de Preguntas'!$C$10:$FN$185,3,FALSE),"")</f>
        <v/>
      </c>
      <c r="N55" s="1" t="str">
        <f>IFERROR(VLOOKUP(CONCATENATE(L$1,L55),'Formulario de Preguntas'!$C$10:$FN$185,4,FALSE),"")</f>
        <v/>
      </c>
      <c r="O55" s="24">
        <f>IF($B55='Formulario de Respuestas'!$D54,'Formulario de Respuestas'!$I54,"ES DIFERENTE")</f>
        <v>0</v>
      </c>
      <c r="P55" s="1" t="str">
        <f>IFERROR(VLOOKUP(CONCATENATE(O$1,O55),'Formulario de Preguntas'!$C$10:$FN$185,3,FALSE),"")</f>
        <v/>
      </c>
      <c r="Q55" s="1" t="str">
        <f>IFERROR(VLOOKUP(CONCATENATE(O$1,O55),'Formulario de Preguntas'!$C$10:$FN$185,4,FALSE),"")</f>
        <v/>
      </c>
      <c r="R55" s="24">
        <f>IF($B55='Formulario de Respuestas'!$D54,'Formulario de Respuestas'!$J54,"ES DIFERENTE")</f>
        <v>0</v>
      </c>
      <c r="S55" s="1" t="str">
        <f>IFERROR(VLOOKUP(CONCATENATE(R$1,R55),'Formulario de Preguntas'!$C$10:$FN$185,3,FALSE),"")</f>
        <v/>
      </c>
      <c r="T55" s="1" t="str">
        <f>IFERROR(VLOOKUP(CONCATENATE(R$1,R55),'Formulario de Preguntas'!$C$10:$FN$185,4,FALSE),"")</f>
        <v/>
      </c>
      <c r="U55" s="24">
        <f>IF($B55='Formulario de Respuestas'!$D54,'Formulario de Respuestas'!$K54,"ES DIFERENTE")</f>
        <v>0</v>
      </c>
      <c r="V55" s="1" t="str">
        <f>IFERROR(VLOOKUP(CONCATENATE(U$1,U55),'Formulario de Preguntas'!$C$10:$FN$185,3,FALSE),"")</f>
        <v/>
      </c>
      <c r="W55" s="1" t="str">
        <f>IFERROR(VLOOKUP(CONCATENATE(U$1,U55),'Formulario de Preguntas'!$C$10:$FN$185,4,FALSE),"")</f>
        <v/>
      </c>
      <c r="X55" s="24">
        <f>IF($B55='Formulario de Respuestas'!$D54,'Formulario de Respuestas'!$L54,"ES DIFERENTE")</f>
        <v>0</v>
      </c>
      <c r="Y55" s="1" t="str">
        <f>IFERROR(VLOOKUP(CONCATENATE(X$1,X55),'Formulario de Preguntas'!$C$10:$FN$185,3,FALSE),"")</f>
        <v/>
      </c>
      <c r="Z55" s="1" t="str">
        <f>IFERROR(VLOOKUP(CONCATENATE(X$1,X55),'Formulario de Preguntas'!$C$10:$FN$185,4,FALSE),"")</f>
        <v/>
      </c>
      <c r="AA55" s="24">
        <f>IF($B55='Formulario de Respuestas'!$D54,'Formulario de Respuestas'!$M54,"ES DIFERENTE")</f>
        <v>0</v>
      </c>
      <c r="AB55" s="1" t="str">
        <f>IFERROR(VLOOKUP(CONCATENATE(AA$1,AA55),'Formulario de Preguntas'!$C$10:$FN$185,3,FALSE),"")</f>
        <v/>
      </c>
      <c r="AC55" s="1" t="str">
        <f>IFERROR(VLOOKUP(CONCATENATE(AA$1,AA55),'Formulario de Preguntas'!$C$10:$FN$185,4,FALSE),"")</f>
        <v/>
      </c>
      <c r="AD55" s="24">
        <f>IF($B55='Formulario de Respuestas'!$D54,'Formulario de Respuestas'!$N54,"ES DIFERENTE")</f>
        <v>0</v>
      </c>
      <c r="AE55" s="1" t="str">
        <f>IFERROR(VLOOKUP(CONCATENATE(AD$1,AD55),'Formulario de Preguntas'!$C$10:$FN$185,3,FALSE),"")</f>
        <v/>
      </c>
      <c r="AF55" s="1" t="str">
        <f>IFERROR(VLOOKUP(CONCATENATE(AD$1,AD55),'Formulario de Preguntas'!$C$10:$FN$185,4,FALSE),"")</f>
        <v/>
      </c>
      <c r="AG55" s="24">
        <f>IF($B55='Formulario de Respuestas'!$D54,'Formulario de Respuestas'!$O54,"ES DIFERENTE")</f>
        <v>0</v>
      </c>
      <c r="AH55" s="1" t="str">
        <f>IFERROR(VLOOKUP(CONCATENATE(AG$1,AG55),'Formulario de Preguntas'!$C$10:$FN$185,3,FALSE),"")</f>
        <v/>
      </c>
      <c r="AI55" s="1" t="str">
        <f>IFERROR(VLOOKUP(CONCATENATE(AG$1,AG55),'Formulario de Preguntas'!$C$10:$FN$185,4,FALSE),"")</f>
        <v/>
      </c>
      <c r="AJ55" s="24">
        <f>IF($B55='Formulario de Respuestas'!$D54,'Formulario de Respuestas'!$P54,"ES DIFERENTE")</f>
        <v>0</v>
      </c>
      <c r="AK55" s="1" t="str">
        <f>IFERROR(VLOOKUP(CONCATENATE(AJ$1,AJ55),'Formulario de Preguntas'!$C$10:$FN$185,3,FALSE),"")</f>
        <v/>
      </c>
      <c r="AL55" s="1" t="str">
        <f>IFERROR(VLOOKUP(CONCATENATE(AJ$1,AJ55),'Formulario de Preguntas'!$C$10:$FN$185,4,FALSE),"")</f>
        <v/>
      </c>
      <c r="AM55" s="24">
        <f>IF($B55='Formulario de Respuestas'!$D54,'Formulario de Respuestas'!$Q54,"ES DIFERENTE")</f>
        <v>0</v>
      </c>
      <c r="AN55" s="1" t="str">
        <f>IFERROR(VLOOKUP(CONCATENATE(AM$1,AM55),'Formulario de Preguntas'!$C$10:$FN$185,3,FALSE),"")</f>
        <v/>
      </c>
      <c r="AO55" s="1" t="str">
        <f>IFERROR(VLOOKUP(CONCATENATE(AM$1,AM55),'Formulario de Preguntas'!$C$10:$FN$185,4,FALSE),"")</f>
        <v/>
      </c>
      <c r="AP55" s="24">
        <f>IF($B55='Formulario de Respuestas'!$D54,'Formulario de Respuestas'!$R54,"ES DIFERENTE")</f>
        <v>0</v>
      </c>
      <c r="AQ55" s="1" t="str">
        <f>IFERROR(VLOOKUP(CONCATENATE(AP$1,AP55),'Formulario de Preguntas'!$C$10:$FN$185,3,FALSE),"")</f>
        <v/>
      </c>
      <c r="AR55" s="1" t="str">
        <f>IFERROR(VLOOKUP(CONCATENATE(AP$1,AP55),'Formulario de Preguntas'!$C$10:$FN$185,4,FALSE),"")</f>
        <v/>
      </c>
      <c r="AS55" s="24">
        <f>IF($B55='Formulario de Respuestas'!$D54,'Formulario de Respuestas'!$S54,"ES DIFERENTE")</f>
        <v>0</v>
      </c>
      <c r="AT55" s="1" t="str">
        <f>IFERROR(VLOOKUP(CONCATENATE(AS$1,AS55),'Formulario de Preguntas'!$C$10:$FN$185,3,FALSE),"")</f>
        <v/>
      </c>
      <c r="AU55" s="1" t="str">
        <f>IFERROR(VLOOKUP(CONCATENATE(AS$1,AS55),'Formulario de Preguntas'!$C$10:$FN$185,4,FALSE),"")</f>
        <v/>
      </c>
      <c r="AV55" s="24">
        <f>IF($B55='Formulario de Respuestas'!$D54,'Formulario de Respuestas'!$T54,"ES DIFERENTE")</f>
        <v>0</v>
      </c>
      <c r="AW55" s="1" t="str">
        <f>IFERROR(VLOOKUP(CONCATENATE(AV$1,AV55),'Formulario de Preguntas'!$C$10:$FN$185,3,FALSE),"")</f>
        <v/>
      </c>
      <c r="AX55" s="1" t="str">
        <f>IFERROR(VLOOKUP(CONCATENATE(AV$1,AV55),'Formulario de Preguntas'!$C$10:$FN$185,4,FALSE),"")</f>
        <v/>
      </c>
      <c r="AY55" s="24">
        <f>IF($B55='Formulario de Respuestas'!$D54,'Formulario de Respuestas'!$U54,"ES DIFERENTE")</f>
        <v>0</v>
      </c>
      <c r="AZ55" s="1" t="str">
        <f>IFERROR(VLOOKUP(CONCATENATE(AY$1,AY55),'Formulario de Preguntas'!$C$10:$FN$185,3,FALSE),"")</f>
        <v/>
      </c>
      <c r="BA55" s="1" t="str">
        <f>IFERROR(VLOOKUP(CONCATENATE(AY$1,AY55),'Formulario de Preguntas'!$C$10:$FN$185,4,FALSE),"")</f>
        <v/>
      </c>
      <c r="BB55" s="24">
        <f>IF($B55='Formulario de Respuestas'!$D54,'Formulario de Respuestas'!$V54,"ES DIFERENTE")</f>
        <v>0</v>
      </c>
      <c r="BC55" s="1" t="str">
        <f>IFERROR(VLOOKUP(CONCATENATE(BB$1,BB55),'Formulario de Preguntas'!$C$10:$FN$185,3,FALSE),"")</f>
        <v/>
      </c>
      <c r="BD55" s="1" t="str">
        <f>IFERROR(VLOOKUP(CONCATENATE(BB$1,BB55),'Formulario de Preguntas'!$C$10:$FN$185,4,FALSE),"")</f>
        <v/>
      </c>
      <c r="BE55" s="24">
        <f>IF($B55='Formulario de Respuestas'!$D54,'Formulario de Respuestas'!$W54,"ES DIFERENTE")</f>
        <v>0</v>
      </c>
      <c r="BF55" s="1" t="str">
        <f>IFERROR(VLOOKUP(CONCATENATE(BE$1,BE55),'Formulario de Preguntas'!$C$10:$FN$185,3,FALSE),"")</f>
        <v/>
      </c>
      <c r="BG55" s="1" t="str">
        <f>IFERROR(VLOOKUP(CONCATENATE(BE$1,BE55),'Formulario de Preguntas'!$C$10:$FN$185,4,FALSE),"")</f>
        <v/>
      </c>
      <c r="BH55" s="24">
        <f>IF($B55='Formulario de Respuestas'!$D54,'Formulario de Respuestas'!$X54,"ES DIFERENTE")</f>
        <v>0</v>
      </c>
      <c r="BI55" s="1" t="str">
        <f>IFERROR(VLOOKUP(CONCATENATE(BH$1,BH55),'Formulario de Preguntas'!$C$10:$FN$185,3,FALSE),"")</f>
        <v/>
      </c>
      <c r="BJ55" s="1" t="str">
        <f>IFERROR(VLOOKUP(CONCATENATE(BH$1,BH55),'Formulario de Preguntas'!$C$10:$FN$185,4,FALSE),"")</f>
        <v/>
      </c>
      <c r="BL55" s="26">
        <f>IF($B55='Formulario de Respuestas'!$D54,'Formulario de Respuestas'!$Y54,"ES DIFERENTE")</f>
        <v>0</v>
      </c>
      <c r="BM55" s="1" t="str">
        <f>IFERROR(VLOOKUP(CONCATENATE(BL$1,BL55),'Formulario de Preguntas'!$C$10:$FN$185,3,FALSE),"")</f>
        <v/>
      </c>
      <c r="BN55" s="1" t="str">
        <f>IFERROR(VLOOKUP(CONCATENATE(BL$1,BL55),'Formulario de Preguntas'!$C$10:$FN$185,4,FALSE),"")</f>
        <v/>
      </c>
      <c r="BO55" s="26">
        <f>IF($B55='Formulario de Respuestas'!$D54,'Formulario de Respuestas'!$Z54,"ES DIFERENTE")</f>
        <v>0</v>
      </c>
      <c r="BP55" s="1" t="str">
        <f>IFERROR(VLOOKUP(CONCATENATE(BO$1,BO55),'Formulario de Preguntas'!$C$10:$FN$185,3,FALSE),"")</f>
        <v/>
      </c>
      <c r="BQ55" s="1" t="str">
        <f>IFERROR(VLOOKUP(CONCATENATE(BO$1,BO55),'Formulario de Preguntas'!$C$10:$FN$185,4,FALSE),"")</f>
        <v/>
      </c>
      <c r="BR55" s="26">
        <f>IF($B55='Formulario de Respuestas'!$D54,'Formulario de Respuestas'!$AA54,"ES DIFERENTE")</f>
        <v>0</v>
      </c>
      <c r="BS55" s="1" t="str">
        <f>IFERROR(VLOOKUP(CONCATENATE(BR$1,BR55),'Formulario de Preguntas'!$C$10:$FN$185,3,FALSE),"")</f>
        <v/>
      </c>
      <c r="BT55" s="1" t="str">
        <f>IFERROR(VLOOKUP(CONCATENATE(BR$1,BR55),'Formulario de Preguntas'!$C$10:$FN$185,4,FALSE),"")</f>
        <v/>
      </c>
      <c r="BU55" s="26">
        <f>IF($B55='Formulario de Respuestas'!$D54,'Formulario de Respuestas'!$AB54,"ES DIFERENTE")</f>
        <v>0</v>
      </c>
      <c r="BV55" s="1" t="str">
        <f>IFERROR(VLOOKUP(CONCATENATE(BU$1,BU55),'Formulario de Preguntas'!$C$10:$FN$185,3,FALSE),"")</f>
        <v/>
      </c>
      <c r="BW55" s="1" t="str">
        <f>IFERROR(VLOOKUP(CONCATENATE(BU$1,BU55),'Formulario de Preguntas'!$C$10:$FN$185,4,FALSE),"")</f>
        <v/>
      </c>
      <c r="BX55" s="26">
        <f>IF($B55='Formulario de Respuestas'!$D54,'Formulario de Respuestas'!$AC54,"ES DIFERENTE")</f>
        <v>0</v>
      </c>
      <c r="BY55" s="1" t="str">
        <f>IFERROR(VLOOKUP(CONCATENATE(BX$1,BX55),'Formulario de Preguntas'!$C$10:$FN$185,3,FALSE),"")</f>
        <v/>
      </c>
      <c r="BZ55" s="1" t="str">
        <f>IFERROR(VLOOKUP(CONCATENATE(BX$1,BX55),'Formulario de Preguntas'!$C$10:$FN$185,4,FALSE),"")</f>
        <v/>
      </c>
      <c r="CA55" s="26">
        <f>IF($B55='Formulario de Respuestas'!$D54,'Formulario de Respuestas'!$AD54,"ES DIFERENTE")</f>
        <v>0</v>
      </c>
      <c r="CB55" s="1" t="str">
        <f>IFERROR(VLOOKUP(CONCATENATE(CA$1,CA55),'Formulario de Preguntas'!$C$10:$FN$185,3,FALSE),"")</f>
        <v/>
      </c>
      <c r="CC55" s="1" t="str">
        <f>IFERROR(VLOOKUP(CONCATENATE(CA$1,CA55),'Formulario de Preguntas'!$C$10:$FN$185,4,FALSE),"")</f>
        <v/>
      </c>
      <c r="CD55" s="26">
        <f>IF($B55='Formulario de Respuestas'!$D54,'Formulario de Respuestas'!$AE54,"ES DIFERENTE")</f>
        <v>0</v>
      </c>
      <c r="CE55" s="1" t="str">
        <f>IFERROR(VLOOKUP(CONCATENATE(CD$1,CD55),'Formulario de Preguntas'!$C$10:$FN$185,3,FALSE),"")</f>
        <v/>
      </c>
      <c r="CF55" s="1" t="str">
        <f>IFERROR(VLOOKUP(CONCATENATE(CD$1,CD55),'Formulario de Preguntas'!$C$10:$FN$185,4,FALSE),"")</f>
        <v/>
      </c>
      <c r="CH55" s="1">
        <f t="shared" si="0"/>
        <v>0</v>
      </c>
      <c r="CI55" s="1">
        <f t="shared" si="1"/>
        <v>0.25</v>
      </c>
      <c r="CJ55" s="1">
        <f t="shared" si="3"/>
        <v>0</v>
      </c>
      <c r="CK55" s="1">
        <f>COUNTIF('Formulario de Respuestas'!$E54:$AE54,"A")</f>
        <v>0</v>
      </c>
      <c r="CL55" s="1">
        <f>COUNTIF('Formulario de Respuestas'!$E54:$AE54,"B")</f>
        <v>0</v>
      </c>
      <c r="CM55" s="1">
        <f>COUNTIF('Formulario de Respuestas'!$E54:$AE54,"C")</f>
        <v>0</v>
      </c>
      <c r="CN55" s="1">
        <f>COUNTIF('Formulario de Respuestas'!$E54:$AE54,"D")</f>
        <v>0</v>
      </c>
      <c r="CO55" s="1">
        <f>COUNTIF('Formulario de Respuestas'!$E54:$AE54,"E (RESPUESTA ANULADA)")</f>
        <v>0</v>
      </c>
    </row>
    <row r="56" spans="1:93" x14ac:dyDescent="0.25">
      <c r="A56" s="1">
        <f>'Formulario de Respuestas'!C55</f>
        <v>0</v>
      </c>
      <c r="B56" s="1">
        <f>'Formulario de Respuestas'!D55</f>
        <v>0</v>
      </c>
      <c r="C56" s="24">
        <f>IF($B56='Formulario de Respuestas'!$D55,'Formulario de Respuestas'!$E55,"ES DIFERENTE")</f>
        <v>0</v>
      </c>
      <c r="D56" s="15" t="str">
        <f>IFERROR(VLOOKUP(CONCATENATE(C$1,C56),'Formulario de Preguntas'!$C$2:$FN$185,3,FALSE),"")</f>
        <v/>
      </c>
      <c r="E56" s="1" t="str">
        <f>IFERROR(VLOOKUP(CONCATENATE(C$1,C56),'Formulario de Preguntas'!$C$2:$FN$185,4,FALSE),"")</f>
        <v/>
      </c>
      <c r="F56" s="24">
        <f>IF($B56='Formulario de Respuestas'!$D55,'Formulario de Respuestas'!$F55,"ES DIFERENTE")</f>
        <v>0</v>
      </c>
      <c r="G56" s="1" t="str">
        <f>IFERROR(VLOOKUP(CONCATENATE(F$1,F56),'Formulario de Preguntas'!$C$2:$FN$185,3,FALSE),"")</f>
        <v/>
      </c>
      <c r="H56" s="1" t="str">
        <f>IFERROR(VLOOKUP(CONCATENATE(F$1,F56),'Formulario de Preguntas'!$C$2:$FN$185,4,FALSE),"")</f>
        <v/>
      </c>
      <c r="I56" s="24">
        <f>IF($B56='Formulario de Respuestas'!$D55,'Formulario de Respuestas'!$G55,"ES DIFERENTE")</f>
        <v>0</v>
      </c>
      <c r="J56" s="1" t="str">
        <f>IFERROR(VLOOKUP(CONCATENATE(I$1,I56),'Formulario de Preguntas'!$C$10:$FN$185,3,FALSE),"")</f>
        <v/>
      </c>
      <c r="K56" s="1" t="str">
        <f>IFERROR(VLOOKUP(CONCATENATE(I$1,I56),'Formulario de Preguntas'!$C$10:$FN$185,4,FALSE),"")</f>
        <v/>
      </c>
      <c r="L56" s="24">
        <f>IF($B56='Formulario de Respuestas'!$D55,'Formulario de Respuestas'!$H55,"ES DIFERENTE")</f>
        <v>0</v>
      </c>
      <c r="M56" s="1" t="str">
        <f>IFERROR(VLOOKUP(CONCATENATE(L$1,L56),'Formulario de Preguntas'!$C$10:$FN$185,3,FALSE),"")</f>
        <v/>
      </c>
      <c r="N56" s="1" t="str">
        <f>IFERROR(VLOOKUP(CONCATENATE(L$1,L56),'Formulario de Preguntas'!$C$10:$FN$185,4,FALSE),"")</f>
        <v/>
      </c>
      <c r="O56" s="24">
        <f>IF($B56='Formulario de Respuestas'!$D55,'Formulario de Respuestas'!$I55,"ES DIFERENTE")</f>
        <v>0</v>
      </c>
      <c r="P56" s="1" t="str">
        <f>IFERROR(VLOOKUP(CONCATENATE(O$1,O56),'Formulario de Preguntas'!$C$10:$FN$185,3,FALSE),"")</f>
        <v/>
      </c>
      <c r="Q56" s="1" t="str">
        <f>IFERROR(VLOOKUP(CONCATENATE(O$1,O56),'Formulario de Preguntas'!$C$10:$FN$185,4,FALSE),"")</f>
        <v/>
      </c>
      <c r="R56" s="24">
        <f>IF($B56='Formulario de Respuestas'!$D55,'Formulario de Respuestas'!$J55,"ES DIFERENTE")</f>
        <v>0</v>
      </c>
      <c r="S56" s="1" t="str">
        <f>IFERROR(VLOOKUP(CONCATENATE(R$1,R56),'Formulario de Preguntas'!$C$10:$FN$185,3,FALSE),"")</f>
        <v/>
      </c>
      <c r="T56" s="1" t="str">
        <f>IFERROR(VLOOKUP(CONCATENATE(R$1,R56),'Formulario de Preguntas'!$C$10:$FN$185,4,FALSE),"")</f>
        <v/>
      </c>
      <c r="U56" s="24">
        <f>IF($B56='Formulario de Respuestas'!$D55,'Formulario de Respuestas'!$K55,"ES DIFERENTE")</f>
        <v>0</v>
      </c>
      <c r="V56" s="1" t="str">
        <f>IFERROR(VLOOKUP(CONCATENATE(U$1,U56),'Formulario de Preguntas'!$C$10:$FN$185,3,FALSE),"")</f>
        <v/>
      </c>
      <c r="W56" s="1" t="str">
        <f>IFERROR(VLOOKUP(CONCATENATE(U$1,U56),'Formulario de Preguntas'!$C$10:$FN$185,4,FALSE),"")</f>
        <v/>
      </c>
      <c r="X56" s="24">
        <f>IF($B56='Formulario de Respuestas'!$D55,'Formulario de Respuestas'!$L55,"ES DIFERENTE")</f>
        <v>0</v>
      </c>
      <c r="Y56" s="1" t="str">
        <f>IFERROR(VLOOKUP(CONCATENATE(X$1,X56),'Formulario de Preguntas'!$C$10:$FN$185,3,FALSE),"")</f>
        <v/>
      </c>
      <c r="Z56" s="1" t="str">
        <f>IFERROR(VLOOKUP(CONCATENATE(X$1,X56),'Formulario de Preguntas'!$C$10:$FN$185,4,FALSE),"")</f>
        <v/>
      </c>
      <c r="AA56" s="24">
        <f>IF($B56='Formulario de Respuestas'!$D55,'Formulario de Respuestas'!$M55,"ES DIFERENTE")</f>
        <v>0</v>
      </c>
      <c r="AB56" s="1" t="str">
        <f>IFERROR(VLOOKUP(CONCATENATE(AA$1,AA56),'Formulario de Preguntas'!$C$10:$FN$185,3,FALSE),"")</f>
        <v/>
      </c>
      <c r="AC56" s="1" t="str">
        <f>IFERROR(VLOOKUP(CONCATENATE(AA$1,AA56),'Formulario de Preguntas'!$C$10:$FN$185,4,FALSE),"")</f>
        <v/>
      </c>
      <c r="AD56" s="24">
        <f>IF($B56='Formulario de Respuestas'!$D55,'Formulario de Respuestas'!$N55,"ES DIFERENTE")</f>
        <v>0</v>
      </c>
      <c r="AE56" s="1" t="str">
        <f>IFERROR(VLOOKUP(CONCATENATE(AD$1,AD56),'Formulario de Preguntas'!$C$10:$FN$185,3,FALSE),"")</f>
        <v/>
      </c>
      <c r="AF56" s="1" t="str">
        <f>IFERROR(VLOOKUP(CONCATENATE(AD$1,AD56),'Formulario de Preguntas'!$C$10:$FN$185,4,FALSE),"")</f>
        <v/>
      </c>
      <c r="AG56" s="24">
        <f>IF($B56='Formulario de Respuestas'!$D55,'Formulario de Respuestas'!$O55,"ES DIFERENTE")</f>
        <v>0</v>
      </c>
      <c r="AH56" s="1" t="str">
        <f>IFERROR(VLOOKUP(CONCATENATE(AG$1,AG56),'Formulario de Preguntas'!$C$10:$FN$185,3,FALSE),"")</f>
        <v/>
      </c>
      <c r="AI56" s="1" t="str">
        <f>IFERROR(VLOOKUP(CONCATENATE(AG$1,AG56),'Formulario de Preguntas'!$C$10:$FN$185,4,FALSE),"")</f>
        <v/>
      </c>
      <c r="AJ56" s="24">
        <f>IF($B56='Formulario de Respuestas'!$D55,'Formulario de Respuestas'!$P55,"ES DIFERENTE")</f>
        <v>0</v>
      </c>
      <c r="AK56" s="1" t="str">
        <f>IFERROR(VLOOKUP(CONCATENATE(AJ$1,AJ56),'Formulario de Preguntas'!$C$10:$FN$185,3,FALSE),"")</f>
        <v/>
      </c>
      <c r="AL56" s="1" t="str">
        <f>IFERROR(VLOOKUP(CONCATENATE(AJ$1,AJ56),'Formulario de Preguntas'!$C$10:$FN$185,4,FALSE),"")</f>
        <v/>
      </c>
      <c r="AM56" s="24">
        <f>IF($B56='Formulario de Respuestas'!$D55,'Formulario de Respuestas'!$Q55,"ES DIFERENTE")</f>
        <v>0</v>
      </c>
      <c r="AN56" s="1" t="str">
        <f>IFERROR(VLOOKUP(CONCATENATE(AM$1,AM56),'Formulario de Preguntas'!$C$10:$FN$185,3,FALSE),"")</f>
        <v/>
      </c>
      <c r="AO56" s="1" t="str">
        <f>IFERROR(VLOOKUP(CONCATENATE(AM$1,AM56),'Formulario de Preguntas'!$C$10:$FN$185,4,FALSE),"")</f>
        <v/>
      </c>
      <c r="AP56" s="24">
        <f>IF($B56='Formulario de Respuestas'!$D55,'Formulario de Respuestas'!$R55,"ES DIFERENTE")</f>
        <v>0</v>
      </c>
      <c r="AQ56" s="1" t="str">
        <f>IFERROR(VLOOKUP(CONCATENATE(AP$1,AP56),'Formulario de Preguntas'!$C$10:$FN$185,3,FALSE),"")</f>
        <v/>
      </c>
      <c r="AR56" s="1" t="str">
        <f>IFERROR(VLOOKUP(CONCATENATE(AP$1,AP56),'Formulario de Preguntas'!$C$10:$FN$185,4,FALSE),"")</f>
        <v/>
      </c>
      <c r="AS56" s="24">
        <f>IF($B56='Formulario de Respuestas'!$D55,'Formulario de Respuestas'!$S55,"ES DIFERENTE")</f>
        <v>0</v>
      </c>
      <c r="AT56" s="1" t="str">
        <f>IFERROR(VLOOKUP(CONCATENATE(AS$1,AS56),'Formulario de Preguntas'!$C$10:$FN$185,3,FALSE),"")</f>
        <v/>
      </c>
      <c r="AU56" s="1" t="str">
        <f>IFERROR(VLOOKUP(CONCATENATE(AS$1,AS56),'Formulario de Preguntas'!$C$10:$FN$185,4,FALSE),"")</f>
        <v/>
      </c>
      <c r="AV56" s="24">
        <f>IF($B56='Formulario de Respuestas'!$D55,'Formulario de Respuestas'!$T55,"ES DIFERENTE")</f>
        <v>0</v>
      </c>
      <c r="AW56" s="1" t="str">
        <f>IFERROR(VLOOKUP(CONCATENATE(AV$1,AV56),'Formulario de Preguntas'!$C$10:$FN$185,3,FALSE),"")</f>
        <v/>
      </c>
      <c r="AX56" s="1" t="str">
        <f>IFERROR(VLOOKUP(CONCATENATE(AV$1,AV56),'Formulario de Preguntas'!$C$10:$FN$185,4,FALSE),"")</f>
        <v/>
      </c>
      <c r="AY56" s="24">
        <f>IF($B56='Formulario de Respuestas'!$D55,'Formulario de Respuestas'!$U55,"ES DIFERENTE")</f>
        <v>0</v>
      </c>
      <c r="AZ56" s="1" t="str">
        <f>IFERROR(VLOOKUP(CONCATENATE(AY$1,AY56),'Formulario de Preguntas'!$C$10:$FN$185,3,FALSE),"")</f>
        <v/>
      </c>
      <c r="BA56" s="1" t="str">
        <f>IFERROR(VLOOKUP(CONCATENATE(AY$1,AY56),'Formulario de Preguntas'!$C$10:$FN$185,4,FALSE),"")</f>
        <v/>
      </c>
      <c r="BB56" s="24">
        <f>IF($B56='Formulario de Respuestas'!$D55,'Formulario de Respuestas'!$V55,"ES DIFERENTE")</f>
        <v>0</v>
      </c>
      <c r="BC56" s="1" t="str">
        <f>IFERROR(VLOOKUP(CONCATENATE(BB$1,BB56),'Formulario de Preguntas'!$C$10:$FN$185,3,FALSE),"")</f>
        <v/>
      </c>
      <c r="BD56" s="1" t="str">
        <f>IFERROR(VLOOKUP(CONCATENATE(BB$1,BB56),'Formulario de Preguntas'!$C$10:$FN$185,4,FALSE),"")</f>
        <v/>
      </c>
      <c r="BE56" s="24">
        <f>IF($B56='Formulario de Respuestas'!$D55,'Formulario de Respuestas'!$W55,"ES DIFERENTE")</f>
        <v>0</v>
      </c>
      <c r="BF56" s="1" t="str">
        <f>IFERROR(VLOOKUP(CONCATENATE(BE$1,BE56),'Formulario de Preguntas'!$C$10:$FN$185,3,FALSE),"")</f>
        <v/>
      </c>
      <c r="BG56" s="1" t="str">
        <f>IFERROR(VLOOKUP(CONCATENATE(BE$1,BE56),'Formulario de Preguntas'!$C$10:$FN$185,4,FALSE),"")</f>
        <v/>
      </c>
      <c r="BH56" s="24">
        <f>IF($B56='Formulario de Respuestas'!$D55,'Formulario de Respuestas'!$X55,"ES DIFERENTE")</f>
        <v>0</v>
      </c>
      <c r="BI56" s="1" t="str">
        <f>IFERROR(VLOOKUP(CONCATENATE(BH$1,BH56),'Formulario de Preguntas'!$C$10:$FN$185,3,FALSE),"")</f>
        <v/>
      </c>
      <c r="BJ56" s="1" t="str">
        <f>IFERROR(VLOOKUP(CONCATENATE(BH$1,BH56),'Formulario de Preguntas'!$C$10:$FN$185,4,FALSE),"")</f>
        <v/>
      </c>
      <c r="BL56" s="26">
        <f>IF($B56='Formulario de Respuestas'!$D55,'Formulario de Respuestas'!$Y55,"ES DIFERENTE")</f>
        <v>0</v>
      </c>
      <c r="BM56" s="1" t="str">
        <f>IFERROR(VLOOKUP(CONCATENATE(BL$1,BL56),'Formulario de Preguntas'!$C$10:$FN$185,3,FALSE),"")</f>
        <v/>
      </c>
      <c r="BN56" s="1" t="str">
        <f>IFERROR(VLOOKUP(CONCATENATE(BL$1,BL56),'Formulario de Preguntas'!$C$10:$FN$185,4,FALSE),"")</f>
        <v/>
      </c>
      <c r="BO56" s="26">
        <f>IF($B56='Formulario de Respuestas'!$D55,'Formulario de Respuestas'!$Z55,"ES DIFERENTE")</f>
        <v>0</v>
      </c>
      <c r="BP56" s="1" t="str">
        <f>IFERROR(VLOOKUP(CONCATENATE(BO$1,BO56),'Formulario de Preguntas'!$C$10:$FN$185,3,FALSE),"")</f>
        <v/>
      </c>
      <c r="BQ56" s="1" t="str">
        <f>IFERROR(VLOOKUP(CONCATENATE(BO$1,BO56),'Formulario de Preguntas'!$C$10:$FN$185,4,FALSE),"")</f>
        <v/>
      </c>
      <c r="BR56" s="26">
        <f>IF($B56='Formulario de Respuestas'!$D55,'Formulario de Respuestas'!$AA55,"ES DIFERENTE")</f>
        <v>0</v>
      </c>
      <c r="BS56" s="1" t="str">
        <f>IFERROR(VLOOKUP(CONCATENATE(BR$1,BR56),'Formulario de Preguntas'!$C$10:$FN$185,3,FALSE),"")</f>
        <v/>
      </c>
      <c r="BT56" s="1" t="str">
        <f>IFERROR(VLOOKUP(CONCATENATE(BR$1,BR56),'Formulario de Preguntas'!$C$10:$FN$185,4,FALSE),"")</f>
        <v/>
      </c>
      <c r="BU56" s="26">
        <f>IF($B56='Formulario de Respuestas'!$D55,'Formulario de Respuestas'!$AB55,"ES DIFERENTE")</f>
        <v>0</v>
      </c>
      <c r="BV56" s="1" t="str">
        <f>IFERROR(VLOOKUP(CONCATENATE(BU$1,BU56),'Formulario de Preguntas'!$C$10:$FN$185,3,FALSE),"")</f>
        <v/>
      </c>
      <c r="BW56" s="1" t="str">
        <f>IFERROR(VLOOKUP(CONCATENATE(BU$1,BU56),'Formulario de Preguntas'!$C$10:$FN$185,4,FALSE),"")</f>
        <v/>
      </c>
      <c r="BX56" s="26">
        <f>IF($B56='Formulario de Respuestas'!$D55,'Formulario de Respuestas'!$AC55,"ES DIFERENTE")</f>
        <v>0</v>
      </c>
      <c r="BY56" s="1" t="str">
        <f>IFERROR(VLOOKUP(CONCATENATE(BX$1,BX56),'Formulario de Preguntas'!$C$10:$FN$185,3,FALSE),"")</f>
        <v/>
      </c>
      <c r="BZ56" s="1" t="str">
        <f>IFERROR(VLOOKUP(CONCATENATE(BX$1,BX56),'Formulario de Preguntas'!$C$10:$FN$185,4,FALSE),"")</f>
        <v/>
      </c>
      <c r="CA56" s="26">
        <f>IF($B56='Formulario de Respuestas'!$D55,'Formulario de Respuestas'!$AD55,"ES DIFERENTE")</f>
        <v>0</v>
      </c>
      <c r="CB56" s="1" t="str">
        <f>IFERROR(VLOOKUP(CONCATENATE(CA$1,CA56),'Formulario de Preguntas'!$C$10:$FN$185,3,FALSE),"")</f>
        <v/>
      </c>
      <c r="CC56" s="1" t="str">
        <f>IFERROR(VLOOKUP(CONCATENATE(CA$1,CA56),'Formulario de Preguntas'!$C$10:$FN$185,4,FALSE),"")</f>
        <v/>
      </c>
      <c r="CD56" s="26">
        <f>IF($B56='Formulario de Respuestas'!$D55,'Formulario de Respuestas'!$AE55,"ES DIFERENTE")</f>
        <v>0</v>
      </c>
      <c r="CE56" s="1" t="str">
        <f>IFERROR(VLOOKUP(CONCATENATE(CD$1,CD56),'Formulario de Preguntas'!$C$10:$FN$185,3,FALSE),"")</f>
        <v/>
      </c>
      <c r="CF56" s="1" t="str">
        <f>IFERROR(VLOOKUP(CONCATENATE(CD$1,CD56),'Formulario de Preguntas'!$C$10:$FN$185,4,FALSE),"")</f>
        <v/>
      </c>
      <c r="CH56" s="1">
        <f t="shared" si="0"/>
        <v>0</v>
      </c>
      <c r="CI56" s="1">
        <f t="shared" si="1"/>
        <v>0.25</v>
      </c>
      <c r="CJ56" s="1">
        <f t="shared" si="3"/>
        <v>0</v>
      </c>
      <c r="CK56" s="1">
        <f>COUNTIF('Formulario de Respuestas'!$E55:$AE55,"A")</f>
        <v>0</v>
      </c>
      <c r="CL56" s="1">
        <f>COUNTIF('Formulario de Respuestas'!$E55:$AE55,"B")</f>
        <v>0</v>
      </c>
      <c r="CM56" s="1">
        <f>COUNTIF('Formulario de Respuestas'!$E55:$AE55,"C")</f>
        <v>0</v>
      </c>
      <c r="CN56" s="1">
        <f>COUNTIF('Formulario de Respuestas'!$E55:$AE55,"D")</f>
        <v>0</v>
      </c>
      <c r="CO56" s="1">
        <f>COUNTIF('Formulario de Respuestas'!$E55:$AE55,"E (RESPUESTA ANULADA)")</f>
        <v>0</v>
      </c>
    </row>
    <row r="57" spans="1:93" x14ac:dyDescent="0.25">
      <c r="A57" s="1">
        <f>'Formulario de Respuestas'!C56</f>
        <v>0</v>
      </c>
      <c r="B57" s="1">
        <f>'Formulario de Respuestas'!D56</f>
        <v>0</v>
      </c>
      <c r="C57" s="24">
        <f>IF($B57='Formulario de Respuestas'!$D56,'Formulario de Respuestas'!$E56,"ES DIFERENTE")</f>
        <v>0</v>
      </c>
      <c r="D57" s="15" t="str">
        <f>IFERROR(VLOOKUP(CONCATENATE(C$1,C57),'Formulario de Preguntas'!$C$2:$FN$185,3,FALSE),"")</f>
        <v/>
      </c>
      <c r="E57" s="1" t="str">
        <f>IFERROR(VLOOKUP(CONCATENATE(C$1,C57),'Formulario de Preguntas'!$C$2:$FN$185,4,FALSE),"")</f>
        <v/>
      </c>
      <c r="F57" s="24">
        <f>IF($B57='Formulario de Respuestas'!$D56,'Formulario de Respuestas'!$F56,"ES DIFERENTE")</f>
        <v>0</v>
      </c>
      <c r="G57" s="1" t="str">
        <f>IFERROR(VLOOKUP(CONCATENATE(F$1,F57),'Formulario de Preguntas'!$C$2:$FN$185,3,FALSE),"")</f>
        <v/>
      </c>
      <c r="H57" s="1" t="str">
        <f>IFERROR(VLOOKUP(CONCATENATE(F$1,F57),'Formulario de Preguntas'!$C$2:$FN$185,4,FALSE),"")</f>
        <v/>
      </c>
      <c r="I57" s="24">
        <f>IF($B57='Formulario de Respuestas'!$D56,'Formulario de Respuestas'!$G56,"ES DIFERENTE")</f>
        <v>0</v>
      </c>
      <c r="J57" s="1" t="str">
        <f>IFERROR(VLOOKUP(CONCATENATE(I$1,I57),'Formulario de Preguntas'!$C$10:$FN$185,3,FALSE),"")</f>
        <v/>
      </c>
      <c r="K57" s="1" t="str">
        <f>IFERROR(VLOOKUP(CONCATENATE(I$1,I57),'Formulario de Preguntas'!$C$10:$FN$185,4,FALSE),"")</f>
        <v/>
      </c>
      <c r="L57" s="24">
        <f>IF($B57='Formulario de Respuestas'!$D56,'Formulario de Respuestas'!$H56,"ES DIFERENTE")</f>
        <v>0</v>
      </c>
      <c r="M57" s="1" t="str">
        <f>IFERROR(VLOOKUP(CONCATENATE(L$1,L57),'Formulario de Preguntas'!$C$10:$FN$185,3,FALSE),"")</f>
        <v/>
      </c>
      <c r="N57" s="1" t="str">
        <f>IFERROR(VLOOKUP(CONCATENATE(L$1,L57),'Formulario de Preguntas'!$C$10:$FN$185,4,FALSE),"")</f>
        <v/>
      </c>
      <c r="O57" s="24">
        <f>IF($B57='Formulario de Respuestas'!$D56,'Formulario de Respuestas'!$I56,"ES DIFERENTE")</f>
        <v>0</v>
      </c>
      <c r="P57" s="1" t="str">
        <f>IFERROR(VLOOKUP(CONCATENATE(O$1,O57),'Formulario de Preguntas'!$C$10:$FN$185,3,FALSE),"")</f>
        <v/>
      </c>
      <c r="Q57" s="1" t="str">
        <f>IFERROR(VLOOKUP(CONCATENATE(O$1,O57),'Formulario de Preguntas'!$C$10:$FN$185,4,FALSE),"")</f>
        <v/>
      </c>
      <c r="R57" s="24">
        <f>IF($B57='Formulario de Respuestas'!$D56,'Formulario de Respuestas'!$J56,"ES DIFERENTE")</f>
        <v>0</v>
      </c>
      <c r="S57" s="1" t="str">
        <f>IFERROR(VLOOKUP(CONCATENATE(R$1,R57),'Formulario de Preguntas'!$C$10:$FN$185,3,FALSE),"")</f>
        <v/>
      </c>
      <c r="T57" s="1" t="str">
        <f>IFERROR(VLOOKUP(CONCATENATE(R$1,R57),'Formulario de Preguntas'!$C$10:$FN$185,4,FALSE),"")</f>
        <v/>
      </c>
      <c r="U57" s="24">
        <f>IF($B57='Formulario de Respuestas'!$D56,'Formulario de Respuestas'!$K56,"ES DIFERENTE")</f>
        <v>0</v>
      </c>
      <c r="V57" s="1" t="str">
        <f>IFERROR(VLOOKUP(CONCATENATE(U$1,U57),'Formulario de Preguntas'!$C$10:$FN$185,3,FALSE),"")</f>
        <v/>
      </c>
      <c r="W57" s="1" t="str">
        <f>IFERROR(VLOOKUP(CONCATENATE(U$1,U57),'Formulario de Preguntas'!$C$10:$FN$185,4,FALSE),"")</f>
        <v/>
      </c>
      <c r="X57" s="24">
        <f>IF($B57='Formulario de Respuestas'!$D56,'Formulario de Respuestas'!$L56,"ES DIFERENTE")</f>
        <v>0</v>
      </c>
      <c r="Y57" s="1" t="str">
        <f>IFERROR(VLOOKUP(CONCATENATE(X$1,X57),'Formulario de Preguntas'!$C$10:$FN$185,3,FALSE),"")</f>
        <v/>
      </c>
      <c r="Z57" s="1" t="str">
        <f>IFERROR(VLOOKUP(CONCATENATE(X$1,X57),'Formulario de Preguntas'!$C$10:$FN$185,4,FALSE),"")</f>
        <v/>
      </c>
      <c r="AA57" s="24">
        <f>IF($B57='Formulario de Respuestas'!$D56,'Formulario de Respuestas'!$M56,"ES DIFERENTE")</f>
        <v>0</v>
      </c>
      <c r="AB57" s="1" t="str">
        <f>IFERROR(VLOOKUP(CONCATENATE(AA$1,AA57),'Formulario de Preguntas'!$C$10:$FN$185,3,FALSE),"")</f>
        <v/>
      </c>
      <c r="AC57" s="1" t="str">
        <f>IFERROR(VLOOKUP(CONCATENATE(AA$1,AA57),'Formulario de Preguntas'!$C$10:$FN$185,4,FALSE),"")</f>
        <v/>
      </c>
      <c r="AD57" s="24">
        <f>IF($B57='Formulario de Respuestas'!$D56,'Formulario de Respuestas'!$N56,"ES DIFERENTE")</f>
        <v>0</v>
      </c>
      <c r="AE57" s="1" t="str">
        <f>IFERROR(VLOOKUP(CONCATENATE(AD$1,AD57),'Formulario de Preguntas'!$C$10:$FN$185,3,FALSE),"")</f>
        <v/>
      </c>
      <c r="AF57" s="1" t="str">
        <f>IFERROR(VLOOKUP(CONCATENATE(AD$1,AD57),'Formulario de Preguntas'!$C$10:$FN$185,4,FALSE),"")</f>
        <v/>
      </c>
      <c r="AG57" s="24">
        <f>IF($B57='Formulario de Respuestas'!$D56,'Formulario de Respuestas'!$O56,"ES DIFERENTE")</f>
        <v>0</v>
      </c>
      <c r="AH57" s="1" t="str">
        <f>IFERROR(VLOOKUP(CONCATENATE(AG$1,AG57),'Formulario de Preguntas'!$C$10:$FN$185,3,FALSE),"")</f>
        <v/>
      </c>
      <c r="AI57" s="1" t="str">
        <f>IFERROR(VLOOKUP(CONCATENATE(AG$1,AG57),'Formulario de Preguntas'!$C$10:$FN$185,4,FALSE),"")</f>
        <v/>
      </c>
      <c r="AJ57" s="24">
        <f>IF($B57='Formulario de Respuestas'!$D56,'Formulario de Respuestas'!$P56,"ES DIFERENTE")</f>
        <v>0</v>
      </c>
      <c r="AK57" s="1" t="str">
        <f>IFERROR(VLOOKUP(CONCATENATE(AJ$1,AJ57),'Formulario de Preguntas'!$C$10:$FN$185,3,FALSE),"")</f>
        <v/>
      </c>
      <c r="AL57" s="1" t="str">
        <f>IFERROR(VLOOKUP(CONCATENATE(AJ$1,AJ57),'Formulario de Preguntas'!$C$10:$FN$185,4,FALSE),"")</f>
        <v/>
      </c>
      <c r="AM57" s="24">
        <f>IF($B57='Formulario de Respuestas'!$D56,'Formulario de Respuestas'!$Q56,"ES DIFERENTE")</f>
        <v>0</v>
      </c>
      <c r="AN57" s="1" t="str">
        <f>IFERROR(VLOOKUP(CONCATENATE(AM$1,AM57),'Formulario de Preguntas'!$C$10:$FN$185,3,FALSE),"")</f>
        <v/>
      </c>
      <c r="AO57" s="1" t="str">
        <f>IFERROR(VLOOKUP(CONCATENATE(AM$1,AM57),'Formulario de Preguntas'!$C$10:$FN$185,4,FALSE),"")</f>
        <v/>
      </c>
      <c r="AP57" s="24">
        <f>IF($B57='Formulario de Respuestas'!$D56,'Formulario de Respuestas'!$R56,"ES DIFERENTE")</f>
        <v>0</v>
      </c>
      <c r="AQ57" s="1" t="str">
        <f>IFERROR(VLOOKUP(CONCATENATE(AP$1,AP57),'Formulario de Preguntas'!$C$10:$FN$185,3,FALSE),"")</f>
        <v/>
      </c>
      <c r="AR57" s="1" t="str">
        <f>IFERROR(VLOOKUP(CONCATENATE(AP$1,AP57),'Formulario de Preguntas'!$C$10:$FN$185,4,FALSE),"")</f>
        <v/>
      </c>
      <c r="AS57" s="24">
        <f>IF($B57='Formulario de Respuestas'!$D56,'Formulario de Respuestas'!$S56,"ES DIFERENTE")</f>
        <v>0</v>
      </c>
      <c r="AT57" s="1" t="str">
        <f>IFERROR(VLOOKUP(CONCATENATE(AS$1,AS57),'Formulario de Preguntas'!$C$10:$FN$185,3,FALSE),"")</f>
        <v/>
      </c>
      <c r="AU57" s="1" t="str">
        <f>IFERROR(VLOOKUP(CONCATENATE(AS$1,AS57),'Formulario de Preguntas'!$C$10:$FN$185,4,FALSE),"")</f>
        <v/>
      </c>
      <c r="AV57" s="24">
        <f>IF($B57='Formulario de Respuestas'!$D56,'Formulario de Respuestas'!$T56,"ES DIFERENTE")</f>
        <v>0</v>
      </c>
      <c r="AW57" s="1" t="str">
        <f>IFERROR(VLOOKUP(CONCATENATE(AV$1,AV57),'Formulario de Preguntas'!$C$10:$FN$185,3,FALSE),"")</f>
        <v/>
      </c>
      <c r="AX57" s="1" t="str">
        <f>IFERROR(VLOOKUP(CONCATENATE(AV$1,AV57),'Formulario de Preguntas'!$C$10:$FN$185,4,FALSE),"")</f>
        <v/>
      </c>
      <c r="AY57" s="24">
        <f>IF($B57='Formulario de Respuestas'!$D56,'Formulario de Respuestas'!$U56,"ES DIFERENTE")</f>
        <v>0</v>
      </c>
      <c r="AZ57" s="1" t="str">
        <f>IFERROR(VLOOKUP(CONCATENATE(AY$1,AY57),'Formulario de Preguntas'!$C$10:$FN$185,3,FALSE),"")</f>
        <v/>
      </c>
      <c r="BA57" s="1" t="str">
        <f>IFERROR(VLOOKUP(CONCATENATE(AY$1,AY57),'Formulario de Preguntas'!$C$10:$FN$185,4,FALSE),"")</f>
        <v/>
      </c>
      <c r="BB57" s="24">
        <f>IF($B57='Formulario de Respuestas'!$D56,'Formulario de Respuestas'!$V56,"ES DIFERENTE")</f>
        <v>0</v>
      </c>
      <c r="BC57" s="1" t="str">
        <f>IFERROR(VLOOKUP(CONCATENATE(BB$1,BB57),'Formulario de Preguntas'!$C$10:$FN$185,3,FALSE),"")</f>
        <v/>
      </c>
      <c r="BD57" s="1" t="str">
        <f>IFERROR(VLOOKUP(CONCATENATE(BB$1,BB57),'Formulario de Preguntas'!$C$10:$FN$185,4,FALSE),"")</f>
        <v/>
      </c>
      <c r="BE57" s="24">
        <f>IF($B57='Formulario de Respuestas'!$D56,'Formulario de Respuestas'!$W56,"ES DIFERENTE")</f>
        <v>0</v>
      </c>
      <c r="BF57" s="1" t="str">
        <f>IFERROR(VLOOKUP(CONCATENATE(BE$1,BE57),'Formulario de Preguntas'!$C$10:$FN$185,3,FALSE),"")</f>
        <v/>
      </c>
      <c r="BG57" s="1" t="str">
        <f>IFERROR(VLOOKUP(CONCATENATE(BE$1,BE57),'Formulario de Preguntas'!$C$10:$FN$185,4,FALSE),"")</f>
        <v/>
      </c>
      <c r="BH57" s="24">
        <f>IF($B57='Formulario de Respuestas'!$D56,'Formulario de Respuestas'!$X56,"ES DIFERENTE")</f>
        <v>0</v>
      </c>
      <c r="BI57" s="1" t="str">
        <f>IFERROR(VLOOKUP(CONCATENATE(BH$1,BH57),'Formulario de Preguntas'!$C$10:$FN$185,3,FALSE),"")</f>
        <v/>
      </c>
      <c r="BJ57" s="1" t="str">
        <f>IFERROR(VLOOKUP(CONCATENATE(BH$1,BH57),'Formulario de Preguntas'!$C$10:$FN$185,4,FALSE),"")</f>
        <v/>
      </c>
      <c r="BL57" s="26">
        <f>IF($B57='Formulario de Respuestas'!$D56,'Formulario de Respuestas'!$Y56,"ES DIFERENTE")</f>
        <v>0</v>
      </c>
      <c r="BM57" s="1" t="str">
        <f>IFERROR(VLOOKUP(CONCATENATE(BL$1,BL57),'Formulario de Preguntas'!$C$10:$FN$185,3,FALSE),"")</f>
        <v/>
      </c>
      <c r="BN57" s="1" t="str">
        <f>IFERROR(VLOOKUP(CONCATENATE(BL$1,BL57),'Formulario de Preguntas'!$C$10:$FN$185,4,FALSE),"")</f>
        <v/>
      </c>
      <c r="BO57" s="26">
        <f>IF($B57='Formulario de Respuestas'!$D56,'Formulario de Respuestas'!$Z56,"ES DIFERENTE")</f>
        <v>0</v>
      </c>
      <c r="BP57" s="1" t="str">
        <f>IFERROR(VLOOKUP(CONCATENATE(BO$1,BO57),'Formulario de Preguntas'!$C$10:$FN$185,3,FALSE),"")</f>
        <v/>
      </c>
      <c r="BQ57" s="1" t="str">
        <f>IFERROR(VLOOKUP(CONCATENATE(BO$1,BO57),'Formulario de Preguntas'!$C$10:$FN$185,4,FALSE),"")</f>
        <v/>
      </c>
      <c r="BR57" s="26">
        <f>IF($B57='Formulario de Respuestas'!$D56,'Formulario de Respuestas'!$AA56,"ES DIFERENTE")</f>
        <v>0</v>
      </c>
      <c r="BS57" s="1" t="str">
        <f>IFERROR(VLOOKUP(CONCATENATE(BR$1,BR57),'Formulario de Preguntas'!$C$10:$FN$185,3,FALSE),"")</f>
        <v/>
      </c>
      <c r="BT57" s="1" t="str">
        <f>IFERROR(VLOOKUP(CONCATENATE(BR$1,BR57),'Formulario de Preguntas'!$C$10:$FN$185,4,FALSE),"")</f>
        <v/>
      </c>
      <c r="BU57" s="26">
        <f>IF($B57='Formulario de Respuestas'!$D56,'Formulario de Respuestas'!$AB56,"ES DIFERENTE")</f>
        <v>0</v>
      </c>
      <c r="BV57" s="1" t="str">
        <f>IFERROR(VLOOKUP(CONCATENATE(BU$1,BU57),'Formulario de Preguntas'!$C$10:$FN$185,3,FALSE),"")</f>
        <v/>
      </c>
      <c r="BW57" s="1" t="str">
        <f>IFERROR(VLOOKUP(CONCATENATE(BU$1,BU57),'Formulario de Preguntas'!$C$10:$FN$185,4,FALSE),"")</f>
        <v/>
      </c>
      <c r="BX57" s="26">
        <f>IF($B57='Formulario de Respuestas'!$D56,'Formulario de Respuestas'!$AC56,"ES DIFERENTE")</f>
        <v>0</v>
      </c>
      <c r="BY57" s="1" t="str">
        <f>IFERROR(VLOOKUP(CONCATENATE(BX$1,BX57),'Formulario de Preguntas'!$C$10:$FN$185,3,FALSE),"")</f>
        <v/>
      </c>
      <c r="BZ57" s="1" t="str">
        <f>IFERROR(VLOOKUP(CONCATENATE(BX$1,BX57),'Formulario de Preguntas'!$C$10:$FN$185,4,FALSE),"")</f>
        <v/>
      </c>
      <c r="CA57" s="26">
        <f>IF($B57='Formulario de Respuestas'!$D56,'Formulario de Respuestas'!$AD56,"ES DIFERENTE")</f>
        <v>0</v>
      </c>
      <c r="CB57" s="1" t="str">
        <f>IFERROR(VLOOKUP(CONCATENATE(CA$1,CA57),'Formulario de Preguntas'!$C$10:$FN$185,3,FALSE),"")</f>
        <v/>
      </c>
      <c r="CC57" s="1" t="str">
        <f>IFERROR(VLOOKUP(CONCATENATE(CA$1,CA57),'Formulario de Preguntas'!$C$10:$FN$185,4,FALSE),"")</f>
        <v/>
      </c>
      <c r="CD57" s="26">
        <f>IF($B57='Formulario de Respuestas'!$D56,'Formulario de Respuestas'!$AE56,"ES DIFERENTE")</f>
        <v>0</v>
      </c>
      <c r="CE57" s="1" t="str">
        <f>IFERROR(VLOOKUP(CONCATENATE(CD$1,CD57),'Formulario de Preguntas'!$C$10:$FN$185,3,FALSE),"")</f>
        <v/>
      </c>
      <c r="CF57" s="1" t="str">
        <f>IFERROR(VLOOKUP(CONCATENATE(CD$1,CD57),'Formulario de Preguntas'!$C$10:$FN$185,4,FALSE),"")</f>
        <v/>
      </c>
      <c r="CH57" s="1">
        <f t="shared" si="0"/>
        <v>0</v>
      </c>
      <c r="CI57" s="1">
        <f t="shared" si="1"/>
        <v>0.25</v>
      </c>
      <c r="CJ57" s="1">
        <f t="shared" si="3"/>
        <v>0</v>
      </c>
      <c r="CK57" s="1">
        <f>COUNTIF('Formulario de Respuestas'!$E56:$AE56,"A")</f>
        <v>0</v>
      </c>
      <c r="CL57" s="1">
        <f>COUNTIF('Formulario de Respuestas'!$E56:$AE56,"B")</f>
        <v>0</v>
      </c>
      <c r="CM57" s="1">
        <f>COUNTIF('Formulario de Respuestas'!$E56:$AE56,"C")</f>
        <v>0</v>
      </c>
      <c r="CN57" s="1">
        <f>COUNTIF('Formulario de Respuestas'!$E56:$AE56,"D")</f>
        <v>0</v>
      </c>
      <c r="CO57" s="1">
        <f>COUNTIF('Formulario de Respuestas'!$E56:$AE56,"E (RESPUESTA ANULADA)")</f>
        <v>0</v>
      </c>
    </row>
    <row r="58" spans="1:93" x14ac:dyDescent="0.25">
      <c r="A58" s="1">
        <f>'Formulario de Respuestas'!C57</f>
        <v>0</v>
      </c>
      <c r="B58" s="1">
        <f>'Formulario de Respuestas'!D57</f>
        <v>0</v>
      </c>
      <c r="C58" s="24">
        <f>IF($B58='Formulario de Respuestas'!$D57,'Formulario de Respuestas'!$E57,"ES DIFERENTE")</f>
        <v>0</v>
      </c>
      <c r="D58" s="15" t="str">
        <f>IFERROR(VLOOKUP(CONCATENATE(C$1,C58),'Formulario de Preguntas'!$C$2:$FN$185,3,FALSE),"")</f>
        <v/>
      </c>
      <c r="E58" s="1" t="str">
        <f>IFERROR(VLOOKUP(CONCATENATE(C$1,C58),'Formulario de Preguntas'!$C$2:$FN$185,4,FALSE),"")</f>
        <v/>
      </c>
      <c r="F58" s="24">
        <f>IF($B58='Formulario de Respuestas'!$D57,'Formulario de Respuestas'!$F57,"ES DIFERENTE")</f>
        <v>0</v>
      </c>
      <c r="G58" s="1" t="str">
        <f>IFERROR(VLOOKUP(CONCATENATE(F$1,F58),'Formulario de Preguntas'!$C$2:$FN$185,3,FALSE),"")</f>
        <v/>
      </c>
      <c r="H58" s="1" t="str">
        <f>IFERROR(VLOOKUP(CONCATENATE(F$1,F58),'Formulario de Preguntas'!$C$2:$FN$185,4,FALSE),"")</f>
        <v/>
      </c>
      <c r="I58" s="24">
        <f>IF($B58='Formulario de Respuestas'!$D57,'Formulario de Respuestas'!$G57,"ES DIFERENTE")</f>
        <v>0</v>
      </c>
      <c r="J58" s="1" t="str">
        <f>IFERROR(VLOOKUP(CONCATENATE(I$1,I58),'Formulario de Preguntas'!$C$10:$FN$185,3,FALSE),"")</f>
        <v/>
      </c>
      <c r="K58" s="1" t="str">
        <f>IFERROR(VLOOKUP(CONCATENATE(I$1,I58),'Formulario de Preguntas'!$C$10:$FN$185,4,FALSE),"")</f>
        <v/>
      </c>
      <c r="L58" s="24">
        <f>IF($B58='Formulario de Respuestas'!$D57,'Formulario de Respuestas'!$H57,"ES DIFERENTE")</f>
        <v>0</v>
      </c>
      <c r="M58" s="1" t="str">
        <f>IFERROR(VLOOKUP(CONCATENATE(L$1,L58),'Formulario de Preguntas'!$C$10:$FN$185,3,FALSE),"")</f>
        <v/>
      </c>
      <c r="N58" s="1" t="str">
        <f>IFERROR(VLOOKUP(CONCATENATE(L$1,L58),'Formulario de Preguntas'!$C$10:$FN$185,4,FALSE),"")</f>
        <v/>
      </c>
      <c r="O58" s="24">
        <f>IF($B58='Formulario de Respuestas'!$D57,'Formulario de Respuestas'!$I57,"ES DIFERENTE")</f>
        <v>0</v>
      </c>
      <c r="P58" s="1" t="str">
        <f>IFERROR(VLOOKUP(CONCATENATE(O$1,O58),'Formulario de Preguntas'!$C$10:$FN$185,3,FALSE),"")</f>
        <v/>
      </c>
      <c r="Q58" s="1" t="str">
        <f>IFERROR(VLOOKUP(CONCATENATE(O$1,O58),'Formulario de Preguntas'!$C$10:$FN$185,4,FALSE),"")</f>
        <v/>
      </c>
      <c r="R58" s="24">
        <f>IF($B58='Formulario de Respuestas'!$D57,'Formulario de Respuestas'!$J57,"ES DIFERENTE")</f>
        <v>0</v>
      </c>
      <c r="S58" s="1" t="str">
        <f>IFERROR(VLOOKUP(CONCATENATE(R$1,R58),'Formulario de Preguntas'!$C$10:$FN$185,3,FALSE),"")</f>
        <v/>
      </c>
      <c r="T58" s="1" t="str">
        <f>IFERROR(VLOOKUP(CONCATENATE(R$1,R58),'Formulario de Preguntas'!$C$10:$FN$185,4,FALSE),"")</f>
        <v/>
      </c>
      <c r="U58" s="24">
        <f>IF($B58='Formulario de Respuestas'!$D57,'Formulario de Respuestas'!$K57,"ES DIFERENTE")</f>
        <v>0</v>
      </c>
      <c r="V58" s="1" t="str">
        <f>IFERROR(VLOOKUP(CONCATENATE(U$1,U58),'Formulario de Preguntas'!$C$10:$FN$185,3,FALSE),"")</f>
        <v/>
      </c>
      <c r="W58" s="1" t="str">
        <f>IFERROR(VLOOKUP(CONCATENATE(U$1,U58),'Formulario de Preguntas'!$C$10:$FN$185,4,FALSE),"")</f>
        <v/>
      </c>
      <c r="X58" s="24">
        <f>IF($B58='Formulario de Respuestas'!$D57,'Formulario de Respuestas'!$L57,"ES DIFERENTE")</f>
        <v>0</v>
      </c>
      <c r="Y58" s="1" t="str">
        <f>IFERROR(VLOOKUP(CONCATENATE(X$1,X58),'Formulario de Preguntas'!$C$10:$FN$185,3,FALSE),"")</f>
        <v/>
      </c>
      <c r="Z58" s="1" t="str">
        <f>IFERROR(VLOOKUP(CONCATENATE(X$1,X58),'Formulario de Preguntas'!$C$10:$FN$185,4,FALSE),"")</f>
        <v/>
      </c>
      <c r="AA58" s="24">
        <f>IF($B58='Formulario de Respuestas'!$D57,'Formulario de Respuestas'!$M57,"ES DIFERENTE")</f>
        <v>0</v>
      </c>
      <c r="AB58" s="1" t="str">
        <f>IFERROR(VLOOKUP(CONCATENATE(AA$1,AA58),'Formulario de Preguntas'!$C$10:$FN$185,3,FALSE),"")</f>
        <v/>
      </c>
      <c r="AC58" s="1" t="str">
        <f>IFERROR(VLOOKUP(CONCATENATE(AA$1,AA58),'Formulario de Preguntas'!$C$10:$FN$185,4,FALSE),"")</f>
        <v/>
      </c>
      <c r="AD58" s="24">
        <f>IF($B58='Formulario de Respuestas'!$D57,'Formulario de Respuestas'!$N57,"ES DIFERENTE")</f>
        <v>0</v>
      </c>
      <c r="AE58" s="1" t="str">
        <f>IFERROR(VLOOKUP(CONCATENATE(AD$1,AD58),'Formulario de Preguntas'!$C$10:$FN$185,3,FALSE),"")</f>
        <v/>
      </c>
      <c r="AF58" s="1" t="str">
        <f>IFERROR(VLOOKUP(CONCATENATE(AD$1,AD58),'Formulario de Preguntas'!$C$10:$FN$185,4,FALSE),"")</f>
        <v/>
      </c>
      <c r="AG58" s="24">
        <f>IF($B58='Formulario de Respuestas'!$D57,'Formulario de Respuestas'!$O57,"ES DIFERENTE")</f>
        <v>0</v>
      </c>
      <c r="AH58" s="1" t="str">
        <f>IFERROR(VLOOKUP(CONCATENATE(AG$1,AG58),'Formulario de Preguntas'!$C$10:$FN$185,3,FALSE),"")</f>
        <v/>
      </c>
      <c r="AI58" s="1" t="str">
        <f>IFERROR(VLOOKUP(CONCATENATE(AG$1,AG58),'Formulario de Preguntas'!$C$10:$FN$185,4,FALSE),"")</f>
        <v/>
      </c>
      <c r="AJ58" s="24">
        <f>IF($B58='Formulario de Respuestas'!$D57,'Formulario de Respuestas'!$P57,"ES DIFERENTE")</f>
        <v>0</v>
      </c>
      <c r="AK58" s="1" t="str">
        <f>IFERROR(VLOOKUP(CONCATENATE(AJ$1,AJ58),'Formulario de Preguntas'!$C$10:$FN$185,3,FALSE),"")</f>
        <v/>
      </c>
      <c r="AL58" s="1" t="str">
        <f>IFERROR(VLOOKUP(CONCATENATE(AJ$1,AJ58),'Formulario de Preguntas'!$C$10:$FN$185,4,FALSE),"")</f>
        <v/>
      </c>
      <c r="AM58" s="24">
        <f>IF($B58='Formulario de Respuestas'!$D57,'Formulario de Respuestas'!$Q57,"ES DIFERENTE")</f>
        <v>0</v>
      </c>
      <c r="AN58" s="1" t="str">
        <f>IFERROR(VLOOKUP(CONCATENATE(AM$1,AM58),'Formulario de Preguntas'!$C$10:$FN$185,3,FALSE),"")</f>
        <v/>
      </c>
      <c r="AO58" s="1" t="str">
        <f>IFERROR(VLOOKUP(CONCATENATE(AM$1,AM58),'Formulario de Preguntas'!$C$10:$FN$185,4,FALSE),"")</f>
        <v/>
      </c>
      <c r="AP58" s="24">
        <f>IF($B58='Formulario de Respuestas'!$D57,'Formulario de Respuestas'!$R57,"ES DIFERENTE")</f>
        <v>0</v>
      </c>
      <c r="AQ58" s="1" t="str">
        <f>IFERROR(VLOOKUP(CONCATENATE(AP$1,AP58),'Formulario de Preguntas'!$C$10:$FN$185,3,FALSE),"")</f>
        <v/>
      </c>
      <c r="AR58" s="1" t="str">
        <f>IFERROR(VLOOKUP(CONCATENATE(AP$1,AP58),'Formulario de Preguntas'!$C$10:$FN$185,4,FALSE),"")</f>
        <v/>
      </c>
      <c r="AS58" s="24">
        <f>IF($B58='Formulario de Respuestas'!$D57,'Formulario de Respuestas'!$S57,"ES DIFERENTE")</f>
        <v>0</v>
      </c>
      <c r="AT58" s="1" t="str">
        <f>IFERROR(VLOOKUP(CONCATENATE(AS$1,AS58),'Formulario de Preguntas'!$C$10:$FN$185,3,FALSE),"")</f>
        <v/>
      </c>
      <c r="AU58" s="1" t="str">
        <f>IFERROR(VLOOKUP(CONCATENATE(AS$1,AS58),'Formulario de Preguntas'!$C$10:$FN$185,4,FALSE),"")</f>
        <v/>
      </c>
      <c r="AV58" s="24">
        <f>IF($B58='Formulario de Respuestas'!$D57,'Formulario de Respuestas'!$T57,"ES DIFERENTE")</f>
        <v>0</v>
      </c>
      <c r="AW58" s="1" t="str">
        <f>IFERROR(VLOOKUP(CONCATENATE(AV$1,AV58),'Formulario de Preguntas'!$C$10:$FN$185,3,FALSE),"")</f>
        <v/>
      </c>
      <c r="AX58" s="1" t="str">
        <f>IFERROR(VLOOKUP(CONCATENATE(AV$1,AV58),'Formulario de Preguntas'!$C$10:$FN$185,4,FALSE),"")</f>
        <v/>
      </c>
      <c r="AY58" s="24">
        <f>IF($B58='Formulario de Respuestas'!$D57,'Formulario de Respuestas'!$U57,"ES DIFERENTE")</f>
        <v>0</v>
      </c>
      <c r="AZ58" s="1" t="str">
        <f>IFERROR(VLOOKUP(CONCATENATE(AY$1,AY58),'Formulario de Preguntas'!$C$10:$FN$185,3,FALSE),"")</f>
        <v/>
      </c>
      <c r="BA58" s="1" t="str">
        <f>IFERROR(VLOOKUP(CONCATENATE(AY$1,AY58),'Formulario de Preguntas'!$C$10:$FN$185,4,FALSE),"")</f>
        <v/>
      </c>
      <c r="BB58" s="24">
        <f>IF($B58='Formulario de Respuestas'!$D57,'Formulario de Respuestas'!$V57,"ES DIFERENTE")</f>
        <v>0</v>
      </c>
      <c r="BC58" s="1" t="str">
        <f>IFERROR(VLOOKUP(CONCATENATE(BB$1,BB58),'Formulario de Preguntas'!$C$10:$FN$185,3,FALSE),"")</f>
        <v/>
      </c>
      <c r="BD58" s="1" t="str">
        <f>IFERROR(VLOOKUP(CONCATENATE(BB$1,BB58),'Formulario de Preguntas'!$C$10:$FN$185,4,FALSE),"")</f>
        <v/>
      </c>
      <c r="BE58" s="24">
        <f>IF($B58='Formulario de Respuestas'!$D57,'Formulario de Respuestas'!$W57,"ES DIFERENTE")</f>
        <v>0</v>
      </c>
      <c r="BF58" s="1" t="str">
        <f>IFERROR(VLOOKUP(CONCATENATE(BE$1,BE58),'Formulario de Preguntas'!$C$10:$FN$185,3,FALSE),"")</f>
        <v/>
      </c>
      <c r="BG58" s="1" t="str">
        <f>IFERROR(VLOOKUP(CONCATENATE(BE$1,BE58),'Formulario de Preguntas'!$C$10:$FN$185,4,FALSE),"")</f>
        <v/>
      </c>
      <c r="BH58" s="24">
        <f>IF($B58='Formulario de Respuestas'!$D57,'Formulario de Respuestas'!$X57,"ES DIFERENTE")</f>
        <v>0</v>
      </c>
      <c r="BI58" s="1" t="str">
        <f>IFERROR(VLOOKUP(CONCATENATE(BH$1,BH58),'Formulario de Preguntas'!$C$10:$FN$185,3,FALSE),"")</f>
        <v/>
      </c>
      <c r="BJ58" s="1" t="str">
        <f>IFERROR(VLOOKUP(CONCATENATE(BH$1,BH58),'Formulario de Preguntas'!$C$10:$FN$185,4,FALSE),"")</f>
        <v/>
      </c>
      <c r="BL58" s="26">
        <f>IF($B58='Formulario de Respuestas'!$D57,'Formulario de Respuestas'!$Y57,"ES DIFERENTE")</f>
        <v>0</v>
      </c>
      <c r="BM58" s="1" t="str">
        <f>IFERROR(VLOOKUP(CONCATENATE(BL$1,BL58),'Formulario de Preguntas'!$C$10:$FN$185,3,FALSE),"")</f>
        <v/>
      </c>
      <c r="BN58" s="1" t="str">
        <f>IFERROR(VLOOKUP(CONCATENATE(BL$1,BL58),'Formulario de Preguntas'!$C$10:$FN$185,4,FALSE),"")</f>
        <v/>
      </c>
      <c r="BO58" s="26">
        <f>IF($B58='Formulario de Respuestas'!$D57,'Formulario de Respuestas'!$Z57,"ES DIFERENTE")</f>
        <v>0</v>
      </c>
      <c r="BP58" s="1" t="str">
        <f>IFERROR(VLOOKUP(CONCATENATE(BO$1,BO58),'Formulario de Preguntas'!$C$10:$FN$185,3,FALSE),"")</f>
        <v/>
      </c>
      <c r="BQ58" s="1" t="str">
        <f>IFERROR(VLOOKUP(CONCATENATE(BO$1,BO58),'Formulario de Preguntas'!$C$10:$FN$185,4,FALSE),"")</f>
        <v/>
      </c>
      <c r="BR58" s="26">
        <f>IF($B58='Formulario de Respuestas'!$D57,'Formulario de Respuestas'!$AA57,"ES DIFERENTE")</f>
        <v>0</v>
      </c>
      <c r="BS58" s="1" t="str">
        <f>IFERROR(VLOOKUP(CONCATENATE(BR$1,BR58),'Formulario de Preguntas'!$C$10:$FN$185,3,FALSE),"")</f>
        <v/>
      </c>
      <c r="BT58" s="1" t="str">
        <f>IFERROR(VLOOKUP(CONCATENATE(BR$1,BR58),'Formulario de Preguntas'!$C$10:$FN$185,4,FALSE),"")</f>
        <v/>
      </c>
      <c r="BU58" s="26">
        <f>IF($B58='Formulario de Respuestas'!$D57,'Formulario de Respuestas'!$AB57,"ES DIFERENTE")</f>
        <v>0</v>
      </c>
      <c r="BV58" s="1" t="str">
        <f>IFERROR(VLOOKUP(CONCATENATE(BU$1,BU58),'Formulario de Preguntas'!$C$10:$FN$185,3,FALSE),"")</f>
        <v/>
      </c>
      <c r="BW58" s="1" t="str">
        <f>IFERROR(VLOOKUP(CONCATENATE(BU$1,BU58),'Formulario de Preguntas'!$C$10:$FN$185,4,FALSE),"")</f>
        <v/>
      </c>
      <c r="BX58" s="26">
        <f>IF($B58='Formulario de Respuestas'!$D57,'Formulario de Respuestas'!$AC57,"ES DIFERENTE")</f>
        <v>0</v>
      </c>
      <c r="BY58" s="1" t="str">
        <f>IFERROR(VLOOKUP(CONCATENATE(BX$1,BX58),'Formulario de Preguntas'!$C$10:$FN$185,3,FALSE),"")</f>
        <v/>
      </c>
      <c r="BZ58" s="1" t="str">
        <f>IFERROR(VLOOKUP(CONCATENATE(BX$1,BX58),'Formulario de Preguntas'!$C$10:$FN$185,4,FALSE),"")</f>
        <v/>
      </c>
      <c r="CA58" s="26">
        <f>IF($B58='Formulario de Respuestas'!$D57,'Formulario de Respuestas'!$AD57,"ES DIFERENTE")</f>
        <v>0</v>
      </c>
      <c r="CB58" s="1" t="str">
        <f>IFERROR(VLOOKUP(CONCATENATE(CA$1,CA58),'Formulario de Preguntas'!$C$10:$FN$185,3,FALSE),"")</f>
        <v/>
      </c>
      <c r="CC58" s="1" t="str">
        <f>IFERROR(VLOOKUP(CONCATENATE(CA$1,CA58),'Formulario de Preguntas'!$C$10:$FN$185,4,FALSE),"")</f>
        <v/>
      </c>
      <c r="CD58" s="26">
        <f>IF($B58='Formulario de Respuestas'!$D57,'Formulario de Respuestas'!$AE57,"ES DIFERENTE")</f>
        <v>0</v>
      </c>
      <c r="CE58" s="1" t="str">
        <f>IFERROR(VLOOKUP(CONCATENATE(CD$1,CD58),'Formulario de Preguntas'!$C$10:$FN$185,3,FALSE),"")</f>
        <v/>
      </c>
      <c r="CF58" s="1" t="str">
        <f>IFERROR(VLOOKUP(CONCATENATE(CD$1,CD58),'Formulario de Preguntas'!$C$10:$FN$185,4,FALSE),"")</f>
        <v/>
      </c>
      <c r="CH58" s="1">
        <f t="shared" si="0"/>
        <v>0</v>
      </c>
      <c r="CI58" s="1">
        <f t="shared" si="1"/>
        <v>0.25</v>
      </c>
      <c r="CJ58" s="1">
        <f t="shared" si="3"/>
        <v>0</v>
      </c>
      <c r="CK58" s="1">
        <f>COUNTIF('Formulario de Respuestas'!$E57:$AE57,"A")</f>
        <v>0</v>
      </c>
      <c r="CL58" s="1">
        <f>COUNTIF('Formulario de Respuestas'!$E57:$AE57,"B")</f>
        <v>0</v>
      </c>
      <c r="CM58" s="1">
        <f>COUNTIF('Formulario de Respuestas'!$E57:$AE57,"C")</f>
        <v>0</v>
      </c>
      <c r="CN58" s="1">
        <f>COUNTIF('Formulario de Respuestas'!$E57:$AE57,"D")</f>
        <v>0</v>
      </c>
      <c r="CO58" s="1">
        <f>COUNTIF('Formulario de Respuestas'!$E57:$AE57,"E (RESPUESTA ANULADA)")</f>
        <v>0</v>
      </c>
    </row>
    <row r="59" spans="1:93" x14ac:dyDescent="0.25">
      <c r="A59" s="1">
        <f>'Formulario de Respuestas'!C58</f>
        <v>0</v>
      </c>
      <c r="B59" s="1">
        <f>'Formulario de Respuestas'!D58</f>
        <v>0</v>
      </c>
      <c r="C59" s="24">
        <f>IF($B59='Formulario de Respuestas'!$D58,'Formulario de Respuestas'!$E58,"ES DIFERENTE")</f>
        <v>0</v>
      </c>
      <c r="D59" s="15" t="str">
        <f>IFERROR(VLOOKUP(CONCATENATE(C$1,C59),'Formulario de Preguntas'!$C$2:$FN$185,3,FALSE),"")</f>
        <v/>
      </c>
      <c r="E59" s="1" t="str">
        <f>IFERROR(VLOOKUP(CONCATENATE(C$1,C59),'Formulario de Preguntas'!$C$2:$FN$185,4,FALSE),"")</f>
        <v/>
      </c>
      <c r="F59" s="24">
        <f>IF($B59='Formulario de Respuestas'!$D58,'Formulario de Respuestas'!$F58,"ES DIFERENTE")</f>
        <v>0</v>
      </c>
      <c r="G59" s="1" t="str">
        <f>IFERROR(VLOOKUP(CONCATENATE(F$1,F59),'Formulario de Preguntas'!$C$2:$FN$185,3,FALSE),"")</f>
        <v/>
      </c>
      <c r="H59" s="1" t="str">
        <f>IFERROR(VLOOKUP(CONCATENATE(F$1,F59),'Formulario de Preguntas'!$C$2:$FN$185,4,FALSE),"")</f>
        <v/>
      </c>
      <c r="I59" s="24">
        <f>IF($B59='Formulario de Respuestas'!$D58,'Formulario de Respuestas'!$G58,"ES DIFERENTE")</f>
        <v>0</v>
      </c>
      <c r="J59" s="1" t="str">
        <f>IFERROR(VLOOKUP(CONCATENATE(I$1,I59),'Formulario de Preguntas'!$C$10:$FN$185,3,FALSE),"")</f>
        <v/>
      </c>
      <c r="K59" s="1" t="str">
        <f>IFERROR(VLOOKUP(CONCATENATE(I$1,I59),'Formulario de Preguntas'!$C$10:$FN$185,4,FALSE),"")</f>
        <v/>
      </c>
      <c r="L59" s="24">
        <f>IF($B59='Formulario de Respuestas'!$D58,'Formulario de Respuestas'!$H58,"ES DIFERENTE")</f>
        <v>0</v>
      </c>
      <c r="M59" s="1" t="str">
        <f>IFERROR(VLOOKUP(CONCATENATE(L$1,L59),'Formulario de Preguntas'!$C$10:$FN$185,3,FALSE),"")</f>
        <v/>
      </c>
      <c r="N59" s="1" t="str">
        <f>IFERROR(VLOOKUP(CONCATENATE(L$1,L59),'Formulario de Preguntas'!$C$10:$FN$185,4,FALSE),"")</f>
        <v/>
      </c>
      <c r="O59" s="24">
        <f>IF($B59='Formulario de Respuestas'!$D58,'Formulario de Respuestas'!$I58,"ES DIFERENTE")</f>
        <v>0</v>
      </c>
      <c r="P59" s="1" t="str">
        <f>IFERROR(VLOOKUP(CONCATENATE(O$1,O59),'Formulario de Preguntas'!$C$10:$FN$185,3,FALSE),"")</f>
        <v/>
      </c>
      <c r="Q59" s="1" t="str">
        <f>IFERROR(VLOOKUP(CONCATENATE(O$1,O59),'Formulario de Preguntas'!$C$10:$FN$185,4,FALSE),"")</f>
        <v/>
      </c>
      <c r="R59" s="24">
        <f>IF($B59='Formulario de Respuestas'!$D58,'Formulario de Respuestas'!$J58,"ES DIFERENTE")</f>
        <v>0</v>
      </c>
      <c r="S59" s="1" t="str">
        <f>IFERROR(VLOOKUP(CONCATENATE(R$1,R59),'Formulario de Preguntas'!$C$10:$FN$185,3,FALSE),"")</f>
        <v/>
      </c>
      <c r="T59" s="1" t="str">
        <f>IFERROR(VLOOKUP(CONCATENATE(R$1,R59),'Formulario de Preguntas'!$C$10:$FN$185,4,FALSE),"")</f>
        <v/>
      </c>
      <c r="U59" s="24">
        <f>IF($B59='Formulario de Respuestas'!$D58,'Formulario de Respuestas'!$K58,"ES DIFERENTE")</f>
        <v>0</v>
      </c>
      <c r="V59" s="1" t="str">
        <f>IFERROR(VLOOKUP(CONCATENATE(U$1,U59),'Formulario de Preguntas'!$C$10:$FN$185,3,FALSE),"")</f>
        <v/>
      </c>
      <c r="W59" s="1" t="str">
        <f>IFERROR(VLOOKUP(CONCATENATE(U$1,U59),'Formulario de Preguntas'!$C$10:$FN$185,4,FALSE),"")</f>
        <v/>
      </c>
      <c r="X59" s="24">
        <f>IF($B59='Formulario de Respuestas'!$D58,'Formulario de Respuestas'!$L58,"ES DIFERENTE")</f>
        <v>0</v>
      </c>
      <c r="Y59" s="1" t="str">
        <f>IFERROR(VLOOKUP(CONCATENATE(X$1,X59),'Formulario de Preguntas'!$C$10:$FN$185,3,FALSE),"")</f>
        <v/>
      </c>
      <c r="Z59" s="1" t="str">
        <f>IFERROR(VLOOKUP(CONCATENATE(X$1,X59),'Formulario de Preguntas'!$C$10:$FN$185,4,FALSE),"")</f>
        <v/>
      </c>
      <c r="AA59" s="24">
        <f>IF($B59='Formulario de Respuestas'!$D58,'Formulario de Respuestas'!$M58,"ES DIFERENTE")</f>
        <v>0</v>
      </c>
      <c r="AB59" s="1" t="str">
        <f>IFERROR(VLOOKUP(CONCATENATE(AA$1,AA59),'Formulario de Preguntas'!$C$10:$FN$185,3,FALSE),"")</f>
        <v/>
      </c>
      <c r="AC59" s="1" t="str">
        <f>IFERROR(VLOOKUP(CONCATENATE(AA$1,AA59),'Formulario de Preguntas'!$C$10:$FN$185,4,FALSE),"")</f>
        <v/>
      </c>
      <c r="AD59" s="24">
        <f>IF($B59='Formulario de Respuestas'!$D58,'Formulario de Respuestas'!$N58,"ES DIFERENTE")</f>
        <v>0</v>
      </c>
      <c r="AE59" s="1" t="str">
        <f>IFERROR(VLOOKUP(CONCATENATE(AD$1,AD59),'Formulario de Preguntas'!$C$10:$FN$185,3,FALSE),"")</f>
        <v/>
      </c>
      <c r="AF59" s="1" t="str">
        <f>IFERROR(VLOOKUP(CONCATENATE(AD$1,AD59),'Formulario de Preguntas'!$C$10:$FN$185,4,FALSE),"")</f>
        <v/>
      </c>
      <c r="AG59" s="24">
        <f>IF($B59='Formulario de Respuestas'!$D58,'Formulario de Respuestas'!$O58,"ES DIFERENTE")</f>
        <v>0</v>
      </c>
      <c r="AH59" s="1" t="str">
        <f>IFERROR(VLOOKUP(CONCATENATE(AG$1,AG59),'Formulario de Preguntas'!$C$10:$FN$185,3,FALSE),"")</f>
        <v/>
      </c>
      <c r="AI59" s="1" t="str">
        <f>IFERROR(VLOOKUP(CONCATENATE(AG$1,AG59),'Formulario de Preguntas'!$C$10:$FN$185,4,FALSE),"")</f>
        <v/>
      </c>
      <c r="AJ59" s="24">
        <f>IF($B59='Formulario de Respuestas'!$D58,'Formulario de Respuestas'!$P58,"ES DIFERENTE")</f>
        <v>0</v>
      </c>
      <c r="AK59" s="1" t="str">
        <f>IFERROR(VLOOKUP(CONCATENATE(AJ$1,AJ59),'Formulario de Preguntas'!$C$10:$FN$185,3,FALSE),"")</f>
        <v/>
      </c>
      <c r="AL59" s="1" t="str">
        <f>IFERROR(VLOOKUP(CONCATENATE(AJ$1,AJ59),'Formulario de Preguntas'!$C$10:$FN$185,4,FALSE),"")</f>
        <v/>
      </c>
      <c r="AM59" s="24">
        <f>IF($B59='Formulario de Respuestas'!$D58,'Formulario de Respuestas'!$Q58,"ES DIFERENTE")</f>
        <v>0</v>
      </c>
      <c r="AN59" s="1" t="str">
        <f>IFERROR(VLOOKUP(CONCATENATE(AM$1,AM59),'Formulario de Preguntas'!$C$10:$FN$185,3,FALSE),"")</f>
        <v/>
      </c>
      <c r="AO59" s="1" t="str">
        <f>IFERROR(VLOOKUP(CONCATENATE(AM$1,AM59),'Formulario de Preguntas'!$C$10:$FN$185,4,FALSE),"")</f>
        <v/>
      </c>
      <c r="AP59" s="24">
        <f>IF($B59='Formulario de Respuestas'!$D58,'Formulario de Respuestas'!$R58,"ES DIFERENTE")</f>
        <v>0</v>
      </c>
      <c r="AQ59" s="1" t="str">
        <f>IFERROR(VLOOKUP(CONCATENATE(AP$1,AP59),'Formulario de Preguntas'!$C$10:$FN$185,3,FALSE),"")</f>
        <v/>
      </c>
      <c r="AR59" s="1" t="str">
        <f>IFERROR(VLOOKUP(CONCATENATE(AP$1,AP59),'Formulario de Preguntas'!$C$10:$FN$185,4,FALSE),"")</f>
        <v/>
      </c>
      <c r="AS59" s="24">
        <f>IF($B59='Formulario de Respuestas'!$D58,'Formulario de Respuestas'!$S58,"ES DIFERENTE")</f>
        <v>0</v>
      </c>
      <c r="AT59" s="1" t="str">
        <f>IFERROR(VLOOKUP(CONCATENATE(AS$1,AS59),'Formulario de Preguntas'!$C$10:$FN$185,3,FALSE),"")</f>
        <v/>
      </c>
      <c r="AU59" s="1" t="str">
        <f>IFERROR(VLOOKUP(CONCATENATE(AS$1,AS59),'Formulario de Preguntas'!$C$10:$FN$185,4,FALSE),"")</f>
        <v/>
      </c>
      <c r="AV59" s="24">
        <f>IF($B59='Formulario de Respuestas'!$D58,'Formulario de Respuestas'!$T58,"ES DIFERENTE")</f>
        <v>0</v>
      </c>
      <c r="AW59" s="1" t="str">
        <f>IFERROR(VLOOKUP(CONCATENATE(AV$1,AV59),'Formulario de Preguntas'!$C$10:$FN$185,3,FALSE),"")</f>
        <v/>
      </c>
      <c r="AX59" s="1" t="str">
        <f>IFERROR(VLOOKUP(CONCATENATE(AV$1,AV59),'Formulario de Preguntas'!$C$10:$FN$185,4,FALSE),"")</f>
        <v/>
      </c>
      <c r="AY59" s="24">
        <f>IF($B59='Formulario de Respuestas'!$D58,'Formulario de Respuestas'!$U58,"ES DIFERENTE")</f>
        <v>0</v>
      </c>
      <c r="AZ59" s="1" t="str">
        <f>IFERROR(VLOOKUP(CONCATENATE(AY$1,AY59),'Formulario de Preguntas'!$C$10:$FN$185,3,FALSE),"")</f>
        <v/>
      </c>
      <c r="BA59" s="1" t="str">
        <f>IFERROR(VLOOKUP(CONCATENATE(AY$1,AY59),'Formulario de Preguntas'!$C$10:$FN$185,4,FALSE),"")</f>
        <v/>
      </c>
      <c r="BB59" s="24">
        <f>IF($B59='Formulario de Respuestas'!$D58,'Formulario de Respuestas'!$V58,"ES DIFERENTE")</f>
        <v>0</v>
      </c>
      <c r="BC59" s="1" t="str">
        <f>IFERROR(VLOOKUP(CONCATENATE(BB$1,BB59),'Formulario de Preguntas'!$C$10:$FN$185,3,FALSE),"")</f>
        <v/>
      </c>
      <c r="BD59" s="1" t="str">
        <f>IFERROR(VLOOKUP(CONCATENATE(BB$1,BB59),'Formulario de Preguntas'!$C$10:$FN$185,4,FALSE),"")</f>
        <v/>
      </c>
      <c r="BE59" s="24">
        <f>IF($B59='Formulario de Respuestas'!$D58,'Formulario de Respuestas'!$W58,"ES DIFERENTE")</f>
        <v>0</v>
      </c>
      <c r="BF59" s="1" t="str">
        <f>IFERROR(VLOOKUP(CONCATENATE(BE$1,BE59),'Formulario de Preguntas'!$C$10:$FN$185,3,FALSE),"")</f>
        <v/>
      </c>
      <c r="BG59" s="1" t="str">
        <f>IFERROR(VLOOKUP(CONCATENATE(BE$1,BE59),'Formulario de Preguntas'!$C$10:$FN$185,4,FALSE),"")</f>
        <v/>
      </c>
      <c r="BH59" s="24">
        <f>IF($B59='Formulario de Respuestas'!$D58,'Formulario de Respuestas'!$X58,"ES DIFERENTE")</f>
        <v>0</v>
      </c>
      <c r="BI59" s="1" t="str">
        <f>IFERROR(VLOOKUP(CONCATENATE(BH$1,BH59),'Formulario de Preguntas'!$C$10:$FN$185,3,FALSE),"")</f>
        <v/>
      </c>
      <c r="BJ59" s="1" t="str">
        <f>IFERROR(VLOOKUP(CONCATENATE(BH$1,BH59),'Formulario de Preguntas'!$C$10:$FN$185,4,FALSE),"")</f>
        <v/>
      </c>
      <c r="BL59" s="26">
        <f>IF($B59='Formulario de Respuestas'!$D58,'Formulario de Respuestas'!$Y58,"ES DIFERENTE")</f>
        <v>0</v>
      </c>
      <c r="BM59" s="1" t="str">
        <f>IFERROR(VLOOKUP(CONCATENATE(BL$1,BL59),'Formulario de Preguntas'!$C$10:$FN$185,3,FALSE),"")</f>
        <v/>
      </c>
      <c r="BN59" s="1" t="str">
        <f>IFERROR(VLOOKUP(CONCATENATE(BL$1,BL59),'Formulario de Preguntas'!$C$10:$FN$185,4,FALSE),"")</f>
        <v/>
      </c>
      <c r="BO59" s="26">
        <f>IF($B59='Formulario de Respuestas'!$D58,'Formulario de Respuestas'!$Z58,"ES DIFERENTE")</f>
        <v>0</v>
      </c>
      <c r="BP59" s="1" t="str">
        <f>IFERROR(VLOOKUP(CONCATENATE(BO$1,BO59),'Formulario de Preguntas'!$C$10:$FN$185,3,FALSE),"")</f>
        <v/>
      </c>
      <c r="BQ59" s="1" t="str">
        <f>IFERROR(VLOOKUP(CONCATENATE(BO$1,BO59),'Formulario de Preguntas'!$C$10:$FN$185,4,FALSE),"")</f>
        <v/>
      </c>
      <c r="BR59" s="26">
        <f>IF($B59='Formulario de Respuestas'!$D58,'Formulario de Respuestas'!$AA58,"ES DIFERENTE")</f>
        <v>0</v>
      </c>
      <c r="BS59" s="1" t="str">
        <f>IFERROR(VLOOKUP(CONCATENATE(BR$1,BR59),'Formulario de Preguntas'!$C$10:$FN$185,3,FALSE),"")</f>
        <v/>
      </c>
      <c r="BT59" s="1" t="str">
        <f>IFERROR(VLOOKUP(CONCATENATE(BR$1,BR59),'Formulario de Preguntas'!$C$10:$FN$185,4,FALSE),"")</f>
        <v/>
      </c>
      <c r="BU59" s="26">
        <f>IF($B59='Formulario de Respuestas'!$D58,'Formulario de Respuestas'!$AB58,"ES DIFERENTE")</f>
        <v>0</v>
      </c>
      <c r="BV59" s="1" t="str">
        <f>IFERROR(VLOOKUP(CONCATENATE(BU$1,BU59),'Formulario de Preguntas'!$C$10:$FN$185,3,FALSE),"")</f>
        <v/>
      </c>
      <c r="BW59" s="1" t="str">
        <f>IFERROR(VLOOKUP(CONCATENATE(BU$1,BU59),'Formulario de Preguntas'!$C$10:$FN$185,4,FALSE),"")</f>
        <v/>
      </c>
      <c r="BX59" s="26">
        <f>IF($B59='Formulario de Respuestas'!$D58,'Formulario de Respuestas'!$AC58,"ES DIFERENTE")</f>
        <v>0</v>
      </c>
      <c r="BY59" s="1" t="str">
        <f>IFERROR(VLOOKUP(CONCATENATE(BX$1,BX59),'Formulario de Preguntas'!$C$10:$FN$185,3,FALSE),"")</f>
        <v/>
      </c>
      <c r="BZ59" s="1" t="str">
        <f>IFERROR(VLOOKUP(CONCATENATE(BX$1,BX59),'Formulario de Preguntas'!$C$10:$FN$185,4,FALSE),"")</f>
        <v/>
      </c>
      <c r="CA59" s="26">
        <f>IF($B59='Formulario de Respuestas'!$D58,'Formulario de Respuestas'!$AD58,"ES DIFERENTE")</f>
        <v>0</v>
      </c>
      <c r="CB59" s="1" t="str">
        <f>IFERROR(VLOOKUP(CONCATENATE(CA$1,CA59),'Formulario de Preguntas'!$C$10:$FN$185,3,FALSE),"")</f>
        <v/>
      </c>
      <c r="CC59" s="1" t="str">
        <f>IFERROR(VLOOKUP(CONCATENATE(CA$1,CA59),'Formulario de Preguntas'!$C$10:$FN$185,4,FALSE),"")</f>
        <v/>
      </c>
      <c r="CD59" s="26">
        <f>IF($B59='Formulario de Respuestas'!$D58,'Formulario de Respuestas'!$AE58,"ES DIFERENTE")</f>
        <v>0</v>
      </c>
      <c r="CE59" s="1" t="str">
        <f>IFERROR(VLOOKUP(CONCATENATE(CD$1,CD59),'Formulario de Preguntas'!$C$10:$FN$185,3,FALSE),"")</f>
        <v/>
      </c>
      <c r="CF59" s="1" t="str">
        <f>IFERROR(VLOOKUP(CONCATENATE(CD$1,CD59),'Formulario de Preguntas'!$C$10:$FN$185,4,FALSE),"")</f>
        <v/>
      </c>
      <c r="CH59" s="1">
        <f t="shared" si="0"/>
        <v>0</v>
      </c>
      <c r="CI59" s="1">
        <f t="shared" si="1"/>
        <v>0.25</v>
      </c>
      <c r="CJ59" s="1">
        <f t="shared" si="3"/>
        <v>0</v>
      </c>
      <c r="CK59" s="1">
        <f>COUNTIF('Formulario de Respuestas'!$E58:$AE58,"A")</f>
        <v>0</v>
      </c>
      <c r="CL59" s="1">
        <f>COUNTIF('Formulario de Respuestas'!$E58:$AE58,"B")</f>
        <v>0</v>
      </c>
      <c r="CM59" s="1">
        <f>COUNTIF('Formulario de Respuestas'!$E58:$AE58,"C")</f>
        <v>0</v>
      </c>
      <c r="CN59" s="1">
        <f>COUNTIF('Formulario de Respuestas'!$E58:$AE58,"D")</f>
        <v>0</v>
      </c>
      <c r="CO59" s="1">
        <f>COUNTIF('Formulario de Respuestas'!$E58:$AE58,"E (RESPUESTA ANULADA)")</f>
        <v>0</v>
      </c>
    </row>
    <row r="60" spans="1:93" x14ac:dyDescent="0.25">
      <c r="A60" s="1">
        <f>'Formulario de Respuestas'!C59</f>
        <v>0</v>
      </c>
      <c r="B60" s="1">
        <f>'Formulario de Respuestas'!D59</f>
        <v>0</v>
      </c>
      <c r="C60" s="24">
        <f>IF($B60='Formulario de Respuestas'!$D59,'Formulario de Respuestas'!$E59,"ES DIFERENTE")</f>
        <v>0</v>
      </c>
      <c r="D60" s="15" t="str">
        <f>IFERROR(VLOOKUP(CONCATENATE(C$1,C60),'Formulario de Preguntas'!$C$2:$FN$185,3,FALSE),"")</f>
        <v/>
      </c>
      <c r="E60" s="1" t="str">
        <f>IFERROR(VLOOKUP(CONCATENATE(C$1,C60),'Formulario de Preguntas'!$C$2:$FN$185,4,FALSE),"")</f>
        <v/>
      </c>
      <c r="F60" s="24">
        <f>IF($B60='Formulario de Respuestas'!$D59,'Formulario de Respuestas'!$F59,"ES DIFERENTE")</f>
        <v>0</v>
      </c>
      <c r="G60" s="1" t="str">
        <f>IFERROR(VLOOKUP(CONCATENATE(F$1,F60),'Formulario de Preguntas'!$C$2:$FN$185,3,FALSE),"")</f>
        <v/>
      </c>
      <c r="H60" s="1" t="str">
        <f>IFERROR(VLOOKUP(CONCATENATE(F$1,F60),'Formulario de Preguntas'!$C$2:$FN$185,4,FALSE),"")</f>
        <v/>
      </c>
      <c r="I60" s="24">
        <f>IF($B60='Formulario de Respuestas'!$D59,'Formulario de Respuestas'!$G59,"ES DIFERENTE")</f>
        <v>0</v>
      </c>
      <c r="J60" s="1" t="str">
        <f>IFERROR(VLOOKUP(CONCATENATE(I$1,I60),'Formulario de Preguntas'!$C$10:$FN$185,3,FALSE),"")</f>
        <v/>
      </c>
      <c r="K60" s="1" t="str">
        <f>IFERROR(VLOOKUP(CONCATENATE(I$1,I60),'Formulario de Preguntas'!$C$10:$FN$185,4,FALSE),"")</f>
        <v/>
      </c>
      <c r="L60" s="24">
        <f>IF($B60='Formulario de Respuestas'!$D59,'Formulario de Respuestas'!$H59,"ES DIFERENTE")</f>
        <v>0</v>
      </c>
      <c r="M60" s="1" t="str">
        <f>IFERROR(VLOOKUP(CONCATENATE(L$1,L60),'Formulario de Preguntas'!$C$10:$FN$185,3,FALSE),"")</f>
        <v/>
      </c>
      <c r="N60" s="1" t="str">
        <f>IFERROR(VLOOKUP(CONCATENATE(L$1,L60),'Formulario de Preguntas'!$C$10:$FN$185,4,FALSE),"")</f>
        <v/>
      </c>
      <c r="O60" s="24">
        <f>IF($B60='Formulario de Respuestas'!$D59,'Formulario de Respuestas'!$I59,"ES DIFERENTE")</f>
        <v>0</v>
      </c>
      <c r="P60" s="1" t="str">
        <f>IFERROR(VLOOKUP(CONCATENATE(O$1,O60),'Formulario de Preguntas'!$C$10:$FN$185,3,FALSE),"")</f>
        <v/>
      </c>
      <c r="Q60" s="1" t="str">
        <f>IFERROR(VLOOKUP(CONCATENATE(O$1,O60),'Formulario de Preguntas'!$C$10:$FN$185,4,FALSE),"")</f>
        <v/>
      </c>
      <c r="R60" s="24">
        <f>IF($B60='Formulario de Respuestas'!$D59,'Formulario de Respuestas'!$J59,"ES DIFERENTE")</f>
        <v>0</v>
      </c>
      <c r="S60" s="1" t="str">
        <f>IFERROR(VLOOKUP(CONCATENATE(R$1,R60),'Formulario de Preguntas'!$C$10:$FN$185,3,FALSE),"")</f>
        <v/>
      </c>
      <c r="T60" s="1" t="str">
        <f>IFERROR(VLOOKUP(CONCATENATE(R$1,R60),'Formulario de Preguntas'!$C$10:$FN$185,4,FALSE),"")</f>
        <v/>
      </c>
      <c r="U60" s="24">
        <f>IF($B60='Formulario de Respuestas'!$D59,'Formulario de Respuestas'!$K59,"ES DIFERENTE")</f>
        <v>0</v>
      </c>
      <c r="V60" s="1" t="str">
        <f>IFERROR(VLOOKUP(CONCATENATE(U$1,U60),'Formulario de Preguntas'!$C$10:$FN$185,3,FALSE),"")</f>
        <v/>
      </c>
      <c r="W60" s="1" t="str">
        <f>IFERROR(VLOOKUP(CONCATENATE(U$1,U60),'Formulario de Preguntas'!$C$10:$FN$185,4,FALSE),"")</f>
        <v/>
      </c>
      <c r="X60" s="24">
        <f>IF($B60='Formulario de Respuestas'!$D59,'Formulario de Respuestas'!$L59,"ES DIFERENTE")</f>
        <v>0</v>
      </c>
      <c r="Y60" s="1" t="str">
        <f>IFERROR(VLOOKUP(CONCATENATE(X$1,X60),'Formulario de Preguntas'!$C$10:$FN$185,3,FALSE),"")</f>
        <v/>
      </c>
      <c r="Z60" s="1" t="str">
        <f>IFERROR(VLOOKUP(CONCATENATE(X$1,X60),'Formulario de Preguntas'!$C$10:$FN$185,4,FALSE),"")</f>
        <v/>
      </c>
      <c r="AA60" s="24">
        <f>IF($B60='Formulario de Respuestas'!$D59,'Formulario de Respuestas'!$M59,"ES DIFERENTE")</f>
        <v>0</v>
      </c>
      <c r="AB60" s="1" t="str">
        <f>IFERROR(VLOOKUP(CONCATENATE(AA$1,AA60),'Formulario de Preguntas'!$C$10:$FN$185,3,FALSE),"")</f>
        <v/>
      </c>
      <c r="AC60" s="1" t="str">
        <f>IFERROR(VLOOKUP(CONCATENATE(AA$1,AA60),'Formulario de Preguntas'!$C$10:$FN$185,4,FALSE),"")</f>
        <v/>
      </c>
      <c r="AD60" s="24">
        <f>IF($B60='Formulario de Respuestas'!$D59,'Formulario de Respuestas'!$N59,"ES DIFERENTE")</f>
        <v>0</v>
      </c>
      <c r="AE60" s="1" t="str">
        <f>IFERROR(VLOOKUP(CONCATENATE(AD$1,AD60),'Formulario de Preguntas'!$C$10:$FN$185,3,FALSE),"")</f>
        <v/>
      </c>
      <c r="AF60" s="1" t="str">
        <f>IFERROR(VLOOKUP(CONCATENATE(AD$1,AD60),'Formulario de Preguntas'!$C$10:$FN$185,4,FALSE),"")</f>
        <v/>
      </c>
      <c r="AG60" s="24">
        <f>IF($B60='Formulario de Respuestas'!$D59,'Formulario de Respuestas'!$O59,"ES DIFERENTE")</f>
        <v>0</v>
      </c>
      <c r="AH60" s="1" t="str">
        <f>IFERROR(VLOOKUP(CONCATENATE(AG$1,AG60),'Formulario de Preguntas'!$C$10:$FN$185,3,FALSE),"")</f>
        <v/>
      </c>
      <c r="AI60" s="1" t="str">
        <f>IFERROR(VLOOKUP(CONCATENATE(AG$1,AG60),'Formulario de Preguntas'!$C$10:$FN$185,4,FALSE),"")</f>
        <v/>
      </c>
      <c r="AJ60" s="24">
        <f>IF($B60='Formulario de Respuestas'!$D59,'Formulario de Respuestas'!$P59,"ES DIFERENTE")</f>
        <v>0</v>
      </c>
      <c r="AK60" s="1" t="str">
        <f>IFERROR(VLOOKUP(CONCATENATE(AJ$1,AJ60),'Formulario de Preguntas'!$C$10:$FN$185,3,FALSE),"")</f>
        <v/>
      </c>
      <c r="AL60" s="1" t="str">
        <f>IFERROR(VLOOKUP(CONCATENATE(AJ$1,AJ60),'Formulario de Preguntas'!$C$10:$FN$185,4,FALSE),"")</f>
        <v/>
      </c>
      <c r="AM60" s="24">
        <f>IF($B60='Formulario de Respuestas'!$D59,'Formulario de Respuestas'!$Q59,"ES DIFERENTE")</f>
        <v>0</v>
      </c>
      <c r="AN60" s="1" t="str">
        <f>IFERROR(VLOOKUP(CONCATENATE(AM$1,AM60),'Formulario de Preguntas'!$C$10:$FN$185,3,FALSE),"")</f>
        <v/>
      </c>
      <c r="AO60" s="1" t="str">
        <f>IFERROR(VLOOKUP(CONCATENATE(AM$1,AM60),'Formulario de Preguntas'!$C$10:$FN$185,4,FALSE),"")</f>
        <v/>
      </c>
      <c r="AP60" s="24">
        <f>IF($B60='Formulario de Respuestas'!$D59,'Formulario de Respuestas'!$R59,"ES DIFERENTE")</f>
        <v>0</v>
      </c>
      <c r="AQ60" s="1" t="str">
        <f>IFERROR(VLOOKUP(CONCATENATE(AP$1,AP60),'Formulario de Preguntas'!$C$10:$FN$185,3,FALSE),"")</f>
        <v/>
      </c>
      <c r="AR60" s="1" t="str">
        <f>IFERROR(VLOOKUP(CONCATENATE(AP$1,AP60),'Formulario de Preguntas'!$C$10:$FN$185,4,FALSE),"")</f>
        <v/>
      </c>
      <c r="AS60" s="24">
        <f>IF($B60='Formulario de Respuestas'!$D59,'Formulario de Respuestas'!$S59,"ES DIFERENTE")</f>
        <v>0</v>
      </c>
      <c r="AT60" s="1" t="str">
        <f>IFERROR(VLOOKUP(CONCATENATE(AS$1,AS60),'Formulario de Preguntas'!$C$10:$FN$185,3,FALSE),"")</f>
        <v/>
      </c>
      <c r="AU60" s="1" t="str">
        <f>IFERROR(VLOOKUP(CONCATENATE(AS$1,AS60),'Formulario de Preguntas'!$C$10:$FN$185,4,FALSE),"")</f>
        <v/>
      </c>
      <c r="AV60" s="24">
        <f>IF($B60='Formulario de Respuestas'!$D59,'Formulario de Respuestas'!$T59,"ES DIFERENTE")</f>
        <v>0</v>
      </c>
      <c r="AW60" s="1" t="str">
        <f>IFERROR(VLOOKUP(CONCATENATE(AV$1,AV60),'Formulario de Preguntas'!$C$10:$FN$185,3,FALSE),"")</f>
        <v/>
      </c>
      <c r="AX60" s="1" t="str">
        <f>IFERROR(VLOOKUP(CONCATENATE(AV$1,AV60),'Formulario de Preguntas'!$C$10:$FN$185,4,FALSE),"")</f>
        <v/>
      </c>
      <c r="AY60" s="24">
        <f>IF($B60='Formulario de Respuestas'!$D59,'Formulario de Respuestas'!$U59,"ES DIFERENTE")</f>
        <v>0</v>
      </c>
      <c r="AZ60" s="1" t="str">
        <f>IFERROR(VLOOKUP(CONCATENATE(AY$1,AY60),'Formulario de Preguntas'!$C$10:$FN$185,3,FALSE),"")</f>
        <v/>
      </c>
      <c r="BA60" s="1" t="str">
        <f>IFERROR(VLOOKUP(CONCATENATE(AY$1,AY60),'Formulario de Preguntas'!$C$10:$FN$185,4,FALSE),"")</f>
        <v/>
      </c>
      <c r="BB60" s="24">
        <f>IF($B60='Formulario de Respuestas'!$D59,'Formulario de Respuestas'!$V59,"ES DIFERENTE")</f>
        <v>0</v>
      </c>
      <c r="BC60" s="1" t="str">
        <f>IFERROR(VLOOKUP(CONCATENATE(BB$1,BB60),'Formulario de Preguntas'!$C$10:$FN$185,3,FALSE),"")</f>
        <v/>
      </c>
      <c r="BD60" s="1" t="str">
        <f>IFERROR(VLOOKUP(CONCATENATE(BB$1,BB60),'Formulario de Preguntas'!$C$10:$FN$185,4,FALSE),"")</f>
        <v/>
      </c>
      <c r="BE60" s="24">
        <f>IF($B60='Formulario de Respuestas'!$D59,'Formulario de Respuestas'!$W59,"ES DIFERENTE")</f>
        <v>0</v>
      </c>
      <c r="BF60" s="1" t="str">
        <f>IFERROR(VLOOKUP(CONCATENATE(BE$1,BE60),'Formulario de Preguntas'!$C$10:$FN$185,3,FALSE),"")</f>
        <v/>
      </c>
      <c r="BG60" s="1" t="str">
        <f>IFERROR(VLOOKUP(CONCATENATE(BE$1,BE60),'Formulario de Preguntas'!$C$10:$FN$185,4,FALSE),"")</f>
        <v/>
      </c>
      <c r="BH60" s="24">
        <f>IF($B60='Formulario de Respuestas'!$D59,'Formulario de Respuestas'!$X59,"ES DIFERENTE")</f>
        <v>0</v>
      </c>
      <c r="BI60" s="1" t="str">
        <f>IFERROR(VLOOKUP(CONCATENATE(BH$1,BH60),'Formulario de Preguntas'!$C$10:$FN$185,3,FALSE),"")</f>
        <v/>
      </c>
      <c r="BJ60" s="1" t="str">
        <f>IFERROR(VLOOKUP(CONCATENATE(BH$1,BH60),'Formulario de Preguntas'!$C$10:$FN$185,4,FALSE),"")</f>
        <v/>
      </c>
      <c r="BL60" s="26">
        <f>IF($B60='Formulario de Respuestas'!$D59,'Formulario de Respuestas'!$Y59,"ES DIFERENTE")</f>
        <v>0</v>
      </c>
      <c r="BM60" s="1" t="str">
        <f>IFERROR(VLOOKUP(CONCATENATE(BL$1,BL60),'Formulario de Preguntas'!$C$10:$FN$185,3,FALSE),"")</f>
        <v/>
      </c>
      <c r="BN60" s="1" t="str">
        <f>IFERROR(VLOOKUP(CONCATENATE(BL$1,BL60),'Formulario de Preguntas'!$C$10:$FN$185,4,FALSE),"")</f>
        <v/>
      </c>
      <c r="BO60" s="26">
        <f>IF($B60='Formulario de Respuestas'!$D59,'Formulario de Respuestas'!$Z59,"ES DIFERENTE")</f>
        <v>0</v>
      </c>
      <c r="BP60" s="1" t="str">
        <f>IFERROR(VLOOKUP(CONCATENATE(BO$1,BO60),'Formulario de Preguntas'!$C$10:$FN$185,3,FALSE),"")</f>
        <v/>
      </c>
      <c r="BQ60" s="1" t="str">
        <f>IFERROR(VLOOKUP(CONCATENATE(BO$1,BO60),'Formulario de Preguntas'!$C$10:$FN$185,4,FALSE),"")</f>
        <v/>
      </c>
      <c r="BR60" s="26">
        <f>IF($B60='Formulario de Respuestas'!$D59,'Formulario de Respuestas'!$AA59,"ES DIFERENTE")</f>
        <v>0</v>
      </c>
      <c r="BS60" s="1" t="str">
        <f>IFERROR(VLOOKUP(CONCATENATE(BR$1,BR60),'Formulario de Preguntas'!$C$10:$FN$185,3,FALSE),"")</f>
        <v/>
      </c>
      <c r="BT60" s="1" t="str">
        <f>IFERROR(VLOOKUP(CONCATENATE(BR$1,BR60),'Formulario de Preguntas'!$C$10:$FN$185,4,FALSE),"")</f>
        <v/>
      </c>
      <c r="BU60" s="26">
        <f>IF($B60='Formulario de Respuestas'!$D59,'Formulario de Respuestas'!$AB59,"ES DIFERENTE")</f>
        <v>0</v>
      </c>
      <c r="BV60" s="1" t="str">
        <f>IFERROR(VLOOKUP(CONCATENATE(BU$1,BU60),'Formulario de Preguntas'!$C$10:$FN$185,3,FALSE),"")</f>
        <v/>
      </c>
      <c r="BW60" s="1" t="str">
        <f>IFERROR(VLOOKUP(CONCATENATE(BU$1,BU60),'Formulario de Preguntas'!$C$10:$FN$185,4,FALSE),"")</f>
        <v/>
      </c>
      <c r="BX60" s="26">
        <f>IF($B60='Formulario de Respuestas'!$D59,'Formulario de Respuestas'!$AC59,"ES DIFERENTE")</f>
        <v>0</v>
      </c>
      <c r="BY60" s="1" t="str">
        <f>IFERROR(VLOOKUP(CONCATENATE(BX$1,BX60),'Formulario de Preguntas'!$C$10:$FN$185,3,FALSE),"")</f>
        <v/>
      </c>
      <c r="BZ60" s="1" t="str">
        <f>IFERROR(VLOOKUP(CONCATENATE(BX$1,BX60),'Formulario de Preguntas'!$C$10:$FN$185,4,FALSE),"")</f>
        <v/>
      </c>
      <c r="CA60" s="26">
        <f>IF($B60='Formulario de Respuestas'!$D59,'Formulario de Respuestas'!$AD59,"ES DIFERENTE")</f>
        <v>0</v>
      </c>
      <c r="CB60" s="1" t="str">
        <f>IFERROR(VLOOKUP(CONCATENATE(CA$1,CA60),'Formulario de Preguntas'!$C$10:$FN$185,3,FALSE),"")</f>
        <v/>
      </c>
      <c r="CC60" s="1" t="str">
        <f>IFERROR(VLOOKUP(CONCATENATE(CA$1,CA60),'Formulario de Preguntas'!$C$10:$FN$185,4,FALSE),"")</f>
        <v/>
      </c>
      <c r="CD60" s="26">
        <f>IF($B60='Formulario de Respuestas'!$D59,'Formulario de Respuestas'!$AE59,"ES DIFERENTE")</f>
        <v>0</v>
      </c>
      <c r="CE60" s="1" t="str">
        <f>IFERROR(VLOOKUP(CONCATENATE(CD$1,CD60),'Formulario de Preguntas'!$C$10:$FN$185,3,FALSE),"")</f>
        <v/>
      </c>
      <c r="CF60" s="1" t="str">
        <f>IFERROR(VLOOKUP(CONCATENATE(CD$1,CD60),'Formulario de Preguntas'!$C$10:$FN$185,4,FALSE),"")</f>
        <v/>
      </c>
      <c r="CH60" s="1">
        <f t="shared" si="0"/>
        <v>0</v>
      </c>
      <c r="CI60" s="1">
        <f t="shared" si="1"/>
        <v>0.25</v>
      </c>
      <c r="CJ60" s="1">
        <f t="shared" si="3"/>
        <v>0</v>
      </c>
      <c r="CK60" s="1">
        <f>COUNTIF('Formulario de Respuestas'!$E59:$AE59,"A")</f>
        <v>0</v>
      </c>
      <c r="CL60" s="1">
        <f>COUNTIF('Formulario de Respuestas'!$E59:$AE59,"B")</f>
        <v>0</v>
      </c>
      <c r="CM60" s="1">
        <f>COUNTIF('Formulario de Respuestas'!$E59:$AE59,"C")</f>
        <v>0</v>
      </c>
      <c r="CN60" s="1">
        <f>COUNTIF('Formulario de Respuestas'!$E59:$AE59,"D")</f>
        <v>0</v>
      </c>
      <c r="CO60" s="1">
        <f>COUNTIF('Formulario de Respuestas'!$E59:$AE59,"E (RESPUESTA ANULADA)")</f>
        <v>0</v>
      </c>
    </row>
    <row r="61" spans="1:93" x14ac:dyDescent="0.25">
      <c r="A61" s="1">
        <f>'Formulario de Respuestas'!C60</f>
        <v>0</v>
      </c>
      <c r="B61" s="1">
        <f>'Formulario de Respuestas'!D60</f>
        <v>0</v>
      </c>
      <c r="C61" s="24">
        <f>IF($B61='Formulario de Respuestas'!$D60,'Formulario de Respuestas'!$E60,"ES DIFERENTE")</f>
        <v>0</v>
      </c>
      <c r="D61" s="15" t="str">
        <f>IFERROR(VLOOKUP(CONCATENATE(C$1,C61),'Formulario de Preguntas'!$C$2:$FN$185,3,FALSE),"")</f>
        <v/>
      </c>
      <c r="E61" s="1" t="str">
        <f>IFERROR(VLOOKUP(CONCATENATE(C$1,C61),'Formulario de Preguntas'!$C$2:$FN$185,4,FALSE),"")</f>
        <v/>
      </c>
      <c r="F61" s="24">
        <f>IF($B61='Formulario de Respuestas'!$D60,'Formulario de Respuestas'!$F60,"ES DIFERENTE")</f>
        <v>0</v>
      </c>
      <c r="G61" s="1" t="str">
        <f>IFERROR(VLOOKUP(CONCATENATE(F$1,F61),'Formulario de Preguntas'!$C$2:$FN$185,3,FALSE),"")</f>
        <v/>
      </c>
      <c r="H61" s="1" t="str">
        <f>IFERROR(VLOOKUP(CONCATENATE(F$1,F61),'Formulario de Preguntas'!$C$2:$FN$185,4,FALSE),"")</f>
        <v/>
      </c>
      <c r="I61" s="24">
        <f>IF($B61='Formulario de Respuestas'!$D60,'Formulario de Respuestas'!$G60,"ES DIFERENTE")</f>
        <v>0</v>
      </c>
      <c r="J61" s="1" t="str">
        <f>IFERROR(VLOOKUP(CONCATENATE(I$1,I61),'Formulario de Preguntas'!$C$10:$FN$185,3,FALSE),"")</f>
        <v/>
      </c>
      <c r="K61" s="1" t="str">
        <f>IFERROR(VLOOKUP(CONCATENATE(I$1,I61),'Formulario de Preguntas'!$C$10:$FN$185,4,FALSE),"")</f>
        <v/>
      </c>
      <c r="L61" s="24">
        <f>IF($B61='Formulario de Respuestas'!$D60,'Formulario de Respuestas'!$H60,"ES DIFERENTE")</f>
        <v>0</v>
      </c>
      <c r="M61" s="1" t="str">
        <f>IFERROR(VLOOKUP(CONCATENATE(L$1,L61),'Formulario de Preguntas'!$C$10:$FN$185,3,FALSE),"")</f>
        <v/>
      </c>
      <c r="N61" s="1" t="str">
        <f>IFERROR(VLOOKUP(CONCATENATE(L$1,L61),'Formulario de Preguntas'!$C$10:$FN$185,4,FALSE),"")</f>
        <v/>
      </c>
      <c r="O61" s="24">
        <f>IF($B61='Formulario de Respuestas'!$D60,'Formulario de Respuestas'!$I60,"ES DIFERENTE")</f>
        <v>0</v>
      </c>
      <c r="P61" s="1" t="str">
        <f>IFERROR(VLOOKUP(CONCATENATE(O$1,O61),'Formulario de Preguntas'!$C$10:$FN$185,3,FALSE),"")</f>
        <v/>
      </c>
      <c r="Q61" s="1" t="str">
        <f>IFERROR(VLOOKUP(CONCATENATE(O$1,O61),'Formulario de Preguntas'!$C$10:$FN$185,4,FALSE),"")</f>
        <v/>
      </c>
      <c r="R61" s="24">
        <f>IF($B61='Formulario de Respuestas'!$D60,'Formulario de Respuestas'!$J60,"ES DIFERENTE")</f>
        <v>0</v>
      </c>
      <c r="S61" s="1" t="str">
        <f>IFERROR(VLOOKUP(CONCATENATE(R$1,R61),'Formulario de Preguntas'!$C$10:$FN$185,3,FALSE),"")</f>
        <v/>
      </c>
      <c r="T61" s="1" t="str">
        <f>IFERROR(VLOOKUP(CONCATENATE(R$1,R61),'Formulario de Preguntas'!$C$10:$FN$185,4,FALSE),"")</f>
        <v/>
      </c>
      <c r="U61" s="24">
        <f>IF($B61='Formulario de Respuestas'!$D60,'Formulario de Respuestas'!$K60,"ES DIFERENTE")</f>
        <v>0</v>
      </c>
      <c r="V61" s="1" t="str">
        <f>IFERROR(VLOOKUP(CONCATENATE(U$1,U61),'Formulario de Preguntas'!$C$10:$FN$185,3,FALSE),"")</f>
        <v/>
      </c>
      <c r="W61" s="1" t="str">
        <f>IFERROR(VLOOKUP(CONCATENATE(U$1,U61),'Formulario de Preguntas'!$C$10:$FN$185,4,FALSE),"")</f>
        <v/>
      </c>
      <c r="X61" s="24">
        <f>IF($B61='Formulario de Respuestas'!$D60,'Formulario de Respuestas'!$L60,"ES DIFERENTE")</f>
        <v>0</v>
      </c>
      <c r="Y61" s="1" t="str">
        <f>IFERROR(VLOOKUP(CONCATENATE(X$1,X61),'Formulario de Preguntas'!$C$10:$FN$185,3,FALSE),"")</f>
        <v/>
      </c>
      <c r="Z61" s="1" t="str">
        <f>IFERROR(VLOOKUP(CONCATENATE(X$1,X61),'Formulario de Preguntas'!$C$10:$FN$185,4,FALSE),"")</f>
        <v/>
      </c>
      <c r="AA61" s="24">
        <f>IF($B61='Formulario de Respuestas'!$D60,'Formulario de Respuestas'!$M60,"ES DIFERENTE")</f>
        <v>0</v>
      </c>
      <c r="AB61" s="1" t="str">
        <f>IFERROR(VLOOKUP(CONCATENATE(AA$1,AA61),'Formulario de Preguntas'!$C$10:$FN$185,3,FALSE),"")</f>
        <v/>
      </c>
      <c r="AC61" s="1" t="str">
        <f>IFERROR(VLOOKUP(CONCATENATE(AA$1,AA61),'Formulario de Preguntas'!$C$10:$FN$185,4,FALSE),"")</f>
        <v/>
      </c>
      <c r="AD61" s="24">
        <f>IF($B61='Formulario de Respuestas'!$D60,'Formulario de Respuestas'!$N60,"ES DIFERENTE")</f>
        <v>0</v>
      </c>
      <c r="AE61" s="1" t="str">
        <f>IFERROR(VLOOKUP(CONCATENATE(AD$1,AD61),'Formulario de Preguntas'!$C$10:$FN$185,3,FALSE),"")</f>
        <v/>
      </c>
      <c r="AF61" s="1" t="str">
        <f>IFERROR(VLOOKUP(CONCATENATE(AD$1,AD61),'Formulario de Preguntas'!$C$10:$FN$185,4,FALSE),"")</f>
        <v/>
      </c>
      <c r="AG61" s="24">
        <f>IF($B61='Formulario de Respuestas'!$D60,'Formulario de Respuestas'!$O60,"ES DIFERENTE")</f>
        <v>0</v>
      </c>
      <c r="AH61" s="1" t="str">
        <f>IFERROR(VLOOKUP(CONCATENATE(AG$1,AG61),'Formulario de Preguntas'!$C$10:$FN$185,3,FALSE),"")</f>
        <v/>
      </c>
      <c r="AI61" s="1" t="str">
        <f>IFERROR(VLOOKUP(CONCATENATE(AG$1,AG61),'Formulario de Preguntas'!$C$10:$FN$185,4,FALSE),"")</f>
        <v/>
      </c>
      <c r="AJ61" s="24">
        <f>IF($B61='Formulario de Respuestas'!$D60,'Formulario de Respuestas'!$P60,"ES DIFERENTE")</f>
        <v>0</v>
      </c>
      <c r="AK61" s="1" t="str">
        <f>IFERROR(VLOOKUP(CONCATENATE(AJ$1,AJ61),'Formulario de Preguntas'!$C$10:$FN$185,3,FALSE),"")</f>
        <v/>
      </c>
      <c r="AL61" s="1" t="str">
        <f>IFERROR(VLOOKUP(CONCATENATE(AJ$1,AJ61),'Formulario de Preguntas'!$C$10:$FN$185,4,FALSE),"")</f>
        <v/>
      </c>
      <c r="AM61" s="24">
        <f>IF($B61='Formulario de Respuestas'!$D60,'Formulario de Respuestas'!$Q60,"ES DIFERENTE")</f>
        <v>0</v>
      </c>
      <c r="AN61" s="1" t="str">
        <f>IFERROR(VLOOKUP(CONCATENATE(AM$1,AM61),'Formulario de Preguntas'!$C$10:$FN$185,3,FALSE),"")</f>
        <v/>
      </c>
      <c r="AO61" s="1" t="str">
        <f>IFERROR(VLOOKUP(CONCATENATE(AM$1,AM61),'Formulario de Preguntas'!$C$10:$FN$185,4,FALSE),"")</f>
        <v/>
      </c>
      <c r="AP61" s="24">
        <f>IF($B61='Formulario de Respuestas'!$D60,'Formulario de Respuestas'!$R60,"ES DIFERENTE")</f>
        <v>0</v>
      </c>
      <c r="AQ61" s="1" t="str">
        <f>IFERROR(VLOOKUP(CONCATENATE(AP$1,AP61),'Formulario de Preguntas'!$C$10:$FN$185,3,FALSE),"")</f>
        <v/>
      </c>
      <c r="AR61" s="1" t="str">
        <f>IFERROR(VLOOKUP(CONCATENATE(AP$1,AP61),'Formulario de Preguntas'!$C$10:$FN$185,4,FALSE),"")</f>
        <v/>
      </c>
      <c r="AS61" s="24">
        <f>IF($B61='Formulario de Respuestas'!$D60,'Formulario de Respuestas'!$S60,"ES DIFERENTE")</f>
        <v>0</v>
      </c>
      <c r="AT61" s="1" t="str">
        <f>IFERROR(VLOOKUP(CONCATENATE(AS$1,AS61),'Formulario de Preguntas'!$C$10:$FN$185,3,FALSE),"")</f>
        <v/>
      </c>
      <c r="AU61" s="1" t="str">
        <f>IFERROR(VLOOKUP(CONCATENATE(AS$1,AS61),'Formulario de Preguntas'!$C$10:$FN$185,4,FALSE),"")</f>
        <v/>
      </c>
      <c r="AV61" s="24">
        <f>IF($B61='Formulario de Respuestas'!$D60,'Formulario de Respuestas'!$T60,"ES DIFERENTE")</f>
        <v>0</v>
      </c>
      <c r="AW61" s="1" t="str">
        <f>IFERROR(VLOOKUP(CONCATENATE(AV$1,AV61),'Formulario de Preguntas'!$C$10:$FN$185,3,FALSE),"")</f>
        <v/>
      </c>
      <c r="AX61" s="1" t="str">
        <f>IFERROR(VLOOKUP(CONCATENATE(AV$1,AV61),'Formulario de Preguntas'!$C$10:$FN$185,4,FALSE),"")</f>
        <v/>
      </c>
      <c r="AY61" s="24">
        <f>IF($B61='Formulario de Respuestas'!$D60,'Formulario de Respuestas'!$U60,"ES DIFERENTE")</f>
        <v>0</v>
      </c>
      <c r="AZ61" s="1" t="str">
        <f>IFERROR(VLOOKUP(CONCATENATE(AY$1,AY61),'Formulario de Preguntas'!$C$10:$FN$185,3,FALSE),"")</f>
        <v/>
      </c>
      <c r="BA61" s="1" t="str">
        <f>IFERROR(VLOOKUP(CONCATENATE(AY$1,AY61),'Formulario de Preguntas'!$C$10:$FN$185,4,FALSE),"")</f>
        <v/>
      </c>
      <c r="BB61" s="24">
        <f>IF($B61='Formulario de Respuestas'!$D60,'Formulario de Respuestas'!$V60,"ES DIFERENTE")</f>
        <v>0</v>
      </c>
      <c r="BC61" s="1" t="str">
        <f>IFERROR(VLOOKUP(CONCATENATE(BB$1,BB61),'Formulario de Preguntas'!$C$10:$FN$185,3,FALSE),"")</f>
        <v/>
      </c>
      <c r="BD61" s="1" t="str">
        <f>IFERROR(VLOOKUP(CONCATENATE(BB$1,BB61),'Formulario de Preguntas'!$C$10:$FN$185,4,FALSE),"")</f>
        <v/>
      </c>
      <c r="BE61" s="24">
        <f>IF($B61='Formulario de Respuestas'!$D60,'Formulario de Respuestas'!$W60,"ES DIFERENTE")</f>
        <v>0</v>
      </c>
      <c r="BF61" s="1" t="str">
        <f>IFERROR(VLOOKUP(CONCATENATE(BE$1,BE61),'Formulario de Preguntas'!$C$10:$FN$185,3,FALSE),"")</f>
        <v/>
      </c>
      <c r="BG61" s="1" t="str">
        <f>IFERROR(VLOOKUP(CONCATENATE(BE$1,BE61),'Formulario de Preguntas'!$C$10:$FN$185,4,FALSE),"")</f>
        <v/>
      </c>
      <c r="BH61" s="24">
        <f>IF($B61='Formulario de Respuestas'!$D60,'Formulario de Respuestas'!$X60,"ES DIFERENTE")</f>
        <v>0</v>
      </c>
      <c r="BI61" s="1" t="str">
        <f>IFERROR(VLOOKUP(CONCATENATE(BH$1,BH61),'Formulario de Preguntas'!$C$10:$FN$185,3,FALSE),"")</f>
        <v/>
      </c>
      <c r="BJ61" s="1" t="str">
        <f>IFERROR(VLOOKUP(CONCATENATE(BH$1,BH61),'Formulario de Preguntas'!$C$10:$FN$185,4,FALSE),"")</f>
        <v/>
      </c>
      <c r="BL61" s="26">
        <f>IF($B61='Formulario de Respuestas'!$D60,'Formulario de Respuestas'!$Y60,"ES DIFERENTE")</f>
        <v>0</v>
      </c>
      <c r="BM61" s="1" t="str">
        <f>IFERROR(VLOOKUP(CONCATENATE(BL$1,BL61),'Formulario de Preguntas'!$C$10:$FN$185,3,FALSE),"")</f>
        <v/>
      </c>
      <c r="BN61" s="1" t="str">
        <f>IFERROR(VLOOKUP(CONCATENATE(BL$1,BL61),'Formulario de Preguntas'!$C$10:$FN$185,4,FALSE),"")</f>
        <v/>
      </c>
      <c r="BO61" s="26">
        <f>IF($B61='Formulario de Respuestas'!$D60,'Formulario de Respuestas'!$Z60,"ES DIFERENTE")</f>
        <v>0</v>
      </c>
      <c r="BP61" s="1" t="str">
        <f>IFERROR(VLOOKUP(CONCATENATE(BO$1,BO61),'Formulario de Preguntas'!$C$10:$FN$185,3,FALSE),"")</f>
        <v/>
      </c>
      <c r="BQ61" s="1" t="str">
        <f>IFERROR(VLOOKUP(CONCATENATE(BO$1,BO61),'Formulario de Preguntas'!$C$10:$FN$185,4,FALSE),"")</f>
        <v/>
      </c>
      <c r="BR61" s="26">
        <f>IF($B61='Formulario de Respuestas'!$D60,'Formulario de Respuestas'!$AA60,"ES DIFERENTE")</f>
        <v>0</v>
      </c>
      <c r="BS61" s="1" t="str">
        <f>IFERROR(VLOOKUP(CONCATENATE(BR$1,BR61),'Formulario de Preguntas'!$C$10:$FN$185,3,FALSE),"")</f>
        <v/>
      </c>
      <c r="BT61" s="1" t="str">
        <f>IFERROR(VLOOKUP(CONCATENATE(BR$1,BR61),'Formulario de Preguntas'!$C$10:$FN$185,4,FALSE),"")</f>
        <v/>
      </c>
      <c r="BU61" s="26">
        <f>IF($B61='Formulario de Respuestas'!$D60,'Formulario de Respuestas'!$AB60,"ES DIFERENTE")</f>
        <v>0</v>
      </c>
      <c r="BV61" s="1" t="str">
        <f>IFERROR(VLOOKUP(CONCATENATE(BU$1,BU61),'Formulario de Preguntas'!$C$10:$FN$185,3,FALSE),"")</f>
        <v/>
      </c>
      <c r="BW61" s="1" t="str">
        <f>IFERROR(VLOOKUP(CONCATENATE(BU$1,BU61),'Formulario de Preguntas'!$C$10:$FN$185,4,FALSE),"")</f>
        <v/>
      </c>
      <c r="BX61" s="26">
        <f>IF($B61='Formulario de Respuestas'!$D60,'Formulario de Respuestas'!$AC60,"ES DIFERENTE")</f>
        <v>0</v>
      </c>
      <c r="BY61" s="1" t="str">
        <f>IFERROR(VLOOKUP(CONCATENATE(BX$1,BX61),'Formulario de Preguntas'!$C$10:$FN$185,3,FALSE),"")</f>
        <v/>
      </c>
      <c r="BZ61" s="1" t="str">
        <f>IFERROR(VLOOKUP(CONCATENATE(BX$1,BX61),'Formulario de Preguntas'!$C$10:$FN$185,4,FALSE),"")</f>
        <v/>
      </c>
      <c r="CA61" s="26">
        <f>IF($B61='Formulario de Respuestas'!$D60,'Formulario de Respuestas'!$AD60,"ES DIFERENTE")</f>
        <v>0</v>
      </c>
      <c r="CB61" s="1" t="str">
        <f>IFERROR(VLOOKUP(CONCATENATE(CA$1,CA61),'Formulario de Preguntas'!$C$10:$FN$185,3,FALSE),"")</f>
        <v/>
      </c>
      <c r="CC61" s="1" t="str">
        <f>IFERROR(VLOOKUP(CONCATENATE(CA$1,CA61),'Formulario de Preguntas'!$C$10:$FN$185,4,FALSE),"")</f>
        <v/>
      </c>
      <c r="CD61" s="26">
        <f>IF($B61='Formulario de Respuestas'!$D60,'Formulario de Respuestas'!$AE60,"ES DIFERENTE")</f>
        <v>0</v>
      </c>
      <c r="CE61" s="1" t="str">
        <f>IFERROR(VLOOKUP(CONCATENATE(CD$1,CD61),'Formulario de Preguntas'!$C$10:$FN$185,3,FALSE),"")</f>
        <v/>
      </c>
      <c r="CF61" s="1" t="str">
        <f>IFERROR(VLOOKUP(CONCATENATE(CD$1,CD61),'Formulario de Preguntas'!$C$10:$FN$185,4,FALSE),"")</f>
        <v/>
      </c>
      <c r="CH61" s="1">
        <f t="shared" si="0"/>
        <v>0</v>
      </c>
      <c r="CI61" s="1">
        <f t="shared" si="1"/>
        <v>0.25</v>
      </c>
      <c r="CJ61" s="1">
        <f t="shared" si="3"/>
        <v>0</v>
      </c>
      <c r="CK61" s="1">
        <f>COUNTIF('Formulario de Respuestas'!$E60:$AE60,"A")</f>
        <v>0</v>
      </c>
      <c r="CL61" s="1">
        <f>COUNTIF('Formulario de Respuestas'!$E60:$AE60,"B")</f>
        <v>0</v>
      </c>
      <c r="CM61" s="1">
        <f>COUNTIF('Formulario de Respuestas'!$E60:$AE60,"C")</f>
        <v>0</v>
      </c>
      <c r="CN61" s="1">
        <f>COUNTIF('Formulario de Respuestas'!$E60:$AE60,"D")</f>
        <v>0</v>
      </c>
      <c r="CO61" s="1">
        <f>COUNTIF('Formulario de Respuestas'!$E60:$AE60,"E (RESPUESTA ANULADA)")</f>
        <v>0</v>
      </c>
    </row>
    <row r="62" spans="1:93" x14ac:dyDescent="0.25">
      <c r="A62" s="1">
        <f>'Formulario de Respuestas'!C61</f>
        <v>0</v>
      </c>
      <c r="B62" s="1">
        <f>'Formulario de Respuestas'!D61</f>
        <v>0</v>
      </c>
      <c r="C62" s="24">
        <f>IF($B62='Formulario de Respuestas'!$D61,'Formulario de Respuestas'!$E61,"ES DIFERENTE")</f>
        <v>0</v>
      </c>
      <c r="D62" s="15" t="str">
        <f>IFERROR(VLOOKUP(CONCATENATE(C$1,C62),'Formulario de Preguntas'!$C$2:$FN$185,3,FALSE),"")</f>
        <v/>
      </c>
      <c r="E62" s="1" t="str">
        <f>IFERROR(VLOOKUP(CONCATENATE(C$1,C62),'Formulario de Preguntas'!$C$2:$FN$185,4,FALSE),"")</f>
        <v/>
      </c>
      <c r="F62" s="24">
        <f>IF($B62='Formulario de Respuestas'!$D61,'Formulario de Respuestas'!$F61,"ES DIFERENTE")</f>
        <v>0</v>
      </c>
      <c r="G62" s="1" t="str">
        <f>IFERROR(VLOOKUP(CONCATENATE(F$1,F62),'Formulario de Preguntas'!$C$2:$FN$185,3,FALSE),"")</f>
        <v/>
      </c>
      <c r="H62" s="1" t="str">
        <f>IFERROR(VLOOKUP(CONCATENATE(F$1,F62),'Formulario de Preguntas'!$C$2:$FN$185,4,FALSE),"")</f>
        <v/>
      </c>
      <c r="I62" s="24">
        <f>IF($B62='Formulario de Respuestas'!$D61,'Formulario de Respuestas'!$G61,"ES DIFERENTE")</f>
        <v>0</v>
      </c>
      <c r="J62" s="1" t="str">
        <f>IFERROR(VLOOKUP(CONCATENATE(I$1,I62),'Formulario de Preguntas'!$C$10:$FN$185,3,FALSE),"")</f>
        <v/>
      </c>
      <c r="K62" s="1" t="str">
        <f>IFERROR(VLOOKUP(CONCATENATE(I$1,I62),'Formulario de Preguntas'!$C$10:$FN$185,4,FALSE),"")</f>
        <v/>
      </c>
      <c r="L62" s="24">
        <f>IF($B62='Formulario de Respuestas'!$D61,'Formulario de Respuestas'!$H61,"ES DIFERENTE")</f>
        <v>0</v>
      </c>
      <c r="M62" s="1" t="str">
        <f>IFERROR(VLOOKUP(CONCATENATE(L$1,L62),'Formulario de Preguntas'!$C$10:$FN$185,3,FALSE),"")</f>
        <v/>
      </c>
      <c r="N62" s="1" t="str">
        <f>IFERROR(VLOOKUP(CONCATENATE(L$1,L62),'Formulario de Preguntas'!$C$10:$FN$185,4,FALSE),"")</f>
        <v/>
      </c>
      <c r="O62" s="24">
        <f>IF($B62='Formulario de Respuestas'!$D61,'Formulario de Respuestas'!$I61,"ES DIFERENTE")</f>
        <v>0</v>
      </c>
      <c r="P62" s="1" t="str">
        <f>IFERROR(VLOOKUP(CONCATENATE(O$1,O62),'Formulario de Preguntas'!$C$10:$FN$185,3,FALSE),"")</f>
        <v/>
      </c>
      <c r="Q62" s="1" t="str">
        <f>IFERROR(VLOOKUP(CONCATENATE(O$1,O62),'Formulario de Preguntas'!$C$10:$FN$185,4,FALSE),"")</f>
        <v/>
      </c>
      <c r="R62" s="24">
        <f>IF($B62='Formulario de Respuestas'!$D61,'Formulario de Respuestas'!$J61,"ES DIFERENTE")</f>
        <v>0</v>
      </c>
      <c r="S62" s="1" t="str">
        <f>IFERROR(VLOOKUP(CONCATENATE(R$1,R62),'Formulario de Preguntas'!$C$10:$FN$185,3,FALSE),"")</f>
        <v/>
      </c>
      <c r="T62" s="1" t="str">
        <f>IFERROR(VLOOKUP(CONCATENATE(R$1,R62),'Formulario de Preguntas'!$C$10:$FN$185,4,FALSE),"")</f>
        <v/>
      </c>
      <c r="U62" s="24">
        <f>IF($B62='Formulario de Respuestas'!$D61,'Formulario de Respuestas'!$K61,"ES DIFERENTE")</f>
        <v>0</v>
      </c>
      <c r="V62" s="1" t="str">
        <f>IFERROR(VLOOKUP(CONCATENATE(U$1,U62),'Formulario de Preguntas'!$C$10:$FN$185,3,FALSE),"")</f>
        <v/>
      </c>
      <c r="W62" s="1" t="str">
        <f>IFERROR(VLOOKUP(CONCATENATE(U$1,U62),'Formulario de Preguntas'!$C$10:$FN$185,4,FALSE),"")</f>
        <v/>
      </c>
      <c r="X62" s="24">
        <f>IF($B62='Formulario de Respuestas'!$D61,'Formulario de Respuestas'!$L61,"ES DIFERENTE")</f>
        <v>0</v>
      </c>
      <c r="Y62" s="1" t="str">
        <f>IFERROR(VLOOKUP(CONCATENATE(X$1,X62),'Formulario de Preguntas'!$C$10:$FN$185,3,FALSE),"")</f>
        <v/>
      </c>
      <c r="Z62" s="1" t="str">
        <f>IFERROR(VLOOKUP(CONCATENATE(X$1,X62),'Formulario de Preguntas'!$C$10:$FN$185,4,FALSE),"")</f>
        <v/>
      </c>
      <c r="AA62" s="24">
        <f>IF($B62='Formulario de Respuestas'!$D61,'Formulario de Respuestas'!$M61,"ES DIFERENTE")</f>
        <v>0</v>
      </c>
      <c r="AB62" s="1" t="str">
        <f>IFERROR(VLOOKUP(CONCATENATE(AA$1,AA62),'Formulario de Preguntas'!$C$10:$FN$185,3,FALSE),"")</f>
        <v/>
      </c>
      <c r="AC62" s="1" t="str">
        <f>IFERROR(VLOOKUP(CONCATENATE(AA$1,AA62),'Formulario de Preguntas'!$C$10:$FN$185,4,FALSE),"")</f>
        <v/>
      </c>
      <c r="AD62" s="24">
        <f>IF($B62='Formulario de Respuestas'!$D61,'Formulario de Respuestas'!$N61,"ES DIFERENTE")</f>
        <v>0</v>
      </c>
      <c r="AE62" s="1" t="str">
        <f>IFERROR(VLOOKUP(CONCATENATE(AD$1,AD62),'Formulario de Preguntas'!$C$10:$FN$185,3,FALSE),"")</f>
        <v/>
      </c>
      <c r="AF62" s="1" t="str">
        <f>IFERROR(VLOOKUP(CONCATENATE(AD$1,AD62),'Formulario de Preguntas'!$C$10:$FN$185,4,FALSE),"")</f>
        <v/>
      </c>
      <c r="AG62" s="24">
        <f>IF($B62='Formulario de Respuestas'!$D61,'Formulario de Respuestas'!$O61,"ES DIFERENTE")</f>
        <v>0</v>
      </c>
      <c r="AH62" s="1" t="str">
        <f>IFERROR(VLOOKUP(CONCATENATE(AG$1,AG62),'Formulario de Preguntas'!$C$10:$FN$185,3,FALSE),"")</f>
        <v/>
      </c>
      <c r="AI62" s="1" t="str">
        <f>IFERROR(VLOOKUP(CONCATENATE(AG$1,AG62),'Formulario de Preguntas'!$C$10:$FN$185,4,FALSE),"")</f>
        <v/>
      </c>
      <c r="AJ62" s="24">
        <f>IF($B62='Formulario de Respuestas'!$D61,'Formulario de Respuestas'!$P61,"ES DIFERENTE")</f>
        <v>0</v>
      </c>
      <c r="AK62" s="1" t="str">
        <f>IFERROR(VLOOKUP(CONCATENATE(AJ$1,AJ62),'Formulario de Preguntas'!$C$10:$FN$185,3,FALSE),"")</f>
        <v/>
      </c>
      <c r="AL62" s="1" t="str">
        <f>IFERROR(VLOOKUP(CONCATENATE(AJ$1,AJ62),'Formulario de Preguntas'!$C$10:$FN$185,4,FALSE),"")</f>
        <v/>
      </c>
      <c r="AM62" s="24">
        <f>IF($B62='Formulario de Respuestas'!$D61,'Formulario de Respuestas'!$Q61,"ES DIFERENTE")</f>
        <v>0</v>
      </c>
      <c r="AN62" s="1" t="str">
        <f>IFERROR(VLOOKUP(CONCATENATE(AM$1,AM62),'Formulario de Preguntas'!$C$10:$FN$185,3,FALSE),"")</f>
        <v/>
      </c>
      <c r="AO62" s="1" t="str">
        <f>IFERROR(VLOOKUP(CONCATENATE(AM$1,AM62),'Formulario de Preguntas'!$C$10:$FN$185,4,FALSE),"")</f>
        <v/>
      </c>
      <c r="AP62" s="24">
        <f>IF($B62='Formulario de Respuestas'!$D61,'Formulario de Respuestas'!$R61,"ES DIFERENTE")</f>
        <v>0</v>
      </c>
      <c r="AQ62" s="1" t="str">
        <f>IFERROR(VLOOKUP(CONCATENATE(AP$1,AP62),'Formulario de Preguntas'!$C$10:$FN$185,3,FALSE),"")</f>
        <v/>
      </c>
      <c r="AR62" s="1" t="str">
        <f>IFERROR(VLOOKUP(CONCATENATE(AP$1,AP62),'Formulario de Preguntas'!$C$10:$FN$185,4,FALSE),"")</f>
        <v/>
      </c>
      <c r="AS62" s="24">
        <f>IF($B62='Formulario de Respuestas'!$D61,'Formulario de Respuestas'!$S61,"ES DIFERENTE")</f>
        <v>0</v>
      </c>
      <c r="AT62" s="1" t="str">
        <f>IFERROR(VLOOKUP(CONCATENATE(AS$1,AS62),'Formulario de Preguntas'!$C$10:$FN$185,3,FALSE),"")</f>
        <v/>
      </c>
      <c r="AU62" s="1" t="str">
        <f>IFERROR(VLOOKUP(CONCATENATE(AS$1,AS62),'Formulario de Preguntas'!$C$10:$FN$185,4,FALSE),"")</f>
        <v/>
      </c>
      <c r="AV62" s="24">
        <f>IF($B62='Formulario de Respuestas'!$D61,'Formulario de Respuestas'!$T61,"ES DIFERENTE")</f>
        <v>0</v>
      </c>
      <c r="AW62" s="1" t="str">
        <f>IFERROR(VLOOKUP(CONCATENATE(AV$1,AV62),'Formulario de Preguntas'!$C$10:$FN$185,3,FALSE),"")</f>
        <v/>
      </c>
      <c r="AX62" s="1" t="str">
        <f>IFERROR(VLOOKUP(CONCATENATE(AV$1,AV62),'Formulario de Preguntas'!$C$10:$FN$185,4,FALSE),"")</f>
        <v/>
      </c>
      <c r="AY62" s="24">
        <f>IF($B62='Formulario de Respuestas'!$D61,'Formulario de Respuestas'!$U61,"ES DIFERENTE")</f>
        <v>0</v>
      </c>
      <c r="AZ62" s="1" t="str">
        <f>IFERROR(VLOOKUP(CONCATENATE(AY$1,AY62),'Formulario de Preguntas'!$C$10:$FN$185,3,FALSE),"")</f>
        <v/>
      </c>
      <c r="BA62" s="1" t="str">
        <f>IFERROR(VLOOKUP(CONCATENATE(AY$1,AY62),'Formulario de Preguntas'!$C$10:$FN$185,4,FALSE),"")</f>
        <v/>
      </c>
      <c r="BB62" s="24">
        <f>IF($B62='Formulario de Respuestas'!$D61,'Formulario de Respuestas'!$V61,"ES DIFERENTE")</f>
        <v>0</v>
      </c>
      <c r="BC62" s="1" t="str">
        <f>IFERROR(VLOOKUP(CONCATENATE(BB$1,BB62),'Formulario de Preguntas'!$C$10:$FN$185,3,FALSE),"")</f>
        <v/>
      </c>
      <c r="BD62" s="1" t="str">
        <f>IFERROR(VLOOKUP(CONCATENATE(BB$1,BB62),'Formulario de Preguntas'!$C$10:$FN$185,4,FALSE),"")</f>
        <v/>
      </c>
      <c r="BE62" s="24">
        <f>IF($B62='Formulario de Respuestas'!$D61,'Formulario de Respuestas'!$W61,"ES DIFERENTE")</f>
        <v>0</v>
      </c>
      <c r="BF62" s="1" t="str">
        <f>IFERROR(VLOOKUP(CONCATENATE(BE$1,BE62),'Formulario de Preguntas'!$C$10:$FN$185,3,FALSE),"")</f>
        <v/>
      </c>
      <c r="BG62" s="1" t="str">
        <f>IFERROR(VLOOKUP(CONCATENATE(BE$1,BE62),'Formulario de Preguntas'!$C$10:$FN$185,4,FALSE),"")</f>
        <v/>
      </c>
      <c r="BH62" s="24">
        <f>IF($B62='Formulario de Respuestas'!$D61,'Formulario de Respuestas'!$X61,"ES DIFERENTE")</f>
        <v>0</v>
      </c>
      <c r="BI62" s="1" t="str">
        <f>IFERROR(VLOOKUP(CONCATENATE(BH$1,BH62),'Formulario de Preguntas'!$C$10:$FN$185,3,FALSE),"")</f>
        <v/>
      </c>
      <c r="BJ62" s="1" t="str">
        <f>IFERROR(VLOOKUP(CONCATENATE(BH$1,BH62),'Formulario de Preguntas'!$C$10:$FN$185,4,FALSE),"")</f>
        <v/>
      </c>
      <c r="BL62" s="26">
        <f>IF($B62='Formulario de Respuestas'!$D61,'Formulario de Respuestas'!$Y61,"ES DIFERENTE")</f>
        <v>0</v>
      </c>
      <c r="BM62" s="1" t="str">
        <f>IFERROR(VLOOKUP(CONCATENATE(BL$1,BL62),'Formulario de Preguntas'!$C$10:$FN$185,3,FALSE),"")</f>
        <v/>
      </c>
      <c r="BN62" s="1" t="str">
        <f>IFERROR(VLOOKUP(CONCATENATE(BL$1,BL62),'Formulario de Preguntas'!$C$10:$FN$185,4,FALSE),"")</f>
        <v/>
      </c>
      <c r="BO62" s="26">
        <f>IF($B62='Formulario de Respuestas'!$D61,'Formulario de Respuestas'!$Z61,"ES DIFERENTE")</f>
        <v>0</v>
      </c>
      <c r="BP62" s="1" t="str">
        <f>IFERROR(VLOOKUP(CONCATENATE(BO$1,BO62),'Formulario de Preguntas'!$C$10:$FN$185,3,FALSE),"")</f>
        <v/>
      </c>
      <c r="BQ62" s="1" t="str">
        <f>IFERROR(VLOOKUP(CONCATENATE(BO$1,BO62),'Formulario de Preguntas'!$C$10:$FN$185,4,FALSE),"")</f>
        <v/>
      </c>
      <c r="BR62" s="26">
        <f>IF($B62='Formulario de Respuestas'!$D61,'Formulario de Respuestas'!$AA61,"ES DIFERENTE")</f>
        <v>0</v>
      </c>
      <c r="BS62" s="1" t="str">
        <f>IFERROR(VLOOKUP(CONCATENATE(BR$1,BR62),'Formulario de Preguntas'!$C$10:$FN$185,3,FALSE),"")</f>
        <v/>
      </c>
      <c r="BT62" s="1" t="str">
        <f>IFERROR(VLOOKUP(CONCATENATE(BR$1,BR62),'Formulario de Preguntas'!$C$10:$FN$185,4,FALSE),"")</f>
        <v/>
      </c>
      <c r="BU62" s="26">
        <f>IF($B62='Formulario de Respuestas'!$D61,'Formulario de Respuestas'!$AB61,"ES DIFERENTE")</f>
        <v>0</v>
      </c>
      <c r="BV62" s="1" t="str">
        <f>IFERROR(VLOOKUP(CONCATENATE(BU$1,BU62),'Formulario de Preguntas'!$C$10:$FN$185,3,FALSE),"")</f>
        <v/>
      </c>
      <c r="BW62" s="1" t="str">
        <f>IFERROR(VLOOKUP(CONCATENATE(BU$1,BU62),'Formulario de Preguntas'!$C$10:$FN$185,4,FALSE),"")</f>
        <v/>
      </c>
      <c r="BX62" s="26">
        <f>IF($B62='Formulario de Respuestas'!$D61,'Formulario de Respuestas'!$AC61,"ES DIFERENTE")</f>
        <v>0</v>
      </c>
      <c r="BY62" s="1" t="str">
        <f>IFERROR(VLOOKUP(CONCATENATE(BX$1,BX62),'Formulario de Preguntas'!$C$10:$FN$185,3,FALSE),"")</f>
        <v/>
      </c>
      <c r="BZ62" s="1" t="str">
        <f>IFERROR(VLOOKUP(CONCATENATE(BX$1,BX62),'Formulario de Preguntas'!$C$10:$FN$185,4,FALSE),"")</f>
        <v/>
      </c>
      <c r="CA62" s="26">
        <f>IF($B62='Formulario de Respuestas'!$D61,'Formulario de Respuestas'!$AD61,"ES DIFERENTE")</f>
        <v>0</v>
      </c>
      <c r="CB62" s="1" t="str">
        <f>IFERROR(VLOOKUP(CONCATENATE(CA$1,CA62),'Formulario de Preguntas'!$C$10:$FN$185,3,FALSE),"")</f>
        <v/>
      </c>
      <c r="CC62" s="1" t="str">
        <f>IFERROR(VLOOKUP(CONCATENATE(CA$1,CA62),'Formulario de Preguntas'!$C$10:$FN$185,4,FALSE),"")</f>
        <v/>
      </c>
      <c r="CD62" s="26">
        <f>IF($B62='Formulario de Respuestas'!$D61,'Formulario de Respuestas'!$AE61,"ES DIFERENTE")</f>
        <v>0</v>
      </c>
      <c r="CE62" s="1" t="str">
        <f>IFERROR(VLOOKUP(CONCATENATE(CD$1,CD62),'Formulario de Preguntas'!$C$10:$FN$185,3,FALSE),"")</f>
        <v/>
      </c>
      <c r="CF62" s="1" t="str">
        <f>IFERROR(VLOOKUP(CONCATENATE(CD$1,CD62),'Formulario de Preguntas'!$C$10:$FN$185,4,FALSE),"")</f>
        <v/>
      </c>
      <c r="CH62" s="1">
        <f t="shared" si="0"/>
        <v>0</v>
      </c>
      <c r="CI62" s="1">
        <f t="shared" si="1"/>
        <v>0.25</v>
      </c>
      <c r="CJ62" s="1">
        <f t="shared" si="3"/>
        <v>0</v>
      </c>
      <c r="CK62" s="1">
        <f>COUNTIF('Formulario de Respuestas'!$E61:$AE61,"A")</f>
        <v>0</v>
      </c>
      <c r="CL62" s="1">
        <f>COUNTIF('Formulario de Respuestas'!$E61:$AE61,"B")</f>
        <v>0</v>
      </c>
      <c r="CM62" s="1">
        <f>COUNTIF('Formulario de Respuestas'!$E61:$AE61,"C")</f>
        <v>0</v>
      </c>
      <c r="CN62" s="1">
        <f>COUNTIF('Formulario de Respuestas'!$E61:$AE61,"D")</f>
        <v>0</v>
      </c>
      <c r="CO62" s="1">
        <f>COUNTIF('Formulario de Respuestas'!$E61:$AE61,"E (RESPUESTA ANULADA)")</f>
        <v>0</v>
      </c>
    </row>
    <row r="63" spans="1:93" x14ac:dyDescent="0.25">
      <c r="A63" s="1">
        <f>'Formulario de Respuestas'!C62</f>
        <v>0</v>
      </c>
      <c r="B63" s="1">
        <f>'Formulario de Respuestas'!D62</f>
        <v>0</v>
      </c>
      <c r="C63" s="24">
        <f>IF($B63='Formulario de Respuestas'!$D62,'Formulario de Respuestas'!$E62,"ES DIFERENTE")</f>
        <v>0</v>
      </c>
      <c r="D63" s="15" t="str">
        <f>IFERROR(VLOOKUP(CONCATENATE(C$1,C63),'Formulario de Preguntas'!$C$2:$FN$185,3,FALSE),"")</f>
        <v/>
      </c>
      <c r="E63" s="1" t="str">
        <f>IFERROR(VLOOKUP(CONCATENATE(C$1,C63),'Formulario de Preguntas'!$C$2:$FN$185,4,FALSE),"")</f>
        <v/>
      </c>
      <c r="F63" s="24">
        <f>IF($B63='Formulario de Respuestas'!$D62,'Formulario de Respuestas'!$F62,"ES DIFERENTE")</f>
        <v>0</v>
      </c>
      <c r="G63" s="1" t="str">
        <f>IFERROR(VLOOKUP(CONCATENATE(F$1,F63),'Formulario de Preguntas'!$C$2:$FN$185,3,FALSE),"")</f>
        <v/>
      </c>
      <c r="H63" s="1" t="str">
        <f>IFERROR(VLOOKUP(CONCATENATE(F$1,F63),'Formulario de Preguntas'!$C$2:$FN$185,4,FALSE),"")</f>
        <v/>
      </c>
      <c r="I63" s="24">
        <f>IF($B63='Formulario de Respuestas'!$D62,'Formulario de Respuestas'!$G62,"ES DIFERENTE")</f>
        <v>0</v>
      </c>
      <c r="J63" s="1" t="str">
        <f>IFERROR(VLOOKUP(CONCATENATE(I$1,I63),'Formulario de Preguntas'!$C$10:$FN$185,3,FALSE),"")</f>
        <v/>
      </c>
      <c r="K63" s="1" t="str">
        <f>IFERROR(VLOOKUP(CONCATENATE(I$1,I63),'Formulario de Preguntas'!$C$10:$FN$185,4,FALSE),"")</f>
        <v/>
      </c>
      <c r="L63" s="24">
        <f>IF($B63='Formulario de Respuestas'!$D62,'Formulario de Respuestas'!$H62,"ES DIFERENTE")</f>
        <v>0</v>
      </c>
      <c r="M63" s="1" t="str">
        <f>IFERROR(VLOOKUP(CONCATENATE(L$1,L63),'Formulario de Preguntas'!$C$10:$FN$185,3,FALSE),"")</f>
        <v/>
      </c>
      <c r="N63" s="1" t="str">
        <f>IFERROR(VLOOKUP(CONCATENATE(L$1,L63),'Formulario de Preguntas'!$C$10:$FN$185,4,FALSE),"")</f>
        <v/>
      </c>
      <c r="O63" s="24">
        <f>IF($B63='Formulario de Respuestas'!$D62,'Formulario de Respuestas'!$I62,"ES DIFERENTE")</f>
        <v>0</v>
      </c>
      <c r="P63" s="1" t="str">
        <f>IFERROR(VLOOKUP(CONCATENATE(O$1,O63),'Formulario de Preguntas'!$C$10:$FN$185,3,FALSE),"")</f>
        <v/>
      </c>
      <c r="Q63" s="1" t="str">
        <f>IFERROR(VLOOKUP(CONCATENATE(O$1,O63),'Formulario de Preguntas'!$C$10:$FN$185,4,FALSE),"")</f>
        <v/>
      </c>
      <c r="R63" s="24">
        <f>IF($B63='Formulario de Respuestas'!$D62,'Formulario de Respuestas'!$J62,"ES DIFERENTE")</f>
        <v>0</v>
      </c>
      <c r="S63" s="1" t="str">
        <f>IFERROR(VLOOKUP(CONCATENATE(R$1,R63),'Formulario de Preguntas'!$C$10:$FN$185,3,FALSE),"")</f>
        <v/>
      </c>
      <c r="T63" s="1" t="str">
        <f>IFERROR(VLOOKUP(CONCATENATE(R$1,R63),'Formulario de Preguntas'!$C$10:$FN$185,4,FALSE),"")</f>
        <v/>
      </c>
      <c r="U63" s="24">
        <f>IF($B63='Formulario de Respuestas'!$D62,'Formulario de Respuestas'!$K62,"ES DIFERENTE")</f>
        <v>0</v>
      </c>
      <c r="V63" s="1" t="str">
        <f>IFERROR(VLOOKUP(CONCATENATE(U$1,U63),'Formulario de Preguntas'!$C$10:$FN$185,3,FALSE),"")</f>
        <v/>
      </c>
      <c r="W63" s="1" t="str">
        <f>IFERROR(VLOOKUP(CONCATENATE(U$1,U63),'Formulario de Preguntas'!$C$10:$FN$185,4,FALSE),"")</f>
        <v/>
      </c>
      <c r="X63" s="24">
        <f>IF($B63='Formulario de Respuestas'!$D62,'Formulario de Respuestas'!$L62,"ES DIFERENTE")</f>
        <v>0</v>
      </c>
      <c r="Y63" s="1" t="str">
        <f>IFERROR(VLOOKUP(CONCATENATE(X$1,X63),'Formulario de Preguntas'!$C$10:$FN$185,3,FALSE),"")</f>
        <v/>
      </c>
      <c r="Z63" s="1" t="str">
        <f>IFERROR(VLOOKUP(CONCATENATE(X$1,X63),'Formulario de Preguntas'!$C$10:$FN$185,4,FALSE),"")</f>
        <v/>
      </c>
      <c r="AA63" s="24">
        <f>IF($B63='Formulario de Respuestas'!$D62,'Formulario de Respuestas'!$M62,"ES DIFERENTE")</f>
        <v>0</v>
      </c>
      <c r="AB63" s="1" t="str">
        <f>IFERROR(VLOOKUP(CONCATENATE(AA$1,AA63),'Formulario de Preguntas'!$C$10:$FN$185,3,FALSE),"")</f>
        <v/>
      </c>
      <c r="AC63" s="1" t="str">
        <f>IFERROR(VLOOKUP(CONCATENATE(AA$1,AA63),'Formulario de Preguntas'!$C$10:$FN$185,4,FALSE),"")</f>
        <v/>
      </c>
      <c r="AD63" s="24">
        <f>IF($B63='Formulario de Respuestas'!$D62,'Formulario de Respuestas'!$N62,"ES DIFERENTE")</f>
        <v>0</v>
      </c>
      <c r="AE63" s="1" t="str">
        <f>IFERROR(VLOOKUP(CONCATENATE(AD$1,AD63),'Formulario de Preguntas'!$C$10:$FN$185,3,FALSE),"")</f>
        <v/>
      </c>
      <c r="AF63" s="1" t="str">
        <f>IFERROR(VLOOKUP(CONCATENATE(AD$1,AD63),'Formulario de Preguntas'!$C$10:$FN$185,4,FALSE),"")</f>
        <v/>
      </c>
      <c r="AG63" s="24">
        <f>IF($B63='Formulario de Respuestas'!$D62,'Formulario de Respuestas'!$O62,"ES DIFERENTE")</f>
        <v>0</v>
      </c>
      <c r="AH63" s="1" t="str">
        <f>IFERROR(VLOOKUP(CONCATENATE(AG$1,AG63),'Formulario de Preguntas'!$C$10:$FN$185,3,FALSE),"")</f>
        <v/>
      </c>
      <c r="AI63" s="1" t="str">
        <f>IFERROR(VLOOKUP(CONCATENATE(AG$1,AG63),'Formulario de Preguntas'!$C$10:$FN$185,4,FALSE),"")</f>
        <v/>
      </c>
      <c r="AJ63" s="24">
        <f>IF($B63='Formulario de Respuestas'!$D62,'Formulario de Respuestas'!$P62,"ES DIFERENTE")</f>
        <v>0</v>
      </c>
      <c r="AK63" s="1" t="str">
        <f>IFERROR(VLOOKUP(CONCATENATE(AJ$1,AJ63),'Formulario de Preguntas'!$C$10:$FN$185,3,FALSE),"")</f>
        <v/>
      </c>
      <c r="AL63" s="1" t="str">
        <f>IFERROR(VLOOKUP(CONCATENATE(AJ$1,AJ63),'Formulario de Preguntas'!$C$10:$FN$185,4,FALSE),"")</f>
        <v/>
      </c>
      <c r="AM63" s="24">
        <f>IF($B63='Formulario de Respuestas'!$D62,'Formulario de Respuestas'!$Q62,"ES DIFERENTE")</f>
        <v>0</v>
      </c>
      <c r="AN63" s="1" t="str">
        <f>IFERROR(VLOOKUP(CONCATENATE(AM$1,AM63),'Formulario de Preguntas'!$C$10:$FN$185,3,FALSE),"")</f>
        <v/>
      </c>
      <c r="AO63" s="1" t="str">
        <f>IFERROR(VLOOKUP(CONCATENATE(AM$1,AM63),'Formulario de Preguntas'!$C$10:$FN$185,4,FALSE),"")</f>
        <v/>
      </c>
      <c r="AP63" s="24">
        <f>IF($B63='Formulario de Respuestas'!$D62,'Formulario de Respuestas'!$R62,"ES DIFERENTE")</f>
        <v>0</v>
      </c>
      <c r="AQ63" s="1" t="str">
        <f>IFERROR(VLOOKUP(CONCATENATE(AP$1,AP63),'Formulario de Preguntas'!$C$10:$FN$185,3,FALSE),"")</f>
        <v/>
      </c>
      <c r="AR63" s="1" t="str">
        <f>IFERROR(VLOOKUP(CONCATENATE(AP$1,AP63),'Formulario de Preguntas'!$C$10:$FN$185,4,FALSE),"")</f>
        <v/>
      </c>
      <c r="AS63" s="24">
        <f>IF($B63='Formulario de Respuestas'!$D62,'Formulario de Respuestas'!$S62,"ES DIFERENTE")</f>
        <v>0</v>
      </c>
      <c r="AT63" s="1" t="str">
        <f>IFERROR(VLOOKUP(CONCATENATE(AS$1,AS63),'Formulario de Preguntas'!$C$10:$FN$185,3,FALSE),"")</f>
        <v/>
      </c>
      <c r="AU63" s="1" t="str">
        <f>IFERROR(VLOOKUP(CONCATENATE(AS$1,AS63),'Formulario de Preguntas'!$C$10:$FN$185,4,FALSE),"")</f>
        <v/>
      </c>
      <c r="AV63" s="24">
        <f>IF($B63='Formulario de Respuestas'!$D62,'Formulario de Respuestas'!$T62,"ES DIFERENTE")</f>
        <v>0</v>
      </c>
      <c r="AW63" s="1" t="str">
        <f>IFERROR(VLOOKUP(CONCATENATE(AV$1,AV63),'Formulario de Preguntas'!$C$10:$FN$185,3,FALSE),"")</f>
        <v/>
      </c>
      <c r="AX63" s="1" t="str">
        <f>IFERROR(VLOOKUP(CONCATENATE(AV$1,AV63),'Formulario de Preguntas'!$C$10:$FN$185,4,FALSE),"")</f>
        <v/>
      </c>
      <c r="AY63" s="24">
        <f>IF($B63='Formulario de Respuestas'!$D62,'Formulario de Respuestas'!$U62,"ES DIFERENTE")</f>
        <v>0</v>
      </c>
      <c r="AZ63" s="1" t="str">
        <f>IFERROR(VLOOKUP(CONCATENATE(AY$1,AY63),'Formulario de Preguntas'!$C$10:$FN$185,3,FALSE),"")</f>
        <v/>
      </c>
      <c r="BA63" s="1" t="str">
        <f>IFERROR(VLOOKUP(CONCATENATE(AY$1,AY63),'Formulario de Preguntas'!$C$10:$FN$185,4,FALSE),"")</f>
        <v/>
      </c>
      <c r="BB63" s="24">
        <f>IF($B63='Formulario de Respuestas'!$D62,'Formulario de Respuestas'!$V62,"ES DIFERENTE")</f>
        <v>0</v>
      </c>
      <c r="BC63" s="1" t="str">
        <f>IFERROR(VLOOKUP(CONCATENATE(BB$1,BB63),'Formulario de Preguntas'!$C$10:$FN$185,3,FALSE),"")</f>
        <v/>
      </c>
      <c r="BD63" s="1" t="str">
        <f>IFERROR(VLOOKUP(CONCATENATE(BB$1,BB63),'Formulario de Preguntas'!$C$10:$FN$185,4,FALSE),"")</f>
        <v/>
      </c>
      <c r="BE63" s="24">
        <f>IF($B63='Formulario de Respuestas'!$D62,'Formulario de Respuestas'!$W62,"ES DIFERENTE")</f>
        <v>0</v>
      </c>
      <c r="BF63" s="1" t="str">
        <f>IFERROR(VLOOKUP(CONCATENATE(BE$1,BE63),'Formulario de Preguntas'!$C$10:$FN$185,3,FALSE),"")</f>
        <v/>
      </c>
      <c r="BG63" s="1" t="str">
        <f>IFERROR(VLOOKUP(CONCATENATE(BE$1,BE63),'Formulario de Preguntas'!$C$10:$FN$185,4,FALSE),"")</f>
        <v/>
      </c>
      <c r="BH63" s="24">
        <f>IF($B63='Formulario de Respuestas'!$D62,'Formulario de Respuestas'!$X62,"ES DIFERENTE")</f>
        <v>0</v>
      </c>
      <c r="BI63" s="1" t="str">
        <f>IFERROR(VLOOKUP(CONCATENATE(BH$1,BH63),'Formulario de Preguntas'!$C$10:$FN$185,3,FALSE),"")</f>
        <v/>
      </c>
      <c r="BJ63" s="1" t="str">
        <f>IFERROR(VLOOKUP(CONCATENATE(BH$1,BH63),'Formulario de Preguntas'!$C$10:$FN$185,4,FALSE),"")</f>
        <v/>
      </c>
      <c r="BL63" s="26">
        <f>IF($B63='Formulario de Respuestas'!$D62,'Formulario de Respuestas'!$Y62,"ES DIFERENTE")</f>
        <v>0</v>
      </c>
      <c r="BM63" s="1" t="str">
        <f>IFERROR(VLOOKUP(CONCATENATE(BL$1,BL63),'Formulario de Preguntas'!$C$10:$FN$185,3,FALSE),"")</f>
        <v/>
      </c>
      <c r="BN63" s="1" t="str">
        <f>IFERROR(VLOOKUP(CONCATENATE(BL$1,BL63),'Formulario de Preguntas'!$C$10:$FN$185,4,FALSE),"")</f>
        <v/>
      </c>
      <c r="BO63" s="26">
        <f>IF($B63='Formulario de Respuestas'!$D62,'Formulario de Respuestas'!$Z62,"ES DIFERENTE")</f>
        <v>0</v>
      </c>
      <c r="BP63" s="1" t="str">
        <f>IFERROR(VLOOKUP(CONCATENATE(BO$1,BO63),'Formulario de Preguntas'!$C$10:$FN$185,3,FALSE),"")</f>
        <v/>
      </c>
      <c r="BQ63" s="1" t="str">
        <f>IFERROR(VLOOKUP(CONCATENATE(BO$1,BO63),'Formulario de Preguntas'!$C$10:$FN$185,4,FALSE),"")</f>
        <v/>
      </c>
      <c r="BR63" s="26">
        <f>IF($B63='Formulario de Respuestas'!$D62,'Formulario de Respuestas'!$AA62,"ES DIFERENTE")</f>
        <v>0</v>
      </c>
      <c r="BS63" s="1" t="str">
        <f>IFERROR(VLOOKUP(CONCATENATE(BR$1,BR63),'Formulario de Preguntas'!$C$10:$FN$185,3,FALSE),"")</f>
        <v/>
      </c>
      <c r="BT63" s="1" t="str">
        <f>IFERROR(VLOOKUP(CONCATENATE(BR$1,BR63),'Formulario de Preguntas'!$C$10:$FN$185,4,FALSE),"")</f>
        <v/>
      </c>
      <c r="BU63" s="26">
        <f>IF($B63='Formulario de Respuestas'!$D62,'Formulario de Respuestas'!$AB62,"ES DIFERENTE")</f>
        <v>0</v>
      </c>
      <c r="BV63" s="1" t="str">
        <f>IFERROR(VLOOKUP(CONCATENATE(BU$1,BU63),'Formulario de Preguntas'!$C$10:$FN$185,3,FALSE),"")</f>
        <v/>
      </c>
      <c r="BW63" s="1" t="str">
        <f>IFERROR(VLOOKUP(CONCATENATE(BU$1,BU63),'Formulario de Preguntas'!$C$10:$FN$185,4,FALSE),"")</f>
        <v/>
      </c>
      <c r="BX63" s="26">
        <f>IF($B63='Formulario de Respuestas'!$D62,'Formulario de Respuestas'!$AC62,"ES DIFERENTE")</f>
        <v>0</v>
      </c>
      <c r="BY63" s="1" t="str">
        <f>IFERROR(VLOOKUP(CONCATENATE(BX$1,BX63),'Formulario de Preguntas'!$C$10:$FN$185,3,FALSE),"")</f>
        <v/>
      </c>
      <c r="BZ63" s="1" t="str">
        <f>IFERROR(VLOOKUP(CONCATENATE(BX$1,BX63),'Formulario de Preguntas'!$C$10:$FN$185,4,FALSE),"")</f>
        <v/>
      </c>
      <c r="CA63" s="26">
        <f>IF($B63='Formulario de Respuestas'!$D62,'Formulario de Respuestas'!$AD62,"ES DIFERENTE")</f>
        <v>0</v>
      </c>
      <c r="CB63" s="1" t="str">
        <f>IFERROR(VLOOKUP(CONCATENATE(CA$1,CA63),'Formulario de Preguntas'!$C$10:$FN$185,3,FALSE),"")</f>
        <v/>
      </c>
      <c r="CC63" s="1" t="str">
        <f>IFERROR(VLOOKUP(CONCATENATE(CA$1,CA63),'Formulario de Preguntas'!$C$10:$FN$185,4,FALSE),"")</f>
        <v/>
      </c>
      <c r="CD63" s="26">
        <f>IF($B63='Formulario de Respuestas'!$D62,'Formulario de Respuestas'!$AE62,"ES DIFERENTE")</f>
        <v>0</v>
      </c>
      <c r="CE63" s="1" t="str">
        <f>IFERROR(VLOOKUP(CONCATENATE(CD$1,CD63),'Formulario de Preguntas'!$C$10:$FN$185,3,FALSE),"")</f>
        <v/>
      </c>
      <c r="CF63" s="1" t="str">
        <f>IFERROR(VLOOKUP(CONCATENATE(CD$1,CD63),'Formulario de Preguntas'!$C$10:$FN$185,4,FALSE),"")</f>
        <v/>
      </c>
      <c r="CH63" s="1">
        <f t="shared" si="0"/>
        <v>0</v>
      </c>
      <c r="CI63" s="1">
        <f t="shared" si="1"/>
        <v>0.25</v>
      </c>
      <c r="CJ63" s="1">
        <f t="shared" si="3"/>
        <v>0</v>
      </c>
      <c r="CK63" s="1">
        <f>COUNTIF('Formulario de Respuestas'!$E62:$AE62,"A")</f>
        <v>0</v>
      </c>
      <c r="CL63" s="1">
        <f>COUNTIF('Formulario de Respuestas'!$E62:$AE62,"B")</f>
        <v>0</v>
      </c>
      <c r="CM63" s="1">
        <f>COUNTIF('Formulario de Respuestas'!$E62:$AE62,"C")</f>
        <v>0</v>
      </c>
      <c r="CN63" s="1">
        <f>COUNTIF('Formulario de Respuestas'!$E62:$AE62,"D")</f>
        <v>0</v>
      </c>
      <c r="CO63" s="1">
        <f>COUNTIF('Formulario de Respuestas'!$E62:$AE62,"E (RESPUESTA ANULADA)")</f>
        <v>0</v>
      </c>
    </row>
    <row r="64" spans="1:93" x14ac:dyDescent="0.25">
      <c r="A64" s="1">
        <f>'Formulario de Respuestas'!C63</f>
        <v>0</v>
      </c>
      <c r="B64" s="1">
        <f>'Formulario de Respuestas'!D63</f>
        <v>0</v>
      </c>
      <c r="C64" s="24">
        <f>IF($B64='Formulario de Respuestas'!$D63,'Formulario de Respuestas'!$E63,"ES DIFERENTE")</f>
        <v>0</v>
      </c>
      <c r="D64" s="15" t="str">
        <f>IFERROR(VLOOKUP(CONCATENATE(C$1,C64),'Formulario de Preguntas'!$C$2:$FN$185,3,FALSE),"")</f>
        <v/>
      </c>
      <c r="E64" s="1" t="str">
        <f>IFERROR(VLOOKUP(CONCATENATE(C$1,C64),'Formulario de Preguntas'!$C$2:$FN$185,4,FALSE),"")</f>
        <v/>
      </c>
      <c r="F64" s="24">
        <f>IF($B64='Formulario de Respuestas'!$D63,'Formulario de Respuestas'!$F63,"ES DIFERENTE")</f>
        <v>0</v>
      </c>
      <c r="G64" s="1" t="str">
        <f>IFERROR(VLOOKUP(CONCATENATE(F$1,F64),'Formulario de Preguntas'!$C$2:$FN$185,3,FALSE),"")</f>
        <v/>
      </c>
      <c r="H64" s="1" t="str">
        <f>IFERROR(VLOOKUP(CONCATENATE(F$1,F64),'Formulario de Preguntas'!$C$2:$FN$185,4,FALSE),"")</f>
        <v/>
      </c>
      <c r="I64" s="24">
        <f>IF($B64='Formulario de Respuestas'!$D63,'Formulario de Respuestas'!$G63,"ES DIFERENTE")</f>
        <v>0</v>
      </c>
      <c r="J64" s="1" t="str">
        <f>IFERROR(VLOOKUP(CONCATENATE(I$1,I64),'Formulario de Preguntas'!$C$10:$FN$185,3,FALSE),"")</f>
        <v/>
      </c>
      <c r="K64" s="1" t="str">
        <f>IFERROR(VLOOKUP(CONCATENATE(I$1,I64),'Formulario de Preguntas'!$C$10:$FN$185,4,FALSE),"")</f>
        <v/>
      </c>
      <c r="L64" s="24">
        <f>IF($B64='Formulario de Respuestas'!$D63,'Formulario de Respuestas'!$H63,"ES DIFERENTE")</f>
        <v>0</v>
      </c>
      <c r="M64" s="1" t="str">
        <f>IFERROR(VLOOKUP(CONCATENATE(L$1,L64),'Formulario de Preguntas'!$C$10:$FN$185,3,FALSE),"")</f>
        <v/>
      </c>
      <c r="N64" s="1" t="str">
        <f>IFERROR(VLOOKUP(CONCATENATE(L$1,L64),'Formulario de Preguntas'!$C$10:$FN$185,4,FALSE),"")</f>
        <v/>
      </c>
      <c r="O64" s="24">
        <f>IF($B64='Formulario de Respuestas'!$D63,'Formulario de Respuestas'!$I63,"ES DIFERENTE")</f>
        <v>0</v>
      </c>
      <c r="P64" s="1" t="str">
        <f>IFERROR(VLOOKUP(CONCATENATE(O$1,O64),'Formulario de Preguntas'!$C$10:$FN$185,3,FALSE),"")</f>
        <v/>
      </c>
      <c r="Q64" s="1" t="str">
        <f>IFERROR(VLOOKUP(CONCATENATE(O$1,O64),'Formulario de Preguntas'!$C$10:$FN$185,4,FALSE),"")</f>
        <v/>
      </c>
      <c r="R64" s="24">
        <f>IF($B64='Formulario de Respuestas'!$D63,'Formulario de Respuestas'!$J63,"ES DIFERENTE")</f>
        <v>0</v>
      </c>
      <c r="S64" s="1" t="str">
        <f>IFERROR(VLOOKUP(CONCATENATE(R$1,R64),'Formulario de Preguntas'!$C$10:$FN$185,3,FALSE),"")</f>
        <v/>
      </c>
      <c r="T64" s="1" t="str">
        <f>IFERROR(VLOOKUP(CONCATENATE(R$1,R64),'Formulario de Preguntas'!$C$10:$FN$185,4,FALSE),"")</f>
        <v/>
      </c>
      <c r="U64" s="24">
        <f>IF($B64='Formulario de Respuestas'!$D63,'Formulario de Respuestas'!$K63,"ES DIFERENTE")</f>
        <v>0</v>
      </c>
      <c r="V64" s="1" t="str">
        <f>IFERROR(VLOOKUP(CONCATENATE(U$1,U64),'Formulario de Preguntas'!$C$10:$FN$185,3,FALSE),"")</f>
        <v/>
      </c>
      <c r="W64" s="1" t="str">
        <f>IFERROR(VLOOKUP(CONCATENATE(U$1,U64),'Formulario de Preguntas'!$C$10:$FN$185,4,FALSE),"")</f>
        <v/>
      </c>
      <c r="X64" s="24">
        <f>IF($B64='Formulario de Respuestas'!$D63,'Formulario de Respuestas'!$L63,"ES DIFERENTE")</f>
        <v>0</v>
      </c>
      <c r="Y64" s="1" t="str">
        <f>IFERROR(VLOOKUP(CONCATENATE(X$1,X64),'Formulario de Preguntas'!$C$10:$FN$185,3,FALSE),"")</f>
        <v/>
      </c>
      <c r="Z64" s="1" t="str">
        <f>IFERROR(VLOOKUP(CONCATENATE(X$1,X64),'Formulario de Preguntas'!$C$10:$FN$185,4,FALSE),"")</f>
        <v/>
      </c>
      <c r="AA64" s="24">
        <f>IF($B64='Formulario de Respuestas'!$D63,'Formulario de Respuestas'!$M63,"ES DIFERENTE")</f>
        <v>0</v>
      </c>
      <c r="AB64" s="1" t="str">
        <f>IFERROR(VLOOKUP(CONCATENATE(AA$1,AA64),'Formulario de Preguntas'!$C$10:$FN$185,3,FALSE),"")</f>
        <v/>
      </c>
      <c r="AC64" s="1" t="str">
        <f>IFERROR(VLOOKUP(CONCATENATE(AA$1,AA64),'Formulario de Preguntas'!$C$10:$FN$185,4,FALSE),"")</f>
        <v/>
      </c>
      <c r="AD64" s="24">
        <f>IF($B64='Formulario de Respuestas'!$D63,'Formulario de Respuestas'!$N63,"ES DIFERENTE")</f>
        <v>0</v>
      </c>
      <c r="AE64" s="1" t="str">
        <f>IFERROR(VLOOKUP(CONCATENATE(AD$1,AD64),'Formulario de Preguntas'!$C$10:$FN$185,3,FALSE),"")</f>
        <v/>
      </c>
      <c r="AF64" s="1" t="str">
        <f>IFERROR(VLOOKUP(CONCATENATE(AD$1,AD64),'Formulario de Preguntas'!$C$10:$FN$185,4,FALSE),"")</f>
        <v/>
      </c>
      <c r="AG64" s="24">
        <f>IF($B64='Formulario de Respuestas'!$D63,'Formulario de Respuestas'!$O63,"ES DIFERENTE")</f>
        <v>0</v>
      </c>
      <c r="AH64" s="1" t="str">
        <f>IFERROR(VLOOKUP(CONCATENATE(AG$1,AG64),'Formulario de Preguntas'!$C$10:$FN$185,3,FALSE),"")</f>
        <v/>
      </c>
      <c r="AI64" s="1" t="str">
        <f>IFERROR(VLOOKUP(CONCATENATE(AG$1,AG64),'Formulario de Preguntas'!$C$10:$FN$185,4,FALSE),"")</f>
        <v/>
      </c>
      <c r="AJ64" s="24">
        <f>IF($B64='Formulario de Respuestas'!$D63,'Formulario de Respuestas'!$P63,"ES DIFERENTE")</f>
        <v>0</v>
      </c>
      <c r="AK64" s="1" t="str">
        <f>IFERROR(VLOOKUP(CONCATENATE(AJ$1,AJ64),'Formulario de Preguntas'!$C$10:$FN$185,3,FALSE),"")</f>
        <v/>
      </c>
      <c r="AL64" s="1" t="str">
        <f>IFERROR(VLOOKUP(CONCATENATE(AJ$1,AJ64),'Formulario de Preguntas'!$C$10:$FN$185,4,FALSE),"")</f>
        <v/>
      </c>
      <c r="AM64" s="24">
        <f>IF($B64='Formulario de Respuestas'!$D63,'Formulario de Respuestas'!$Q63,"ES DIFERENTE")</f>
        <v>0</v>
      </c>
      <c r="AN64" s="1" t="str">
        <f>IFERROR(VLOOKUP(CONCATENATE(AM$1,AM64),'Formulario de Preguntas'!$C$10:$FN$185,3,FALSE),"")</f>
        <v/>
      </c>
      <c r="AO64" s="1" t="str">
        <f>IFERROR(VLOOKUP(CONCATENATE(AM$1,AM64),'Formulario de Preguntas'!$C$10:$FN$185,4,FALSE),"")</f>
        <v/>
      </c>
      <c r="AP64" s="24">
        <f>IF($B64='Formulario de Respuestas'!$D63,'Formulario de Respuestas'!$R63,"ES DIFERENTE")</f>
        <v>0</v>
      </c>
      <c r="AQ64" s="1" t="str">
        <f>IFERROR(VLOOKUP(CONCATENATE(AP$1,AP64),'Formulario de Preguntas'!$C$10:$FN$185,3,FALSE),"")</f>
        <v/>
      </c>
      <c r="AR64" s="1" t="str">
        <f>IFERROR(VLOOKUP(CONCATENATE(AP$1,AP64),'Formulario de Preguntas'!$C$10:$FN$185,4,FALSE),"")</f>
        <v/>
      </c>
      <c r="AS64" s="24">
        <f>IF($B64='Formulario de Respuestas'!$D63,'Formulario de Respuestas'!$S63,"ES DIFERENTE")</f>
        <v>0</v>
      </c>
      <c r="AT64" s="1" t="str">
        <f>IFERROR(VLOOKUP(CONCATENATE(AS$1,AS64),'Formulario de Preguntas'!$C$10:$FN$185,3,FALSE),"")</f>
        <v/>
      </c>
      <c r="AU64" s="1" t="str">
        <f>IFERROR(VLOOKUP(CONCATENATE(AS$1,AS64),'Formulario de Preguntas'!$C$10:$FN$185,4,FALSE),"")</f>
        <v/>
      </c>
      <c r="AV64" s="24">
        <f>IF($B64='Formulario de Respuestas'!$D63,'Formulario de Respuestas'!$T63,"ES DIFERENTE")</f>
        <v>0</v>
      </c>
      <c r="AW64" s="1" t="str">
        <f>IFERROR(VLOOKUP(CONCATENATE(AV$1,AV64),'Formulario de Preguntas'!$C$10:$FN$185,3,FALSE),"")</f>
        <v/>
      </c>
      <c r="AX64" s="1" t="str">
        <f>IFERROR(VLOOKUP(CONCATENATE(AV$1,AV64),'Formulario de Preguntas'!$C$10:$FN$185,4,FALSE),"")</f>
        <v/>
      </c>
      <c r="AY64" s="24">
        <f>IF($B64='Formulario de Respuestas'!$D63,'Formulario de Respuestas'!$U63,"ES DIFERENTE")</f>
        <v>0</v>
      </c>
      <c r="AZ64" s="1" t="str">
        <f>IFERROR(VLOOKUP(CONCATENATE(AY$1,AY64),'Formulario de Preguntas'!$C$10:$FN$185,3,FALSE),"")</f>
        <v/>
      </c>
      <c r="BA64" s="1" t="str">
        <f>IFERROR(VLOOKUP(CONCATENATE(AY$1,AY64),'Formulario de Preguntas'!$C$10:$FN$185,4,FALSE),"")</f>
        <v/>
      </c>
      <c r="BB64" s="24">
        <f>IF($B64='Formulario de Respuestas'!$D63,'Formulario de Respuestas'!$V63,"ES DIFERENTE")</f>
        <v>0</v>
      </c>
      <c r="BC64" s="1" t="str">
        <f>IFERROR(VLOOKUP(CONCATENATE(BB$1,BB64),'Formulario de Preguntas'!$C$10:$FN$185,3,FALSE),"")</f>
        <v/>
      </c>
      <c r="BD64" s="1" t="str">
        <f>IFERROR(VLOOKUP(CONCATENATE(BB$1,BB64),'Formulario de Preguntas'!$C$10:$FN$185,4,FALSE),"")</f>
        <v/>
      </c>
      <c r="BE64" s="24">
        <f>IF($B64='Formulario de Respuestas'!$D63,'Formulario de Respuestas'!$W63,"ES DIFERENTE")</f>
        <v>0</v>
      </c>
      <c r="BF64" s="1" t="str">
        <f>IFERROR(VLOOKUP(CONCATENATE(BE$1,BE64),'Formulario de Preguntas'!$C$10:$FN$185,3,FALSE),"")</f>
        <v/>
      </c>
      <c r="BG64" s="1" t="str">
        <f>IFERROR(VLOOKUP(CONCATENATE(BE$1,BE64),'Formulario de Preguntas'!$C$10:$FN$185,4,FALSE),"")</f>
        <v/>
      </c>
      <c r="BH64" s="24">
        <f>IF($B64='Formulario de Respuestas'!$D63,'Formulario de Respuestas'!$X63,"ES DIFERENTE")</f>
        <v>0</v>
      </c>
      <c r="BI64" s="1" t="str">
        <f>IFERROR(VLOOKUP(CONCATENATE(BH$1,BH64),'Formulario de Preguntas'!$C$10:$FN$185,3,FALSE),"")</f>
        <v/>
      </c>
      <c r="BJ64" s="1" t="str">
        <f>IFERROR(VLOOKUP(CONCATENATE(BH$1,BH64),'Formulario de Preguntas'!$C$10:$FN$185,4,FALSE),"")</f>
        <v/>
      </c>
      <c r="BL64" s="26">
        <f>IF($B64='Formulario de Respuestas'!$D63,'Formulario de Respuestas'!$Y63,"ES DIFERENTE")</f>
        <v>0</v>
      </c>
      <c r="BM64" s="1" t="str">
        <f>IFERROR(VLOOKUP(CONCATENATE(BL$1,BL64),'Formulario de Preguntas'!$C$10:$FN$185,3,FALSE),"")</f>
        <v/>
      </c>
      <c r="BN64" s="1" t="str">
        <f>IFERROR(VLOOKUP(CONCATENATE(BL$1,BL64),'Formulario de Preguntas'!$C$10:$FN$185,4,FALSE),"")</f>
        <v/>
      </c>
      <c r="BO64" s="26">
        <f>IF($B64='Formulario de Respuestas'!$D63,'Formulario de Respuestas'!$Z63,"ES DIFERENTE")</f>
        <v>0</v>
      </c>
      <c r="BP64" s="1" t="str">
        <f>IFERROR(VLOOKUP(CONCATENATE(BO$1,BO64),'Formulario de Preguntas'!$C$10:$FN$185,3,FALSE),"")</f>
        <v/>
      </c>
      <c r="BQ64" s="1" t="str">
        <f>IFERROR(VLOOKUP(CONCATENATE(BO$1,BO64),'Formulario de Preguntas'!$C$10:$FN$185,4,FALSE),"")</f>
        <v/>
      </c>
      <c r="BR64" s="26">
        <f>IF($B64='Formulario de Respuestas'!$D63,'Formulario de Respuestas'!$AA63,"ES DIFERENTE")</f>
        <v>0</v>
      </c>
      <c r="BS64" s="1" t="str">
        <f>IFERROR(VLOOKUP(CONCATENATE(BR$1,BR64),'Formulario de Preguntas'!$C$10:$FN$185,3,FALSE),"")</f>
        <v/>
      </c>
      <c r="BT64" s="1" t="str">
        <f>IFERROR(VLOOKUP(CONCATENATE(BR$1,BR64),'Formulario de Preguntas'!$C$10:$FN$185,4,FALSE),"")</f>
        <v/>
      </c>
      <c r="BU64" s="26">
        <f>IF($B64='Formulario de Respuestas'!$D63,'Formulario de Respuestas'!$AB63,"ES DIFERENTE")</f>
        <v>0</v>
      </c>
      <c r="BV64" s="1" t="str">
        <f>IFERROR(VLOOKUP(CONCATENATE(BU$1,BU64),'Formulario de Preguntas'!$C$10:$FN$185,3,FALSE),"")</f>
        <v/>
      </c>
      <c r="BW64" s="1" t="str">
        <f>IFERROR(VLOOKUP(CONCATENATE(BU$1,BU64),'Formulario de Preguntas'!$C$10:$FN$185,4,FALSE),"")</f>
        <v/>
      </c>
      <c r="BX64" s="26">
        <f>IF($B64='Formulario de Respuestas'!$D63,'Formulario de Respuestas'!$AC63,"ES DIFERENTE")</f>
        <v>0</v>
      </c>
      <c r="BY64" s="1" t="str">
        <f>IFERROR(VLOOKUP(CONCATENATE(BX$1,BX64),'Formulario de Preguntas'!$C$10:$FN$185,3,FALSE),"")</f>
        <v/>
      </c>
      <c r="BZ64" s="1" t="str">
        <f>IFERROR(VLOOKUP(CONCATENATE(BX$1,BX64),'Formulario de Preguntas'!$C$10:$FN$185,4,FALSE),"")</f>
        <v/>
      </c>
      <c r="CA64" s="26">
        <f>IF($B64='Formulario de Respuestas'!$D63,'Formulario de Respuestas'!$AD63,"ES DIFERENTE")</f>
        <v>0</v>
      </c>
      <c r="CB64" s="1" t="str">
        <f>IFERROR(VLOOKUP(CONCATENATE(CA$1,CA64),'Formulario de Preguntas'!$C$10:$FN$185,3,FALSE),"")</f>
        <v/>
      </c>
      <c r="CC64" s="1" t="str">
        <f>IFERROR(VLOOKUP(CONCATENATE(CA$1,CA64),'Formulario de Preguntas'!$C$10:$FN$185,4,FALSE),"")</f>
        <v/>
      </c>
      <c r="CD64" s="26">
        <f>IF($B64='Formulario de Respuestas'!$D63,'Formulario de Respuestas'!$AE63,"ES DIFERENTE")</f>
        <v>0</v>
      </c>
      <c r="CE64" s="1" t="str">
        <f>IFERROR(VLOOKUP(CONCATENATE(CD$1,CD64),'Formulario de Preguntas'!$C$10:$FN$185,3,FALSE),"")</f>
        <v/>
      </c>
      <c r="CF64" s="1" t="str">
        <f>IFERROR(VLOOKUP(CONCATENATE(CD$1,CD64),'Formulario de Preguntas'!$C$10:$FN$185,4,FALSE),"")</f>
        <v/>
      </c>
      <c r="CH64" s="1">
        <f t="shared" si="0"/>
        <v>0</v>
      </c>
      <c r="CI64" s="1">
        <f t="shared" si="1"/>
        <v>0.25</v>
      </c>
      <c r="CJ64" s="1">
        <f t="shared" si="3"/>
        <v>0</v>
      </c>
      <c r="CK64" s="1">
        <f>COUNTIF('Formulario de Respuestas'!$E63:$AE63,"A")</f>
        <v>0</v>
      </c>
      <c r="CL64" s="1">
        <f>COUNTIF('Formulario de Respuestas'!$E63:$AE63,"B")</f>
        <v>0</v>
      </c>
      <c r="CM64" s="1">
        <f>COUNTIF('Formulario de Respuestas'!$E63:$AE63,"C")</f>
        <v>0</v>
      </c>
      <c r="CN64" s="1">
        <f>COUNTIF('Formulario de Respuestas'!$E63:$AE63,"D")</f>
        <v>0</v>
      </c>
      <c r="CO64" s="1">
        <f>COUNTIF('Formulario de Respuestas'!$E63:$AE63,"E (RESPUESTA ANULADA)")</f>
        <v>0</v>
      </c>
    </row>
    <row r="65" spans="1:93" x14ac:dyDescent="0.25">
      <c r="A65" s="1">
        <f>'Formulario de Respuestas'!C64</f>
        <v>0</v>
      </c>
      <c r="B65" s="1">
        <f>'Formulario de Respuestas'!D64</f>
        <v>0</v>
      </c>
      <c r="C65" s="24">
        <f>IF($B65='Formulario de Respuestas'!$D64,'Formulario de Respuestas'!$E64,"ES DIFERENTE")</f>
        <v>0</v>
      </c>
      <c r="D65" s="15" t="str">
        <f>IFERROR(VLOOKUP(CONCATENATE(C$1,C65),'Formulario de Preguntas'!$C$2:$FN$185,3,FALSE),"")</f>
        <v/>
      </c>
      <c r="E65" s="1" t="str">
        <f>IFERROR(VLOOKUP(CONCATENATE(C$1,C65),'Formulario de Preguntas'!$C$2:$FN$185,4,FALSE),"")</f>
        <v/>
      </c>
      <c r="F65" s="24">
        <f>IF($B65='Formulario de Respuestas'!$D64,'Formulario de Respuestas'!$F64,"ES DIFERENTE")</f>
        <v>0</v>
      </c>
      <c r="G65" s="1" t="str">
        <f>IFERROR(VLOOKUP(CONCATENATE(F$1,F65),'Formulario de Preguntas'!$C$2:$FN$185,3,FALSE),"")</f>
        <v/>
      </c>
      <c r="H65" s="1" t="str">
        <f>IFERROR(VLOOKUP(CONCATENATE(F$1,F65),'Formulario de Preguntas'!$C$2:$FN$185,4,FALSE),"")</f>
        <v/>
      </c>
      <c r="I65" s="24">
        <f>IF($B65='Formulario de Respuestas'!$D64,'Formulario de Respuestas'!$G64,"ES DIFERENTE")</f>
        <v>0</v>
      </c>
      <c r="J65" s="1" t="str">
        <f>IFERROR(VLOOKUP(CONCATENATE(I$1,I65),'Formulario de Preguntas'!$C$10:$FN$185,3,FALSE),"")</f>
        <v/>
      </c>
      <c r="K65" s="1" t="str">
        <f>IFERROR(VLOOKUP(CONCATENATE(I$1,I65),'Formulario de Preguntas'!$C$10:$FN$185,4,FALSE),"")</f>
        <v/>
      </c>
      <c r="L65" s="24">
        <f>IF($B65='Formulario de Respuestas'!$D64,'Formulario de Respuestas'!$H64,"ES DIFERENTE")</f>
        <v>0</v>
      </c>
      <c r="M65" s="1" t="str">
        <f>IFERROR(VLOOKUP(CONCATENATE(L$1,L65),'Formulario de Preguntas'!$C$10:$FN$185,3,FALSE),"")</f>
        <v/>
      </c>
      <c r="N65" s="1" t="str">
        <f>IFERROR(VLOOKUP(CONCATENATE(L$1,L65),'Formulario de Preguntas'!$C$10:$FN$185,4,FALSE),"")</f>
        <v/>
      </c>
      <c r="O65" s="24">
        <f>IF($B65='Formulario de Respuestas'!$D64,'Formulario de Respuestas'!$I64,"ES DIFERENTE")</f>
        <v>0</v>
      </c>
      <c r="P65" s="1" t="str">
        <f>IFERROR(VLOOKUP(CONCATENATE(O$1,O65),'Formulario de Preguntas'!$C$10:$FN$185,3,FALSE),"")</f>
        <v/>
      </c>
      <c r="Q65" s="1" t="str">
        <f>IFERROR(VLOOKUP(CONCATENATE(O$1,O65),'Formulario de Preguntas'!$C$10:$FN$185,4,FALSE),"")</f>
        <v/>
      </c>
      <c r="R65" s="24">
        <f>IF($B65='Formulario de Respuestas'!$D64,'Formulario de Respuestas'!$J64,"ES DIFERENTE")</f>
        <v>0</v>
      </c>
      <c r="S65" s="1" t="str">
        <f>IFERROR(VLOOKUP(CONCATENATE(R$1,R65),'Formulario de Preguntas'!$C$10:$FN$185,3,FALSE),"")</f>
        <v/>
      </c>
      <c r="T65" s="1" t="str">
        <f>IFERROR(VLOOKUP(CONCATENATE(R$1,R65),'Formulario de Preguntas'!$C$10:$FN$185,4,FALSE),"")</f>
        <v/>
      </c>
      <c r="U65" s="24">
        <f>IF($B65='Formulario de Respuestas'!$D64,'Formulario de Respuestas'!$K64,"ES DIFERENTE")</f>
        <v>0</v>
      </c>
      <c r="V65" s="1" t="str">
        <f>IFERROR(VLOOKUP(CONCATENATE(U$1,U65),'Formulario de Preguntas'!$C$10:$FN$185,3,FALSE),"")</f>
        <v/>
      </c>
      <c r="W65" s="1" t="str">
        <f>IFERROR(VLOOKUP(CONCATENATE(U$1,U65),'Formulario de Preguntas'!$C$10:$FN$185,4,FALSE),"")</f>
        <v/>
      </c>
      <c r="X65" s="24">
        <f>IF($B65='Formulario de Respuestas'!$D64,'Formulario de Respuestas'!$L64,"ES DIFERENTE")</f>
        <v>0</v>
      </c>
      <c r="Y65" s="1" t="str">
        <f>IFERROR(VLOOKUP(CONCATENATE(X$1,X65),'Formulario de Preguntas'!$C$10:$FN$185,3,FALSE),"")</f>
        <v/>
      </c>
      <c r="Z65" s="1" t="str">
        <f>IFERROR(VLOOKUP(CONCATENATE(X$1,X65),'Formulario de Preguntas'!$C$10:$FN$185,4,FALSE),"")</f>
        <v/>
      </c>
      <c r="AA65" s="24">
        <f>IF($B65='Formulario de Respuestas'!$D64,'Formulario de Respuestas'!$M64,"ES DIFERENTE")</f>
        <v>0</v>
      </c>
      <c r="AB65" s="1" t="str">
        <f>IFERROR(VLOOKUP(CONCATENATE(AA$1,AA65),'Formulario de Preguntas'!$C$10:$FN$185,3,FALSE),"")</f>
        <v/>
      </c>
      <c r="AC65" s="1" t="str">
        <f>IFERROR(VLOOKUP(CONCATENATE(AA$1,AA65),'Formulario de Preguntas'!$C$10:$FN$185,4,FALSE),"")</f>
        <v/>
      </c>
      <c r="AD65" s="24">
        <f>IF($B65='Formulario de Respuestas'!$D64,'Formulario de Respuestas'!$N64,"ES DIFERENTE")</f>
        <v>0</v>
      </c>
      <c r="AE65" s="1" t="str">
        <f>IFERROR(VLOOKUP(CONCATENATE(AD$1,AD65),'Formulario de Preguntas'!$C$10:$FN$185,3,FALSE),"")</f>
        <v/>
      </c>
      <c r="AF65" s="1" t="str">
        <f>IFERROR(VLOOKUP(CONCATENATE(AD$1,AD65),'Formulario de Preguntas'!$C$10:$FN$185,4,FALSE),"")</f>
        <v/>
      </c>
      <c r="AG65" s="24">
        <f>IF($B65='Formulario de Respuestas'!$D64,'Formulario de Respuestas'!$O64,"ES DIFERENTE")</f>
        <v>0</v>
      </c>
      <c r="AH65" s="1" t="str">
        <f>IFERROR(VLOOKUP(CONCATENATE(AG$1,AG65),'Formulario de Preguntas'!$C$10:$FN$185,3,FALSE),"")</f>
        <v/>
      </c>
      <c r="AI65" s="1" t="str">
        <f>IFERROR(VLOOKUP(CONCATENATE(AG$1,AG65),'Formulario de Preguntas'!$C$10:$FN$185,4,FALSE),"")</f>
        <v/>
      </c>
      <c r="AJ65" s="24">
        <f>IF($B65='Formulario de Respuestas'!$D64,'Formulario de Respuestas'!$P64,"ES DIFERENTE")</f>
        <v>0</v>
      </c>
      <c r="AK65" s="1" t="str">
        <f>IFERROR(VLOOKUP(CONCATENATE(AJ$1,AJ65),'Formulario de Preguntas'!$C$10:$FN$185,3,FALSE),"")</f>
        <v/>
      </c>
      <c r="AL65" s="1" t="str">
        <f>IFERROR(VLOOKUP(CONCATENATE(AJ$1,AJ65),'Formulario de Preguntas'!$C$10:$FN$185,4,FALSE),"")</f>
        <v/>
      </c>
      <c r="AM65" s="24">
        <f>IF($B65='Formulario de Respuestas'!$D64,'Formulario de Respuestas'!$Q64,"ES DIFERENTE")</f>
        <v>0</v>
      </c>
      <c r="AN65" s="1" t="str">
        <f>IFERROR(VLOOKUP(CONCATENATE(AM$1,AM65),'Formulario de Preguntas'!$C$10:$FN$185,3,FALSE),"")</f>
        <v/>
      </c>
      <c r="AO65" s="1" t="str">
        <f>IFERROR(VLOOKUP(CONCATENATE(AM$1,AM65),'Formulario de Preguntas'!$C$10:$FN$185,4,FALSE),"")</f>
        <v/>
      </c>
      <c r="AP65" s="24">
        <f>IF($B65='Formulario de Respuestas'!$D64,'Formulario de Respuestas'!$R64,"ES DIFERENTE")</f>
        <v>0</v>
      </c>
      <c r="AQ65" s="1" t="str">
        <f>IFERROR(VLOOKUP(CONCATENATE(AP$1,AP65),'Formulario de Preguntas'!$C$10:$FN$185,3,FALSE),"")</f>
        <v/>
      </c>
      <c r="AR65" s="1" t="str">
        <f>IFERROR(VLOOKUP(CONCATENATE(AP$1,AP65),'Formulario de Preguntas'!$C$10:$FN$185,4,FALSE),"")</f>
        <v/>
      </c>
      <c r="AS65" s="24">
        <f>IF($B65='Formulario de Respuestas'!$D64,'Formulario de Respuestas'!$S64,"ES DIFERENTE")</f>
        <v>0</v>
      </c>
      <c r="AT65" s="1" t="str">
        <f>IFERROR(VLOOKUP(CONCATENATE(AS$1,AS65),'Formulario de Preguntas'!$C$10:$FN$185,3,FALSE),"")</f>
        <v/>
      </c>
      <c r="AU65" s="1" t="str">
        <f>IFERROR(VLOOKUP(CONCATENATE(AS$1,AS65),'Formulario de Preguntas'!$C$10:$FN$185,4,FALSE),"")</f>
        <v/>
      </c>
      <c r="AV65" s="24">
        <f>IF($B65='Formulario de Respuestas'!$D64,'Formulario de Respuestas'!$T64,"ES DIFERENTE")</f>
        <v>0</v>
      </c>
      <c r="AW65" s="1" t="str">
        <f>IFERROR(VLOOKUP(CONCATENATE(AV$1,AV65),'Formulario de Preguntas'!$C$10:$FN$185,3,FALSE),"")</f>
        <v/>
      </c>
      <c r="AX65" s="1" t="str">
        <f>IFERROR(VLOOKUP(CONCATENATE(AV$1,AV65),'Formulario de Preguntas'!$C$10:$FN$185,4,FALSE),"")</f>
        <v/>
      </c>
      <c r="AY65" s="24">
        <f>IF($B65='Formulario de Respuestas'!$D64,'Formulario de Respuestas'!$U64,"ES DIFERENTE")</f>
        <v>0</v>
      </c>
      <c r="AZ65" s="1" t="str">
        <f>IFERROR(VLOOKUP(CONCATENATE(AY$1,AY65),'Formulario de Preguntas'!$C$10:$FN$185,3,FALSE),"")</f>
        <v/>
      </c>
      <c r="BA65" s="1" t="str">
        <f>IFERROR(VLOOKUP(CONCATENATE(AY$1,AY65),'Formulario de Preguntas'!$C$10:$FN$185,4,FALSE),"")</f>
        <v/>
      </c>
      <c r="BB65" s="24">
        <f>IF($B65='Formulario de Respuestas'!$D64,'Formulario de Respuestas'!$V64,"ES DIFERENTE")</f>
        <v>0</v>
      </c>
      <c r="BC65" s="1" t="str">
        <f>IFERROR(VLOOKUP(CONCATENATE(BB$1,BB65),'Formulario de Preguntas'!$C$10:$FN$185,3,FALSE),"")</f>
        <v/>
      </c>
      <c r="BD65" s="1" t="str">
        <f>IFERROR(VLOOKUP(CONCATENATE(BB$1,BB65),'Formulario de Preguntas'!$C$10:$FN$185,4,FALSE),"")</f>
        <v/>
      </c>
      <c r="BE65" s="24">
        <f>IF($B65='Formulario de Respuestas'!$D64,'Formulario de Respuestas'!$W64,"ES DIFERENTE")</f>
        <v>0</v>
      </c>
      <c r="BF65" s="1" t="str">
        <f>IFERROR(VLOOKUP(CONCATENATE(BE$1,BE65),'Formulario de Preguntas'!$C$10:$FN$185,3,FALSE),"")</f>
        <v/>
      </c>
      <c r="BG65" s="1" t="str">
        <f>IFERROR(VLOOKUP(CONCATENATE(BE$1,BE65),'Formulario de Preguntas'!$C$10:$FN$185,4,FALSE),"")</f>
        <v/>
      </c>
      <c r="BH65" s="24">
        <f>IF($B65='Formulario de Respuestas'!$D64,'Formulario de Respuestas'!$X64,"ES DIFERENTE")</f>
        <v>0</v>
      </c>
      <c r="BI65" s="1" t="str">
        <f>IFERROR(VLOOKUP(CONCATENATE(BH$1,BH65),'Formulario de Preguntas'!$C$10:$FN$185,3,FALSE),"")</f>
        <v/>
      </c>
      <c r="BJ65" s="1" t="str">
        <f>IFERROR(VLOOKUP(CONCATENATE(BH$1,BH65),'Formulario de Preguntas'!$C$10:$FN$185,4,FALSE),"")</f>
        <v/>
      </c>
      <c r="BL65" s="26">
        <f>IF($B65='Formulario de Respuestas'!$D64,'Formulario de Respuestas'!$Y64,"ES DIFERENTE")</f>
        <v>0</v>
      </c>
      <c r="BM65" s="1" t="str">
        <f>IFERROR(VLOOKUP(CONCATENATE(BL$1,BL65),'Formulario de Preguntas'!$C$10:$FN$185,3,FALSE),"")</f>
        <v/>
      </c>
      <c r="BN65" s="1" t="str">
        <f>IFERROR(VLOOKUP(CONCATENATE(BL$1,BL65),'Formulario de Preguntas'!$C$10:$FN$185,4,FALSE),"")</f>
        <v/>
      </c>
      <c r="BO65" s="26">
        <f>IF($B65='Formulario de Respuestas'!$D64,'Formulario de Respuestas'!$Z64,"ES DIFERENTE")</f>
        <v>0</v>
      </c>
      <c r="BP65" s="1" t="str">
        <f>IFERROR(VLOOKUP(CONCATENATE(BO$1,BO65),'Formulario de Preguntas'!$C$10:$FN$185,3,FALSE),"")</f>
        <v/>
      </c>
      <c r="BQ65" s="1" t="str">
        <f>IFERROR(VLOOKUP(CONCATENATE(BO$1,BO65),'Formulario de Preguntas'!$C$10:$FN$185,4,FALSE),"")</f>
        <v/>
      </c>
      <c r="BR65" s="26">
        <f>IF($B65='Formulario de Respuestas'!$D64,'Formulario de Respuestas'!$AA64,"ES DIFERENTE")</f>
        <v>0</v>
      </c>
      <c r="BS65" s="1" t="str">
        <f>IFERROR(VLOOKUP(CONCATENATE(BR$1,BR65),'Formulario de Preguntas'!$C$10:$FN$185,3,FALSE),"")</f>
        <v/>
      </c>
      <c r="BT65" s="1" t="str">
        <f>IFERROR(VLOOKUP(CONCATENATE(BR$1,BR65),'Formulario de Preguntas'!$C$10:$FN$185,4,FALSE),"")</f>
        <v/>
      </c>
      <c r="BU65" s="26">
        <f>IF($B65='Formulario de Respuestas'!$D64,'Formulario de Respuestas'!$AB64,"ES DIFERENTE")</f>
        <v>0</v>
      </c>
      <c r="BV65" s="1" t="str">
        <f>IFERROR(VLOOKUP(CONCATENATE(BU$1,BU65),'Formulario de Preguntas'!$C$10:$FN$185,3,FALSE),"")</f>
        <v/>
      </c>
      <c r="BW65" s="1" t="str">
        <f>IFERROR(VLOOKUP(CONCATENATE(BU$1,BU65),'Formulario de Preguntas'!$C$10:$FN$185,4,FALSE),"")</f>
        <v/>
      </c>
      <c r="BX65" s="26">
        <f>IF($B65='Formulario de Respuestas'!$D64,'Formulario de Respuestas'!$AC64,"ES DIFERENTE")</f>
        <v>0</v>
      </c>
      <c r="BY65" s="1" t="str">
        <f>IFERROR(VLOOKUP(CONCATENATE(BX$1,BX65),'Formulario de Preguntas'!$C$10:$FN$185,3,FALSE),"")</f>
        <v/>
      </c>
      <c r="BZ65" s="1" t="str">
        <f>IFERROR(VLOOKUP(CONCATENATE(BX$1,BX65),'Formulario de Preguntas'!$C$10:$FN$185,4,FALSE),"")</f>
        <v/>
      </c>
      <c r="CA65" s="26">
        <f>IF($B65='Formulario de Respuestas'!$D64,'Formulario de Respuestas'!$AD64,"ES DIFERENTE")</f>
        <v>0</v>
      </c>
      <c r="CB65" s="1" t="str">
        <f>IFERROR(VLOOKUP(CONCATENATE(CA$1,CA65),'Formulario de Preguntas'!$C$10:$FN$185,3,FALSE),"")</f>
        <v/>
      </c>
      <c r="CC65" s="1" t="str">
        <f>IFERROR(VLOOKUP(CONCATENATE(CA$1,CA65),'Formulario de Preguntas'!$C$10:$FN$185,4,FALSE),"")</f>
        <v/>
      </c>
      <c r="CD65" s="26">
        <f>IF($B65='Formulario de Respuestas'!$D64,'Formulario de Respuestas'!$AE64,"ES DIFERENTE")</f>
        <v>0</v>
      </c>
      <c r="CE65" s="1" t="str">
        <f>IFERROR(VLOOKUP(CONCATENATE(CD$1,CD65),'Formulario de Preguntas'!$C$10:$FN$185,3,FALSE),"")</f>
        <v/>
      </c>
      <c r="CF65" s="1" t="str">
        <f>IFERROR(VLOOKUP(CONCATENATE(CD$1,CD65),'Formulario de Preguntas'!$C$10:$FN$185,4,FALSE),"")</f>
        <v/>
      </c>
      <c r="CH65" s="1">
        <f t="shared" si="0"/>
        <v>0</v>
      </c>
      <c r="CI65" s="1">
        <f t="shared" si="1"/>
        <v>0.25</v>
      </c>
      <c r="CJ65" s="1">
        <f t="shared" si="3"/>
        <v>0</v>
      </c>
      <c r="CK65" s="1">
        <f>COUNTIF('Formulario de Respuestas'!$E64:$AE64,"A")</f>
        <v>0</v>
      </c>
      <c r="CL65" s="1">
        <f>COUNTIF('Formulario de Respuestas'!$E64:$AE64,"B")</f>
        <v>0</v>
      </c>
      <c r="CM65" s="1">
        <f>COUNTIF('Formulario de Respuestas'!$E64:$AE64,"C")</f>
        <v>0</v>
      </c>
      <c r="CN65" s="1">
        <f>COUNTIF('Formulario de Respuestas'!$E64:$AE64,"D")</f>
        <v>0</v>
      </c>
      <c r="CO65" s="1">
        <f>COUNTIF('Formulario de Respuestas'!$E64:$AE64,"E (RESPUESTA ANULADA)")</f>
        <v>0</v>
      </c>
    </row>
    <row r="66" spans="1:93" x14ac:dyDescent="0.25">
      <c r="A66" s="1">
        <f>'Formulario de Respuestas'!C65</f>
        <v>0</v>
      </c>
      <c r="B66" s="1">
        <f>'Formulario de Respuestas'!D65</f>
        <v>0</v>
      </c>
      <c r="C66" s="24">
        <f>IF($B66='Formulario de Respuestas'!$D65,'Formulario de Respuestas'!$E65,"ES DIFERENTE")</f>
        <v>0</v>
      </c>
      <c r="D66" s="15" t="str">
        <f>IFERROR(VLOOKUP(CONCATENATE(C$1,C66),'Formulario de Preguntas'!$C$2:$FN$185,3,FALSE),"")</f>
        <v/>
      </c>
      <c r="E66" s="1" t="str">
        <f>IFERROR(VLOOKUP(CONCATENATE(C$1,C66),'Formulario de Preguntas'!$C$2:$FN$185,4,FALSE),"")</f>
        <v/>
      </c>
      <c r="F66" s="24">
        <f>IF($B66='Formulario de Respuestas'!$D65,'Formulario de Respuestas'!$F65,"ES DIFERENTE")</f>
        <v>0</v>
      </c>
      <c r="G66" s="1" t="str">
        <f>IFERROR(VLOOKUP(CONCATENATE(F$1,F66),'Formulario de Preguntas'!$C$2:$FN$185,3,FALSE),"")</f>
        <v/>
      </c>
      <c r="H66" s="1" t="str">
        <f>IFERROR(VLOOKUP(CONCATENATE(F$1,F66),'Formulario de Preguntas'!$C$2:$FN$185,4,FALSE),"")</f>
        <v/>
      </c>
      <c r="I66" s="24">
        <f>IF($B66='Formulario de Respuestas'!$D65,'Formulario de Respuestas'!$G65,"ES DIFERENTE")</f>
        <v>0</v>
      </c>
      <c r="J66" s="1" t="str">
        <f>IFERROR(VLOOKUP(CONCATENATE(I$1,I66),'Formulario de Preguntas'!$C$10:$FN$185,3,FALSE),"")</f>
        <v/>
      </c>
      <c r="K66" s="1" t="str">
        <f>IFERROR(VLOOKUP(CONCATENATE(I$1,I66),'Formulario de Preguntas'!$C$10:$FN$185,4,FALSE),"")</f>
        <v/>
      </c>
      <c r="L66" s="24">
        <f>IF($B66='Formulario de Respuestas'!$D65,'Formulario de Respuestas'!$H65,"ES DIFERENTE")</f>
        <v>0</v>
      </c>
      <c r="M66" s="1" t="str">
        <f>IFERROR(VLOOKUP(CONCATENATE(L$1,L66),'Formulario de Preguntas'!$C$10:$FN$185,3,FALSE),"")</f>
        <v/>
      </c>
      <c r="N66" s="1" t="str">
        <f>IFERROR(VLOOKUP(CONCATENATE(L$1,L66),'Formulario de Preguntas'!$C$10:$FN$185,4,FALSE),"")</f>
        <v/>
      </c>
      <c r="O66" s="24">
        <f>IF($B66='Formulario de Respuestas'!$D65,'Formulario de Respuestas'!$I65,"ES DIFERENTE")</f>
        <v>0</v>
      </c>
      <c r="P66" s="1" t="str">
        <f>IFERROR(VLOOKUP(CONCATENATE(O$1,O66),'Formulario de Preguntas'!$C$10:$FN$185,3,FALSE),"")</f>
        <v/>
      </c>
      <c r="Q66" s="1" t="str">
        <f>IFERROR(VLOOKUP(CONCATENATE(O$1,O66),'Formulario de Preguntas'!$C$10:$FN$185,4,FALSE),"")</f>
        <v/>
      </c>
      <c r="R66" s="24">
        <f>IF($B66='Formulario de Respuestas'!$D65,'Formulario de Respuestas'!$J65,"ES DIFERENTE")</f>
        <v>0</v>
      </c>
      <c r="S66" s="1" t="str">
        <f>IFERROR(VLOOKUP(CONCATENATE(R$1,R66),'Formulario de Preguntas'!$C$10:$FN$185,3,FALSE),"")</f>
        <v/>
      </c>
      <c r="T66" s="1" t="str">
        <f>IFERROR(VLOOKUP(CONCATENATE(R$1,R66),'Formulario de Preguntas'!$C$10:$FN$185,4,FALSE),"")</f>
        <v/>
      </c>
      <c r="U66" s="24">
        <f>IF($B66='Formulario de Respuestas'!$D65,'Formulario de Respuestas'!$K65,"ES DIFERENTE")</f>
        <v>0</v>
      </c>
      <c r="V66" s="1" t="str">
        <f>IFERROR(VLOOKUP(CONCATENATE(U$1,U66),'Formulario de Preguntas'!$C$10:$FN$185,3,FALSE),"")</f>
        <v/>
      </c>
      <c r="W66" s="1" t="str">
        <f>IFERROR(VLOOKUP(CONCATENATE(U$1,U66),'Formulario de Preguntas'!$C$10:$FN$185,4,FALSE),"")</f>
        <v/>
      </c>
      <c r="X66" s="24">
        <f>IF($B66='Formulario de Respuestas'!$D65,'Formulario de Respuestas'!$L65,"ES DIFERENTE")</f>
        <v>0</v>
      </c>
      <c r="Y66" s="1" t="str">
        <f>IFERROR(VLOOKUP(CONCATENATE(X$1,X66),'Formulario de Preguntas'!$C$10:$FN$185,3,FALSE),"")</f>
        <v/>
      </c>
      <c r="Z66" s="1" t="str">
        <f>IFERROR(VLOOKUP(CONCATENATE(X$1,X66),'Formulario de Preguntas'!$C$10:$FN$185,4,FALSE),"")</f>
        <v/>
      </c>
      <c r="AA66" s="24">
        <f>IF($B66='Formulario de Respuestas'!$D65,'Formulario de Respuestas'!$M65,"ES DIFERENTE")</f>
        <v>0</v>
      </c>
      <c r="AB66" s="1" t="str">
        <f>IFERROR(VLOOKUP(CONCATENATE(AA$1,AA66),'Formulario de Preguntas'!$C$10:$FN$185,3,FALSE),"")</f>
        <v/>
      </c>
      <c r="AC66" s="1" t="str">
        <f>IFERROR(VLOOKUP(CONCATENATE(AA$1,AA66),'Formulario de Preguntas'!$C$10:$FN$185,4,FALSE),"")</f>
        <v/>
      </c>
      <c r="AD66" s="24">
        <f>IF($B66='Formulario de Respuestas'!$D65,'Formulario de Respuestas'!$N65,"ES DIFERENTE")</f>
        <v>0</v>
      </c>
      <c r="AE66" s="1" t="str">
        <f>IFERROR(VLOOKUP(CONCATENATE(AD$1,AD66),'Formulario de Preguntas'!$C$10:$FN$185,3,FALSE),"")</f>
        <v/>
      </c>
      <c r="AF66" s="1" t="str">
        <f>IFERROR(VLOOKUP(CONCATENATE(AD$1,AD66),'Formulario de Preguntas'!$C$10:$FN$185,4,FALSE),"")</f>
        <v/>
      </c>
      <c r="AG66" s="24">
        <f>IF($B66='Formulario de Respuestas'!$D65,'Formulario de Respuestas'!$O65,"ES DIFERENTE")</f>
        <v>0</v>
      </c>
      <c r="AH66" s="1" t="str">
        <f>IFERROR(VLOOKUP(CONCATENATE(AG$1,AG66),'Formulario de Preguntas'!$C$10:$FN$185,3,FALSE),"")</f>
        <v/>
      </c>
      <c r="AI66" s="1" t="str">
        <f>IFERROR(VLOOKUP(CONCATENATE(AG$1,AG66),'Formulario de Preguntas'!$C$10:$FN$185,4,FALSE),"")</f>
        <v/>
      </c>
      <c r="AJ66" s="24">
        <f>IF($B66='Formulario de Respuestas'!$D65,'Formulario de Respuestas'!$P65,"ES DIFERENTE")</f>
        <v>0</v>
      </c>
      <c r="AK66" s="1" t="str">
        <f>IFERROR(VLOOKUP(CONCATENATE(AJ$1,AJ66),'Formulario de Preguntas'!$C$10:$FN$185,3,FALSE),"")</f>
        <v/>
      </c>
      <c r="AL66" s="1" t="str">
        <f>IFERROR(VLOOKUP(CONCATENATE(AJ$1,AJ66),'Formulario de Preguntas'!$C$10:$FN$185,4,FALSE),"")</f>
        <v/>
      </c>
      <c r="AM66" s="24">
        <f>IF($B66='Formulario de Respuestas'!$D65,'Formulario de Respuestas'!$Q65,"ES DIFERENTE")</f>
        <v>0</v>
      </c>
      <c r="AN66" s="1" t="str">
        <f>IFERROR(VLOOKUP(CONCATENATE(AM$1,AM66),'Formulario de Preguntas'!$C$10:$FN$185,3,FALSE),"")</f>
        <v/>
      </c>
      <c r="AO66" s="1" t="str">
        <f>IFERROR(VLOOKUP(CONCATENATE(AM$1,AM66),'Formulario de Preguntas'!$C$10:$FN$185,4,FALSE),"")</f>
        <v/>
      </c>
      <c r="AP66" s="24">
        <f>IF($B66='Formulario de Respuestas'!$D65,'Formulario de Respuestas'!$R65,"ES DIFERENTE")</f>
        <v>0</v>
      </c>
      <c r="AQ66" s="1" t="str">
        <f>IFERROR(VLOOKUP(CONCATENATE(AP$1,AP66),'Formulario de Preguntas'!$C$10:$FN$185,3,FALSE),"")</f>
        <v/>
      </c>
      <c r="AR66" s="1" t="str">
        <f>IFERROR(VLOOKUP(CONCATENATE(AP$1,AP66),'Formulario de Preguntas'!$C$10:$FN$185,4,FALSE),"")</f>
        <v/>
      </c>
      <c r="AS66" s="24">
        <f>IF($B66='Formulario de Respuestas'!$D65,'Formulario de Respuestas'!$S65,"ES DIFERENTE")</f>
        <v>0</v>
      </c>
      <c r="AT66" s="1" t="str">
        <f>IFERROR(VLOOKUP(CONCATENATE(AS$1,AS66),'Formulario de Preguntas'!$C$10:$FN$185,3,FALSE),"")</f>
        <v/>
      </c>
      <c r="AU66" s="1" t="str">
        <f>IFERROR(VLOOKUP(CONCATENATE(AS$1,AS66),'Formulario de Preguntas'!$C$10:$FN$185,4,FALSE),"")</f>
        <v/>
      </c>
      <c r="AV66" s="24">
        <f>IF($B66='Formulario de Respuestas'!$D65,'Formulario de Respuestas'!$T65,"ES DIFERENTE")</f>
        <v>0</v>
      </c>
      <c r="AW66" s="1" t="str">
        <f>IFERROR(VLOOKUP(CONCATENATE(AV$1,AV66),'Formulario de Preguntas'!$C$10:$FN$185,3,FALSE),"")</f>
        <v/>
      </c>
      <c r="AX66" s="1" t="str">
        <f>IFERROR(VLOOKUP(CONCATENATE(AV$1,AV66),'Formulario de Preguntas'!$C$10:$FN$185,4,FALSE),"")</f>
        <v/>
      </c>
      <c r="AY66" s="24">
        <f>IF($B66='Formulario de Respuestas'!$D65,'Formulario de Respuestas'!$U65,"ES DIFERENTE")</f>
        <v>0</v>
      </c>
      <c r="AZ66" s="1" t="str">
        <f>IFERROR(VLOOKUP(CONCATENATE(AY$1,AY66),'Formulario de Preguntas'!$C$10:$FN$185,3,FALSE),"")</f>
        <v/>
      </c>
      <c r="BA66" s="1" t="str">
        <f>IFERROR(VLOOKUP(CONCATENATE(AY$1,AY66),'Formulario de Preguntas'!$C$10:$FN$185,4,FALSE),"")</f>
        <v/>
      </c>
      <c r="BB66" s="24">
        <f>IF($B66='Formulario de Respuestas'!$D65,'Formulario de Respuestas'!$V65,"ES DIFERENTE")</f>
        <v>0</v>
      </c>
      <c r="BC66" s="1" t="str">
        <f>IFERROR(VLOOKUP(CONCATENATE(BB$1,BB66),'Formulario de Preguntas'!$C$10:$FN$185,3,FALSE),"")</f>
        <v/>
      </c>
      <c r="BD66" s="1" t="str">
        <f>IFERROR(VLOOKUP(CONCATENATE(BB$1,BB66),'Formulario de Preguntas'!$C$10:$FN$185,4,FALSE),"")</f>
        <v/>
      </c>
      <c r="BE66" s="24">
        <f>IF($B66='Formulario de Respuestas'!$D65,'Formulario de Respuestas'!$W65,"ES DIFERENTE")</f>
        <v>0</v>
      </c>
      <c r="BF66" s="1" t="str">
        <f>IFERROR(VLOOKUP(CONCATENATE(BE$1,BE66),'Formulario de Preguntas'!$C$10:$FN$185,3,FALSE),"")</f>
        <v/>
      </c>
      <c r="BG66" s="1" t="str">
        <f>IFERROR(VLOOKUP(CONCATENATE(BE$1,BE66),'Formulario de Preguntas'!$C$10:$FN$185,4,FALSE),"")</f>
        <v/>
      </c>
      <c r="BH66" s="24">
        <f>IF($B66='Formulario de Respuestas'!$D65,'Formulario de Respuestas'!$X65,"ES DIFERENTE")</f>
        <v>0</v>
      </c>
      <c r="BI66" s="1" t="str">
        <f>IFERROR(VLOOKUP(CONCATENATE(BH$1,BH66),'Formulario de Preguntas'!$C$10:$FN$185,3,FALSE),"")</f>
        <v/>
      </c>
      <c r="BJ66" s="1" t="str">
        <f>IFERROR(VLOOKUP(CONCATENATE(BH$1,BH66),'Formulario de Preguntas'!$C$10:$FN$185,4,FALSE),"")</f>
        <v/>
      </c>
      <c r="BL66" s="26">
        <f>IF($B66='Formulario de Respuestas'!$D65,'Formulario de Respuestas'!$Y65,"ES DIFERENTE")</f>
        <v>0</v>
      </c>
      <c r="BM66" s="1" t="str">
        <f>IFERROR(VLOOKUP(CONCATENATE(BL$1,BL66),'Formulario de Preguntas'!$C$10:$FN$185,3,FALSE),"")</f>
        <v/>
      </c>
      <c r="BN66" s="1" t="str">
        <f>IFERROR(VLOOKUP(CONCATENATE(BL$1,BL66),'Formulario de Preguntas'!$C$10:$FN$185,4,FALSE),"")</f>
        <v/>
      </c>
      <c r="BO66" s="26">
        <f>IF($B66='Formulario de Respuestas'!$D65,'Formulario de Respuestas'!$Z65,"ES DIFERENTE")</f>
        <v>0</v>
      </c>
      <c r="BP66" s="1" t="str">
        <f>IFERROR(VLOOKUP(CONCATENATE(BO$1,BO66),'Formulario de Preguntas'!$C$10:$FN$185,3,FALSE),"")</f>
        <v/>
      </c>
      <c r="BQ66" s="1" t="str">
        <f>IFERROR(VLOOKUP(CONCATENATE(BO$1,BO66),'Formulario de Preguntas'!$C$10:$FN$185,4,FALSE),"")</f>
        <v/>
      </c>
      <c r="BR66" s="26">
        <f>IF($B66='Formulario de Respuestas'!$D65,'Formulario de Respuestas'!$AA65,"ES DIFERENTE")</f>
        <v>0</v>
      </c>
      <c r="BS66" s="1" t="str">
        <f>IFERROR(VLOOKUP(CONCATENATE(BR$1,BR66),'Formulario de Preguntas'!$C$10:$FN$185,3,FALSE),"")</f>
        <v/>
      </c>
      <c r="BT66" s="1" t="str">
        <f>IFERROR(VLOOKUP(CONCATENATE(BR$1,BR66),'Formulario de Preguntas'!$C$10:$FN$185,4,FALSE),"")</f>
        <v/>
      </c>
      <c r="BU66" s="26">
        <f>IF($B66='Formulario de Respuestas'!$D65,'Formulario de Respuestas'!$AB65,"ES DIFERENTE")</f>
        <v>0</v>
      </c>
      <c r="BV66" s="1" t="str">
        <f>IFERROR(VLOOKUP(CONCATENATE(BU$1,BU66),'Formulario de Preguntas'!$C$10:$FN$185,3,FALSE),"")</f>
        <v/>
      </c>
      <c r="BW66" s="1" t="str">
        <f>IFERROR(VLOOKUP(CONCATENATE(BU$1,BU66),'Formulario de Preguntas'!$C$10:$FN$185,4,FALSE),"")</f>
        <v/>
      </c>
      <c r="BX66" s="26">
        <f>IF($B66='Formulario de Respuestas'!$D65,'Formulario de Respuestas'!$AC65,"ES DIFERENTE")</f>
        <v>0</v>
      </c>
      <c r="BY66" s="1" t="str">
        <f>IFERROR(VLOOKUP(CONCATENATE(BX$1,BX66),'Formulario de Preguntas'!$C$10:$FN$185,3,FALSE),"")</f>
        <v/>
      </c>
      <c r="BZ66" s="1" t="str">
        <f>IFERROR(VLOOKUP(CONCATENATE(BX$1,BX66),'Formulario de Preguntas'!$C$10:$FN$185,4,FALSE),"")</f>
        <v/>
      </c>
      <c r="CA66" s="26">
        <f>IF($B66='Formulario de Respuestas'!$D65,'Formulario de Respuestas'!$AD65,"ES DIFERENTE")</f>
        <v>0</v>
      </c>
      <c r="CB66" s="1" t="str">
        <f>IFERROR(VLOOKUP(CONCATENATE(CA$1,CA66),'Formulario de Preguntas'!$C$10:$FN$185,3,FALSE),"")</f>
        <v/>
      </c>
      <c r="CC66" s="1" t="str">
        <f>IFERROR(VLOOKUP(CONCATENATE(CA$1,CA66),'Formulario de Preguntas'!$C$10:$FN$185,4,FALSE),"")</f>
        <v/>
      </c>
      <c r="CD66" s="26">
        <f>IF($B66='Formulario de Respuestas'!$D65,'Formulario de Respuestas'!$AE65,"ES DIFERENTE")</f>
        <v>0</v>
      </c>
      <c r="CE66" s="1" t="str">
        <f>IFERROR(VLOOKUP(CONCATENATE(CD$1,CD66),'Formulario de Preguntas'!$C$10:$FN$185,3,FALSE),"")</f>
        <v/>
      </c>
      <c r="CF66" s="1" t="str">
        <f>IFERROR(VLOOKUP(CONCATENATE(CD$1,CD66),'Formulario de Preguntas'!$C$10:$FN$185,4,FALSE),"")</f>
        <v/>
      </c>
      <c r="CH66" s="1">
        <f t="shared" si="0"/>
        <v>0</v>
      </c>
      <c r="CI66" s="1">
        <f t="shared" si="1"/>
        <v>0.25</v>
      </c>
      <c r="CJ66" s="1">
        <f t="shared" si="3"/>
        <v>0</v>
      </c>
      <c r="CK66" s="1">
        <f>COUNTIF('Formulario de Respuestas'!$E65:$AE65,"A")</f>
        <v>0</v>
      </c>
      <c r="CL66" s="1">
        <f>COUNTIF('Formulario de Respuestas'!$E65:$AE65,"B")</f>
        <v>0</v>
      </c>
      <c r="CM66" s="1">
        <f>COUNTIF('Formulario de Respuestas'!$E65:$AE65,"C")</f>
        <v>0</v>
      </c>
      <c r="CN66" s="1">
        <f>COUNTIF('Formulario de Respuestas'!$E65:$AE65,"D")</f>
        <v>0</v>
      </c>
      <c r="CO66" s="1">
        <f>COUNTIF('Formulario de Respuestas'!$E65:$AE65,"E (RESPUESTA ANULADA)")</f>
        <v>0</v>
      </c>
    </row>
    <row r="67" spans="1:93" x14ac:dyDescent="0.25">
      <c r="A67" s="1">
        <f>'Formulario de Respuestas'!C66</f>
        <v>0</v>
      </c>
      <c r="B67" s="1">
        <f>'Formulario de Respuestas'!D66</f>
        <v>0</v>
      </c>
      <c r="C67" s="24">
        <f>IF($B67='Formulario de Respuestas'!$D66,'Formulario de Respuestas'!$E66,"ES DIFERENTE")</f>
        <v>0</v>
      </c>
      <c r="D67" s="15" t="str">
        <f>IFERROR(VLOOKUP(CONCATENATE(C$1,C67),'Formulario de Preguntas'!$C$2:$FN$185,3,FALSE),"")</f>
        <v/>
      </c>
      <c r="E67" s="1" t="str">
        <f>IFERROR(VLOOKUP(CONCATENATE(C$1,C67),'Formulario de Preguntas'!$C$2:$FN$185,4,FALSE),"")</f>
        <v/>
      </c>
      <c r="F67" s="24">
        <f>IF($B67='Formulario de Respuestas'!$D66,'Formulario de Respuestas'!$F66,"ES DIFERENTE")</f>
        <v>0</v>
      </c>
      <c r="G67" s="1" t="str">
        <f>IFERROR(VLOOKUP(CONCATENATE(F$1,F67),'Formulario de Preguntas'!$C$2:$FN$185,3,FALSE),"")</f>
        <v/>
      </c>
      <c r="H67" s="1" t="str">
        <f>IFERROR(VLOOKUP(CONCATENATE(F$1,F67),'Formulario de Preguntas'!$C$2:$FN$185,4,FALSE),"")</f>
        <v/>
      </c>
      <c r="I67" s="24">
        <f>IF($B67='Formulario de Respuestas'!$D66,'Formulario de Respuestas'!$G66,"ES DIFERENTE")</f>
        <v>0</v>
      </c>
      <c r="J67" s="1" t="str">
        <f>IFERROR(VLOOKUP(CONCATENATE(I$1,I67),'Formulario de Preguntas'!$C$10:$FN$185,3,FALSE),"")</f>
        <v/>
      </c>
      <c r="K67" s="1" t="str">
        <f>IFERROR(VLOOKUP(CONCATENATE(I$1,I67),'Formulario de Preguntas'!$C$10:$FN$185,4,FALSE),"")</f>
        <v/>
      </c>
      <c r="L67" s="24">
        <f>IF($B67='Formulario de Respuestas'!$D66,'Formulario de Respuestas'!$H66,"ES DIFERENTE")</f>
        <v>0</v>
      </c>
      <c r="M67" s="1" t="str">
        <f>IFERROR(VLOOKUP(CONCATENATE(L$1,L67),'Formulario de Preguntas'!$C$10:$FN$185,3,FALSE),"")</f>
        <v/>
      </c>
      <c r="N67" s="1" t="str">
        <f>IFERROR(VLOOKUP(CONCATENATE(L$1,L67),'Formulario de Preguntas'!$C$10:$FN$185,4,FALSE),"")</f>
        <v/>
      </c>
      <c r="O67" s="24">
        <f>IF($B67='Formulario de Respuestas'!$D66,'Formulario de Respuestas'!$I66,"ES DIFERENTE")</f>
        <v>0</v>
      </c>
      <c r="P67" s="1" t="str">
        <f>IFERROR(VLOOKUP(CONCATENATE(O$1,O67),'Formulario de Preguntas'!$C$10:$FN$185,3,FALSE),"")</f>
        <v/>
      </c>
      <c r="Q67" s="1" t="str">
        <f>IFERROR(VLOOKUP(CONCATENATE(O$1,O67),'Formulario de Preguntas'!$C$10:$FN$185,4,FALSE),"")</f>
        <v/>
      </c>
      <c r="R67" s="24">
        <f>IF($B67='Formulario de Respuestas'!$D66,'Formulario de Respuestas'!$J66,"ES DIFERENTE")</f>
        <v>0</v>
      </c>
      <c r="S67" s="1" t="str">
        <f>IFERROR(VLOOKUP(CONCATENATE(R$1,R67),'Formulario de Preguntas'!$C$10:$FN$185,3,FALSE),"")</f>
        <v/>
      </c>
      <c r="T67" s="1" t="str">
        <f>IFERROR(VLOOKUP(CONCATENATE(R$1,R67),'Formulario de Preguntas'!$C$10:$FN$185,4,FALSE),"")</f>
        <v/>
      </c>
      <c r="U67" s="24">
        <f>IF($B67='Formulario de Respuestas'!$D66,'Formulario de Respuestas'!$K66,"ES DIFERENTE")</f>
        <v>0</v>
      </c>
      <c r="V67" s="1" t="str">
        <f>IFERROR(VLOOKUP(CONCATENATE(U$1,U67),'Formulario de Preguntas'!$C$10:$FN$185,3,FALSE),"")</f>
        <v/>
      </c>
      <c r="W67" s="1" t="str">
        <f>IFERROR(VLOOKUP(CONCATENATE(U$1,U67),'Formulario de Preguntas'!$C$10:$FN$185,4,FALSE),"")</f>
        <v/>
      </c>
      <c r="X67" s="24">
        <f>IF($B67='Formulario de Respuestas'!$D66,'Formulario de Respuestas'!$L66,"ES DIFERENTE")</f>
        <v>0</v>
      </c>
      <c r="Y67" s="1" t="str">
        <f>IFERROR(VLOOKUP(CONCATENATE(X$1,X67),'Formulario de Preguntas'!$C$10:$FN$185,3,FALSE),"")</f>
        <v/>
      </c>
      <c r="Z67" s="1" t="str">
        <f>IFERROR(VLOOKUP(CONCATENATE(X$1,X67),'Formulario de Preguntas'!$C$10:$FN$185,4,FALSE),"")</f>
        <v/>
      </c>
      <c r="AA67" s="24">
        <f>IF($B67='Formulario de Respuestas'!$D66,'Formulario de Respuestas'!$M66,"ES DIFERENTE")</f>
        <v>0</v>
      </c>
      <c r="AB67" s="1" t="str">
        <f>IFERROR(VLOOKUP(CONCATENATE(AA$1,AA67),'Formulario de Preguntas'!$C$10:$FN$185,3,FALSE),"")</f>
        <v/>
      </c>
      <c r="AC67" s="1" t="str">
        <f>IFERROR(VLOOKUP(CONCATENATE(AA$1,AA67),'Formulario de Preguntas'!$C$10:$FN$185,4,FALSE),"")</f>
        <v/>
      </c>
      <c r="AD67" s="24">
        <f>IF($B67='Formulario de Respuestas'!$D66,'Formulario de Respuestas'!$N66,"ES DIFERENTE")</f>
        <v>0</v>
      </c>
      <c r="AE67" s="1" t="str">
        <f>IFERROR(VLOOKUP(CONCATENATE(AD$1,AD67),'Formulario de Preguntas'!$C$10:$FN$185,3,FALSE),"")</f>
        <v/>
      </c>
      <c r="AF67" s="1" t="str">
        <f>IFERROR(VLOOKUP(CONCATENATE(AD$1,AD67),'Formulario de Preguntas'!$C$10:$FN$185,4,FALSE),"")</f>
        <v/>
      </c>
      <c r="AG67" s="24">
        <f>IF($B67='Formulario de Respuestas'!$D66,'Formulario de Respuestas'!$O66,"ES DIFERENTE")</f>
        <v>0</v>
      </c>
      <c r="AH67" s="1" t="str">
        <f>IFERROR(VLOOKUP(CONCATENATE(AG$1,AG67),'Formulario de Preguntas'!$C$10:$FN$185,3,FALSE),"")</f>
        <v/>
      </c>
      <c r="AI67" s="1" t="str">
        <f>IFERROR(VLOOKUP(CONCATENATE(AG$1,AG67),'Formulario de Preguntas'!$C$10:$FN$185,4,FALSE),"")</f>
        <v/>
      </c>
      <c r="AJ67" s="24">
        <f>IF($B67='Formulario de Respuestas'!$D66,'Formulario de Respuestas'!$P66,"ES DIFERENTE")</f>
        <v>0</v>
      </c>
      <c r="AK67" s="1" t="str">
        <f>IFERROR(VLOOKUP(CONCATENATE(AJ$1,AJ67),'Formulario de Preguntas'!$C$10:$FN$185,3,FALSE),"")</f>
        <v/>
      </c>
      <c r="AL67" s="1" t="str">
        <f>IFERROR(VLOOKUP(CONCATENATE(AJ$1,AJ67),'Formulario de Preguntas'!$C$10:$FN$185,4,FALSE),"")</f>
        <v/>
      </c>
      <c r="AM67" s="24">
        <f>IF($B67='Formulario de Respuestas'!$D66,'Formulario de Respuestas'!$Q66,"ES DIFERENTE")</f>
        <v>0</v>
      </c>
      <c r="AN67" s="1" t="str">
        <f>IFERROR(VLOOKUP(CONCATENATE(AM$1,AM67),'Formulario de Preguntas'!$C$10:$FN$185,3,FALSE),"")</f>
        <v/>
      </c>
      <c r="AO67" s="1" t="str">
        <f>IFERROR(VLOOKUP(CONCATENATE(AM$1,AM67),'Formulario de Preguntas'!$C$10:$FN$185,4,FALSE),"")</f>
        <v/>
      </c>
      <c r="AP67" s="24">
        <f>IF($B67='Formulario de Respuestas'!$D66,'Formulario de Respuestas'!$R66,"ES DIFERENTE")</f>
        <v>0</v>
      </c>
      <c r="AQ67" s="1" t="str">
        <f>IFERROR(VLOOKUP(CONCATENATE(AP$1,AP67),'Formulario de Preguntas'!$C$10:$FN$185,3,FALSE),"")</f>
        <v/>
      </c>
      <c r="AR67" s="1" t="str">
        <f>IFERROR(VLOOKUP(CONCATENATE(AP$1,AP67),'Formulario de Preguntas'!$C$10:$FN$185,4,FALSE),"")</f>
        <v/>
      </c>
      <c r="AS67" s="24">
        <f>IF($B67='Formulario de Respuestas'!$D66,'Formulario de Respuestas'!$S66,"ES DIFERENTE")</f>
        <v>0</v>
      </c>
      <c r="AT67" s="1" t="str">
        <f>IFERROR(VLOOKUP(CONCATENATE(AS$1,AS67),'Formulario de Preguntas'!$C$10:$FN$185,3,FALSE),"")</f>
        <v/>
      </c>
      <c r="AU67" s="1" t="str">
        <f>IFERROR(VLOOKUP(CONCATENATE(AS$1,AS67),'Formulario de Preguntas'!$C$10:$FN$185,4,FALSE),"")</f>
        <v/>
      </c>
      <c r="AV67" s="24">
        <f>IF($B67='Formulario de Respuestas'!$D66,'Formulario de Respuestas'!$T66,"ES DIFERENTE")</f>
        <v>0</v>
      </c>
      <c r="AW67" s="1" t="str">
        <f>IFERROR(VLOOKUP(CONCATENATE(AV$1,AV67),'Formulario de Preguntas'!$C$10:$FN$185,3,FALSE),"")</f>
        <v/>
      </c>
      <c r="AX67" s="1" t="str">
        <f>IFERROR(VLOOKUP(CONCATENATE(AV$1,AV67),'Formulario de Preguntas'!$C$10:$FN$185,4,FALSE),"")</f>
        <v/>
      </c>
      <c r="AY67" s="24">
        <f>IF($B67='Formulario de Respuestas'!$D66,'Formulario de Respuestas'!$U66,"ES DIFERENTE")</f>
        <v>0</v>
      </c>
      <c r="AZ67" s="1" t="str">
        <f>IFERROR(VLOOKUP(CONCATENATE(AY$1,AY67),'Formulario de Preguntas'!$C$10:$FN$185,3,FALSE),"")</f>
        <v/>
      </c>
      <c r="BA67" s="1" t="str">
        <f>IFERROR(VLOOKUP(CONCATENATE(AY$1,AY67),'Formulario de Preguntas'!$C$10:$FN$185,4,FALSE),"")</f>
        <v/>
      </c>
      <c r="BB67" s="24">
        <f>IF($B67='Formulario de Respuestas'!$D66,'Formulario de Respuestas'!$V66,"ES DIFERENTE")</f>
        <v>0</v>
      </c>
      <c r="BC67" s="1" t="str">
        <f>IFERROR(VLOOKUP(CONCATENATE(BB$1,BB67),'Formulario de Preguntas'!$C$10:$FN$185,3,FALSE),"")</f>
        <v/>
      </c>
      <c r="BD67" s="1" t="str">
        <f>IFERROR(VLOOKUP(CONCATENATE(BB$1,BB67),'Formulario de Preguntas'!$C$10:$FN$185,4,FALSE),"")</f>
        <v/>
      </c>
      <c r="BE67" s="24">
        <f>IF($B67='Formulario de Respuestas'!$D66,'Formulario de Respuestas'!$W66,"ES DIFERENTE")</f>
        <v>0</v>
      </c>
      <c r="BF67" s="1" t="str">
        <f>IFERROR(VLOOKUP(CONCATENATE(BE$1,BE67),'Formulario de Preguntas'!$C$10:$FN$185,3,FALSE),"")</f>
        <v/>
      </c>
      <c r="BG67" s="1" t="str">
        <f>IFERROR(VLOOKUP(CONCATENATE(BE$1,BE67),'Formulario de Preguntas'!$C$10:$FN$185,4,FALSE),"")</f>
        <v/>
      </c>
      <c r="BH67" s="24">
        <f>IF($B67='Formulario de Respuestas'!$D66,'Formulario de Respuestas'!$X66,"ES DIFERENTE")</f>
        <v>0</v>
      </c>
      <c r="BI67" s="1" t="str">
        <f>IFERROR(VLOOKUP(CONCATENATE(BH$1,BH67),'Formulario de Preguntas'!$C$10:$FN$185,3,FALSE),"")</f>
        <v/>
      </c>
      <c r="BJ67" s="1" t="str">
        <f>IFERROR(VLOOKUP(CONCATENATE(BH$1,BH67),'Formulario de Preguntas'!$C$10:$FN$185,4,FALSE),"")</f>
        <v/>
      </c>
      <c r="BL67" s="26">
        <f>IF($B67='Formulario de Respuestas'!$D66,'Formulario de Respuestas'!$Y66,"ES DIFERENTE")</f>
        <v>0</v>
      </c>
      <c r="BM67" s="1" t="str">
        <f>IFERROR(VLOOKUP(CONCATENATE(BL$1,BL67),'Formulario de Preguntas'!$C$10:$FN$185,3,FALSE),"")</f>
        <v/>
      </c>
      <c r="BN67" s="1" t="str">
        <f>IFERROR(VLOOKUP(CONCATENATE(BL$1,BL67),'Formulario de Preguntas'!$C$10:$FN$185,4,FALSE),"")</f>
        <v/>
      </c>
      <c r="BO67" s="26">
        <f>IF($B67='Formulario de Respuestas'!$D66,'Formulario de Respuestas'!$Z66,"ES DIFERENTE")</f>
        <v>0</v>
      </c>
      <c r="BP67" s="1" t="str">
        <f>IFERROR(VLOOKUP(CONCATENATE(BO$1,BO67),'Formulario de Preguntas'!$C$10:$FN$185,3,FALSE),"")</f>
        <v/>
      </c>
      <c r="BQ67" s="1" t="str">
        <f>IFERROR(VLOOKUP(CONCATENATE(BO$1,BO67),'Formulario de Preguntas'!$C$10:$FN$185,4,FALSE),"")</f>
        <v/>
      </c>
      <c r="BR67" s="26">
        <f>IF($B67='Formulario de Respuestas'!$D66,'Formulario de Respuestas'!$AA66,"ES DIFERENTE")</f>
        <v>0</v>
      </c>
      <c r="BS67" s="1" t="str">
        <f>IFERROR(VLOOKUP(CONCATENATE(BR$1,BR67),'Formulario de Preguntas'!$C$10:$FN$185,3,FALSE),"")</f>
        <v/>
      </c>
      <c r="BT67" s="1" t="str">
        <f>IFERROR(VLOOKUP(CONCATENATE(BR$1,BR67),'Formulario de Preguntas'!$C$10:$FN$185,4,FALSE),"")</f>
        <v/>
      </c>
      <c r="BU67" s="26">
        <f>IF($B67='Formulario de Respuestas'!$D66,'Formulario de Respuestas'!$AB66,"ES DIFERENTE")</f>
        <v>0</v>
      </c>
      <c r="BV67" s="1" t="str">
        <f>IFERROR(VLOOKUP(CONCATENATE(BU$1,BU67),'Formulario de Preguntas'!$C$10:$FN$185,3,FALSE),"")</f>
        <v/>
      </c>
      <c r="BW67" s="1" t="str">
        <f>IFERROR(VLOOKUP(CONCATENATE(BU$1,BU67),'Formulario de Preguntas'!$C$10:$FN$185,4,FALSE),"")</f>
        <v/>
      </c>
      <c r="BX67" s="26">
        <f>IF($B67='Formulario de Respuestas'!$D66,'Formulario de Respuestas'!$AC66,"ES DIFERENTE")</f>
        <v>0</v>
      </c>
      <c r="BY67" s="1" t="str">
        <f>IFERROR(VLOOKUP(CONCATENATE(BX$1,BX67),'Formulario de Preguntas'!$C$10:$FN$185,3,FALSE),"")</f>
        <v/>
      </c>
      <c r="BZ67" s="1" t="str">
        <f>IFERROR(VLOOKUP(CONCATENATE(BX$1,BX67),'Formulario de Preguntas'!$C$10:$FN$185,4,FALSE),"")</f>
        <v/>
      </c>
      <c r="CA67" s="26">
        <f>IF($B67='Formulario de Respuestas'!$D66,'Formulario de Respuestas'!$AD66,"ES DIFERENTE")</f>
        <v>0</v>
      </c>
      <c r="CB67" s="1" t="str">
        <f>IFERROR(VLOOKUP(CONCATENATE(CA$1,CA67),'Formulario de Preguntas'!$C$10:$FN$185,3,FALSE),"")</f>
        <v/>
      </c>
      <c r="CC67" s="1" t="str">
        <f>IFERROR(VLOOKUP(CONCATENATE(CA$1,CA67),'Formulario de Preguntas'!$C$10:$FN$185,4,FALSE),"")</f>
        <v/>
      </c>
      <c r="CD67" s="26">
        <f>IF($B67='Formulario de Respuestas'!$D66,'Formulario de Respuestas'!$AE66,"ES DIFERENTE")</f>
        <v>0</v>
      </c>
      <c r="CE67" s="1" t="str">
        <f>IFERROR(VLOOKUP(CONCATENATE(CD$1,CD67),'Formulario de Preguntas'!$C$10:$FN$185,3,FALSE),"")</f>
        <v/>
      </c>
      <c r="CF67" s="1" t="str">
        <f>IFERROR(VLOOKUP(CONCATENATE(CD$1,CD67),'Formulario de Preguntas'!$C$10:$FN$185,4,FALSE),"")</f>
        <v/>
      </c>
      <c r="CH67" s="1">
        <f t="shared" si="0"/>
        <v>0</v>
      </c>
      <c r="CI67" s="1">
        <f t="shared" si="1"/>
        <v>0.25</v>
      </c>
      <c r="CJ67" s="1">
        <f t="shared" si="3"/>
        <v>0</v>
      </c>
      <c r="CK67" s="1">
        <f>COUNTIF('Formulario de Respuestas'!$E66:$AE66,"A")</f>
        <v>0</v>
      </c>
      <c r="CL67" s="1">
        <f>COUNTIF('Formulario de Respuestas'!$E66:$AE66,"B")</f>
        <v>0</v>
      </c>
      <c r="CM67" s="1">
        <f>COUNTIF('Formulario de Respuestas'!$E66:$AE66,"C")</f>
        <v>0</v>
      </c>
      <c r="CN67" s="1">
        <f>COUNTIF('Formulario de Respuestas'!$E66:$AE66,"D")</f>
        <v>0</v>
      </c>
      <c r="CO67" s="1">
        <f>COUNTIF('Formulario de Respuestas'!$E66:$AE66,"E (RESPUESTA ANULADA)")</f>
        <v>0</v>
      </c>
    </row>
    <row r="68" spans="1:93" x14ac:dyDescent="0.25">
      <c r="A68" s="1">
        <f>'Formulario de Respuestas'!C67</f>
        <v>0</v>
      </c>
      <c r="B68" s="1">
        <f>'Formulario de Respuestas'!D67</f>
        <v>0</v>
      </c>
      <c r="C68" s="24">
        <f>IF($B68='Formulario de Respuestas'!$D67,'Formulario de Respuestas'!$E67,"ES DIFERENTE")</f>
        <v>0</v>
      </c>
      <c r="D68" s="15" t="str">
        <f>IFERROR(VLOOKUP(CONCATENATE(C$1,C68),'Formulario de Preguntas'!$C$2:$FN$185,3,FALSE),"")</f>
        <v/>
      </c>
      <c r="E68" s="1" t="str">
        <f>IFERROR(VLOOKUP(CONCATENATE(C$1,C68),'Formulario de Preguntas'!$C$2:$FN$185,4,FALSE),"")</f>
        <v/>
      </c>
      <c r="F68" s="24">
        <f>IF($B68='Formulario de Respuestas'!$D67,'Formulario de Respuestas'!$F67,"ES DIFERENTE")</f>
        <v>0</v>
      </c>
      <c r="G68" s="1" t="str">
        <f>IFERROR(VLOOKUP(CONCATENATE(F$1,F68),'Formulario de Preguntas'!$C$2:$FN$185,3,FALSE),"")</f>
        <v/>
      </c>
      <c r="H68" s="1" t="str">
        <f>IFERROR(VLOOKUP(CONCATENATE(F$1,F68),'Formulario de Preguntas'!$C$2:$FN$185,4,FALSE),"")</f>
        <v/>
      </c>
      <c r="I68" s="24">
        <f>IF($B68='Formulario de Respuestas'!$D67,'Formulario de Respuestas'!$G67,"ES DIFERENTE")</f>
        <v>0</v>
      </c>
      <c r="J68" s="1" t="str">
        <f>IFERROR(VLOOKUP(CONCATENATE(I$1,I68),'Formulario de Preguntas'!$C$10:$FN$185,3,FALSE),"")</f>
        <v/>
      </c>
      <c r="K68" s="1" t="str">
        <f>IFERROR(VLOOKUP(CONCATENATE(I$1,I68),'Formulario de Preguntas'!$C$10:$FN$185,4,FALSE),"")</f>
        <v/>
      </c>
      <c r="L68" s="24">
        <f>IF($B68='Formulario de Respuestas'!$D67,'Formulario de Respuestas'!$H67,"ES DIFERENTE")</f>
        <v>0</v>
      </c>
      <c r="M68" s="1" t="str">
        <f>IFERROR(VLOOKUP(CONCATENATE(L$1,L68),'Formulario de Preguntas'!$C$10:$FN$185,3,FALSE),"")</f>
        <v/>
      </c>
      <c r="N68" s="1" t="str">
        <f>IFERROR(VLOOKUP(CONCATENATE(L$1,L68),'Formulario de Preguntas'!$C$10:$FN$185,4,FALSE),"")</f>
        <v/>
      </c>
      <c r="O68" s="24">
        <f>IF($B68='Formulario de Respuestas'!$D67,'Formulario de Respuestas'!$I67,"ES DIFERENTE")</f>
        <v>0</v>
      </c>
      <c r="P68" s="1" t="str">
        <f>IFERROR(VLOOKUP(CONCATENATE(O$1,O68),'Formulario de Preguntas'!$C$10:$FN$185,3,FALSE),"")</f>
        <v/>
      </c>
      <c r="Q68" s="1" t="str">
        <f>IFERROR(VLOOKUP(CONCATENATE(O$1,O68),'Formulario de Preguntas'!$C$10:$FN$185,4,FALSE),"")</f>
        <v/>
      </c>
      <c r="R68" s="24">
        <f>IF($B68='Formulario de Respuestas'!$D67,'Formulario de Respuestas'!$J67,"ES DIFERENTE")</f>
        <v>0</v>
      </c>
      <c r="S68" s="1" t="str">
        <f>IFERROR(VLOOKUP(CONCATENATE(R$1,R68),'Formulario de Preguntas'!$C$10:$FN$185,3,FALSE),"")</f>
        <v/>
      </c>
      <c r="T68" s="1" t="str">
        <f>IFERROR(VLOOKUP(CONCATENATE(R$1,R68),'Formulario de Preguntas'!$C$10:$FN$185,4,FALSE),"")</f>
        <v/>
      </c>
      <c r="U68" s="24">
        <f>IF($B68='Formulario de Respuestas'!$D67,'Formulario de Respuestas'!$K67,"ES DIFERENTE")</f>
        <v>0</v>
      </c>
      <c r="V68" s="1" t="str">
        <f>IFERROR(VLOOKUP(CONCATENATE(U$1,U68),'Formulario de Preguntas'!$C$10:$FN$185,3,FALSE),"")</f>
        <v/>
      </c>
      <c r="W68" s="1" t="str">
        <f>IFERROR(VLOOKUP(CONCATENATE(U$1,U68),'Formulario de Preguntas'!$C$10:$FN$185,4,FALSE),"")</f>
        <v/>
      </c>
      <c r="X68" s="24">
        <f>IF($B68='Formulario de Respuestas'!$D67,'Formulario de Respuestas'!$L67,"ES DIFERENTE")</f>
        <v>0</v>
      </c>
      <c r="Y68" s="1" t="str">
        <f>IFERROR(VLOOKUP(CONCATENATE(X$1,X68),'Formulario de Preguntas'!$C$10:$FN$185,3,FALSE),"")</f>
        <v/>
      </c>
      <c r="Z68" s="1" t="str">
        <f>IFERROR(VLOOKUP(CONCATENATE(X$1,X68),'Formulario de Preguntas'!$C$10:$FN$185,4,FALSE),"")</f>
        <v/>
      </c>
      <c r="AA68" s="24">
        <f>IF($B68='Formulario de Respuestas'!$D67,'Formulario de Respuestas'!$M67,"ES DIFERENTE")</f>
        <v>0</v>
      </c>
      <c r="AB68" s="1" t="str">
        <f>IFERROR(VLOOKUP(CONCATENATE(AA$1,AA68),'Formulario de Preguntas'!$C$10:$FN$185,3,FALSE),"")</f>
        <v/>
      </c>
      <c r="AC68" s="1" t="str">
        <f>IFERROR(VLOOKUP(CONCATENATE(AA$1,AA68),'Formulario de Preguntas'!$C$10:$FN$185,4,FALSE),"")</f>
        <v/>
      </c>
      <c r="AD68" s="24">
        <f>IF($B68='Formulario de Respuestas'!$D67,'Formulario de Respuestas'!$N67,"ES DIFERENTE")</f>
        <v>0</v>
      </c>
      <c r="AE68" s="1" t="str">
        <f>IFERROR(VLOOKUP(CONCATENATE(AD$1,AD68),'Formulario de Preguntas'!$C$10:$FN$185,3,FALSE),"")</f>
        <v/>
      </c>
      <c r="AF68" s="1" t="str">
        <f>IFERROR(VLOOKUP(CONCATENATE(AD$1,AD68),'Formulario de Preguntas'!$C$10:$FN$185,4,FALSE),"")</f>
        <v/>
      </c>
      <c r="AG68" s="24">
        <f>IF($B68='Formulario de Respuestas'!$D67,'Formulario de Respuestas'!$O67,"ES DIFERENTE")</f>
        <v>0</v>
      </c>
      <c r="AH68" s="1" t="str">
        <f>IFERROR(VLOOKUP(CONCATENATE(AG$1,AG68),'Formulario de Preguntas'!$C$10:$FN$185,3,FALSE),"")</f>
        <v/>
      </c>
      <c r="AI68" s="1" t="str">
        <f>IFERROR(VLOOKUP(CONCATENATE(AG$1,AG68),'Formulario de Preguntas'!$C$10:$FN$185,4,FALSE),"")</f>
        <v/>
      </c>
      <c r="AJ68" s="24">
        <f>IF($B68='Formulario de Respuestas'!$D67,'Formulario de Respuestas'!$P67,"ES DIFERENTE")</f>
        <v>0</v>
      </c>
      <c r="AK68" s="1" t="str">
        <f>IFERROR(VLOOKUP(CONCATENATE(AJ$1,AJ68),'Formulario de Preguntas'!$C$10:$FN$185,3,FALSE),"")</f>
        <v/>
      </c>
      <c r="AL68" s="1" t="str">
        <f>IFERROR(VLOOKUP(CONCATENATE(AJ$1,AJ68),'Formulario de Preguntas'!$C$10:$FN$185,4,FALSE),"")</f>
        <v/>
      </c>
      <c r="AM68" s="24">
        <f>IF($B68='Formulario de Respuestas'!$D67,'Formulario de Respuestas'!$Q67,"ES DIFERENTE")</f>
        <v>0</v>
      </c>
      <c r="AN68" s="1" t="str">
        <f>IFERROR(VLOOKUP(CONCATENATE(AM$1,AM68),'Formulario de Preguntas'!$C$10:$FN$185,3,FALSE),"")</f>
        <v/>
      </c>
      <c r="AO68" s="1" t="str">
        <f>IFERROR(VLOOKUP(CONCATENATE(AM$1,AM68),'Formulario de Preguntas'!$C$10:$FN$185,4,FALSE),"")</f>
        <v/>
      </c>
      <c r="AP68" s="24">
        <f>IF($B68='Formulario de Respuestas'!$D67,'Formulario de Respuestas'!$R67,"ES DIFERENTE")</f>
        <v>0</v>
      </c>
      <c r="AQ68" s="1" t="str">
        <f>IFERROR(VLOOKUP(CONCATENATE(AP$1,AP68),'Formulario de Preguntas'!$C$10:$FN$185,3,FALSE),"")</f>
        <v/>
      </c>
      <c r="AR68" s="1" t="str">
        <f>IFERROR(VLOOKUP(CONCATENATE(AP$1,AP68),'Formulario de Preguntas'!$C$10:$FN$185,4,FALSE),"")</f>
        <v/>
      </c>
      <c r="AS68" s="24">
        <f>IF($B68='Formulario de Respuestas'!$D67,'Formulario de Respuestas'!$S67,"ES DIFERENTE")</f>
        <v>0</v>
      </c>
      <c r="AT68" s="1" t="str">
        <f>IFERROR(VLOOKUP(CONCATENATE(AS$1,AS68),'Formulario de Preguntas'!$C$10:$FN$185,3,FALSE),"")</f>
        <v/>
      </c>
      <c r="AU68" s="1" t="str">
        <f>IFERROR(VLOOKUP(CONCATENATE(AS$1,AS68),'Formulario de Preguntas'!$C$10:$FN$185,4,FALSE),"")</f>
        <v/>
      </c>
      <c r="AV68" s="24">
        <f>IF($B68='Formulario de Respuestas'!$D67,'Formulario de Respuestas'!$T67,"ES DIFERENTE")</f>
        <v>0</v>
      </c>
      <c r="AW68" s="1" t="str">
        <f>IFERROR(VLOOKUP(CONCATENATE(AV$1,AV68),'Formulario de Preguntas'!$C$10:$FN$185,3,FALSE),"")</f>
        <v/>
      </c>
      <c r="AX68" s="1" t="str">
        <f>IFERROR(VLOOKUP(CONCATENATE(AV$1,AV68),'Formulario de Preguntas'!$C$10:$FN$185,4,FALSE),"")</f>
        <v/>
      </c>
      <c r="AY68" s="24">
        <f>IF($B68='Formulario de Respuestas'!$D67,'Formulario de Respuestas'!$U67,"ES DIFERENTE")</f>
        <v>0</v>
      </c>
      <c r="AZ68" s="1" t="str">
        <f>IFERROR(VLOOKUP(CONCATENATE(AY$1,AY68),'Formulario de Preguntas'!$C$10:$FN$185,3,FALSE),"")</f>
        <v/>
      </c>
      <c r="BA68" s="1" t="str">
        <f>IFERROR(VLOOKUP(CONCATENATE(AY$1,AY68),'Formulario de Preguntas'!$C$10:$FN$185,4,FALSE),"")</f>
        <v/>
      </c>
      <c r="BB68" s="24">
        <f>IF($B68='Formulario de Respuestas'!$D67,'Formulario de Respuestas'!$V67,"ES DIFERENTE")</f>
        <v>0</v>
      </c>
      <c r="BC68" s="1" t="str">
        <f>IFERROR(VLOOKUP(CONCATENATE(BB$1,BB68),'Formulario de Preguntas'!$C$10:$FN$185,3,FALSE),"")</f>
        <v/>
      </c>
      <c r="BD68" s="1" t="str">
        <f>IFERROR(VLOOKUP(CONCATENATE(BB$1,BB68),'Formulario de Preguntas'!$C$10:$FN$185,4,FALSE),"")</f>
        <v/>
      </c>
      <c r="BE68" s="24">
        <f>IF($B68='Formulario de Respuestas'!$D67,'Formulario de Respuestas'!$W67,"ES DIFERENTE")</f>
        <v>0</v>
      </c>
      <c r="BF68" s="1" t="str">
        <f>IFERROR(VLOOKUP(CONCATENATE(BE$1,BE68),'Formulario de Preguntas'!$C$10:$FN$185,3,FALSE),"")</f>
        <v/>
      </c>
      <c r="BG68" s="1" t="str">
        <f>IFERROR(VLOOKUP(CONCATENATE(BE$1,BE68),'Formulario de Preguntas'!$C$10:$FN$185,4,FALSE),"")</f>
        <v/>
      </c>
      <c r="BH68" s="24">
        <f>IF($B68='Formulario de Respuestas'!$D67,'Formulario de Respuestas'!$X67,"ES DIFERENTE")</f>
        <v>0</v>
      </c>
      <c r="BI68" s="1" t="str">
        <f>IFERROR(VLOOKUP(CONCATENATE(BH$1,BH68),'Formulario de Preguntas'!$C$10:$FN$185,3,FALSE),"")</f>
        <v/>
      </c>
      <c r="BJ68" s="1" t="str">
        <f>IFERROR(VLOOKUP(CONCATENATE(BH$1,BH68),'Formulario de Preguntas'!$C$10:$FN$185,4,FALSE),"")</f>
        <v/>
      </c>
      <c r="BL68" s="26">
        <f>IF($B68='Formulario de Respuestas'!$D67,'Formulario de Respuestas'!$Y67,"ES DIFERENTE")</f>
        <v>0</v>
      </c>
      <c r="BM68" s="1" t="str">
        <f>IFERROR(VLOOKUP(CONCATENATE(BL$1,BL68),'Formulario de Preguntas'!$C$10:$FN$185,3,FALSE),"")</f>
        <v/>
      </c>
      <c r="BN68" s="1" t="str">
        <f>IFERROR(VLOOKUP(CONCATENATE(BL$1,BL68),'Formulario de Preguntas'!$C$10:$FN$185,4,FALSE),"")</f>
        <v/>
      </c>
      <c r="BO68" s="26">
        <f>IF($B68='Formulario de Respuestas'!$D67,'Formulario de Respuestas'!$Z67,"ES DIFERENTE")</f>
        <v>0</v>
      </c>
      <c r="BP68" s="1" t="str">
        <f>IFERROR(VLOOKUP(CONCATENATE(BO$1,BO68),'Formulario de Preguntas'!$C$10:$FN$185,3,FALSE),"")</f>
        <v/>
      </c>
      <c r="BQ68" s="1" t="str">
        <f>IFERROR(VLOOKUP(CONCATENATE(BO$1,BO68),'Formulario de Preguntas'!$C$10:$FN$185,4,FALSE),"")</f>
        <v/>
      </c>
      <c r="BR68" s="26">
        <f>IF($B68='Formulario de Respuestas'!$D67,'Formulario de Respuestas'!$AA67,"ES DIFERENTE")</f>
        <v>0</v>
      </c>
      <c r="BS68" s="1" t="str">
        <f>IFERROR(VLOOKUP(CONCATENATE(BR$1,BR68),'Formulario de Preguntas'!$C$10:$FN$185,3,FALSE),"")</f>
        <v/>
      </c>
      <c r="BT68" s="1" t="str">
        <f>IFERROR(VLOOKUP(CONCATENATE(BR$1,BR68),'Formulario de Preguntas'!$C$10:$FN$185,4,FALSE),"")</f>
        <v/>
      </c>
      <c r="BU68" s="26">
        <f>IF($B68='Formulario de Respuestas'!$D67,'Formulario de Respuestas'!$AB67,"ES DIFERENTE")</f>
        <v>0</v>
      </c>
      <c r="BV68" s="1" t="str">
        <f>IFERROR(VLOOKUP(CONCATENATE(BU$1,BU68),'Formulario de Preguntas'!$C$10:$FN$185,3,FALSE),"")</f>
        <v/>
      </c>
      <c r="BW68" s="1" t="str">
        <f>IFERROR(VLOOKUP(CONCATENATE(BU$1,BU68),'Formulario de Preguntas'!$C$10:$FN$185,4,FALSE),"")</f>
        <v/>
      </c>
      <c r="BX68" s="26">
        <f>IF($B68='Formulario de Respuestas'!$D67,'Formulario de Respuestas'!$AC67,"ES DIFERENTE")</f>
        <v>0</v>
      </c>
      <c r="BY68" s="1" t="str">
        <f>IFERROR(VLOOKUP(CONCATENATE(BX$1,BX68),'Formulario de Preguntas'!$C$10:$FN$185,3,FALSE),"")</f>
        <v/>
      </c>
      <c r="BZ68" s="1" t="str">
        <f>IFERROR(VLOOKUP(CONCATENATE(BX$1,BX68),'Formulario de Preguntas'!$C$10:$FN$185,4,FALSE),"")</f>
        <v/>
      </c>
      <c r="CA68" s="26">
        <f>IF($B68='Formulario de Respuestas'!$D67,'Formulario de Respuestas'!$AD67,"ES DIFERENTE")</f>
        <v>0</v>
      </c>
      <c r="CB68" s="1" t="str">
        <f>IFERROR(VLOOKUP(CONCATENATE(CA$1,CA68),'Formulario de Preguntas'!$C$10:$FN$185,3,FALSE),"")</f>
        <v/>
      </c>
      <c r="CC68" s="1" t="str">
        <f>IFERROR(VLOOKUP(CONCATENATE(CA$1,CA68),'Formulario de Preguntas'!$C$10:$FN$185,4,FALSE),"")</f>
        <v/>
      </c>
      <c r="CD68" s="26">
        <f>IF($B68='Formulario de Respuestas'!$D67,'Formulario de Respuestas'!$AE67,"ES DIFERENTE")</f>
        <v>0</v>
      </c>
      <c r="CE68" s="1" t="str">
        <f>IFERROR(VLOOKUP(CONCATENATE(CD$1,CD68),'Formulario de Preguntas'!$C$10:$FN$185,3,FALSE),"")</f>
        <v/>
      </c>
      <c r="CF68" s="1" t="str">
        <f>IFERROR(VLOOKUP(CONCATENATE(CD$1,CD68),'Formulario de Preguntas'!$C$10:$FN$185,4,FALSE),"")</f>
        <v/>
      </c>
      <c r="CH68" s="1">
        <f t="shared" ref="CH68:CH131" si="4">COUNTIF(D68:CF68,"RESPUESTA CORRECTA")</f>
        <v>0</v>
      </c>
      <c r="CI68" s="1">
        <f t="shared" ref="CI68:CI131" si="5">5/20</f>
        <v>0.25</v>
      </c>
      <c r="CJ68" s="1">
        <f t="shared" si="3"/>
        <v>0</v>
      </c>
      <c r="CK68" s="1">
        <f>COUNTIF('Formulario de Respuestas'!$E67:$AE67,"A")</f>
        <v>0</v>
      </c>
      <c r="CL68" s="1">
        <f>COUNTIF('Formulario de Respuestas'!$E67:$AE67,"B")</f>
        <v>0</v>
      </c>
      <c r="CM68" s="1">
        <f>COUNTIF('Formulario de Respuestas'!$E67:$AE67,"C")</f>
        <v>0</v>
      </c>
      <c r="CN68" s="1">
        <f>COUNTIF('Formulario de Respuestas'!$E67:$AE67,"D")</f>
        <v>0</v>
      </c>
      <c r="CO68" s="1">
        <f>COUNTIF('Formulario de Respuestas'!$E67:$AE67,"E (RESPUESTA ANULADA)")</f>
        <v>0</v>
      </c>
    </row>
    <row r="69" spans="1:93" x14ac:dyDescent="0.25">
      <c r="A69" s="1">
        <f>'Formulario de Respuestas'!C68</f>
        <v>0</v>
      </c>
      <c r="B69" s="1">
        <f>'Formulario de Respuestas'!D68</f>
        <v>0</v>
      </c>
      <c r="C69" s="24">
        <f>IF($B69='Formulario de Respuestas'!$D68,'Formulario de Respuestas'!$E68,"ES DIFERENTE")</f>
        <v>0</v>
      </c>
      <c r="D69" s="15" t="str">
        <f>IFERROR(VLOOKUP(CONCATENATE(C$1,C69),'Formulario de Preguntas'!$C$2:$FN$185,3,FALSE),"")</f>
        <v/>
      </c>
      <c r="E69" s="1" t="str">
        <f>IFERROR(VLOOKUP(CONCATENATE(C$1,C69),'Formulario de Preguntas'!$C$2:$FN$185,4,FALSE),"")</f>
        <v/>
      </c>
      <c r="F69" s="24">
        <f>IF($B69='Formulario de Respuestas'!$D68,'Formulario de Respuestas'!$F68,"ES DIFERENTE")</f>
        <v>0</v>
      </c>
      <c r="G69" s="1" t="str">
        <f>IFERROR(VLOOKUP(CONCATENATE(F$1,F69),'Formulario de Preguntas'!$C$2:$FN$185,3,FALSE),"")</f>
        <v/>
      </c>
      <c r="H69" s="1" t="str">
        <f>IFERROR(VLOOKUP(CONCATENATE(F$1,F69),'Formulario de Preguntas'!$C$2:$FN$185,4,FALSE),"")</f>
        <v/>
      </c>
      <c r="I69" s="24">
        <f>IF($B69='Formulario de Respuestas'!$D68,'Formulario de Respuestas'!$G68,"ES DIFERENTE")</f>
        <v>0</v>
      </c>
      <c r="J69" s="1" t="str">
        <f>IFERROR(VLOOKUP(CONCATENATE(I$1,I69),'Formulario de Preguntas'!$C$10:$FN$185,3,FALSE),"")</f>
        <v/>
      </c>
      <c r="K69" s="1" t="str">
        <f>IFERROR(VLOOKUP(CONCATENATE(I$1,I69),'Formulario de Preguntas'!$C$10:$FN$185,4,FALSE),"")</f>
        <v/>
      </c>
      <c r="L69" s="24">
        <f>IF($B69='Formulario de Respuestas'!$D68,'Formulario de Respuestas'!$H68,"ES DIFERENTE")</f>
        <v>0</v>
      </c>
      <c r="M69" s="1" t="str">
        <f>IFERROR(VLOOKUP(CONCATENATE(L$1,L69),'Formulario de Preguntas'!$C$10:$FN$185,3,FALSE),"")</f>
        <v/>
      </c>
      <c r="N69" s="1" t="str">
        <f>IFERROR(VLOOKUP(CONCATENATE(L$1,L69),'Formulario de Preguntas'!$C$10:$FN$185,4,FALSE),"")</f>
        <v/>
      </c>
      <c r="O69" s="24">
        <f>IF($B69='Formulario de Respuestas'!$D68,'Formulario de Respuestas'!$I68,"ES DIFERENTE")</f>
        <v>0</v>
      </c>
      <c r="P69" s="1" t="str">
        <f>IFERROR(VLOOKUP(CONCATENATE(O$1,O69),'Formulario de Preguntas'!$C$10:$FN$185,3,FALSE),"")</f>
        <v/>
      </c>
      <c r="Q69" s="1" t="str">
        <f>IFERROR(VLOOKUP(CONCATENATE(O$1,O69),'Formulario de Preguntas'!$C$10:$FN$185,4,FALSE),"")</f>
        <v/>
      </c>
      <c r="R69" s="24">
        <f>IF($B69='Formulario de Respuestas'!$D68,'Formulario de Respuestas'!$J68,"ES DIFERENTE")</f>
        <v>0</v>
      </c>
      <c r="S69" s="1" t="str">
        <f>IFERROR(VLOOKUP(CONCATENATE(R$1,R69),'Formulario de Preguntas'!$C$10:$FN$185,3,FALSE),"")</f>
        <v/>
      </c>
      <c r="T69" s="1" t="str">
        <f>IFERROR(VLOOKUP(CONCATENATE(R$1,R69),'Formulario de Preguntas'!$C$10:$FN$185,4,FALSE),"")</f>
        <v/>
      </c>
      <c r="U69" s="24">
        <f>IF($B69='Formulario de Respuestas'!$D68,'Formulario de Respuestas'!$K68,"ES DIFERENTE")</f>
        <v>0</v>
      </c>
      <c r="V69" s="1" t="str">
        <f>IFERROR(VLOOKUP(CONCATENATE(U$1,U69),'Formulario de Preguntas'!$C$10:$FN$185,3,FALSE),"")</f>
        <v/>
      </c>
      <c r="W69" s="1" t="str">
        <f>IFERROR(VLOOKUP(CONCATENATE(U$1,U69),'Formulario de Preguntas'!$C$10:$FN$185,4,FALSE),"")</f>
        <v/>
      </c>
      <c r="X69" s="24">
        <f>IF($B69='Formulario de Respuestas'!$D68,'Formulario de Respuestas'!$L68,"ES DIFERENTE")</f>
        <v>0</v>
      </c>
      <c r="Y69" s="1" t="str">
        <f>IFERROR(VLOOKUP(CONCATENATE(X$1,X69),'Formulario de Preguntas'!$C$10:$FN$185,3,FALSE),"")</f>
        <v/>
      </c>
      <c r="Z69" s="1" t="str">
        <f>IFERROR(VLOOKUP(CONCATENATE(X$1,X69),'Formulario de Preguntas'!$C$10:$FN$185,4,FALSE),"")</f>
        <v/>
      </c>
      <c r="AA69" s="24">
        <f>IF($B69='Formulario de Respuestas'!$D68,'Formulario de Respuestas'!$M68,"ES DIFERENTE")</f>
        <v>0</v>
      </c>
      <c r="AB69" s="1" t="str">
        <f>IFERROR(VLOOKUP(CONCATENATE(AA$1,AA69),'Formulario de Preguntas'!$C$10:$FN$185,3,FALSE),"")</f>
        <v/>
      </c>
      <c r="AC69" s="1" t="str">
        <f>IFERROR(VLOOKUP(CONCATENATE(AA$1,AA69),'Formulario de Preguntas'!$C$10:$FN$185,4,FALSE),"")</f>
        <v/>
      </c>
      <c r="AD69" s="24">
        <f>IF($B69='Formulario de Respuestas'!$D68,'Formulario de Respuestas'!$N68,"ES DIFERENTE")</f>
        <v>0</v>
      </c>
      <c r="AE69" s="1" t="str">
        <f>IFERROR(VLOOKUP(CONCATENATE(AD$1,AD69),'Formulario de Preguntas'!$C$10:$FN$185,3,FALSE),"")</f>
        <v/>
      </c>
      <c r="AF69" s="1" t="str">
        <f>IFERROR(VLOOKUP(CONCATENATE(AD$1,AD69),'Formulario de Preguntas'!$C$10:$FN$185,4,FALSE),"")</f>
        <v/>
      </c>
      <c r="AG69" s="24">
        <f>IF($B69='Formulario de Respuestas'!$D68,'Formulario de Respuestas'!$O68,"ES DIFERENTE")</f>
        <v>0</v>
      </c>
      <c r="AH69" s="1" t="str">
        <f>IFERROR(VLOOKUP(CONCATENATE(AG$1,AG69),'Formulario de Preguntas'!$C$10:$FN$185,3,FALSE),"")</f>
        <v/>
      </c>
      <c r="AI69" s="1" t="str">
        <f>IFERROR(VLOOKUP(CONCATENATE(AG$1,AG69),'Formulario de Preguntas'!$C$10:$FN$185,4,FALSE),"")</f>
        <v/>
      </c>
      <c r="AJ69" s="24">
        <f>IF($B69='Formulario de Respuestas'!$D68,'Formulario de Respuestas'!$P68,"ES DIFERENTE")</f>
        <v>0</v>
      </c>
      <c r="AK69" s="1" t="str">
        <f>IFERROR(VLOOKUP(CONCATENATE(AJ$1,AJ69),'Formulario de Preguntas'!$C$10:$FN$185,3,FALSE),"")</f>
        <v/>
      </c>
      <c r="AL69" s="1" t="str">
        <f>IFERROR(VLOOKUP(CONCATENATE(AJ$1,AJ69),'Formulario de Preguntas'!$C$10:$FN$185,4,FALSE),"")</f>
        <v/>
      </c>
      <c r="AM69" s="24">
        <f>IF($B69='Formulario de Respuestas'!$D68,'Formulario de Respuestas'!$Q68,"ES DIFERENTE")</f>
        <v>0</v>
      </c>
      <c r="AN69" s="1" t="str">
        <f>IFERROR(VLOOKUP(CONCATENATE(AM$1,AM69),'Formulario de Preguntas'!$C$10:$FN$185,3,FALSE),"")</f>
        <v/>
      </c>
      <c r="AO69" s="1" t="str">
        <f>IFERROR(VLOOKUP(CONCATENATE(AM$1,AM69),'Formulario de Preguntas'!$C$10:$FN$185,4,FALSE),"")</f>
        <v/>
      </c>
      <c r="AP69" s="24">
        <f>IF($B69='Formulario de Respuestas'!$D68,'Formulario de Respuestas'!$R68,"ES DIFERENTE")</f>
        <v>0</v>
      </c>
      <c r="AQ69" s="1" t="str">
        <f>IFERROR(VLOOKUP(CONCATENATE(AP$1,AP69),'Formulario de Preguntas'!$C$10:$FN$185,3,FALSE),"")</f>
        <v/>
      </c>
      <c r="AR69" s="1" t="str">
        <f>IFERROR(VLOOKUP(CONCATENATE(AP$1,AP69),'Formulario de Preguntas'!$C$10:$FN$185,4,FALSE),"")</f>
        <v/>
      </c>
      <c r="AS69" s="24">
        <f>IF($B69='Formulario de Respuestas'!$D68,'Formulario de Respuestas'!$S68,"ES DIFERENTE")</f>
        <v>0</v>
      </c>
      <c r="AT69" s="1" t="str">
        <f>IFERROR(VLOOKUP(CONCATENATE(AS$1,AS69),'Formulario de Preguntas'!$C$10:$FN$185,3,FALSE),"")</f>
        <v/>
      </c>
      <c r="AU69" s="1" t="str">
        <f>IFERROR(VLOOKUP(CONCATENATE(AS$1,AS69),'Formulario de Preguntas'!$C$10:$FN$185,4,FALSE),"")</f>
        <v/>
      </c>
      <c r="AV69" s="24">
        <f>IF($B69='Formulario de Respuestas'!$D68,'Formulario de Respuestas'!$T68,"ES DIFERENTE")</f>
        <v>0</v>
      </c>
      <c r="AW69" s="1" t="str">
        <f>IFERROR(VLOOKUP(CONCATENATE(AV$1,AV69),'Formulario de Preguntas'!$C$10:$FN$185,3,FALSE),"")</f>
        <v/>
      </c>
      <c r="AX69" s="1" t="str">
        <f>IFERROR(VLOOKUP(CONCATENATE(AV$1,AV69),'Formulario de Preguntas'!$C$10:$FN$185,4,FALSE),"")</f>
        <v/>
      </c>
      <c r="AY69" s="24">
        <f>IF($B69='Formulario de Respuestas'!$D68,'Formulario de Respuestas'!$U68,"ES DIFERENTE")</f>
        <v>0</v>
      </c>
      <c r="AZ69" s="1" t="str">
        <f>IFERROR(VLOOKUP(CONCATENATE(AY$1,AY69),'Formulario de Preguntas'!$C$10:$FN$185,3,FALSE),"")</f>
        <v/>
      </c>
      <c r="BA69" s="1" t="str">
        <f>IFERROR(VLOOKUP(CONCATENATE(AY$1,AY69),'Formulario de Preguntas'!$C$10:$FN$185,4,FALSE),"")</f>
        <v/>
      </c>
      <c r="BB69" s="24">
        <f>IF($B69='Formulario de Respuestas'!$D68,'Formulario de Respuestas'!$V68,"ES DIFERENTE")</f>
        <v>0</v>
      </c>
      <c r="BC69" s="1" t="str">
        <f>IFERROR(VLOOKUP(CONCATENATE(BB$1,BB69),'Formulario de Preguntas'!$C$10:$FN$185,3,FALSE),"")</f>
        <v/>
      </c>
      <c r="BD69" s="1" t="str">
        <f>IFERROR(VLOOKUP(CONCATENATE(BB$1,BB69),'Formulario de Preguntas'!$C$10:$FN$185,4,FALSE),"")</f>
        <v/>
      </c>
      <c r="BE69" s="24">
        <f>IF($B69='Formulario de Respuestas'!$D68,'Formulario de Respuestas'!$W68,"ES DIFERENTE")</f>
        <v>0</v>
      </c>
      <c r="BF69" s="1" t="str">
        <f>IFERROR(VLOOKUP(CONCATENATE(BE$1,BE69),'Formulario de Preguntas'!$C$10:$FN$185,3,FALSE),"")</f>
        <v/>
      </c>
      <c r="BG69" s="1" t="str">
        <f>IFERROR(VLOOKUP(CONCATENATE(BE$1,BE69),'Formulario de Preguntas'!$C$10:$FN$185,4,FALSE),"")</f>
        <v/>
      </c>
      <c r="BH69" s="24">
        <f>IF($B69='Formulario de Respuestas'!$D68,'Formulario de Respuestas'!$X68,"ES DIFERENTE")</f>
        <v>0</v>
      </c>
      <c r="BI69" s="1" t="str">
        <f>IFERROR(VLOOKUP(CONCATENATE(BH$1,BH69),'Formulario de Preguntas'!$C$10:$FN$185,3,FALSE),"")</f>
        <v/>
      </c>
      <c r="BJ69" s="1" t="str">
        <f>IFERROR(VLOOKUP(CONCATENATE(BH$1,BH69),'Formulario de Preguntas'!$C$10:$FN$185,4,FALSE),"")</f>
        <v/>
      </c>
      <c r="BL69" s="26">
        <f>IF($B69='Formulario de Respuestas'!$D68,'Formulario de Respuestas'!$Y68,"ES DIFERENTE")</f>
        <v>0</v>
      </c>
      <c r="BM69" s="1" t="str">
        <f>IFERROR(VLOOKUP(CONCATENATE(BL$1,BL69),'Formulario de Preguntas'!$C$10:$FN$185,3,FALSE),"")</f>
        <v/>
      </c>
      <c r="BN69" s="1" t="str">
        <f>IFERROR(VLOOKUP(CONCATENATE(BL$1,BL69),'Formulario de Preguntas'!$C$10:$FN$185,4,FALSE),"")</f>
        <v/>
      </c>
      <c r="BO69" s="26">
        <f>IF($B69='Formulario de Respuestas'!$D68,'Formulario de Respuestas'!$Z68,"ES DIFERENTE")</f>
        <v>0</v>
      </c>
      <c r="BP69" s="1" t="str">
        <f>IFERROR(VLOOKUP(CONCATENATE(BO$1,BO69),'Formulario de Preguntas'!$C$10:$FN$185,3,FALSE),"")</f>
        <v/>
      </c>
      <c r="BQ69" s="1" t="str">
        <f>IFERROR(VLOOKUP(CONCATENATE(BO$1,BO69),'Formulario de Preguntas'!$C$10:$FN$185,4,FALSE),"")</f>
        <v/>
      </c>
      <c r="BR69" s="26">
        <f>IF($B69='Formulario de Respuestas'!$D68,'Formulario de Respuestas'!$AA68,"ES DIFERENTE")</f>
        <v>0</v>
      </c>
      <c r="BS69" s="1" t="str">
        <f>IFERROR(VLOOKUP(CONCATENATE(BR$1,BR69),'Formulario de Preguntas'!$C$10:$FN$185,3,FALSE),"")</f>
        <v/>
      </c>
      <c r="BT69" s="1" t="str">
        <f>IFERROR(VLOOKUP(CONCATENATE(BR$1,BR69),'Formulario de Preguntas'!$C$10:$FN$185,4,FALSE),"")</f>
        <v/>
      </c>
      <c r="BU69" s="26">
        <f>IF($B69='Formulario de Respuestas'!$D68,'Formulario de Respuestas'!$AB68,"ES DIFERENTE")</f>
        <v>0</v>
      </c>
      <c r="BV69" s="1" t="str">
        <f>IFERROR(VLOOKUP(CONCATENATE(BU$1,BU69),'Formulario de Preguntas'!$C$10:$FN$185,3,FALSE),"")</f>
        <v/>
      </c>
      <c r="BW69" s="1" t="str">
        <f>IFERROR(VLOOKUP(CONCATENATE(BU$1,BU69),'Formulario de Preguntas'!$C$10:$FN$185,4,FALSE),"")</f>
        <v/>
      </c>
      <c r="BX69" s="26">
        <f>IF($B69='Formulario de Respuestas'!$D68,'Formulario de Respuestas'!$AC68,"ES DIFERENTE")</f>
        <v>0</v>
      </c>
      <c r="BY69" s="1" t="str">
        <f>IFERROR(VLOOKUP(CONCATENATE(BX$1,BX69),'Formulario de Preguntas'!$C$10:$FN$185,3,FALSE),"")</f>
        <v/>
      </c>
      <c r="BZ69" s="1" t="str">
        <f>IFERROR(VLOOKUP(CONCATENATE(BX$1,BX69),'Formulario de Preguntas'!$C$10:$FN$185,4,FALSE),"")</f>
        <v/>
      </c>
      <c r="CA69" s="26">
        <f>IF($B69='Formulario de Respuestas'!$D68,'Formulario de Respuestas'!$AD68,"ES DIFERENTE")</f>
        <v>0</v>
      </c>
      <c r="CB69" s="1" t="str">
        <f>IFERROR(VLOOKUP(CONCATENATE(CA$1,CA69),'Formulario de Preguntas'!$C$10:$FN$185,3,FALSE),"")</f>
        <v/>
      </c>
      <c r="CC69" s="1" t="str">
        <f>IFERROR(VLOOKUP(CONCATENATE(CA$1,CA69),'Formulario de Preguntas'!$C$10:$FN$185,4,FALSE),"")</f>
        <v/>
      </c>
      <c r="CD69" s="26">
        <f>IF($B69='Formulario de Respuestas'!$D68,'Formulario de Respuestas'!$AE68,"ES DIFERENTE")</f>
        <v>0</v>
      </c>
      <c r="CE69" s="1" t="str">
        <f>IFERROR(VLOOKUP(CONCATENATE(CD$1,CD69),'Formulario de Preguntas'!$C$10:$FN$185,3,FALSE),"")</f>
        <v/>
      </c>
      <c r="CF69" s="1" t="str">
        <f>IFERROR(VLOOKUP(CONCATENATE(CD$1,CD69),'Formulario de Preguntas'!$C$10:$FN$185,4,FALSE),"")</f>
        <v/>
      </c>
      <c r="CH69" s="1">
        <f t="shared" si="4"/>
        <v>0</v>
      </c>
      <c r="CI69" s="1">
        <f t="shared" si="5"/>
        <v>0.25</v>
      </c>
      <c r="CJ69" s="1">
        <f t="shared" si="3"/>
        <v>0</v>
      </c>
      <c r="CK69" s="1">
        <f>COUNTIF('Formulario de Respuestas'!$E68:$AE68,"A")</f>
        <v>0</v>
      </c>
      <c r="CL69" s="1">
        <f>COUNTIF('Formulario de Respuestas'!$E68:$AE68,"B")</f>
        <v>0</v>
      </c>
      <c r="CM69" s="1">
        <f>COUNTIF('Formulario de Respuestas'!$E68:$AE68,"C")</f>
        <v>0</v>
      </c>
      <c r="CN69" s="1">
        <f>COUNTIF('Formulario de Respuestas'!$E68:$AE68,"D")</f>
        <v>0</v>
      </c>
      <c r="CO69" s="1">
        <f>COUNTIF('Formulario de Respuestas'!$E68:$AE68,"E (RESPUESTA ANULADA)")</f>
        <v>0</v>
      </c>
    </row>
    <row r="70" spans="1:93" x14ac:dyDescent="0.25">
      <c r="A70" s="1">
        <f>'Formulario de Respuestas'!C69</f>
        <v>0</v>
      </c>
      <c r="B70" s="1">
        <f>'Formulario de Respuestas'!D69</f>
        <v>0</v>
      </c>
      <c r="C70" s="24">
        <f>IF($B70='Formulario de Respuestas'!$D69,'Formulario de Respuestas'!$E69,"ES DIFERENTE")</f>
        <v>0</v>
      </c>
      <c r="D70" s="15" t="str">
        <f>IFERROR(VLOOKUP(CONCATENATE(C$1,C70),'Formulario de Preguntas'!$C$2:$FN$185,3,FALSE),"")</f>
        <v/>
      </c>
      <c r="E70" s="1" t="str">
        <f>IFERROR(VLOOKUP(CONCATENATE(C$1,C70),'Formulario de Preguntas'!$C$2:$FN$185,4,FALSE),"")</f>
        <v/>
      </c>
      <c r="F70" s="24">
        <f>IF($B70='Formulario de Respuestas'!$D69,'Formulario de Respuestas'!$F69,"ES DIFERENTE")</f>
        <v>0</v>
      </c>
      <c r="G70" s="1" t="str">
        <f>IFERROR(VLOOKUP(CONCATENATE(F$1,F70),'Formulario de Preguntas'!$C$2:$FN$185,3,FALSE),"")</f>
        <v/>
      </c>
      <c r="H70" s="1" t="str">
        <f>IFERROR(VLOOKUP(CONCATENATE(F$1,F70),'Formulario de Preguntas'!$C$2:$FN$185,4,FALSE),"")</f>
        <v/>
      </c>
      <c r="I70" s="24">
        <f>IF($B70='Formulario de Respuestas'!$D69,'Formulario de Respuestas'!$G69,"ES DIFERENTE")</f>
        <v>0</v>
      </c>
      <c r="J70" s="1" t="str">
        <f>IFERROR(VLOOKUP(CONCATENATE(I$1,I70),'Formulario de Preguntas'!$C$10:$FN$185,3,FALSE),"")</f>
        <v/>
      </c>
      <c r="K70" s="1" t="str">
        <f>IFERROR(VLOOKUP(CONCATENATE(I$1,I70),'Formulario de Preguntas'!$C$10:$FN$185,4,FALSE),"")</f>
        <v/>
      </c>
      <c r="L70" s="24">
        <f>IF($B70='Formulario de Respuestas'!$D69,'Formulario de Respuestas'!$H69,"ES DIFERENTE")</f>
        <v>0</v>
      </c>
      <c r="M70" s="1" t="str">
        <f>IFERROR(VLOOKUP(CONCATENATE(L$1,L70),'Formulario de Preguntas'!$C$10:$FN$185,3,FALSE),"")</f>
        <v/>
      </c>
      <c r="N70" s="1" t="str">
        <f>IFERROR(VLOOKUP(CONCATENATE(L$1,L70),'Formulario de Preguntas'!$C$10:$FN$185,4,FALSE),"")</f>
        <v/>
      </c>
      <c r="O70" s="24">
        <f>IF($B70='Formulario de Respuestas'!$D69,'Formulario de Respuestas'!$I69,"ES DIFERENTE")</f>
        <v>0</v>
      </c>
      <c r="P70" s="1" t="str">
        <f>IFERROR(VLOOKUP(CONCATENATE(O$1,O70),'Formulario de Preguntas'!$C$10:$FN$185,3,FALSE),"")</f>
        <v/>
      </c>
      <c r="Q70" s="1" t="str">
        <f>IFERROR(VLOOKUP(CONCATENATE(O$1,O70),'Formulario de Preguntas'!$C$10:$FN$185,4,FALSE),"")</f>
        <v/>
      </c>
      <c r="R70" s="24">
        <f>IF($B70='Formulario de Respuestas'!$D69,'Formulario de Respuestas'!$J69,"ES DIFERENTE")</f>
        <v>0</v>
      </c>
      <c r="S70" s="1" t="str">
        <f>IFERROR(VLOOKUP(CONCATENATE(R$1,R70),'Formulario de Preguntas'!$C$10:$FN$185,3,FALSE),"")</f>
        <v/>
      </c>
      <c r="T70" s="1" t="str">
        <f>IFERROR(VLOOKUP(CONCATENATE(R$1,R70),'Formulario de Preguntas'!$C$10:$FN$185,4,FALSE),"")</f>
        <v/>
      </c>
      <c r="U70" s="24">
        <f>IF($B70='Formulario de Respuestas'!$D69,'Formulario de Respuestas'!$K69,"ES DIFERENTE")</f>
        <v>0</v>
      </c>
      <c r="V70" s="1" t="str">
        <f>IFERROR(VLOOKUP(CONCATENATE(U$1,U70),'Formulario de Preguntas'!$C$10:$FN$185,3,FALSE),"")</f>
        <v/>
      </c>
      <c r="W70" s="1" t="str">
        <f>IFERROR(VLOOKUP(CONCATENATE(U$1,U70),'Formulario de Preguntas'!$C$10:$FN$185,4,FALSE),"")</f>
        <v/>
      </c>
      <c r="X70" s="24">
        <f>IF($B70='Formulario de Respuestas'!$D69,'Formulario de Respuestas'!$L69,"ES DIFERENTE")</f>
        <v>0</v>
      </c>
      <c r="Y70" s="1" t="str">
        <f>IFERROR(VLOOKUP(CONCATENATE(X$1,X70),'Formulario de Preguntas'!$C$10:$FN$185,3,FALSE),"")</f>
        <v/>
      </c>
      <c r="Z70" s="1" t="str">
        <f>IFERROR(VLOOKUP(CONCATENATE(X$1,X70),'Formulario de Preguntas'!$C$10:$FN$185,4,FALSE),"")</f>
        <v/>
      </c>
      <c r="AA70" s="24">
        <f>IF($B70='Formulario de Respuestas'!$D69,'Formulario de Respuestas'!$M69,"ES DIFERENTE")</f>
        <v>0</v>
      </c>
      <c r="AB70" s="1" t="str">
        <f>IFERROR(VLOOKUP(CONCATENATE(AA$1,AA70),'Formulario de Preguntas'!$C$10:$FN$185,3,FALSE),"")</f>
        <v/>
      </c>
      <c r="AC70" s="1" t="str">
        <f>IFERROR(VLOOKUP(CONCATENATE(AA$1,AA70),'Formulario de Preguntas'!$C$10:$FN$185,4,FALSE),"")</f>
        <v/>
      </c>
      <c r="AD70" s="24">
        <f>IF($B70='Formulario de Respuestas'!$D69,'Formulario de Respuestas'!$N69,"ES DIFERENTE")</f>
        <v>0</v>
      </c>
      <c r="AE70" s="1" t="str">
        <f>IFERROR(VLOOKUP(CONCATENATE(AD$1,AD70),'Formulario de Preguntas'!$C$10:$FN$185,3,FALSE),"")</f>
        <v/>
      </c>
      <c r="AF70" s="1" t="str">
        <f>IFERROR(VLOOKUP(CONCATENATE(AD$1,AD70),'Formulario de Preguntas'!$C$10:$FN$185,4,FALSE),"")</f>
        <v/>
      </c>
      <c r="AG70" s="24">
        <f>IF($B70='Formulario de Respuestas'!$D69,'Formulario de Respuestas'!$O69,"ES DIFERENTE")</f>
        <v>0</v>
      </c>
      <c r="AH70" s="1" t="str">
        <f>IFERROR(VLOOKUP(CONCATENATE(AG$1,AG70),'Formulario de Preguntas'!$C$10:$FN$185,3,FALSE),"")</f>
        <v/>
      </c>
      <c r="AI70" s="1" t="str">
        <f>IFERROR(VLOOKUP(CONCATENATE(AG$1,AG70),'Formulario de Preguntas'!$C$10:$FN$185,4,FALSE),"")</f>
        <v/>
      </c>
      <c r="AJ70" s="24">
        <f>IF($B70='Formulario de Respuestas'!$D69,'Formulario de Respuestas'!$P69,"ES DIFERENTE")</f>
        <v>0</v>
      </c>
      <c r="AK70" s="1" t="str">
        <f>IFERROR(VLOOKUP(CONCATENATE(AJ$1,AJ70),'Formulario de Preguntas'!$C$10:$FN$185,3,FALSE),"")</f>
        <v/>
      </c>
      <c r="AL70" s="1" t="str">
        <f>IFERROR(VLOOKUP(CONCATENATE(AJ$1,AJ70),'Formulario de Preguntas'!$C$10:$FN$185,4,FALSE),"")</f>
        <v/>
      </c>
      <c r="AM70" s="24">
        <f>IF($B70='Formulario de Respuestas'!$D69,'Formulario de Respuestas'!$Q69,"ES DIFERENTE")</f>
        <v>0</v>
      </c>
      <c r="AN70" s="1" t="str">
        <f>IFERROR(VLOOKUP(CONCATENATE(AM$1,AM70),'Formulario de Preguntas'!$C$10:$FN$185,3,FALSE),"")</f>
        <v/>
      </c>
      <c r="AO70" s="1" t="str">
        <f>IFERROR(VLOOKUP(CONCATENATE(AM$1,AM70),'Formulario de Preguntas'!$C$10:$FN$185,4,FALSE),"")</f>
        <v/>
      </c>
      <c r="AP70" s="24">
        <f>IF($B70='Formulario de Respuestas'!$D69,'Formulario de Respuestas'!$R69,"ES DIFERENTE")</f>
        <v>0</v>
      </c>
      <c r="AQ70" s="1" t="str">
        <f>IFERROR(VLOOKUP(CONCATENATE(AP$1,AP70),'Formulario de Preguntas'!$C$10:$FN$185,3,FALSE),"")</f>
        <v/>
      </c>
      <c r="AR70" s="1" t="str">
        <f>IFERROR(VLOOKUP(CONCATENATE(AP$1,AP70),'Formulario de Preguntas'!$C$10:$FN$185,4,FALSE),"")</f>
        <v/>
      </c>
      <c r="AS70" s="24">
        <f>IF($B70='Formulario de Respuestas'!$D69,'Formulario de Respuestas'!$S69,"ES DIFERENTE")</f>
        <v>0</v>
      </c>
      <c r="AT70" s="1" t="str">
        <f>IFERROR(VLOOKUP(CONCATENATE(AS$1,AS70),'Formulario de Preguntas'!$C$10:$FN$185,3,FALSE),"")</f>
        <v/>
      </c>
      <c r="AU70" s="1" t="str">
        <f>IFERROR(VLOOKUP(CONCATENATE(AS$1,AS70),'Formulario de Preguntas'!$C$10:$FN$185,4,FALSE),"")</f>
        <v/>
      </c>
      <c r="AV70" s="24">
        <f>IF($B70='Formulario de Respuestas'!$D69,'Formulario de Respuestas'!$T69,"ES DIFERENTE")</f>
        <v>0</v>
      </c>
      <c r="AW70" s="1" t="str">
        <f>IFERROR(VLOOKUP(CONCATENATE(AV$1,AV70),'Formulario de Preguntas'!$C$10:$FN$185,3,FALSE),"")</f>
        <v/>
      </c>
      <c r="AX70" s="1" t="str">
        <f>IFERROR(VLOOKUP(CONCATENATE(AV$1,AV70),'Formulario de Preguntas'!$C$10:$FN$185,4,FALSE),"")</f>
        <v/>
      </c>
      <c r="AY70" s="24">
        <f>IF($B70='Formulario de Respuestas'!$D69,'Formulario de Respuestas'!$U69,"ES DIFERENTE")</f>
        <v>0</v>
      </c>
      <c r="AZ70" s="1" t="str">
        <f>IFERROR(VLOOKUP(CONCATENATE(AY$1,AY70),'Formulario de Preguntas'!$C$10:$FN$185,3,FALSE),"")</f>
        <v/>
      </c>
      <c r="BA70" s="1" t="str">
        <f>IFERROR(VLOOKUP(CONCATENATE(AY$1,AY70),'Formulario de Preguntas'!$C$10:$FN$185,4,FALSE),"")</f>
        <v/>
      </c>
      <c r="BB70" s="24">
        <f>IF($B70='Formulario de Respuestas'!$D69,'Formulario de Respuestas'!$V69,"ES DIFERENTE")</f>
        <v>0</v>
      </c>
      <c r="BC70" s="1" t="str">
        <f>IFERROR(VLOOKUP(CONCATENATE(BB$1,BB70),'Formulario de Preguntas'!$C$10:$FN$185,3,FALSE),"")</f>
        <v/>
      </c>
      <c r="BD70" s="1" t="str">
        <f>IFERROR(VLOOKUP(CONCATENATE(BB$1,BB70),'Formulario de Preguntas'!$C$10:$FN$185,4,FALSE),"")</f>
        <v/>
      </c>
      <c r="BE70" s="24">
        <f>IF($B70='Formulario de Respuestas'!$D69,'Formulario de Respuestas'!$W69,"ES DIFERENTE")</f>
        <v>0</v>
      </c>
      <c r="BF70" s="1" t="str">
        <f>IFERROR(VLOOKUP(CONCATENATE(BE$1,BE70),'Formulario de Preguntas'!$C$10:$FN$185,3,FALSE),"")</f>
        <v/>
      </c>
      <c r="BG70" s="1" t="str">
        <f>IFERROR(VLOOKUP(CONCATENATE(BE$1,BE70),'Formulario de Preguntas'!$C$10:$FN$185,4,FALSE),"")</f>
        <v/>
      </c>
      <c r="BH70" s="24">
        <f>IF($B70='Formulario de Respuestas'!$D69,'Formulario de Respuestas'!$X69,"ES DIFERENTE")</f>
        <v>0</v>
      </c>
      <c r="BI70" s="1" t="str">
        <f>IFERROR(VLOOKUP(CONCATENATE(BH$1,BH70),'Formulario de Preguntas'!$C$10:$FN$185,3,FALSE),"")</f>
        <v/>
      </c>
      <c r="BJ70" s="1" t="str">
        <f>IFERROR(VLOOKUP(CONCATENATE(BH$1,BH70),'Formulario de Preguntas'!$C$10:$FN$185,4,FALSE),"")</f>
        <v/>
      </c>
      <c r="BL70" s="26">
        <f>IF($B70='Formulario de Respuestas'!$D69,'Formulario de Respuestas'!$Y69,"ES DIFERENTE")</f>
        <v>0</v>
      </c>
      <c r="BM70" s="1" t="str">
        <f>IFERROR(VLOOKUP(CONCATENATE(BL$1,BL70),'Formulario de Preguntas'!$C$10:$FN$185,3,FALSE),"")</f>
        <v/>
      </c>
      <c r="BN70" s="1" t="str">
        <f>IFERROR(VLOOKUP(CONCATENATE(BL$1,BL70),'Formulario de Preguntas'!$C$10:$FN$185,4,FALSE),"")</f>
        <v/>
      </c>
      <c r="BO70" s="26">
        <f>IF($B70='Formulario de Respuestas'!$D69,'Formulario de Respuestas'!$Z69,"ES DIFERENTE")</f>
        <v>0</v>
      </c>
      <c r="BP70" s="1" t="str">
        <f>IFERROR(VLOOKUP(CONCATENATE(BO$1,BO70),'Formulario de Preguntas'!$C$10:$FN$185,3,FALSE),"")</f>
        <v/>
      </c>
      <c r="BQ70" s="1" t="str">
        <f>IFERROR(VLOOKUP(CONCATENATE(BO$1,BO70),'Formulario de Preguntas'!$C$10:$FN$185,4,FALSE),"")</f>
        <v/>
      </c>
      <c r="BR70" s="26">
        <f>IF($B70='Formulario de Respuestas'!$D69,'Formulario de Respuestas'!$AA69,"ES DIFERENTE")</f>
        <v>0</v>
      </c>
      <c r="BS70" s="1" t="str">
        <f>IFERROR(VLOOKUP(CONCATENATE(BR$1,BR70),'Formulario de Preguntas'!$C$10:$FN$185,3,FALSE),"")</f>
        <v/>
      </c>
      <c r="BT70" s="1" t="str">
        <f>IFERROR(VLOOKUP(CONCATENATE(BR$1,BR70),'Formulario de Preguntas'!$C$10:$FN$185,4,FALSE),"")</f>
        <v/>
      </c>
      <c r="BU70" s="26">
        <f>IF($B70='Formulario de Respuestas'!$D69,'Formulario de Respuestas'!$AB69,"ES DIFERENTE")</f>
        <v>0</v>
      </c>
      <c r="BV70" s="1" t="str">
        <f>IFERROR(VLOOKUP(CONCATENATE(BU$1,BU70),'Formulario de Preguntas'!$C$10:$FN$185,3,FALSE),"")</f>
        <v/>
      </c>
      <c r="BW70" s="1" t="str">
        <f>IFERROR(VLOOKUP(CONCATENATE(BU$1,BU70),'Formulario de Preguntas'!$C$10:$FN$185,4,FALSE),"")</f>
        <v/>
      </c>
      <c r="BX70" s="26">
        <f>IF($B70='Formulario de Respuestas'!$D69,'Formulario de Respuestas'!$AC69,"ES DIFERENTE")</f>
        <v>0</v>
      </c>
      <c r="BY70" s="1" t="str">
        <f>IFERROR(VLOOKUP(CONCATENATE(BX$1,BX70),'Formulario de Preguntas'!$C$10:$FN$185,3,FALSE),"")</f>
        <v/>
      </c>
      <c r="BZ70" s="1" t="str">
        <f>IFERROR(VLOOKUP(CONCATENATE(BX$1,BX70),'Formulario de Preguntas'!$C$10:$FN$185,4,FALSE),"")</f>
        <v/>
      </c>
      <c r="CA70" s="26">
        <f>IF($B70='Formulario de Respuestas'!$D69,'Formulario de Respuestas'!$AD69,"ES DIFERENTE")</f>
        <v>0</v>
      </c>
      <c r="CB70" s="1" t="str">
        <f>IFERROR(VLOOKUP(CONCATENATE(CA$1,CA70),'Formulario de Preguntas'!$C$10:$FN$185,3,FALSE),"")</f>
        <v/>
      </c>
      <c r="CC70" s="1" t="str">
        <f>IFERROR(VLOOKUP(CONCATENATE(CA$1,CA70),'Formulario de Preguntas'!$C$10:$FN$185,4,FALSE),"")</f>
        <v/>
      </c>
      <c r="CD70" s="26">
        <f>IF($B70='Formulario de Respuestas'!$D69,'Formulario de Respuestas'!$AE69,"ES DIFERENTE")</f>
        <v>0</v>
      </c>
      <c r="CE70" s="1" t="str">
        <f>IFERROR(VLOOKUP(CONCATENATE(CD$1,CD70),'Formulario de Preguntas'!$C$10:$FN$185,3,FALSE),"")</f>
        <v/>
      </c>
      <c r="CF70" s="1" t="str">
        <f>IFERROR(VLOOKUP(CONCATENATE(CD$1,CD70),'Formulario de Preguntas'!$C$10:$FN$185,4,FALSE),"")</f>
        <v/>
      </c>
      <c r="CH70" s="1">
        <f t="shared" si="4"/>
        <v>0</v>
      </c>
      <c r="CI70" s="1">
        <f t="shared" si="5"/>
        <v>0.25</v>
      </c>
      <c r="CJ70" s="1">
        <f t="shared" si="3"/>
        <v>0</v>
      </c>
      <c r="CK70" s="1">
        <f>COUNTIF('Formulario de Respuestas'!$E69:$AE69,"A")</f>
        <v>0</v>
      </c>
      <c r="CL70" s="1">
        <f>COUNTIF('Formulario de Respuestas'!$E69:$AE69,"B")</f>
        <v>0</v>
      </c>
      <c r="CM70" s="1">
        <f>COUNTIF('Formulario de Respuestas'!$E69:$AE69,"C")</f>
        <v>0</v>
      </c>
      <c r="CN70" s="1">
        <f>COUNTIF('Formulario de Respuestas'!$E69:$AE69,"D")</f>
        <v>0</v>
      </c>
      <c r="CO70" s="1">
        <f>COUNTIF('Formulario de Respuestas'!$E69:$AE69,"E (RESPUESTA ANULADA)")</f>
        <v>0</v>
      </c>
    </row>
    <row r="71" spans="1:93" x14ac:dyDescent="0.25">
      <c r="A71" s="1">
        <f>'Formulario de Respuestas'!C70</f>
        <v>0</v>
      </c>
      <c r="B71" s="1">
        <f>'Formulario de Respuestas'!D70</f>
        <v>0</v>
      </c>
      <c r="C71" s="24">
        <f>IF($B71='Formulario de Respuestas'!$D70,'Formulario de Respuestas'!$E70,"ES DIFERENTE")</f>
        <v>0</v>
      </c>
      <c r="D71" s="15" t="str">
        <f>IFERROR(VLOOKUP(CONCATENATE(C$1,C71),'Formulario de Preguntas'!$C$2:$FN$185,3,FALSE),"")</f>
        <v/>
      </c>
      <c r="E71" s="1" t="str">
        <f>IFERROR(VLOOKUP(CONCATENATE(C$1,C71),'Formulario de Preguntas'!$C$2:$FN$185,4,FALSE),"")</f>
        <v/>
      </c>
      <c r="F71" s="24">
        <f>IF($B71='Formulario de Respuestas'!$D70,'Formulario de Respuestas'!$F70,"ES DIFERENTE")</f>
        <v>0</v>
      </c>
      <c r="G71" s="1" t="str">
        <f>IFERROR(VLOOKUP(CONCATENATE(F$1,F71),'Formulario de Preguntas'!$C$2:$FN$185,3,FALSE),"")</f>
        <v/>
      </c>
      <c r="H71" s="1" t="str">
        <f>IFERROR(VLOOKUP(CONCATENATE(F$1,F71),'Formulario de Preguntas'!$C$2:$FN$185,4,FALSE),"")</f>
        <v/>
      </c>
      <c r="I71" s="24">
        <f>IF($B71='Formulario de Respuestas'!$D70,'Formulario de Respuestas'!$G70,"ES DIFERENTE")</f>
        <v>0</v>
      </c>
      <c r="J71" s="1" t="str">
        <f>IFERROR(VLOOKUP(CONCATENATE(I$1,I71),'Formulario de Preguntas'!$C$10:$FN$185,3,FALSE),"")</f>
        <v/>
      </c>
      <c r="K71" s="1" t="str">
        <f>IFERROR(VLOOKUP(CONCATENATE(I$1,I71),'Formulario de Preguntas'!$C$10:$FN$185,4,FALSE),"")</f>
        <v/>
      </c>
      <c r="L71" s="24">
        <f>IF($B71='Formulario de Respuestas'!$D70,'Formulario de Respuestas'!$H70,"ES DIFERENTE")</f>
        <v>0</v>
      </c>
      <c r="M71" s="1" t="str">
        <f>IFERROR(VLOOKUP(CONCATENATE(L$1,L71),'Formulario de Preguntas'!$C$10:$FN$185,3,FALSE),"")</f>
        <v/>
      </c>
      <c r="N71" s="1" t="str">
        <f>IFERROR(VLOOKUP(CONCATENATE(L$1,L71),'Formulario de Preguntas'!$C$10:$FN$185,4,FALSE),"")</f>
        <v/>
      </c>
      <c r="O71" s="24">
        <f>IF($B71='Formulario de Respuestas'!$D70,'Formulario de Respuestas'!$I70,"ES DIFERENTE")</f>
        <v>0</v>
      </c>
      <c r="P71" s="1" t="str">
        <f>IFERROR(VLOOKUP(CONCATENATE(O$1,O71),'Formulario de Preguntas'!$C$10:$FN$185,3,FALSE),"")</f>
        <v/>
      </c>
      <c r="Q71" s="1" t="str">
        <f>IFERROR(VLOOKUP(CONCATENATE(O$1,O71),'Formulario de Preguntas'!$C$10:$FN$185,4,FALSE),"")</f>
        <v/>
      </c>
      <c r="R71" s="24">
        <f>IF($B71='Formulario de Respuestas'!$D70,'Formulario de Respuestas'!$J70,"ES DIFERENTE")</f>
        <v>0</v>
      </c>
      <c r="S71" s="1" t="str">
        <f>IFERROR(VLOOKUP(CONCATENATE(R$1,R71),'Formulario de Preguntas'!$C$10:$FN$185,3,FALSE),"")</f>
        <v/>
      </c>
      <c r="T71" s="1" t="str">
        <f>IFERROR(VLOOKUP(CONCATENATE(R$1,R71),'Formulario de Preguntas'!$C$10:$FN$185,4,FALSE),"")</f>
        <v/>
      </c>
      <c r="U71" s="24">
        <f>IF($B71='Formulario de Respuestas'!$D70,'Formulario de Respuestas'!$K70,"ES DIFERENTE")</f>
        <v>0</v>
      </c>
      <c r="V71" s="1" t="str">
        <f>IFERROR(VLOOKUP(CONCATENATE(U$1,U71),'Formulario de Preguntas'!$C$10:$FN$185,3,FALSE),"")</f>
        <v/>
      </c>
      <c r="W71" s="1" t="str">
        <f>IFERROR(VLOOKUP(CONCATENATE(U$1,U71),'Formulario de Preguntas'!$C$10:$FN$185,4,FALSE),"")</f>
        <v/>
      </c>
      <c r="X71" s="24">
        <f>IF($B71='Formulario de Respuestas'!$D70,'Formulario de Respuestas'!$L70,"ES DIFERENTE")</f>
        <v>0</v>
      </c>
      <c r="Y71" s="1" t="str">
        <f>IFERROR(VLOOKUP(CONCATENATE(X$1,X71),'Formulario de Preguntas'!$C$10:$FN$185,3,FALSE),"")</f>
        <v/>
      </c>
      <c r="Z71" s="1" t="str">
        <f>IFERROR(VLOOKUP(CONCATENATE(X$1,X71),'Formulario de Preguntas'!$C$10:$FN$185,4,FALSE),"")</f>
        <v/>
      </c>
      <c r="AA71" s="24">
        <f>IF($B71='Formulario de Respuestas'!$D70,'Formulario de Respuestas'!$M70,"ES DIFERENTE")</f>
        <v>0</v>
      </c>
      <c r="AB71" s="1" t="str">
        <f>IFERROR(VLOOKUP(CONCATENATE(AA$1,AA71),'Formulario de Preguntas'!$C$10:$FN$185,3,FALSE),"")</f>
        <v/>
      </c>
      <c r="AC71" s="1" t="str">
        <f>IFERROR(VLOOKUP(CONCATENATE(AA$1,AA71),'Formulario de Preguntas'!$C$10:$FN$185,4,FALSE),"")</f>
        <v/>
      </c>
      <c r="AD71" s="24">
        <f>IF($B71='Formulario de Respuestas'!$D70,'Formulario de Respuestas'!$N70,"ES DIFERENTE")</f>
        <v>0</v>
      </c>
      <c r="AE71" s="1" t="str">
        <f>IFERROR(VLOOKUP(CONCATENATE(AD$1,AD71),'Formulario de Preguntas'!$C$10:$FN$185,3,FALSE),"")</f>
        <v/>
      </c>
      <c r="AF71" s="1" t="str">
        <f>IFERROR(VLOOKUP(CONCATENATE(AD$1,AD71),'Formulario de Preguntas'!$C$10:$FN$185,4,FALSE),"")</f>
        <v/>
      </c>
      <c r="AG71" s="24">
        <f>IF($B71='Formulario de Respuestas'!$D70,'Formulario de Respuestas'!$O70,"ES DIFERENTE")</f>
        <v>0</v>
      </c>
      <c r="AH71" s="1" t="str">
        <f>IFERROR(VLOOKUP(CONCATENATE(AG$1,AG71),'Formulario de Preguntas'!$C$10:$FN$185,3,FALSE),"")</f>
        <v/>
      </c>
      <c r="AI71" s="1" t="str">
        <f>IFERROR(VLOOKUP(CONCATENATE(AG$1,AG71),'Formulario de Preguntas'!$C$10:$FN$185,4,FALSE),"")</f>
        <v/>
      </c>
      <c r="AJ71" s="24">
        <f>IF($B71='Formulario de Respuestas'!$D70,'Formulario de Respuestas'!$P70,"ES DIFERENTE")</f>
        <v>0</v>
      </c>
      <c r="AK71" s="1" t="str">
        <f>IFERROR(VLOOKUP(CONCATENATE(AJ$1,AJ71),'Formulario de Preguntas'!$C$10:$FN$185,3,FALSE),"")</f>
        <v/>
      </c>
      <c r="AL71" s="1" t="str">
        <f>IFERROR(VLOOKUP(CONCATENATE(AJ$1,AJ71),'Formulario de Preguntas'!$C$10:$FN$185,4,FALSE),"")</f>
        <v/>
      </c>
      <c r="AM71" s="24">
        <f>IF($B71='Formulario de Respuestas'!$D70,'Formulario de Respuestas'!$Q70,"ES DIFERENTE")</f>
        <v>0</v>
      </c>
      <c r="AN71" s="1" t="str">
        <f>IFERROR(VLOOKUP(CONCATENATE(AM$1,AM71),'Formulario de Preguntas'!$C$10:$FN$185,3,FALSE),"")</f>
        <v/>
      </c>
      <c r="AO71" s="1" t="str">
        <f>IFERROR(VLOOKUP(CONCATENATE(AM$1,AM71),'Formulario de Preguntas'!$C$10:$FN$185,4,FALSE),"")</f>
        <v/>
      </c>
      <c r="AP71" s="24">
        <f>IF($B71='Formulario de Respuestas'!$D70,'Formulario de Respuestas'!$R70,"ES DIFERENTE")</f>
        <v>0</v>
      </c>
      <c r="AQ71" s="1" t="str">
        <f>IFERROR(VLOOKUP(CONCATENATE(AP$1,AP71),'Formulario de Preguntas'!$C$10:$FN$185,3,FALSE),"")</f>
        <v/>
      </c>
      <c r="AR71" s="1" t="str">
        <f>IFERROR(VLOOKUP(CONCATENATE(AP$1,AP71),'Formulario de Preguntas'!$C$10:$FN$185,4,FALSE),"")</f>
        <v/>
      </c>
      <c r="AS71" s="24">
        <f>IF($B71='Formulario de Respuestas'!$D70,'Formulario de Respuestas'!$S70,"ES DIFERENTE")</f>
        <v>0</v>
      </c>
      <c r="AT71" s="1" t="str">
        <f>IFERROR(VLOOKUP(CONCATENATE(AS$1,AS71),'Formulario de Preguntas'!$C$10:$FN$185,3,FALSE),"")</f>
        <v/>
      </c>
      <c r="AU71" s="1" t="str">
        <f>IFERROR(VLOOKUP(CONCATENATE(AS$1,AS71),'Formulario de Preguntas'!$C$10:$FN$185,4,FALSE),"")</f>
        <v/>
      </c>
      <c r="AV71" s="24">
        <f>IF($B71='Formulario de Respuestas'!$D70,'Formulario de Respuestas'!$T70,"ES DIFERENTE")</f>
        <v>0</v>
      </c>
      <c r="AW71" s="1" t="str">
        <f>IFERROR(VLOOKUP(CONCATENATE(AV$1,AV71),'Formulario de Preguntas'!$C$10:$FN$185,3,FALSE),"")</f>
        <v/>
      </c>
      <c r="AX71" s="1" t="str">
        <f>IFERROR(VLOOKUP(CONCATENATE(AV$1,AV71),'Formulario de Preguntas'!$C$10:$FN$185,4,FALSE),"")</f>
        <v/>
      </c>
      <c r="AY71" s="24">
        <f>IF($B71='Formulario de Respuestas'!$D70,'Formulario de Respuestas'!$U70,"ES DIFERENTE")</f>
        <v>0</v>
      </c>
      <c r="AZ71" s="1" t="str">
        <f>IFERROR(VLOOKUP(CONCATENATE(AY$1,AY71),'Formulario de Preguntas'!$C$10:$FN$185,3,FALSE),"")</f>
        <v/>
      </c>
      <c r="BA71" s="1" t="str">
        <f>IFERROR(VLOOKUP(CONCATENATE(AY$1,AY71),'Formulario de Preguntas'!$C$10:$FN$185,4,FALSE),"")</f>
        <v/>
      </c>
      <c r="BB71" s="24">
        <f>IF($B71='Formulario de Respuestas'!$D70,'Formulario de Respuestas'!$V70,"ES DIFERENTE")</f>
        <v>0</v>
      </c>
      <c r="BC71" s="1" t="str">
        <f>IFERROR(VLOOKUP(CONCATENATE(BB$1,BB71),'Formulario de Preguntas'!$C$10:$FN$185,3,FALSE),"")</f>
        <v/>
      </c>
      <c r="BD71" s="1" t="str">
        <f>IFERROR(VLOOKUP(CONCATENATE(BB$1,BB71),'Formulario de Preguntas'!$C$10:$FN$185,4,FALSE),"")</f>
        <v/>
      </c>
      <c r="BE71" s="24">
        <f>IF($B71='Formulario de Respuestas'!$D70,'Formulario de Respuestas'!$W70,"ES DIFERENTE")</f>
        <v>0</v>
      </c>
      <c r="BF71" s="1" t="str">
        <f>IFERROR(VLOOKUP(CONCATENATE(BE$1,BE71),'Formulario de Preguntas'!$C$10:$FN$185,3,FALSE),"")</f>
        <v/>
      </c>
      <c r="BG71" s="1" t="str">
        <f>IFERROR(VLOOKUP(CONCATENATE(BE$1,BE71),'Formulario de Preguntas'!$C$10:$FN$185,4,FALSE),"")</f>
        <v/>
      </c>
      <c r="BH71" s="24">
        <f>IF($B71='Formulario de Respuestas'!$D70,'Formulario de Respuestas'!$X70,"ES DIFERENTE")</f>
        <v>0</v>
      </c>
      <c r="BI71" s="1" t="str">
        <f>IFERROR(VLOOKUP(CONCATENATE(BH$1,BH71),'Formulario de Preguntas'!$C$10:$FN$185,3,FALSE),"")</f>
        <v/>
      </c>
      <c r="BJ71" s="1" t="str">
        <f>IFERROR(VLOOKUP(CONCATENATE(BH$1,BH71),'Formulario de Preguntas'!$C$10:$FN$185,4,FALSE),"")</f>
        <v/>
      </c>
      <c r="BL71" s="26">
        <f>IF($B71='Formulario de Respuestas'!$D70,'Formulario de Respuestas'!$Y70,"ES DIFERENTE")</f>
        <v>0</v>
      </c>
      <c r="BM71" s="1" t="str">
        <f>IFERROR(VLOOKUP(CONCATENATE(BL$1,BL71),'Formulario de Preguntas'!$C$10:$FN$185,3,FALSE),"")</f>
        <v/>
      </c>
      <c r="BN71" s="1" t="str">
        <f>IFERROR(VLOOKUP(CONCATENATE(BL$1,BL71),'Formulario de Preguntas'!$C$10:$FN$185,4,FALSE),"")</f>
        <v/>
      </c>
      <c r="BO71" s="26">
        <f>IF($B71='Formulario de Respuestas'!$D70,'Formulario de Respuestas'!$Z70,"ES DIFERENTE")</f>
        <v>0</v>
      </c>
      <c r="BP71" s="1" t="str">
        <f>IFERROR(VLOOKUP(CONCATENATE(BO$1,BO71),'Formulario de Preguntas'!$C$10:$FN$185,3,FALSE),"")</f>
        <v/>
      </c>
      <c r="BQ71" s="1" t="str">
        <f>IFERROR(VLOOKUP(CONCATENATE(BO$1,BO71),'Formulario de Preguntas'!$C$10:$FN$185,4,FALSE),"")</f>
        <v/>
      </c>
      <c r="BR71" s="26">
        <f>IF($B71='Formulario de Respuestas'!$D70,'Formulario de Respuestas'!$AA70,"ES DIFERENTE")</f>
        <v>0</v>
      </c>
      <c r="BS71" s="1" t="str">
        <f>IFERROR(VLOOKUP(CONCATENATE(BR$1,BR71),'Formulario de Preguntas'!$C$10:$FN$185,3,FALSE),"")</f>
        <v/>
      </c>
      <c r="BT71" s="1" t="str">
        <f>IFERROR(VLOOKUP(CONCATENATE(BR$1,BR71),'Formulario de Preguntas'!$C$10:$FN$185,4,FALSE),"")</f>
        <v/>
      </c>
      <c r="BU71" s="26">
        <f>IF($B71='Formulario de Respuestas'!$D70,'Formulario de Respuestas'!$AB70,"ES DIFERENTE")</f>
        <v>0</v>
      </c>
      <c r="BV71" s="1" t="str">
        <f>IFERROR(VLOOKUP(CONCATENATE(BU$1,BU71),'Formulario de Preguntas'!$C$10:$FN$185,3,FALSE),"")</f>
        <v/>
      </c>
      <c r="BW71" s="1" t="str">
        <f>IFERROR(VLOOKUP(CONCATENATE(BU$1,BU71),'Formulario de Preguntas'!$C$10:$FN$185,4,FALSE),"")</f>
        <v/>
      </c>
      <c r="BX71" s="26">
        <f>IF($B71='Formulario de Respuestas'!$D70,'Formulario de Respuestas'!$AC70,"ES DIFERENTE")</f>
        <v>0</v>
      </c>
      <c r="BY71" s="1" t="str">
        <f>IFERROR(VLOOKUP(CONCATENATE(BX$1,BX71),'Formulario de Preguntas'!$C$10:$FN$185,3,FALSE),"")</f>
        <v/>
      </c>
      <c r="BZ71" s="1" t="str">
        <f>IFERROR(VLOOKUP(CONCATENATE(BX$1,BX71),'Formulario de Preguntas'!$C$10:$FN$185,4,FALSE),"")</f>
        <v/>
      </c>
      <c r="CA71" s="26">
        <f>IF($B71='Formulario de Respuestas'!$D70,'Formulario de Respuestas'!$AD70,"ES DIFERENTE")</f>
        <v>0</v>
      </c>
      <c r="CB71" s="1" t="str">
        <f>IFERROR(VLOOKUP(CONCATENATE(CA$1,CA71),'Formulario de Preguntas'!$C$10:$FN$185,3,FALSE),"")</f>
        <v/>
      </c>
      <c r="CC71" s="1" t="str">
        <f>IFERROR(VLOOKUP(CONCATENATE(CA$1,CA71),'Formulario de Preguntas'!$C$10:$FN$185,4,FALSE),"")</f>
        <v/>
      </c>
      <c r="CD71" s="26">
        <f>IF($B71='Formulario de Respuestas'!$D70,'Formulario de Respuestas'!$AE70,"ES DIFERENTE")</f>
        <v>0</v>
      </c>
      <c r="CE71" s="1" t="str">
        <f>IFERROR(VLOOKUP(CONCATENATE(CD$1,CD71),'Formulario de Preguntas'!$C$10:$FN$185,3,FALSE),"")</f>
        <v/>
      </c>
      <c r="CF71" s="1" t="str">
        <f>IFERROR(VLOOKUP(CONCATENATE(CD$1,CD71),'Formulario de Preguntas'!$C$10:$FN$185,4,FALSE),"")</f>
        <v/>
      </c>
      <c r="CH71" s="1">
        <f t="shared" si="4"/>
        <v>0</v>
      </c>
      <c r="CI71" s="1">
        <f t="shared" si="5"/>
        <v>0.25</v>
      </c>
      <c r="CJ71" s="1">
        <f t="shared" si="3"/>
        <v>0</v>
      </c>
      <c r="CK71" s="1">
        <f>COUNTIF('Formulario de Respuestas'!$E70:$AE70,"A")</f>
        <v>0</v>
      </c>
      <c r="CL71" s="1">
        <f>COUNTIF('Formulario de Respuestas'!$E70:$AE70,"B")</f>
        <v>0</v>
      </c>
      <c r="CM71" s="1">
        <f>COUNTIF('Formulario de Respuestas'!$E70:$AE70,"C")</f>
        <v>0</v>
      </c>
      <c r="CN71" s="1">
        <f>COUNTIF('Formulario de Respuestas'!$E70:$AE70,"D")</f>
        <v>0</v>
      </c>
      <c r="CO71" s="1">
        <f>COUNTIF('Formulario de Respuestas'!$E70:$AE70,"E (RESPUESTA ANULADA)")</f>
        <v>0</v>
      </c>
    </row>
    <row r="72" spans="1:93" x14ac:dyDescent="0.25">
      <c r="A72" s="1">
        <f>'Formulario de Respuestas'!C71</f>
        <v>0</v>
      </c>
      <c r="B72" s="1">
        <f>'Formulario de Respuestas'!D71</f>
        <v>0</v>
      </c>
      <c r="C72" s="24">
        <f>IF($B72='Formulario de Respuestas'!$D71,'Formulario de Respuestas'!$E71,"ES DIFERENTE")</f>
        <v>0</v>
      </c>
      <c r="D72" s="15" t="str">
        <f>IFERROR(VLOOKUP(CONCATENATE(C$1,C72),'Formulario de Preguntas'!$C$2:$FN$185,3,FALSE),"")</f>
        <v/>
      </c>
      <c r="E72" s="1" t="str">
        <f>IFERROR(VLOOKUP(CONCATENATE(C$1,C72),'Formulario de Preguntas'!$C$2:$FN$185,4,FALSE),"")</f>
        <v/>
      </c>
      <c r="F72" s="24">
        <f>IF($B72='Formulario de Respuestas'!$D71,'Formulario de Respuestas'!$F71,"ES DIFERENTE")</f>
        <v>0</v>
      </c>
      <c r="G72" s="1" t="str">
        <f>IFERROR(VLOOKUP(CONCATENATE(F$1,F72),'Formulario de Preguntas'!$C$2:$FN$185,3,FALSE),"")</f>
        <v/>
      </c>
      <c r="H72" s="1" t="str">
        <f>IFERROR(VLOOKUP(CONCATENATE(F$1,F72),'Formulario de Preguntas'!$C$2:$FN$185,4,FALSE),"")</f>
        <v/>
      </c>
      <c r="I72" s="24">
        <f>IF($B72='Formulario de Respuestas'!$D71,'Formulario de Respuestas'!$G71,"ES DIFERENTE")</f>
        <v>0</v>
      </c>
      <c r="J72" s="1" t="str">
        <f>IFERROR(VLOOKUP(CONCATENATE(I$1,I72),'Formulario de Preguntas'!$C$10:$FN$185,3,FALSE),"")</f>
        <v/>
      </c>
      <c r="K72" s="1" t="str">
        <f>IFERROR(VLOOKUP(CONCATENATE(I$1,I72),'Formulario de Preguntas'!$C$10:$FN$185,4,FALSE),"")</f>
        <v/>
      </c>
      <c r="L72" s="24">
        <f>IF($B72='Formulario de Respuestas'!$D71,'Formulario de Respuestas'!$H71,"ES DIFERENTE")</f>
        <v>0</v>
      </c>
      <c r="M72" s="1" t="str">
        <f>IFERROR(VLOOKUP(CONCATENATE(L$1,L72),'Formulario de Preguntas'!$C$10:$FN$185,3,FALSE),"")</f>
        <v/>
      </c>
      <c r="N72" s="1" t="str">
        <f>IFERROR(VLOOKUP(CONCATENATE(L$1,L72),'Formulario de Preguntas'!$C$10:$FN$185,4,FALSE),"")</f>
        <v/>
      </c>
      <c r="O72" s="24">
        <f>IF($B72='Formulario de Respuestas'!$D71,'Formulario de Respuestas'!$I71,"ES DIFERENTE")</f>
        <v>0</v>
      </c>
      <c r="P72" s="1" t="str">
        <f>IFERROR(VLOOKUP(CONCATENATE(O$1,O72),'Formulario de Preguntas'!$C$10:$FN$185,3,FALSE),"")</f>
        <v/>
      </c>
      <c r="Q72" s="1" t="str">
        <f>IFERROR(VLOOKUP(CONCATENATE(O$1,O72),'Formulario de Preguntas'!$C$10:$FN$185,4,FALSE),"")</f>
        <v/>
      </c>
      <c r="R72" s="24">
        <f>IF($B72='Formulario de Respuestas'!$D71,'Formulario de Respuestas'!$J71,"ES DIFERENTE")</f>
        <v>0</v>
      </c>
      <c r="S72" s="1" t="str">
        <f>IFERROR(VLOOKUP(CONCATENATE(R$1,R72),'Formulario de Preguntas'!$C$10:$FN$185,3,FALSE),"")</f>
        <v/>
      </c>
      <c r="T72" s="1" t="str">
        <f>IFERROR(VLOOKUP(CONCATENATE(R$1,R72),'Formulario de Preguntas'!$C$10:$FN$185,4,FALSE),"")</f>
        <v/>
      </c>
      <c r="U72" s="24">
        <f>IF($B72='Formulario de Respuestas'!$D71,'Formulario de Respuestas'!$K71,"ES DIFERENTE")</f>
        <v>0</v>
      </c>
      <c r="V72" s="1" t="str">
        <f>IFERROR(VLOOKUP(CONCATENATE(U$1,U72),'Formulario de Preguntas'!$C$10:$FN$185,3,FALSE),"")</f>
        <v/>
      </c>
      <c r="W72" s="1" t="str">
        <f>IFERROR(VLOOKUP(CONCATENATE(U$1,U72),'Formulario de Preguntas'!$C$10:$FN$185,4,FALSE),"")</f>
        <v/>
      </c>
      <c r="X72" s="24">
        <f>IF($B72='Formulario de Respuestas'!$D71,'Formulario de Respuestas'!$L71,"ES DIFERENTE")</f>
        <v>0</v>
      </c>
      <c r="Y72" s="1" t="str">
        <f>IFERROR(VLOOKUP(CONCATENATE(X$1,X72),'Formulario de Preguntas'!$C$10:$FN$185,3,FALSE),"")</f>
        <v/>
      </c>
      <c r="Z72" s="1" t="str">
        <f>IFERROR(VLOOKUP(CONCATENATE(X$1,X72),'Formulario de Preguntas'!$C$10:$FN$185,4,FALSE),"")</f>
        <v/>
      </c>
      <c r="AA72" s="24">
        <f>IF($B72='Formulario de Respuestas'!$D71,'Formulario de Respuestas'!$M71,"ES DIFERENTE")</f>
        <v>0</v>
      </c>
      <c r="AB72" s="1" t="str">
        <f>IFERROR(VLOOKUP(CONCATENATE(AA$1,AA72),'Formulario de Preguntas'!$C$10:$FN$185,3,FALSE),"")</f>
        <v/>
      </c>
      <c r="AC72" s="1" t="str">
        <f>IFERROR(VLOOKUP(CONCATENATE(AA$1,AA72),'Formulario de Preguntas'!$C$10:$FN$185,4,FALSE),"")</f>
        <v/>
      </c>
      <c r="AD72" s="24">
        <f>IF($B72='Formulario de Respuestas'!$D71,'Formulario de Respuestas'!$N71,"ES DIFERENTE")</f>
        <v>0</v>
      </c>
      <c r="AE72" s="1" t="str">
        <f>IFERROR(VLOOKUP(CONCATENATE(AD$1,AD72),'Formulario de Preguntas'!$C$10:$FN$185,3,FALSE),"")</f>
        <v/>
      </c>
      <c r="AF72" s="1" t="str">
        <f>IFERROR(VLOOKUP(CONCATENATE(AD$1,AD72),'Formulario de Preguntas'!$C$10:$FN$185,4,FALSE),"")</f>
        <v/>
      </c>
      <c r="AG72" s="24">
        <f>IF($B72='Formulario de Respuestas'!$D71,'Formulario de Respuestas'!$O71,"ES DIFERENTE")</f>
        <v>0</v>
      </c>
      <c r="AH72" s="1" t="str">
        <f>IFERROR(VLOOKUP(CONCATENATE(AG$1,AG72),'Formulario de Preguntas'!$C$10:$FN$185,3,FALSE),"")</f>
        <v/>
      </c>
      <c r="AI72" s="1" t="str">
        <f>IFERROR(VLOOKUP(CONCATENATE(AG$1,AG72),'Formulario de Preguntas'!$C$10:$FN$185,4,FALSE),"")</f>
        <v/>
      </c>
      <c r="AJ72" s="24">
        <f>IF($B72='Formulario de Respuestas'!$D71,'Formulario de Respuestas'!$P71,"ES DIFERENTE")</f>
        <v>0</v>
      </c>
      <c r="AK72" s="1" t="str">
        <f>IFERROR(VLOOKUP(CONCATENATE(AJ$1,AJ72),'Formulario de Preguntas'!$C$10:$FN$185,3,FALSE),"")</f>
        <v/>
      </c>
      <c r="AL72" s="1" t="str">
        <f>IFERROR(VLOOKUP(CONCATENATE(AJ$1,AJ72),'Formulario de Preguntas'!$C$10:$FN$185,4,FALSE),"")</f>
        <v/>
      </c>
      <c r="AM72" s="24">
        <f>IF($B72='Formulario de Respuestas'!$D71,'Formulario de Respuestas'!$Q71,"ES DIFERENTE")</f>
        <v>0</v>
      </c>
      <c r="AN72" s="1" t="str">
        <f>IFERROR(VLOOKUP(CONCATENATE(AM$1,AM72),'Formulario de Preguntas'!$C$10:$FN$185,3,FALSE),"")</f>
        <v/>
      </c>
      <c r="AO72" s="1" t="str">
        <f>IFERROR(VLOOKUP(CONCATENATE(AM$1,AM72),'Formulario de Preguntas'!$C$10:$FN$185,4,FALSE),"")</f>
        <v/>
      </c>
      <c r="AP72" s="24">
        <f>IF($B72='Formulario de Respuestas'!$D71,'Formulario de Respuestas'!$R71,"ES DIFERENTE")</f>
        <v>0</v>
      </c>
      <c r="AQ72" s="1" t="str">
        <f>IFERROR(VLOOKUP(CONCATENATE(AP$1,AP72),'Formulario de Preguntas'!$C$10:$FN$185,3,FALSE),"")</f>
        <v/>
      </c>
      <c r="AR72" s="1" t="str">
        <f>IFERROR(VLOOKUP(CONCATENATE(AP$1,AP72),'Formulario de Preguntas'!$C$10:$FN$185,4,FALSE),"")</f>
        <v/>
      </c>
      <c r="AS72" s="24">
        <f>IF($B72='Formulario de Respuestas'!$D71,'Formulario de Respuestas'!$S71,"ES DIFERENTE")</f>
        <v>0</v>
      </c>
      <c r="AT72" s="1" t="str">
        <f>IFERROR(VLOOKUP(CONCATENATE(AS$1,AS72),'Formulario de Preguntas'!$C$10:$FN$185,3,FALSE),"")</f>
        <v/>
      </c>
      <c r="AU72" s="1" t="str">
        <f>IFERROR(VLOOKUP(CONCATENATE(AS$1,AS72),'Formulario de Preguntas'!$C$10:$FN$185,4,FALSE),"")</f>
        <v/>
      </c>
      <c r="AV72" s="24">
        <f>IF($B72='Formulario de Respuestas'!$D71,'Formulario de Respuestas'!$T71,"ES DIFERENTE")</f>
        <v>0</v>
      </c>
      <c r="AW72" s="1" t="str">
        <f>IFERROR(VLOOKUP(CONCATENATE(AV$1,AV72),'Formulario de Preguntas'!$C$10:$FN$185,3,FALSE),"")</f>
        <v/>
      </c>
      <c r="AX72" s="1" t="str">
        <f>IFERROR(VLOOKUP(CONCATENATE(AV$1,AV72),'Formulario de Preguntas'!$C$10:$FN$185,4,FALSE),"")</f>
        <v/>
      </c>
      <c r="AY72" s="24">
        <f>IF($B72='Formulario de Respuestas'!$D71,'Formulario de Respuestas'!$U71,"ES DIFERENTE")</f>
        <v>0</v>
      </c>
      <c r="AZ72" s="1" t="str">
        <f>IFERROR(VLOOKUP(CONCATENATE(AY$1,AY72),'Formulario de Preguntas'!$C$10:$FN$185,3,FALSE),"")</f>
        <v/>
      </c>
      <c r="BA72" s="1" t="str">
        <f>IFERROR(VLOOKUP(CONCATENATE(AY$1,AY72),'Formulario de Preguntas'!$C$10:$FN$185,4,FALSE),"")</f>
        <v/>
      </c>
      <c r="BB72" s="24">
        <f>IF($B72='Formulario de Respuestas'!$D71,'Formulario de Respuestas'!$V71,"ES DIFERENTE")</f>
        <v>0</v>
      </c>
      <c r="BC72" s="1" t="str">
        <f>IFERROR(VLOOKUP(CONCATENATE(BB$1,BB72),'Formulario de Preguntas'!$C$10:$FN$185,3,FALSE),"")</f>
        <v/>
      </c>
      <c r="BD72" s="1" t="str">
        <f>IFERROR(VLOOKUP(CONCATENATE(BB$1,BB72),'Formulario de Preguntas'!$C$10:$FN$185,4,FALSE),"")</f>
        <v/>
      </c>
      <c r="BE72" s="24">
        <f>IF($B72='Formulario de Respuestas'!$D71,'Formulario de Respuestas'!$W71,"ES DIFERENTE")</f>
        <v>0</v>
      </c>
      <c r="BF72" s="1" t="str">
        <f>IFERROR(VLOOKUP(CONCATENATE(BE$1,BE72),'Formulario de Preguntas'!$C$10:$FN$185,3,FALSE),"")</f>
        <v/>
      </c>
      <c r="BG72" s="1" t="str">
        <f>IFERROR(VLOOKUP(CONCATENATE(BE$1,BE72),'Formulario de Preguntas'!$C$10:$FN$185,4,FALSE),"")</f>
        <v/>
      </c>
      <c r="BH72" s="24">
        <f>IF($B72='Formulario de Respuestas'!$D71,'Formulario de Respuestas'!$X71,"ES DIFERENTE")</f>
        <v>0</v>
      </c>
      <c r="BI72" s="1" t="str">
        <f>IFERROR(VLOOKUP(CONCATENATE(BH$1,BH72),'Formulario de Preguntas'!$C$10:$FN$185,3,FALSE),"")</f>
        <v/>
      </c>
      <c r="BJ72" s="1" t="str">
        <f>IFERROR(VLOOKUP(CONCATENATE(BH$1,BH72),'Formulario de Preguntas'!$C$10:$FN$185,4,FALSE),"")</f>
        <v/>
      </c>
      <c r="BL72" s="26">
        <f>IF($B72='Formulario de Respuestas'!$D71,'Formulario de Respuestas'!$Y71,"ES DIFERENTE")</f>
        <v>0</v>
      </c>
      <c r="BM72" s="1" t="str">
        <f>IFERROR(VLOOKUP(CONCATENATE(BL$1,BL72),'Formulario de Preguntas'!$C$10:$FN$185,3,FALSE),"")</f>
        <v/>
      </c>
      <c r="BN72" s="1" t="str">
        <f>IFERROR(VLOOKUP(CONCATENATE(BL$1,BL72),'Formulario de Preguntas'!$C$10:$FN$185,4,FALSE),"")</f>
        <v/>
      </c>
      <c r="BO72" s="26">
        <f>IF($B72='Formulario de Respuestas'!$D71,'Formulario de Respuestas'!$Z71,"ES DIFERENTE")</f>
        <v>0</v>
      </c>
      <c r="BP72" s="1" t="str">
        <f>IFERROR(VLOOKUP(CONCATENATE(BO$1,BO72),'Formulario de Preguntas'!$C$10:$FN$185,3,FALSE),"")</f>
        <v/>
      </c>
      <c r="BQ72" s="1" t="str">
        <f>IFERROR(VLOOKUP(CONCATENATE(BO$1,BO72),'Formulario de Preguntas'!$C$10:$FN$185,4,FALSE),"")</f>
        <v/>
      </c>
      <c r="BR72" s="26">
        <f>IF($B72='Formulario de Respuestas'!$D71,'Formulario de Respuestas'!$AA71,"ES DIFERENTE")</f>
        <v>0</v>
      </c>
      <c r="BS72" s="1" t="str">
        <f>IFERROR(VLOOKUP(CONCATENATE(BR$1,BR72),'Formulario de Preguntas'!$C$10:$FN$185,3,FALSE),"")</f>
        <v/>
      </c>
      <c r="BT72" s="1" t="str">
        <f>IFERROR(VLOOKUP(CONCATENATE(BR$1,BR72),'Formulario de Preguntas'!$C$10:$FN$185,4,FALSE),"")</f>
        <v/>
      </c>
      <c r="BU72" s="26">
        <f>IF($B72='Formulario de Respuestas'!$D71,'Formulario de Respuestas'!$AB71,"ES DIFERENTE")</f>
        <v>0</v>
      </c>
      <c r="BV72" s="1" t="str">
        <f>IFERROR(VLOOKUP(CONCATENATE(BU$1,BU72),'Formulario de Preguntas'!$C$10:$FN$185,3,FALSE),"")</f>
        <v/>
      </c>
      <c r="BW72" s="1" t="str">
        <f>IFERROR(VLOOKUP(CONCATENATE(BU$1,BU72),'Formulario de Preguntas'!$C$10:$FN$185,4,FALSE),"")</f>
        <v/>
      </c>
      <c r="BX72" s="26">
        <f>IF($B72='Formulario de Respuestas'!$D71,'Formulario de Respuestas'!$AC71,"ES DIFERENTE")</f>
        <v>0</v>
      </c>
      <c r="BY72" s="1" t="str">
        <f>IFERROR(VLOOKUP(CONCATENATE(BX$1,BX72),'Formulario de Preguntas'!$C$10:$FN$185,3,FALSE),"")</f>
        <v/>
      </c>
      <c r="BZ72" s="1" t="str">
        <f>IFERROR(VLOOKUP(CONCATENATE(BX$1,BX72),'Formulario de Preguntas'!$C$10:$FN$185,4,FALSE),"")</f>
        <v/>
      </c>
      <c r="CA72" s="26">
        <f>IF($B72='Formulario de Respuestas'!$D71,'Formulario de Respuestas'!$AD71,"ES DIFERENTE")</f>
        <v>0</v>
      </c>
      <c r="CB72" s="1" t="str">
        <f>IFERROR(VLOOKUP(CONCATENATE(CA$1,CA72),'Formulario de Preguntas'!$C$10:$FN$185,3,FALSE),"")</f>
        <v/>
      </c>
      <c r="CC72" s="1" t="str">
        <f>IFERROR(VLOOKUP(CONCATENATE(CA$1,CA72),'Formulario de Preguntas'!$C$10:$FN$185,4,FALSE),"")</f>
        <v/>
      </c>
      <c r="CD72" s="26">
        <f>IF($B72='Formulario de Respuestas'!$D71,'Formulario de Respuestas'!$AE71,"ES DIFERENTE")</f>
        <v>0</v>
      </c>
      <c r="CE72" s="1" t="str">
        <f>IFERROR(VLOOKUP(CONCATENATE(CD$1,CD72),'Formulario de Preguntas'!$C$10:$FN$185,3,FALSE),"")</f>
        <v/>
      </c>
      <c r="CF72" s="1" t="str">
        <f>IFERROR(VLOOKUP(CONCATENATE(CD$1,CD72),'Formulario de Preguntas'!$C$10:$FN$185,4,FALSE),"")</f>
        <v/>
      </c>
      <c r="CH72" s="1">
        <f t="shared" si="4"/>
        <v>0</v>
      </c>
      <c r="CI72" s="1">
        <f t="shared" si="5"/>
        <v>0.25</v>
      </c>
      <c r="CJ72" s="1">
        <f t="shared" si="3"/>
        <v>0</v>
      </c>
      <c r="CK72" s="1">
        <f>COUNTIF('Formulario de Respuestas'!$E71:$AE71,"A")</f>
        <v>0</v>
      </c>
      <c r="CL72" s="1">
        <f>COUNTIF('Formulario de Respuestas'!$E71:$AE71,"B")</f>
        <v>0</v>
      </c>
      <c r="CM72" s="1">
        <f>COUNTIF('Formulario de Respuestas'!$E71:$AE71,"C")</f>
        <v>0</v>
      </c>
      <c r="CN72" s="1">
        <f>COUNTIF('Formulario de Respuestas'!$E71:$AE71,"D")</f>
        <v>0</v>
      </c>
      <c r="CO72" s="1">
        <f>COUNTIF('Formulario de Respuestas'!$E71:$AE71,"E (RESPUESTA ANULADA)")</f>
        <v>0</v>
      </c>
    </row>
    <row r="73" spans="1:93" x14ac:dyDescent="0.25">
      <c r="A73" s="1">
        <f>'Formulario de Respuestas'!C72</f>
        <v>0</v>
      </c>
      <c r="B73" s="1">
        <f>'Formulario de Respuestas'!D72</f>
        <v>0</v>
      </c>
      <c r="C73" s="24">
        <f>IF($B73='Formulario de Respuestas'!$D72,'Formulario de Respuestas'!$E72,"ES DIFERENTE")</f>
        <v>0</v>
      </c>
      <c r="D73" s="15" t="str">
        <f>IFERROR(VLOOKUP(CONCATENATE(C$1,C73),'Formulario de Preguntas'!$C$2:$FN$185,3,FALSE),"")</f>
        <v/>
      </c>
      <c r="E73" s="1" t="str">
        <f>IFERROR(VLOOKUP(CONCATENATE(C$1,C73),'Formulario de Preguntas'!$C$2:$FN$185,4,FALSE),"")</f>
        <v/>
      </c>
      <c r="F73" s="24">
        <f>IF($B73='Formulario de Respuestas'!$D72,'Formulario de Respuestas'!$F72,"ES DIFERENTE")</f>
        <v>0</v>
      </c>
      <c r="G73" s="1" t="str">
        <f>IFERROR(VLOOKUP(CONCATENATE(F$1,F73),'Formulario de Preguntas'!$C$2:$FN$185,3,FALSE),"")</f>
        <v/>
      </c>
      <c r="H73" s="1" t="str">
        <f>IFERROR(VLOOKUP(CONCATENATE(F$1,F73),'Formulario de Preguntas'!$C$2:$FN$185,4,FALSE),"")</f>
        <v/>
      </c>
      <c r="I73" s="24">
        <f>IF($B73='Formulario de Respuestas'!$D72,'Formulario de Respuestas'!$G72,"ES DIFERENTE")</f>
        <v>0</v>
      </c>
      <c r="J73" s="1" t="str">
        <f>IFERROR(VLOOKUP(CONCATENATE(I$1,I73),'Formulario de Preguntas'!$C$10:$FN$185,3,FALSE),"")</f>
        <v/>
      </c>
      <c r="K73" s="1" t="str">
        <f>IFERROR(VLOOKUP(CONCATENATE(I$1,I73),'Formulario de Preguntas'!$C$10:$FN$185,4,FALSE),"")</f>
        <v/>
      </c>
      <c r="L73" s="24">
        <f>IF($B73='Formulario de Respuestas'!$D72,'Formulario de Respuestas'!$H72,"ES DIFERENTE")</f>
        <v>0</v>
      </c>
      <c r="M73" s="1" t="str">
        <f>IFERROR(VLOOKUP(CONCATENATE(L$1,L73),'Formulario de Preguntas'!$C$10:$FN$185,3,FALSE),"")</f>
        <v/>
      </c>
      <c r="N73" s="1" t="str">
        <f>IFERROR(VLOOKUP(CONCATENATE(L$1,L73),'Formulario de Preguntas'!$C$10:$FN$185,4,FALSE),"")</f>
        <v/>
      </c>
      <c r="O73" s="24">
        <f>IF($B73='Formulario de Respuestas'!$D72,'Formulario de Respuestas'!$I72,"ES DIFERENTE")</f>
        <v>0</v>
      </c>
      <c r="P73" s="1" t="str">
        <f>IFERROR(VLOOKUP(CONCATENATE(O$1,O73),'Formulario de Preguntas'!$C$10:$FN$185,3,FALSE),"")</f>
        <v/>
      </c>
      <c r="Q73" s="1" t="str">
        <f>IFERROR(VLOOKUP(CONCATENATE(O$1,O73),'Formulario de Preguntas'!$C$10:$FN$185,4,FALSE),"")</f>
        <v/>
      </c>
      <c r="R73" s="24">
        <f>IF($B73='Formulario de Respuestas'!$D72,'Formulario de Respuestas'!$J72,"ES DIFERENTE")</f>
        <v>0</v>
      </c>
      <c r="S73" s="1" t="str">
        <f>IFERROR(VLOOKUP(CONCATENATE(R$1,R73),'Formulario de Preguntas'!$C$10:$FN$185,3,FALSE),"")</f>
        <v/>
      </c>
      <c r="T73" s="1" t="str">
        <f>IFERROR(VLOOKUP(CONCATENATE(R$1,R73),'Formulario de Preguntas'!$C$10:$FN$185,4,FALSE),"")</f>
        <v/>
      </c>
      <c r="U73" s="24">
        <f>IF($B73='Formulario de Respuestas'!$D72,'Formulario de Respuestas'!$K72,"ES DIFERENTE")</f>
        <v>0</v>
      </c>
      <c r="V73" s="1" t="str">
        <f>IFERROR(VLOOKUP(CONCATENATE(U$1,U73),'Formulario de Preguntas'!$C$10:$FN$185,3,FALSE),"")</f>
        <v/>
      </c>
      <c r="W73" s="1" t="str">
        <f>IFERROR(VLOOKUP(CONCATENATE(U$1,U73),'Formulario de Preguntas'!$C$10:$FN$185,4,FALSE),"")</f>
        <v/>
      </c>
      <c r="X73" s="24">
        <f>IF($B73='Formulario de Respuestas'!$D72,'Formulario de Respuestas'!$L72,"ES DIFERENTE")</f>
        <v>0</v>
      </c>
      <c r="Y73" s="1" t="str">
        <f>IFERROR(VLOOKUP(CONCATENATE(X$1,X73),'Formulario de Preguntas'!$C$10:$FN$185,3,FALSE),"")</f>
        <v/>
      </c>
      <c r="Z73" s="1" t="str">
        <f>IFERROR(VLOOKUP(CONCATENATE(X$1,X73),'Formulario de Preguntas'!$C$10:$FN$185,4,FALSE),"")</f>
        <v/>
      </c>
      <c r="AA73" s="24">
        <f>IF($B73='Formulario de Respuestas'!$D72,'Formulario de Respuestas'!$M72,"ES DIFERENTE")</f>
        <v>0</v>
      </c>
      <c r="AB73" s="1" t="str">
        <f>IFERROR(VLOOKUP(CONCATENATE(AA$1,AA73),'Formulario de Preguntas'!$C$10:$FN$185,3,FALSE),"")</f>
        <v/>
      </c>
      <c r="AC73" s="1" t="str">
        <f>IFERROR(VLOOKUP(CONCATENATE(AA$1,AA73),'Formulario de Preguntas'!$C$10:$FN$185,4,FALSE),"")</f>
        <v/>
      </c>
      <c r="AD73" s="24">
        <f>IF($B73='Formulario de Respuestas'!$D72,'Formulario de Respuestas'!$N72,"ES DIFERENTE")</f>
        <v>0</v>
      </c>
      <c r="AE73" s="1" t="str">
        <f>IFERROR(VLOOKUP(CONCATENATE(AD$1,AD73),'Formulario de Preguntas'!$C$10:$FN$185,3,FALSE),"")</f>
        <v/>
      </c>
      <c r="AF73" s="1" t="str">
        <f>IFERROR(VLOOKUP(CONCATENATE(AD$1,AD73),'Formulario de Preguntas'!$C$10:$FN$185,4,FALSE),"")</f>
        <v/>
      </c>
      <c r="AG73" s="24">
        <f>IF($B73='Formulario de Respuestas'!$D72,'Formulario de Respuestas'!$O72,"ES DIFERENTE")</f>
        <v>0</v>
      </c>
      <c r="AH73" s="1" t="str">
        <f>IFERROR(VLOOKUP(CONCATENATE(AG$1,AG73),'Formulario de Preguntas'!$C$10:$FN$185,3,FALSE),"")</f>
        <v/>
      </c>
      <c r="AI73" s="1" t="str">
        <f>IFERROR(VLOOKUP(CONCATENATE(AG$1,AG73),'Formulario de Preguntas'!$C$10:$FN$185,4,FALSE),"")</f>
        <v/>
      </c>
      <c r="AJ73" s="24">
        <f>IF($B73='Formulario de Respuestas'!$D72,'Formulario de Respuestas'!$P72,"ES DIFERENTE")</f>
        <v>0</v>
      </c>
      <c r="AK73" s="1" t="str">
        <f>IFERROR(VLOOKUP(CONCATENATE(AJ$1,AJ73),'Formulario de Preguntas'!$C$10:$FN$185,3,FALSE),"")</f>
        <v/>
      </c>
      <c r="AL73" s="1" t="str">
        <f>IFERROR(VLOOKUP(CONCATENATE(AJ$1,AJ73),'Formulario de Preguntas'!$C$10:$FN$185,4,FALSE),"")</f>
        <v/>
      </c>
      <c r="AM73" s="24">
        <f>IF($B73='Formulario de Respuestas'!$D72,'Formulario de Respuestas'!$Q72,"ES DIFERENTE")</f>
        <v>0</v>
      </c>
      <c r="AN73" s="1" t="str">
        <f>IFERROR(VLOOKUP(CONCATENATE(AM$1,AM73),'Formulario de Preguntas'!$C$10:$FN$185,3,FALSE),"")</f>
        <v/>
      </c>
      <c r="AO73" s="1" t="str">
        <f>IFERROR(VLOOKUP(CONCATENATE(AM$1,AM73),'Formulario de Preguntas'!$C$10:$FN$185,4,FALSE),"")</f>
        <v/>
      </c>
      <c r="AP73" s="24">
        <f>IF($B73='Formulario de Respuestas'!$D72,'Formulario de Respuestas'!$R72,"ES DIFERENTE")</f>
        <v>0</v>
      </c>
      <c r="AQ73" s="1" t="str">
        <f>IFERROR(VLOOKUP(CONCATENATE(AP$1,AP73),'Formulario de Preguntas'!$C$10:$FN$185,3,FALSE),"")</f>
        <v/>
      </c>
      <c r="AR73" s="1" t="str">
        <f>IFERROR(VLOOKUP(CONCATENATE(AP$1,AP73),'Formulario de Preguntas'!$C$10:$FN$185,4,FALSE),"")</f>
        <v/>
      </c>
      <c r="AS73" s="24">
        <f>IF($B73='Formulario de Respuestas'!$D72,'Formulario de Respuestas'!$S72,"ES DIFERENTE")</f>
        <v>0</v>
      </c>
      <c r="AT73" s="1" t="str">
        <f>IFERROR(VLOOKUP(CONCATENATE(AS$1,AS73),'Formulario de Preguntas'!$C$10:$FN$185,3,FALSE),"")</f>
        <v/>
      </c>
      <c r="AU73" s="1" t="str">
        <f>IFERROR(VLOOKUP(CONCATENATE(AS$1,AS73),'Formulario de Preguntas'!$C$10:$FN$185,4,FALSE),"")</f>
        <v/>
      </c>
      <c r="AV73" s="24">
        <f>IF($B73='Formulario de Respuestas'!$D72,'Formulario de Respuestas'!$T72,"ES DIFERENTE")</f>
        <v>0</v>
      </c>
      <c r="AW73" s="1" t="str">
        <f>IFERROR(VLOOKUP(CONCATENATE(AV$1,AV73),'Formulario de Preguntas'!$C$10:$FN$185,3,FALSE),"")</f>
        <v/>
      </c>
      <c r="AX73" s="1" t="str">
        <f>IFERROR(VLOOKUP(CONCATENATE(AV$1,AV73),'Formulario de Preguntas'!$C$10:$FN$185,4,FALSE),"")</f>
        <v/>
      </c>
      <c r="AY73" s="24">
        <f>IF($B73='Formulario de Respuestas'!$D72,'Formulario de Respuestas'!$U72,"ES DIFERENTE")</f>
        <v>0</v>
      </c>
      <c r="AZ73" s="1" t="str">
        <f>IFERROR(VLOOKUP(CONCATENATE(AY$1,AY73),'Formulario de Preguntas'!$C$10:$FN$185,3,FALSE),"")</f>
        <v/>
      </c>
      <c r="BA73" s="1" t="str">
        <f>IFERROR(VLOOKUP(CONCATENATE(AY$1,AY73),'Formulario de Preguntas'!$C$10:$FN$185,4,FALSE),"")</f>
        <v/>
      </c>
      <c r="BB73" s="24">
        <f>IF($B73='Formulario de Respuestas'!$D72,'Formulario de Respuestas'!$V72,"ES DIFERENTE")</f>
        <v>0</v>
      </c>
      <c r="BC73" s="1" t="str">
        <f>IFERROR(VLOOKUP(CONCATENATE(BB$1,BB73),'Formulario de Preguntas'!$C$10:$FN$185,3,FALSE),"")</f>
        <v/>
      </c>
      <c r="BD73" s="1" t="str">
        <f>IFERROR(VLOOKUP(CONCATENATE(BB$1,BB73),'Formulario de Preguntas'!$C$10:$FN$185,4,FALSE),"")</f>
        <v/>
      </c>
      <c r="BE73" s="24">
        <f>IF($B73='Formulario de Respuestas'!$D72,'Formulario de Respuestas'!$W72,"ES DIFERENTE")</f>
        <v>0</v>
      </c>
      <c r="BF73" s="1" t="str">
        <f>IFERROR(VLOOKUP(CONCATENATE(BE$1,BE73),'Formulario de Preguntas'!$C$10:$FN$185,3,FALSE),"")</f>
        <v/>
      </c>
      <c r="BG73" s="1" t="str">
        <f>IFERROR(VLOOKUP(CONCATENATE(BE$1,BE73),'Formulario de Preguntas'!$C$10:$FN$185,4,FALSE),"")</f>
        <v/>
      </c>
      <c r="BH73" s="24">
        <f>IF($B73='Formulario de Respuestas'!$D72,'Formulario de Respuestas'!$X72,"ES DIFERENTE")</f>
        <v>0</v>
      </c>
      <c r="BI73" s="1" t="str">
        <f>IFERROR(VLOOKUP(CONCATENATE(BH$1,BH73),'Formulario de Preguntas'!$C$10:$FN$185,3,FALSE),"")</f>
        <v/>
      </c>
      <c r="BJ73" s="1" t="str">
        <f>IFERROR(VLOOKUP(CONCATENATE(BH$1,BH73),'Formulario de Preguntas'!$C$10:$FN$185,4,FALSE),"")</f>
        <v/>
      </c>
      <c r="BL73" s="26">
        <f>IF($B73='Formulario de Respuestas'!$D72,'Formulario de Respuestas'!$Y72,"ES DIFERENTE")</f>
        <v>0</v>
      </c>
      <c r="BM73" s="1" t="str">
        <f>IFERROR(VLOOKUP(CONCATENATE(BL$1,BL73),'Formulario de Preguntas'!$C$10:$FN$185,3,FALSE),"")</f>
        <v/>
      </c>
      <c r="BN73" s="1" t="str">
        <f>IFERROR(VLOOKUP(CONCATENATE(BL$1,BL73),'Formulario de Preguntas'!$C$10:$FN$185,4,FALSE),"")</f>
        <v/>
      </c>
      <c r="BO73" s="26">
        <f>IF($B73='Formulario de Respuestas'!$D72,'Formulario de Respuestas'!$Z72,"ES DIFERENTE")</f>
        <v>0</v>
      </c>
      <c r="BP73" s="1" t="str">
        <f>IFERROR(VLOOKUP(CONCATENATE(BO$1,BO73),'Formulario de Preguntas'!$C$10:$FN$185,3,FALSE),"")</f>
        <v/>
      </c>
      <c r="BQ73" s="1" t="str">
        <f>IFERROR(VLOOKUP(CONCATENATE(BO$1,BO73),'Formulario de Preguntas'!$C$10:$FN$185,4,FALSE),"")</f>
        <v/>
      </c>
      <c r="BR73" s="26">
        <f>IF($B73='Formulario de Respuestas'!$D72,'Formulario de Respuestas'!$AA72,"ES DIFERENTE")</f>
        <v>0</v>
      </c>
      <c r="BS73" s="1" t="str">
        <f>IFERROR(VLOOKUP(CONCATENATE(BR$1,BR73),'Formulario de Preguntas'!$C$10:$FN$185,3,FALSE),"")</f>
        <v/>
      </c>
      <c r="BT73" s="1" t="str">
        <f>IFERROR(VLOOKUP(CONCATENATE(BR$1,BR73),'Formulario de Preguntas'!$C$10:$FN$185,4,FALSE),"")</f>
        <v/>
      </c>
      <c r="BU73" s="26">
        <f>IF($B73='Formulario de Respuestas'!$D72,'Formulario de Respuestas'!$AB72,"ES DIFERENTE")</f>
        <v>0</v>
      </c>
      <c r="BV73" s="1" t="str">
        <f>IFERROR(VLOOKUP(CONCATENATE(BU$1,BU73),'Formulario de Preguntas'!$C$10:$FN$185,3,FALSE),"")</f>
        <v/>
      </c>
      <c r="BW73" s="1" t="str">
        <f>IFERROR(VLOOKUP(CONCATENATE(BU$1,BU73),'Formulario de Preguntas'!$C$10:$FN$185,4,FALSE),"")</f>
        <v/>
      </c>
      <c r="BX73" s="26">
        <f>IF($B73='Formulario de Respuestas'!$D72,'Formulario de Respuestas'!$AC72,"ES DIFERENTE")</f>
        <v>0</v>
      </c>
      <c r="BY73" s="1" t="str">
        <f>IFERROR(VLOOKUP(CONCATENATE(BX$1,BX73),'Formulario de Preguntas'!$C$10:$FN$185,3,FALSE),"")</f>
        <v/>
      </c>
      <c r="BZ73" s="1" t="str">
        <f>IFERROR(VLOOKUP(CONCATENATE(BX$1,BX73),'Formulario de Preguntas'!$C$10:$FN$185,4,FALSE),"")</f>
        <v/>
      </c>
      <c r="CA73" s="26">
        <f>IF($B73='Formulario de Respuestas'!$D72,'Formulario de Respuestas'!$AD72,"ES DIFERENTE")</f>
        <v>0</v>
      </c>
      <c r="CB73" s="1" t="str">
        <f>IFERROR(VLOOKUP(CONCATENATE(CA$1,CA73),'Formulario de Preguntas'!$C$10:$FN$185,3,FALSE),"")</f>
        <v/>
      </c>
      <c r="CC73" s="1" t="str">
        <f>IFERROR(VLOOKUP(CONCATENATE(CA$1,CA73),'Formulario de Preguntas'!$C$10:$FN$185,4,FALSE),"")</f>
        <v/>
      </c>
      <c r="CD73" s="26">
        <f>IF($B73='Formulario de Respuestas'!$D72,'Formulario de Respuestas'!$AE72,"ES DIFERENTE")</f>
        <v>0</v>
      </c>
      <c r="CE73" s="1" t="str">
        <f>IFERROR(VLOOKUP(CONCATENATE(CD$1,CD73),'Formulario de Preguntas'!$C$10:$FN$185,3,FALSE),"")</f>
        <v/>
      </c>
      <c r="CF73" s="1" t="str">
        <f>IFERROR(VLOOKUP(CONCATENATE(CD$1,CD73),'Formulario de Preguntas'!$C$10:$FN$185,4,FALSE),"")</f>
        <v/>
      </c>
      <c r="CH73" s="1">
        <f t="shared" si="4"/>
        <v>0</v>
      </c>
      <c r="CI73" s="1">
        <f t="shared" si="5"/>
        <v>0.25</v>
      </c>
      <c r="CJ73" s="1">
        <f t="shared" si="3"/>
        <v>0</v>
      </c>
      <c r="CK73" s="1">
        <f>COUNTIF('Formulario de Respuestas'!$E72:$AE72,"A")</f>
        <v>0</v>
      </c>
      <c r="CL73" s="1">
        <f>COUNTIF('Formulario de Respuestas'!$E72:$AE72,"B")</f>
        <v>0</v>
      </c>
      <c r="CM73" s="1">
        <f>COUNTIF('Formulario de Respuestas'!$E72:$AE72,"C")</f>
        <v>0</v>
      </c>
      <c r="CN73" s="1">
        <f>COUNTIF('Formulario de Respuestas'!$E72:$AE72,"D")</f>
        <v>0</v>
      </c>
      <c r="CO73" s="1">
        <f>COUNTIF('Formulario de Respuestas'!$E72:$AE72,"E (RESPUESTA ANULADA)")</f>
        <v>0</v>
      </c>
    </row>
    <row r="74" spans="1:93" x14ac:dyDescent="0.25">
      <c r="A74" s="1">
        <f>'Formulario de Respuestas'!C73</f>
        <v>0</v>
      </c>
      <c r="B74" s="1">
        <f>'Formulario de Respuestas'!D73</f>
        <v>0</v>
      </c>
      <c r="C74" s="24">
        <f>IF($B74='Formulario de Respuestas'!$D73,'Formulario de Respuestas'!$E73,"ES DIFERENTE")</f>
        <v>0</v>
      </c>
      <c r="D74" s="15" t="str">
        <f>IFERROR(VLOOKUP(CONCATENATE(C$1,C74),'Formulario de Preguntas'!$C$2:$FN$185,3,FALSE),"")</f>
        <v/>
      </c>
      <c r="E74" s="1" t="str">
        <f>IFERROR(VLOOKUP(CONCATENATE(C$1,C74),'Formulario de Preguntas'!$C$2:$FN$185,4,FALSE),"")</f>
        <v/>
      </c>
      <c r="F74" s="24">
        <f>IF($B74='Formulario de Respuestas'!$D73,'Formulario de Respuestas'!$F73,"ES DIFERENTE")</f>
        <v>0</v>
      </c>
      <c r="G74" s="1" t="str">
        <f>IFERROR(VLOOKUP(CONCATENATE(F$1,F74),'Formulario de Preguntas'!$C$2:$FN$185,3,FALSE),"")</f>
        <v/>
      </c>
      <c r="H74" s="1" t="str">
        <f>IFERROR(VLOOKUP(CONCATENATE(F$1,F74),'Formulario de Preguntas'!$C$2:$FN$185,4,FALSE),"")</f>
        <v/>
      </c>
      <c r="I74" s="24">
        <f>IF($B74='Formulario de Respuestas'!$D73,'Formulario de Respuestas'!$G73,"ES DIFERENTE")</f>
        <v>0</v>
      </c>
      <c r="J74" s="1" t="str">
        <f>IFERROR(VLOOKUP(CONCATENATE(I$1,I74),'Formulario de Preguntas'!$C$10:$FN$185,3,FALSE),"")</f>
        <v/>
      </c>
      <c r="K74" s="1" t="str">
        <f>IFERROR(VLOOKUP(CONCATENATE(I$1,I74),'Formulario de Preguntas'!$C$10:$FN$185,4,FALSE),"")</f>
        <v/>
      </c>
      <c r="L74" s="24">
        <f>IF($B74='Formulario de Respuestas'!$D73,'Formulario de Respuestas'!$H73,"ES DIFERENTE")</f>
        <v>0</v>
      </c>
      <c r="M74" s="1" t="str">
        <f>IFERROR(VLOOKUP(CONCATENATE(L$1,L74),'Formulario de Preguntas'!$C$10:$FN$185,3,FALSE),"")</f>
        <v/>
      </c>
      <c r="N74" s="1" t="str">
        <f>IFERROR(VLOOKUP(CONCATENATE(L$1,L74),'Formulario de Preguntas'!$C$10:$FN$185,4,FALSE),"")</f>
        <v/>
      </c>
      <c r="O74" s="24">
        <f>IF($B74='Formulario de Respuestas'!$D73,'Formulario de Respuestas'!$I73,"ES DIFERENTE")</f>
        <v>0</v>
      </c>
      <c r="P74" s="1" t="str">
        <f>IFERROR(VLOOKUP(CONCATENATE(O$1,O74),'Formulario de Preguntas'!$C$10:$FN$185,3,FALSE),"")</f>
        <v/>
      </c>
      <c r="Q74" s="1" t="str">
        <f>IFERROR(VLOOKUP(CONCATENATE(O$1,O74),'Formulario de Preguntas'!$C$10:$FN$185,4,FALSE),"")</f>
        <v/>
      </c>
      <c r="R74" s="24">
        <f>IF($B74='Formulario de Respuestas'!$D73,'Formulario de Respuestas'!$J73,"ES DIFERENTE")</f>
        <v>0</v>
      </c>
      <c r="S74" s="1" t="str">
        <f>IFERROR(VLOOKUP(CONCATENATE(R$1,R74),'Formulario de Preguntas'!$C$10:$FN$185,3,FALSE),"")</f>
        <v/>
      </c>
      <c r="T74" s="1" t="str">
        <f>IFERROR(VLOOKUP(CONCATENATE(R$1,R74),'Formulario de Preguntas'!$C$10:$FN$185,4,FALSE),"")</f>
        <v/>
      </c>
      <c r="U74" s="24">
        <f>IF($B74='Formulario de Respuestas'!$D73,'Formulario de Respuestas'!$K73,"ES DIFERENTE")</f>
        <v>0</v>
      </c>
      <c r="V74" s="1" t="str">
        <f>IFERROR(VLOOKUP(CONCATENATE(U$1,U74),'Formulario de Preguntas'!$C$10:$FN$185,3,FALSE),"")</f>
        <v/>
      </c>
      <c r="W74" s="1" t="str">
        <f>IFERROR(VLOOKUP(CONCATENATE(U$1,U74),'Formulario de Preguntas'!$C$10:$FN$185,4,FALSE),"")</f>
        <v/>
      </c>
      <c r="X74" s="24">
        <f>IF($B74='Formulario de Respuestas'!$D73,'Formulario de Respuestas'!$L73,"ES DIFERENTE")</f>
        <v>0</v>
      </c>
      <c r="Y74" s="1" t="str">
        <f>IFERROR(VLOOKUP(CONCATENATE(X$1,X74),'Formulario de Preguntas'!$C$10:$FN$185,3,FALSE),"")</f>
        <v/>
      </c>
      <c r="Z74" s="1" t="str">
        <f>IFERROR(VLOOKUP(CONCATENATE(X$1,X74),'Formulario de Preguntas'!$C$10:$FN$185,4,FALSE),"")</f>
        <v/>
      </c>
      <c r="AA74" s="24">
        <f>IF($B74='Formulario de Respuestas'!$D73,'Formulario de Respuestas'!$M73,"ES DIFERENTE")</f>
        <v>0</v>
      </c>
      <c r="AB74" s="1" t="str">
        <f>IFERROR(VLOOKUP(CONCATENATE(AA$1,AA74),'Formulario de Preguntas'!$C$10:$FN$185,3,FALSE),"")</f>
        <v/>
      </c>
      <c r="AC74" s="1" t="str">
        <f>IFERROR(VLOOKUP(CONCATENATE(AA$1,AA74),'Formulario de Preguntas'!$C$10:$FN$185,4,FALSE),"")</f>
        <v/>
      </c>
      <c r="AD74" s="24">
        <f>IF($B74='Formulario de Respuestas'!$D73,'Formulario de Respuestas'!$N73,"ES DIFERENTE")</f>
        <v>0</v>
      </c>
      <c r="AE74" s="1" t="str">
        <f>IFERROR(VLOOKUP(CONCATENATE(AD$1,AD74),'Formulario de Preguntas'!$C$10:$FN$185,3,FALSE),"")</f>
        <v/>
      </c>
      <c r="AF74" s="1" t="str">
        <f>IFERROR(VLOOKUP(CONCATENATE(AD$1,AD74),'Formulario de Preguntas'!$C$10:$FN$185,4,FALSE),"")</f>
        <v/>
      </c>
      <c r="AG74" s="24">
        <f>IF($B74='Formulario de Respuestas'!$D73,'Formulario de Respuestas'!$O73,"ES DIFERENTE")</f>
        <v>0</v>
      </c>
      <c r="AH74" s="1" t="str">
        <f>IFERROR(VLOOKUP(CONCATENATE(AG$1,AG74),'Formulario de Preguntas'!$C$10:$FN$185,3,FALSE),"")</f>
        <v/>
      </c>
      <c r="AI74" s="1" t="str">
        <f>IFERROR(VLOOKUP(CONCATENATE(AG$1,AG74),'Formulario de Preguntas'!$C$10:$FN$185,4,FALSE),"")</f>
        <v/>
      </c>
      <c r="AJ74" s="24">
        <f>IF($B74='Formulario de Respuestas'!$D73,'Formulario de Respuestas'!$P73,"ES DIFERENTE")</f>
        <v>0</v>
      </c>
      <c r="AK74" s="1" t="str">
        <f>IFERROR(VLOOKUP(CONCATENATE(AJ$1,AJ74),'Formulario de Preguntas'!$C$10:$FN$185,3,FALSE),"")</f>
        <v/>
      </c>
      <c r="AL74" s="1" t="str">
        <f>IFERROR(VLOOKUP(CONCATENATE(AJ$1,AJ74),'Formulario de Preguntas'!$C$10:$FN$185,4,FALSE),"")</f>
        <v/>
      </c>
      <c r="AM74" s="24">
        <f>IF($B74='Formulario de Respuestas'!$D73,'Formulario de Respuestas'!$Q73,"ES DIFERENTE")</f>
        <v>0</v>
      </c>
      <c r="AN74" s="1" t="str">
        <f>IFERROR(VLOOKUP(CONCATENATE(AM$1,AM74),'Formulario de Preguntas'!$C$10:$FN$185,3,FALSE),"")</f>
        <v/>
      </c>
      <c r="AO74" s="1" t="str">
        <f>IFERROR(VLOOKUP(CONCATENATE(AM$1,AM74),'Formulario de Preguntas'!$C$10:$FN$185,4,FALSE),"")</f>
        <v/>
      </c>
      <c r="AP74" s="24">
        <f>IF($B74='Formulario de Respuestas'!$D73,'Formulario de Respuestas'!$R73,"ES DIFERENTE")</f>
        <v>0</v>
      </c>
      <c r="AQ74" s="1" t="str">
        <f>IFERROR(VLOOKUP(CONCATENATE(AP$1,AP74),'Formulario de Preguntas'!$C$10:$FN$185,3,FALSE),"")</f>
        <v/>
      </c>
      <c r="AR74" s="1" t="str">
        <f>IFERROR(VLOOKUP(CONCATENATE(AP$1,AP74),'Formulario de Preguntas'!$C$10:$FN$185,4,FALSE),"")</f>
        <v/>
      </c>
      <c r="AS74" s="24">
        <f>IF($B74='Formulario de Respuestas'!$D73,'Formulario de Respuestas'!$S73,"ES DIFERENTE")</f>
        <v>0</v>
      </c>
      <c r="AT74" s="1" t="str">
        <f>IFERROR(VLOOKUP(CONCATENATE(AS$1,AS74),'Formulario de Preguntas'!$C$10:$FN$185,3,FALSE),"")</f>
        <v/>
      </c>
      <c r="AU74" s="1" t="str">
        <f>IFERROR(VLOOKUP(CONCATENATE(AS$1,AS74),'Formulario de Preguntas'!$C$10:$FN$185,4,FALSE),"")</f>
        <v/>
      </c>
      <c r="AV74" s="24">
        <f>IF($B74='Formulario de Respuestas'!$D73,'Formulario de Respuestas'!$T73,"ES DIFERENTE")</f>
        <v>0</v>
      </c>
      <c r="AW74" s="1" t="str">
        <f>IFERROR(VLOOKUP(CONCATENATE(AV$1,AV74),'Formulario de Preguntas'!$C$10:$FN$185,3,FALSE),"")</f>
        <v/>
      </c>
      <c r="AX74" s="1" t="str">
        <f>IFERROR(VLOOKUP(CONCATENATE(AV$1,AV74),'Formulario de Preguntas'!$C$10:$FN$185,4,FALSE),"")</f>
        <v/>
      </c>
      <c r="AY74" s="24">
        <f>IF($B74='Formulario de Respuestas'!$D73,'Formulario de Respuestas'!$U73,"ES DIFERENTE")</f>
        <v>0</v>
      </c>
      <c r="AZ74" s="1" t="str">
        <f>IFERROR(VLOOKUP(CONCATENATE(AY$1,AY74),'Formulario de Preguntas'!$C$10:$FN$185,3,FALSE),"")</f>
        <v/>
      </c>
      <c r="BA74" s="1" t="str">
        <f>IFERROR(VLOOKUP(CONCATENATE(AY$1,AY74),'Formulario de Preguntas'!$C$10:$FN$185,4,FALSE),"")</f>
        <v/>
      </c>
      <c r="BB74" s="24">
        <f>IF($B74='Formulario de Respuestas'!$D73,'Formulario de Respuestas'!$V73,"ES DIFERENTE")</f>
        <v>0</v>
      </c>
      <c r="BC74" s="1" t="str">
        <f>IFERROR(VLOOKUP(CONCATENATE(BB$1,BB74),'Formulario de Preguntas'!$C$10:$FN$185,3,FALSE),"")</f>
        <v/>
      </c>
      <c r="BD74" s="1" t="str">
        <f>IFERROR(VLOOKUP(CONCATENATE(BB$1,BB74),'Formulario de Preguntas'!$C$10:$FN$185,4,FALSE),"")</f>
        <v/>
      </c>
      <c r="BE74" s="24">
        <f>IF($B74='Formulario de Respuestas'!$D73,'Formulario de Respuestas'!$W73,"ES DIFERENTE")</f>
        <v>0</v>
      </c>
      <c r="BF74" s="1" t="str">
        <f>IFERROR(VLOOKUP(CONCATENATE(BE$1,BE74),'Formulario de Preguntas'!$C$10:$FN$185,3,FALSE),"")</f>
        <v/>
      </c>
      <c r="BG74" s="1" t="str">
        <f>IFERROR(VLOOKUP(CONCATENATE(BE$1,BE74),'Formulario de Preguntas'!$C$10:$FN$185,4,FALSE),"")</f>
        <v/>
      </c>
      <c r="BH74" s="24">
        <f>IF($B74='Formulario de Respuestas'!$D73,'Formulario de Respuestas'!$X73,"ES DIFERENTE")</f>
        <v>0</v>
      </c>
      <c r="BI74" s="1" t="str">
        <f>IFERROR(VLOOKUP(CONCATENATE(BH$1,BH74),'Formulario de Preguntas'!$C$10:$FN$185,3,FALSE),"")</f>
        <v/>
      </c>
      <c r="BJ74" s="1" t="str">
        <f>IFERROR(VLOOKUP(CONCATENATE(BH$1,BH74),'Formulario de Preguntas'!$C$10:$FN$185,4,FALSE),"")</f>
        <v/>
      </c>
      <c r="BL74" s="26">
        <f>IF($B74='Formulario de Respuestas'!$D73,'Formulario de Respuestas'!$Y73,"ES DIFERENTE")</f>
        <v>0</v>
      </c>
      <c r="BM74" s="1" t="str">
        <f>IFERROR(VLOOKUP(CONCATENATE(BL$1,BL74),'Formulario de Preguntas'!$C$10:$FN$185,3,FALSE),"")</f>
        <v/>
      </c>
      <c r="BN74" s="1" t="str">
        <f>IFERROR(VLOOKUP(CONCATENATE(BL$1,BL74),'Formulario de Preguntas'!$C$10:$FN$185,4,FALSE),"")</f>
        <v/>
      </c>
      <c r="BO74" s="26">
        <f>IF($B74='Formulario de Respuestas'!$D73,'Formulario de Respuestas'!$Z73,"ES DIFERENTE")</f>
        <v>0</v>
      </c>
      <c r="BP74" s="1" t="str">
        <f>IFERROR(VLOOKUP(CONCATENATE(BO$1,BO74),'Formulario de Preguntas'!$C$10:$FN$185,3,FALSE),"")</f>
        <v/>
      </c>
      <c r="BQ74" s="1" t="str">
        <f>IFERROR(VLOOKUP(CONCATENATE(BO$1,BO74),'Formulario de Preguntas'!$C$10:$FN$185,4,FALSE),"")</f>
        <v/>
      </c>
      <c r="BR74" s="26">
        <f>IF($B74='Formulario de Respuestas'!$D73,'Formulario de Respuestas'!$AA73,"ES DIFERENTE")</f>
        <v>0</v>
      </c>
      <c r="BS74" s="1" t="str">
        <f>IFERROR(VLOOKUP(CONCATENATE(BR$1,BR74),'Formulario de Preguntas'!$C$10:$FN$185,3,FALSE),"")</f>
        <v/>
      </c>
      <c r="BT74" s="1" t="str">
        <f>IFERROR(VLOOKUP(CONCATENATE(BR$1,BR74),'Formulario de Preguntas'!$C$10:$FN$185,4,FALSE),"")</f>
        <v/>
      </c>
      <c r="BU74" s="26">
        <f>IF($B74='Formulario de Respuestas'!$D73,'Formulario de Respuestas'!$AB73,"ES DIFERENTE")</f>
        <v>0</v>
      </c>
      <c r="BV74" s="1" t="str">
        <f>IFERROR(VLOOKUP(CONCATENATE(BU$1,BU74),'Formulario de Preguntas'!$C$10:$FN$185,3,FALSE),"")</f>
        <v/>
      </c>
      <c r="BW74" s="1" t="str">
        <f>IFERROR(VLOOKUP(CONCATENATE(BU$1,BU74),'Formulario de Preguntas'!$C$10:$FN$185,4,FALSE),"")</f>
        <v/>
      </c>
      <c r="BX74" s="26">
        <f>IF($B74='Formulario de Respuestas'!$D73,'Formulario de Respuestas'!$AC73,"ES DIFERENTE")</f>
        <v>0</v>
      </c>
      <c r="BY74" s="1" t="str">
        <f>IFERROR(VLOOKUP(CONCATENATE(BX$1,BX74),'Formulario de Preguntas'!$C$10:$FN$185,3,FALSE),"")</f>
        <v/>
      </c>
      <c r="BZ74" s="1" t="str">
        <f>IFERROR(VLOOKUP(CONCATENATE(BX$1,BX74),'Formulario de Preguntas'!$C$10:$FN$185,4,FALSE),"")</f>
        <v/>
      </c>
      <c r="CA74" s="26">
        <f>IF($B74='Formulario de Respuestas'!$D73,'Formulario de Respuestas'!$AD73,"ES DIFERENTE")</f>
        <v>0</v>
      </c>
      <c r="CB74" s="1" t="str">
        <f>IFERROR(VLOOKUP(CONCATENATE(CA$1,CA74),'Formulario de Preguntas'!$C$10:$FN$185,3,FALSE),"")</f>
        <v/>
      </c>
      <c r="CC74" s="1" t="str">
        <f>IFERROR(VLOOKUP(CONCATENATE(CA$1,CA74),'Formulario de Preguntas'!$C$10:$FN$185,4,FALSE),"")</f>
        <v/>
      </c>
      <c r="CD74" s="26">
        <f>IF($B74='Formulario de Respuestas'!$D73,'Formulario de Respuestas'!$AE73,"ES DIFERENTE")</f>
        <v>0</v>
      </c>
      <c r="CE74" s="1" t="str">
        <f>IFERROR(VLOOKUP(CONCATENATE(CD$1,CD74),'Formulario de Preguntas'!$C$10:$FN$185,3,FALSE),"")</f>
        <v/>
      </c>
      <c r="CF74" s="1" t="str">
        <f>IFERROR(VLOOKUP(CONCATENATE(CD$1,CD74),'Formulario de Preguntas'!$C$10:$FN$185,4,FALSE),"")</f>
        <v/>
      </c>
      <c r="CH74" s="1">
        <f t="shared" si="4"/>
        <v>0</v>
      </c>
      <c r="CI74" s="1">
        <f t="shared" si="5"/>
        <v>0.25</v>
      </c>
      <c r="CJ74" s="1">
        <f t="shared" si="3"/>
        <v>0</v>
      </c>
      <c r="CK74" s="1">
        <f>COUNTIF('Formulario de Respuestas'!$E73:$AE73,"A")</f>
        <v>0</v>
      </c>
      <c r="CL74" s="1">
        <f>COUNTIF('Formulario de Respuestas'!$E73:$AE73,"B")</f>
        <v>0</v>
      </c>
      <c r="CM74" s="1">
        <f>COUNTIF('Formulario de Respuestas'!$E73:$AE73,"C")</f>
        <v>0</v>
      </c>
      <c r="CN74" s="1">
        <f>COUNTIF('Formulario de Respuestas'!$E73:$AE73,"D")</f>
        <v>0</v>
      </c>
      <c r="CO74" s="1">
        <f>COUNTIF('Formulario de Respuestas'!$E73:$AE73,"E (RESPUESTA ANULADA)")</f>
        <v>0</v>
      </c>
    </row>
    <row r="75" spans="1:93" x14ac:dyDescent="0.25">
      <c r="A75" s="1">
        <f>'Formulario de Respuestas'!C74</f>
        <v>0</v>
      </c>
      <c r="B75" s="1">
        <f>'Formulario de Respuestas'!D74</f>
        <v>0</v>
      </c>
      <c r="C75" s="24">
        <f>IF($B75='Formulario de Respuestas'!$D74,'Formulario de Respuestas'!$E74,"ES DIFERENTE")</f>
        <v>0</v>
      </c>
      <c r="D75" s="15" t="str">
        <f>IFERROR(VLOOKUP(CONCATENATE(C$1,C75),'Formulario de Preguntas'!$C$2:$FN$185,3,FALSE),"")</f>
        <v/>
      </c>
      <c r="E75" s="1" t="str">
        <f>IFERROR(VLOOKUP(CONCATENATE(C$1,C75),'Formulario de Preguntas'!$C$2:$FN$185,4,FALSE),"")</f>
        <v/>
      </c>
      <c r="F75" s="24">
        <f>IF($B75='Formulario de Respuestas'!$D74,'Formulario de Respuestas'!$F74,"ES DIFERENTE")</f>
        <v>0</v>
      </c>
      <c r="G75" s="1" t="str">
        <f>IFERROR(VLOOKUP(CONCATENATE(F$1,F75),'Formulario de Preguntas'!$C$2:$FN$185,3,FALSE),"")</f>
        <v/>
      </c>
      <c r="H75" s="1" t="str">
        <f>IFERROR(VLOOKUP(CONCATENATE(F$1,F75),'Formulario de Preguntas'!$C$2:$FN$185,4,FALSE),"")</f>
        <v/>
      </c>
      <c r="I75" s="24">
        <f>IF($B75='Formulario de Respuestas'!$D74,'Formulario de Respuestas'!$G74,"ES DIFERENTE")</f>
        <v>0</v>
      </c>
      <c r="J75" s="1" t="str">
        <f>IFERROR(VLOOKUP(CONCATENATE(I$1,I75),'Formulario de Preguntas'!$C$10:$FN$185,3,FALSE),"")</f>
        <v/>
      </c>
      <c r="K75" s="1" t="str">
        <f>IFERROR(VLOOKUP(CONCATENATE(I$1,I75),'Formulario de Preguntas'!$C$10:$FN$185,4,FALSE),"")</f>
        <v/>
      </c>
      <c r="L75" s="24">
        <f>IF($B75='Formulario de Respuestas'!$D74,'Formulario de Respuestas'!$H74,"ES DIFERENTE")</f>
        <v>0</v>
      </c>
      <c r="M75" s="1" t="str">
        <f>IFERROR(VLOOKUP(CONCATENATE(L$1,L75),'Formulario de Preguntas'!$C$10:$FN$185,3,FALSE),"")</f>
        <v/>
      </c>
      <c r="N75" s="1" t="str">
        <f>IFERROR(VLOOKUP(CONCATENATE(L$1,L75),'Formulario de Preguntas'!$C$10:$FN$185,4,FALSE),"")</f>
        <v/>
      </c>
      <c r="O75" s="24">
        <f>IF($B75='Formulario de Respuestas'!$D74,'Formulario de Respuestas'!$I74,"ES DIFERENTE")</f>
        <v>0</v>
      </c>
      <c r="P75" s="1" t="str">
        <f>IFERROR(VLOOKUP(CONCATENATE(O$1,O75),'Formulario de Preguntas'!$C$10:$FN$185,3,FALSE),"")</f>
        <v/>
      </c>
      <c r="Q75" s="1" t="str">
        <f>IFERROR(VLOOKUP(CONCATENATE(O$1,O75),'Formulario de Preguntas'!$C$10:$FN$185,4,FALSE),"")</f>
        <v/>
      </c>
      <c r="R75" s="24">
        <f>IF($B75='Formulario de Respuestas'!$D74,'Formulario de Respuestas'!$J74,"ES DIFERENTE")</f>
        <v>0</v>
      </c>
      <c r="S75" s="1" t="str">
        <f>IFERROR(VLOOKUP(CONCATENATE(R$1,R75),'Formulario de Preguntas'!$C$10:$FN$185,3,FALSE),"")</f>
        <v/>
      </c>
      <c r="T75" s="1" t="str">
        <f>IFERROR(VLOOKUP(CONCATENATE(R$1,R75),'Formulario de Preguntas'!$C$10:$FN$185,4,FALSE),"")</f>
        <v/>
      </c>
      <c r="U75" s="24">
        <f>IF($B75='Formulario de Respuestas'!$D74,'Formulario de Respuestas'!$K74,"ES DIFERENTE")</f>
        <v>0</v>
      </c>
      <c r="V75" s="1" t="str">
        <f>IFERROR(VLOOKUP(CONCATENATE(U$1,U75),'Formulario de Preguntas'!$C$10:$FN$185,3,FALSE),"")</f>
        <v/>
      </c>
      <c r="W75" s="1" t="str">
        <f>IFERROR(VLOOKUP(CONCATENATE(U$1,U75),'Formulario de Preguntas'!$C$10:$FN$185,4,FALSE),"")</f>
        <v/>
      </c>
      <c r="X75" s="24">
        <f>IF($B75='Formulario de Respuestas'!$D74,'Formulario de Respuestas'!$L74,"ES DIFERENTE")</f>
        <v>0</v>
      </c>
      <c r="Y75" s="1" t="str">
        <f>IFERROR(VLOOKUP(CONCATENATE(X$1,X75),'Formulario de Preguntas'!$C$10:$FN$185,3,FALSE),"")</f>
        <v/>
      </c>
      <c r="Z75" s="1" t="str">
        <f>IFERROR(VLOOKUP(CONCATENATE(X$1,X75),'Formulario de Preguntas'!$C$10:$FN$185,4,FALSE),"")</f>
        <v/>
      </c>
      <c r="AA75" s="24">
        <f>IF($B75='Formulario de Respuestas'!$D74,'Formulario de Respuestas'!$M74,"ES DIFERENTE")</f>
        <v>0</v>
      </c>
      <c r="AB75" s="1" t="str">
        <f>IFERROR(VLOOKUP(CONCATENATE(AA$1,AA75),'Formulario de Preguntas'!$C$10:$FN$185,3,FALSE),"")</f>
        <v/>
      </c>
      <c r="AC75" s="1" t="str">
        <f>IFERROR(VLOOKUP(CONCATENATE(AA$1,AA75),'Formulario de Preguntas'!$C$10:$FN$185,4,FALSE),"")</f>
        <v/>
      </c>
      <c r="AD75" s="24">
        <f>IF($B75='Formulario de Respuestas'!$D74,'Formulario de Respuestas'!$N74,"ES DIFERENTE")</f>
        <v>0</v>
      </c>
      <c r="AE75" s="1" t="str">
        <f>IFERROR(VLOOKUP(CONCATENATE(AD$1,AD75),'Formulario de Preguntas'!$C$10:$FN$185,3,FALSE),"")</f>
        <v/>
      </c>
      <c r="AF75" s="1" t="str">
        <f>IFERROR(VLOOKUP(CONCATENATE(AD$1,AD75),'Formulario de Preguntas'!$C$10:$FN$185,4,FALSE),"")</f>
        <v/>
      </c>
      <c r="AG75" s="24">
        <f>IF($B75='Formulario de Respuestas'!$D74,'Formulario de Respuestas'!$O74,"ES DIFERENTE")</f>
        <v>0</v>
      </c>
      <c r="AH75" s="1" t="str">
        <f>IFERROR(VLOOKUP(CONCATENATE(AG$1,AG75),'Formulario de Preguntas'!$C$10:$FN$185,3,FALSE),"")</f>
        <v/>
      </c>
      <c r="AI75" s="1" t="str">
        <f>IFERROR(VLOOKUP(CONCATENATE(AG$1,AG75),'Formulario de Preguntas'!$C$10:$FN$185,4,FALSE),"")</f>
        <v/>
      </c>
      <c r="AJ75" s="24">
        <f>IF($B75='Formulario de Respuestas'!$D74,'Formulario de Respuestas'!$P74,"ES DIFERENTE")</f>
        <v>0</v>
      </c>
      <c r="AK75" s="1" t="str">
        <f>IFERROR(VLOOKUP(CONCATENATE(AJ$1,AJ75),'Formulario de Preguntas'!$C$10:$FN$185,3,FALSE),"")</f>
        <v/>
      </c>
      <c r="AL75" s="1" t="str">
        <f>IFERROR(VLOOKUP(CONCATENATE(AJ$1,AJ75),'Formulario de Preguntas'!$C$10:$FN$185,4,FALSE),"")</f>
        <v/>
      </c>
      <c r="AM75" s="24">
        <f>IF($B75='Formulario de Respuestas'!$D74,'Formulario de Respuestas'!$Q74,"ES DIFERENTE")</f>
        <v>0</v>
      </c>
      <c r="AN75" s="1" t="str">
        <f>IFERROR(VLOOKUP(CONCATENATE(AM$1,AM75),'Formulario de Preguntas'!$C$10:$FN$185,3,FALSE),"")</f>
        <v/>
      </c>
      <c r="AO75" s="1" t="str">
        <f>IFERROR(VLOOKUP(CONCATENATE(AM$1,AM75),'Formulario de Preguntas'!$C$10:$FN$185,4,FALSE),"")</f>
        <v/>
      </c>
      <c r="AP75" s="24">
        <f>IF($B75='Formulario de Respuestas'!$D74,'Formulario de Respuestas'!$R74,"ES DIFERENTE")</f>
        <v>0</v>
      </c>
      <c r="AQ75" s="1" t="str">
        <f>IFERROR(VLOOKUP(CONCATENATE(AP$1,AP75),'Formulario de Preguntas'!$C$10:$FN$185,3,FALSE),"")</f>
        <v/>
      </c>
      <c r="AR75" s="1" t="str">
        <f>IFERROR(VLOOKUP(CONCATENATE(AP$1,AP75),'Formulario de Preguntas'!$C$10:$FN$185,4,FALSE),"")</f>
        <v/>
      </c>
      <c r="AS75" s="24">
        <f>IF($B75='Formulario de Respuestas'!$D74,'Formulario de Respuestas'!$S74,"ES DIFERENTE")</f>
        <v>0</v>
      </c>
      <c r="AT75" s="1" t="str">
        <f>IFERROR(VLOOKUP(CONCATENATE(AS$1,AS75),'Formulario de Preguntas'!$C$10:$FN$185,3,FALSE),"")</f>
        <v/>
      </c>
      <c r="AU75" s="1" t="str">
        <f>IFERROR(VLOOKUP(CONCATENATE(AS$1,AS75),'Formulario de Preguntas'!$C$10:$FN$185,4,FALSE),"")</f>
        <v/>
      </c>
      <c r="AV75" s="24">
        <f>IF($B75='Formulario de Respuestas'!$D74,'Formulario de Respuestas'!$T74,"ES DIFERENTE")</f>
        <v>0</v>
      </c>
      <c r="AW75" s="1" t="str">
        <f>IFERROR(VLOOKUP(CONCATENATE(AV$1,AV75),'Formulario de Preguntas'!$C$10:$FN$185,3,FALSE),"")</f>
        <v/>
      </c>
      <c r="AX75" s="1" t="str">
        <f>IFERROR(VLOOKUP(CONCATENATE(AV$1,AV75),'Formulario de Preguntas'!$C$10:$FN$185,4,FALSE),"")</f>
        <v/>
      </c>
      <c r="AY75" s="24">
        <f>IF($B75='Formulario de Respuestas'!$D74,'Formulario de Respuestas'!$U74,"ES DIFERENTE")</f>
        <v>0</v>
      </c>
      <c r="AZ75" s="1" t="str">
        <f>IFERROR(VLOOKUP(CONCATENATE(AY$1,AY75),'Formulario de Preguntas'!$C$10:$FN$185,3,FALSE),"")</f>
        <v/>
      </c>
      <c r="BA75" s="1" t="str">
        <f>IFERROR(VLOOKUP(CONCATENATE(AY$1,AY75),'Formulario de Preguntas'!$C$10:$FN$185,4,FALSE),"")</f>
        <v/>
      </c>
      <c r="BB75" s="24">
        <f>IF($B75='Formulario de Respuestas'!$D74,'Formulario de Respuestas'!$V74,"ES DIFERENTE")</f>
        <v>0</v>
      </c>
      <c r="BC75" s="1" t="str">
        <f>IFERROR(VLOOKUP(CONCATENATE(BB$1,BB75),'Formulario de Preguntas'!$C$10:$FN$185,3,FALSE),"")</f>
        <v/>
      </c>
      <c r="BD75" s="1" t="str">
        <f>IFERROR(VLOOKUP(CONCATENATE(BB$1,BB75),'Formulario de Preguntas'!$C$10:$FN$185,4,FALSE),"")</f>
        <v/>
      </c>
      <c r="BE75" s="24">
        <f>IF($B75='Formulario de Respuestas'!$D74,'Formulario de Respuestas'!$W74,"ES DIFERENTE")</f>
        <v>0</v>
      </c>
      <c r="BF75" s="1" t="str">
        <f>IFERROR(VLOOKUP(CONCATENATE(BE$1,BE75),'Formulario de Preguntas'!$C$10:$FN$185,3,FALSE),"")</f>
        <v/>
      </c>
      <c r="BG75" s="1" t="str">
        <f>IFERROR(VLOOKUP(CONCATENATE(BE$1,BE75),'Formulario de Preguntas'!$C$10:$FN$185,4,FALSE),"")</f>
        <v/>
      </c>
      <c r="BH75" s="24">
        <f>IF($B75='Formulario de Respuestas'!$D74,'Formulario de Respuestas'!$X74,"ES DIFERENTE")</f>
        <v>0</v>
      </c>
      <c r="BI75" s="1" t="str">
        <f>IFERROR(VLOOKUP(CONCATENATE(BH$1,BH75),'Formulario de Preguntas'!$C$10:$FN$185,3,FALSE),"")</f>
        <v/>
      </c>
      <c r="BJ75" s="1" t="str">
        <f>IFERROR(VLOOKUP(CONCATENATE(BH$1,BH75),'Formulario de Preguntas'!$C$10:$FN$185,4,FALSE),"")</f>
        <v/>
      </c>
      <c r="BL75" s="26">
        <f>IF($B75='Formulario de Respuestas'!$D74,'Formulario de Respuestas'!$Y74,"ES DIFERENTE")</f>
        <v>0</v>
      </c>
      <c r="BM75" s="1" t="str">
        <f>IFERROR(VLOOKUP(CONCATENATE(BL$1,BL75),'Formulario de Preguntas'!$C$10:$FN$185,3,FALSE),"")</f>
        <v/>
      </c>
      <c r="BN75" s="1" t="str">
        <f>IFERROR(VLOOKUP(CONCATENATE(BL$1,BL75),'Formulario de Preguntas'!$C$10:$FN$185,4,FALSE),"")</f>
        <v/>
      </c>
      <c r="BO75" s="26">
        <f>IF($B75='Formulario de Respuestas'!$D74,'Formulario de Respuestas'!$Z74,"ES DIFERENTE")</f>
        <v>0</v>
      </c>
      <c r="BP75" s="1" t="str">
        <f>IFERROR(VLOOKUP(CONCATENATE(BO$1,BO75),'Formulario de Preguntas'!$C$10:$FN$185,3,FALSE),"")</f>
        <v/>
      </c>
      <c r="BQ75" s="1" t="str">
        <f>IFERROR(VLOOKUP(CONCATENATE(BO$1,BO75),'Formulario de Preguntas'!$C$10:$FN$185,4,FALSE),"")</f>
        <v/>
      </c>
      <c r="BR75" s="26">
        <f>IF($B75='Formulario de Respuestas'!$D74,'Formulario de Respuestas'!$AA74,"ES DIFERENTE")</f>
        <v>0</v>
      </c>
      <c r="BS75" s="1" t="str">
        <f>IFERROR(VLOOKUP(CONCATENATE(BR$1,BR75),'Formulario de Preguntas'!$C$10:$FN$185,3,FALSE),"")</f>
        <v/>
      </c>
      <c r="BT75" s="1" t="str">
        <f>IFERROR(VLOOKUP(CONCATENATE(BR$1,BR75),'Formulario de Preguntas'!$C$10:$FN$185,4,FALSE),"")</f>
        <v/>
      </c>
      <c r="BU75" s="26">
        <f>IF($B75='Formulario de Respuestas'!$D74,'Formulario de Respuestas'!$AB74,"ES DIFERENTE")</f>
        <v>0</v>
      </c>
      <c r="BV75" s="1" t="str">
        <f>IFERROR(VLOOKUP(CONCATENATE(BU$1,BU75),'Formulario de Preguntas'!$C$10:$FN$185,3,FALSE),"")</f>
        <v/>
      </c>
      <c r="BW75" s="1" t="str">
        <f>IFERROR(VLOOKUP(CONCATENATE(BU$1,BU75),'Formulario de Preguntas'!$C$10:$FN$185,4,FALSE),"")</f>
        <v/>
      </c>
      <c r="BX75" s="26">
        <f>IF($B75='Formulario de Respuestas'!$D74,'Formulario de Respuestas'!$AC74,"ES DIFERENTE")</f>
        <v>0</v>
      </c>
      <c r="BY75" s="1" t="str">
        <f>IFERROR(VLOOKUP(CONCATENATE(BX$1,BX75),'Formulario de Preguntas'!$C$10:$FN$185,3,FALSE),"")</f>
        <v/>
      </c>
      <c r="BZ75" s="1" t="str">
        <f>IFERROR(VLOOKUP(CONCATENATE(BX$1,BX75),'Formulario de Preguntas'!$C$10:$FN$185,4,FALSE),"")</f>
        <v/>
      </c>
      <c r="CA75" s="26">
        <f>IF($B75='Formulario de Respuestas'!$D74,'Formulario de Respuestas'!$AD74,"ES DIFERENTE")</f>
        <v>0</v>
      </c>
      <c r="CB75" s="1" t="str">
        <f>IFERROR(VLOOKUP(CONCATENATE(CA$1,CA75),'Formulario de Preguntas'!$C$10:$FN$185,3,FALSE),"")</f>
        <v/>
      </c>
      <c r="CC75" s="1" t="str">
        <f>IFERROR(VLOOKUP(CONCATENATE(CA$1,CA75),'Formulario de Preguntas'!$C$10:$FN$185,4,FALSE),"")</f>
        <v/>
      </c>
      <c r="CD75" s="26">
        <f>IF($B75='Formulario de Respuestas'!$D74,'Formulario de Respuestas'!$AE74,"ES DIFERENTE")</f>
        <v>0</v>
      </c>
      <c r="CE75" s="1" t="str">
        <f>IFERROR(VLOOKUP(CONCATENATE(CD$1,CD75),'Formulario de Preguntas'!$C$10:$FN$185,3,FALSE),"")</f>
        <v/>
      </c>
      <c r="CF75" s="1" t="str">
        <f>IFERROR(VLOOKUP(CONCATENATE(CD$1,CD75),'Formulario de Preguntas'!$C$10:$FN$185,4,FALSE),"")</f>
        <v/>
      </c>
      <c r="CH75" s="1">
        <f t="shared" si="4"/>
        <v>0</v>
      </c>
      <c r="CI75" s="1">
        <f t="shared" si="5"/>
        <v>0.25</v>
      </c>
      <c r="CJ75" s="1">
        <f t="shared" si="3"/>
        <v>0</v>
      </c>
      <c r="CK75" s="1">
        <f>COUNTIF('Formulario de Respuestas'!$E74:$AE74,"A")</f>
        <v>0</v>
      </c>
      <c r="CL75" s="1">
        <f>COUNTIF('Formulario de Respuestas'!$E74:$AE74,"B")</f>
        <v>0</v>
      </c>
      <c r="CM75" s="1">
        <f>COUNTIF('Formulario de Respuestas'!$E74:$AE74,"C")</f>
        <v>0</v>
      </c>
      <c r="CN75" s="1">
        <f>COUNTIF('Formulario de Respuestas'!$E74:$AE74,"D")</f>
        <v>0</v>
      </c>
      <c r="CO75" s="1">
        <f>COUNTIF('Formulario de Respuestas'!$E74:$AE74,"E (RESPUESTA ANULADA)")</f>
        <v>0</v>
      </c>
    </row>
    <row r="76" spans="1:93" x14ac:dyDescent="0.25">
      <c r="A76" s="1">
        <f>'Formulario de Respuestas'!C75</f>
        <v>0</v>
      </c>
      <c r="B76" s="1">
        <f>'Formulario de Respuestas'!D75</f>
        <v>0</v>
      </c>
      <c r="C76" s="24">
        <f>IF($B76='Formulario de Respuestas'!$D75,'Formulario de Respuestas'!$E75,"ES DIFERENTE")</f>
        <v>0</v>
      </c>
      <c r="D76" s="15" t="str">
        <f>IFERROR(VLOOKUP(CONCATENATE(C$1,C76),'Formulario de Preguntas'!$C$2:$FN$185,3,FALSE),"")</f>
        <v/>
      </c>
      <c r="E76" s="1" t="str">
        <f>IFERROR(VLOOKUP(CONCATENATE(C$1,C76),'Formulario de Preguntas'!$C$2:$FN$185,4,FALSE),"")</f>
        <v/>
      </c>
      <c r="F76" s="24">
        <f>IF($B76='Formulario de Respuestas'!$D75,'Formulario de Respuestas'!$F75,"ES DIFERENTE")</f>
        <v>0</v>
      </c>
      <c r="G76" s="1" t="str">
        <f>IFERROR(VLOOKUP(CONCATENATE(F$1,F76),'Formulario de Preguntas'!$C$2:$FN$185,3,FALSE),"")</f>
        <v/>
      </c>
      <c r="H76" s="1" t="str">
        <f>IFERROR(VLOOKUP(CONCATENATE(F$1,F76),'Formulario de Preguntas'!$C$2:$FN$185,4,FALSE),"")</f>
        <v/>
      </c>
      <c r="I76" s="24">
        <f>IF($B76='Formulario de Respuestas'!$D75,'Formulario de Respuestas'!$G75,"ES DIFERENTE")</f>
        <v>0</v>
      </c>
      <c r="J76" s="1" t="str">
        <f>IFERROR(VLOOKUP(CONCATENATE(I$1,I76),'Formulario de Preguntas'!$C$10:$FN$185,3,FALSE),"")</f>
        <v/>
      </c>
      <c r="K76" s="1" t="str">
        <f>IFERROR(VLOOKUP(CONCATENATE(I$1,I76),'Formulario de Preguntas'!$C$10:$FN$185,4,FALSE),"")</f>
        <v/>
      </c>
      <c r="L76" s="24">
        <f>IF($B76='Formulario de Respuestas'!$D75,'Formulario de Respuestas'!$H75,"ES DIFERENTE")</f>
        <v>0</v>
      </c>
      <c r="M76" s="1" t="str">
        <f>IFERROR(VLOOKUP(CONCATENATE(L$1,L76),'Formulario de Preguntas'!$C$10:$FN$185,3,FALSE),"")</f>
        <v/>
      </c>
      <c r="N76" s="1" t="str">
        <f>IFERROR(VLOOKUP(CONCATENATE(L$1,L76),'Formulario de Preguntas'!$C$10:$FN$185,4,FALSE),"")</f>
        <v/>
      </c>
      <c r="O76" s="24">
        <f>IF($B76='Formulario de Respuestas'!$D75,'Formulario de Respuestas'!$I75,"ES DIFERENTE")</f>
        <v>0</v>
      </c>
      <c r="P76" s="1" t="str">
        <f>IFERROR(VLOOKUP(CONCATENATE(O$1,O76),'Formulario de Preguntas'!$C$10:$FN$185,3,FALSE),"")</f>
        <v/>
      </c>
      <c r="Q76" s="1" t="str">
        <f>IFERROR(VLOOKUP(CONCATENATE(O$1,O76),'Formulario de Preguntas'!$C$10:$FN$185,4,FALSE),"")</f>
        <v/>
      </c>
      <c r="R76" s="24">
        <f>IF($B76='Formulario de Respuestas'!$D75,'Formulario de Respuestas'!$J75,"ES DIFERENTE")</f>
        <v>0</v>
      </c>
      <c r="S76" s="1" t="str">
        <f>IFERROR(VLOOKUP(CONCATENATE(R$1,R76),'Formulario de Preguntas'!$C$10:$FN$185,3,FALSE),"")</f>
        <v/>
      </c>
      <c r="T76" s="1" t="str">
        <f>IFERROR(VLOOKUP(CONCATENATE(R$1,R76),'Formulario de Preguntas'!$C$10:$FN$185,4,FALSE),"")</f>
        <v/>
      </c>
      <c r="U76" s="24">
        <f>IF($B76='Formulario de Respuestas'!$D75,'Formulario de Respuestas'!$K75,"ES DIFERENTE")</f>
        <v>0</v>
      </c>
      <c r="V76" s="1" t="str">
        <f>IFERROR(VLOOKUP(CONCATENATE(U$1,U76),'Formulario de Preguntas'!$C$10:$FN$185,3,FALSE),"")</f>
        <v/>
      </c>
      <c r="W76" s="1" t="str">
        <f>IFERROR(VLOOKUP(CONCATENATE(U$1,U76),'Formulario de Preguntas'!$C$10:$FN$185,4,FALSE),"")</f>
        <v/>
      </c>
      <c r="X76" s="24">
        <f>IF($B76='Formulario de Respuestas'!$D75,'Formulario de Respuestas'!$L75,"ES DIFERENTE")</f>
        <v>0</v>
      </c>
      <c r="Y76" s="1" t="str">
        <f>IFERROR(VLOOKUP(CONCATENATE(X$1,X76),'Formulario de Preguntas'!$C$10:$FN$185,3,FALSE),"")</f>
        <v/>
      </c>
      <c r="Z76" s="1" t="str">
        <f>IFERROR(VLOOKUP(CONCATENATE(X$1,X76),'Formulario de Preguntas'!$C$10:$FN$185,4,FALSE),"")</f>
        <v/>
      </c>
      <c r="AA76" s="24">
        <f>IF($B76='Formulario de Respuestas'!$D75,'Formulario de Respuestas'!$M75,"ES DIFERENTE")</f>
        <v>0</v>
      </c>
      <c r="AB76" s="1" t="str">
        <f>IFERROR(VLOOKUP(CONCATENATE(AA$1,AA76),'Formulario de Preguntas'!$C$10:$FN$185,3,FALSE),"")</f>
        <v/>
      </c>
      <c r="AC76" s="1" t="str">
        <f>IFERROR(VLOOKUP(CONCATENATE(AA$1,AA76),'Formulario de Preguntas'!$C$10:$FN$185,4,FALSE),"")</f>
        <v/>
      </c>
      <c r="AD76" s="24">
        <f>IF($B76='Formulario de Respuestas'!$D75,'Formulario de Respuestas'!$N75,"ES DIFERENTE")</f>
        <v>0</v>
      </c>
      <c r="AE76" s="1" t="str">
        <f>IFERROR(VLOOKUP(CONCATENATE(AD$1,AD76),'Formulario de Preguntas'!$C$10:$FN$185,3,FALSE),"")</f>
        <v/>
      </c>
      <c r="AF76" s="1" t="str">
        <f>IFERROR(VLOOKUP(CONCATENATE(AD$1,AD76),'Formulario de Preguntas'!$C$10:$FN$185,4,FALSE),"")</f>
        <v/>
      </c>
      <c r="AG76" s="24">
        <f>IF($B76='Formulario de Respuestas'!$D75,'Formulario de Respuestas'!$O75,"ES DIFERENTE")</f>
        <v>0</v>
      </c>
      <c r="AH76" s="1" t="str">
        <f>IFERROR(VLOOKUP(CONCATENATE(AG$1,AG76),'Formulario de Preguntas'!$C$10:$FN$185,3,FALSE),"")</f>
        <v/>
      </c>
      <c r="AI76" s="1" t="str">
        <f>IFERROR(VLOOKUP(CONCATENATE(AG$1,AG76),'Formulario de Preguntas'!$C$10:$FN$185,4,FALSE),"")</f>
        <v/>
      </c>
      <c r="AJ76" s="24">
        <f>IF($B76='Formulario de Respuestas'!$D75,'Formulario de Respuestas'!$P75,"ES DIFERENTE")</f>
        <v>0</v>
      </c>
      <c r="AK76" s="1" t="str">
        <f>IFERROR(VLOOKUP(CONCATENATE(AJ$1,AJ76),'Formulario de Preguntas'!$C$10:$FN$185,3,FALSE),"")</f>
        <v/>
      </c>
      <c r="AL76" s="1" t="str">
        <f>IFERROR(VLOOKUP(CONCATENATE(AJ$1,AJ76),'Formulario de Preguntas'!$C$10:$FN$185,4,FALSE),"")</f>
        <v/>
      </c>
      <c r="AM76" s="24">
        <f>IF($B76='Formulario de Respuestas'!$D75,'Formulario de Respuestas'!$Q75,"ES DIFERENTE")</f>
        <v>0</v>
      </c>
      <c r="AN76" s="1" t="str">
        <f>IFERROR(VLOOKUP(CONCATENATE(AM$1,AM76),'Formulario de Preguntas'!$C$10:$FN$185,3,FALSE),"")</f>
        <v/>
      </c>
      <c r="AO76" s="1" t="str">
        <f>IFERROR(VLOOKUP(CONCATENATE(AM$1,AM76),'Formulario de Preguntas'!$C$10:$FN$185,4,FALSE),"")</f>
        <v/>
      </c>
      <c r="AP76" s="24">
        <f>IF($B76='Formulario de Respuestas'!$D75,'Formulario de Respuestas'!$R75,"ES DIFERENTE")</f>
        <v>0</v>
      </c>
      <c r="AQ76" s="1" t="str">
        <f>IFERROR(VLOOKUP(CONCATENATE(AP$1,AP76),'Formulario de Preguntas'!$C$10:$FN$185,3,FALSE),"")</f>
        <v/>
      </c>
      <c r="AR76" s="1" t="str">
        <f>IFERROR(VLOOKUP(CONCATENATE(AP$1,AP76),'Formulario de Preguntas'!$C$10:$FN$185,4,FALSE),"")</f>
        <v/>
      </c>
      <c r="AS76" s="24">
        <f>IF($B76='Formulario de Respuestas'!$D75,'Formulario de Respuestas'!$S75,"ES DIFERENTE")</f>
        <v>0</v>
      </c>
      <c r="AT76" s="1" t="str">
        <f>IFERROR(VLOOKUP(CONCATENATE(AS$1,AS76),'Formulario de Preguntas'!$C$10:$FN$185,3,FALSE),"")</f>
        <v/>
      </c>
      <c r="AU76" s="1" t="str">
        <f>IFERROR(VLOOKUP(CONCATENATE(AS$1,AS76),'Formulario de Preguntas'!$C$10:$FN$185,4,FALSE),"")</f>
        <v/>
      </c>
      <c r="AV76" s="24">
        <f>IF($B76='Formulario de Respuestas'!$D75,'Formulario de Respuestas'!$T75,"ES DIFERENTE")</f>
        <v>0</v>
      </c>
      <c r="AW76" s="1" t="str">
        <f>IFERROR(VLOOKUP(CONCATENATE(AV$1,AV76),'Formulario de Preguntas'!$C$10:$FN$185,3,FALSE),"")</f>
        <v/>
      </c>
      <c r="AX76" s="1" t="str">
        <f>IFERROR(VLOOKUP(CONCATENATE(AV$1,AV76),'Formulario de Preguntas'!$C$10:$FN$185,4,FALSE),"")</f>
        <v/>
      </c>
      <c r="AY76" s="24">
        <f>IF($B76='Formulario de Respuestas'!$D75,'Formulario de Respuestas'!$U75,"ES DIFERENTE")</f>
        <v>0</v>
      </c>
      <c r="AZ76" s="1" t="str">
        <f>IFERROR(VLOOKUP(CONCATENATE(AY$1,AY76),'Formulario de Preguntas'!$C$10:$FN$185,3,FALSE),"")</f>
        <v/>
      </c>
      <c r="BA76" s="1" t="str">
        <f>IFERROR(VLOOKUP(CONCATENATE(AY$1,AY76),'Formulario de Preguntas'!$C$10:$FN$185,4,FALSE),"")</f>
        <v/>
      </c>
      <c r="BB76" s="24">
        <f>IF($B76='Formulario de Respuestas'!$D75,'Formulario de Respuestas'!$V75,"ES DIFERENTE")</f>
        <v>0</v>
      </c>
      <c r="BC76" s="1" t="str">
        <f>IFERROR(VLOOKUP(CONCATENATE(BB$1,BB76),'Formulario de Preguntas'!$C$10:$FN$185,3,FALSE),"")</f>
        <v/>
      </c>
      <c r="BD76" s="1" t="str">
        <f>IFERROR(VLOOKUP(CONCATENATE(BB$1,BB76),'Formulario de Preguntas'!$C$10:$FN$185,4,FALSE),"")</f>
        <v/>
      </c>
      <c r="BE76" s="24">
        <f>IF($B76='Formulario de Respuestas'!$D75,'Formulario de Respuestas'!$W75,"ES DIFERENTE")</f>
        <v>0</v>
      </c>
      <c r="BF76" s="1" t="str">
        <f>IFERROR(VLOOKUP(CONCATENATE(BE$1,BE76),'Formulario de Preguntas'!$C$10:$FN$185,3,FALSE),"")</f>
        <v/>
      </c>
      <c r="BG76" s="1" t="str">
        <f>IFERROR(VLOOKUP(CONCATENATE(BE$1,BE76),'Formulario de Preguntas'!$C$10:$FN$185,4,FALSE),"")</f>
        <v/>
      </c>
      <c r="BH76" s="24">
        <f>IF($B76='Formulario de Respuestas'!$D75,'Formulario de Respuestas'!$X75,"ES DIFERENTE")</f>
        <v>0</v>
      </c>
      <c r="BI76" s="1" t="str">
        <f>IFERROR(VLOOKUP(CONCATENATE(BH$1,BH76),'Formulario de Preguntas'!$C$10:$FN$185,3,FALSE),"")</f>
        <v/>
      </c>
      <c r="BJ76" s="1" t="str">
        <f>IFERROR(VLOOKUP(CONCATENATE(BH$1,BH76),'Formulario de Preguntas'!$C$10:$FN$185,4,FALSE),"")</f>
        <v/>
      </c>
      <c r="BL76" s="26">
        <f>IF($B76='Formulario de Respuestas'!$D75,'Formulario de Respuestas'!$Y75,"ES DIFERENTE")</f>
        <v>0</v>
      </c>
      <c r="BM76" s="1" t="str">
        <f>IFERROR(VLOOKUP(CONCATENATE(BL$1,BL76),'Formulario de Preguntas'!$C$10:$FN$185,3,FALSE),"")</f>
        <v/>
      </c>
      <c r="BN76" s="1" t="str">
        <f>IFERROR(VLOOKUP(CONCATENATE(BL$1,BL76),'Formulario de Preguntas'!$C$10:$FN$185,4,FALSE),"")</f>
        <v/>
      </c>
      <c r="BO76" s="26">
        <f>IF($B76='Formulario de Respuestas'!$D75,'Formulario de Respuestas'!$Z75,"ES DIFERENTE")</f>
        <v>0</v>
      </c>
      <c r="BP76" s="1" t="str">
        <f>IFERROR(VLOOKUP(CONCATENATE(BO$1,BO76),'Formulario de Preguntas'!$C$10:$FN$185,3,FALSE),"")</f>
        <v/>
      </c>
      <c r="BQ76" s="1" t="str">
        <f>IFERROR(VLOOKUP(CONCATENATE(BO$1,BO76),'Formulario de Preguntas'!$C$10:$FN$185,4,FALSE),"")</f>
        <v/>
      </c>
      <c r="BR76" s="26">
        <f>IF($B76='Formulario de Respuestas'!$D75,'Formulario de Respuestas'!$AA75,"ES DIFERENTE")</f>
        <v>0</v>
      </c>
      <c r="BS76" s="1" t="str">
        <f>IFERROR(VLOOKUP(CONCATENATE(BR$1,BR76),'Formulario de Preguntas'!$C$10:$FN$185,3,FALSE),"")</f>
        <v/>
      </c>
      <c r="BT76" s="1" t="str">
        <f>IFERROR(VLOOKUP(CONCATENATE(BR$1,BR76),'Formulario de Preguntas'!$C$10:$FN$185,4,FALSE),"")</f>
        <v/>
      </c>
      <c r="BU76" s="26">
        <f>IF($B76='Formulario de Respuestas'!$D75,'Formulario de Respuestas'!$AB75,"ES DIFERENTE")</f>
        <v>0</v>
      </c>
      <c r="BV76" s="1" t="str">
        <f>IFERROR(VLOOKUP(CONCATENATE(BU$1,BU76),'Formulario de Preguntas'!$C$10:$FN$185,3,FALSE),"")</f>
        <v/>
      </c>
      <c r="BW76" s="1" t="str">
        <f>IFERROR(VLOOKUP(CONCATENATE(BU$1,BU76),'Formulario de Preguntas'!$C$10:$FN$185,4,FALSE),"")</f>
        <v/>
      </c>
      <c r="BX76" s="26">
        <f>IF($B76='Formulario de Respuestas'!$D75,'Formulario de Respuestas'!$AC75,"ES DIFERENTE")</f>
        <v>0</v>
      </c>
      <c r="BY76" s="1" t="str">
        <f>IFERROR(VLOOKUP(CONCATENATE(BX$1,BX76),'Formulario de Preguntas'!$C$10:$FN$185,3,FALSE),"")</f>
        <v/>
      </c>
      <c r="BZ76" s="1" t="str">
        <f>IFERROR(VLOOKUP(CONCATENATE(BX$1,BX76),'Formulario de Preguntas'!$C$10:$FN$185,4,FALSE),"")</f>
        <v/>
      </c>
      <c r="CA76" s="26">
        <f>IF($B76='Formulario de Respuestas'!$D75,'Formulario de Respuestas'!$AD75,"ES DIFERENTE")</f>
        <v>0</v>
      </c>
      <c r="CB76" s="1" t="str">
        <f>IFERROR(VLOOKUP(CONCATENATE(CA$1,CA76),'Formulario de Preguntas'!$C$10:$FN$185,3,FALSE),"")</f>
        <v/>
      </c>
      <c r="CC76" s="1" t="str">
        <f>IFERROR(VLOOKUP(CONCATENATE(CA$1,CA76),'Formulario de Preguntas'!$C$10:$FN$185,4,FALSE),"")</f>
        <v/>
      </c>
      <c r="CD76" s="26">
        <f>IF($B76='Formulario de Respuestas'!$D75,'Formulario de Respuestas'!$AE75,"ES DIFERENTE")</f>
        <v>0</v>
      </c>
      <c r="CE76" s="1" t="str">
        <f>IFERROR(VLOOKUP(CONCATENATE(CD$1,CD76),'Formulario de Preguntas'!$C$10:$FN$185,3,FALSE),"")</f>
        <v/>
      </c>
      <c r="CF76" s="1" t="str">
        <f>IFERROR(VLOOKUP(CONCATENATE(CD$1,CD76),'Formulario de Preguntas'!$C$10:$FN$185,4,FALSE),"")</f>
        <v/>
      </c>
      <c r="CH76" s="1">
        <f t="shared" si="4"/>
        <v>0</v>
      </c>
      <c r="CI76" s="1">
        <f t="shared" si="5"/>
        <v>0.25</v>
      </c>
      <c r="CJ76" s="1">
        <f t="shared" si="3"/>
        <v>0</v>
      </c>
      <c r="CK76" s="1">
        <f>COUNTIF('Formulario de Respuestas'!$E75:$AE75,"A")</f>
        <v>0</v>
      </c>
      <c r="CL76" s="1">
        <f>COUNTIF('Formulario de Respuestas'!$E75:$AE75,"B")</f>
        <v>0</v>
      </c>
      <c r="CM76" s="1">
        <f>COUNTIF('Formulario de Respuestas'!$E75:$AE75,"C")</f>
        <v>0</v>
      </c>
      <c r="CN76" s="1">
        <f>COUNTIF('Formulario de Respuestas'!$E75:$AE75,"D")</f>
        <v>0</v>
      </c>
      <c r="CO76" s="1">
        <f>COUNTIF('Formulario de Respuestas'!$E75:$AE75,"E (RESPUESTA ANULADA)")</f>
        <v>0</v>
      </c>
    </row>
    <row r="77" spans="1:93" x14ac:dyDescent="0.25">
      <c r="A77" s="1">
        <f>'Formulario de Respuestas'!C76</f>
        <v>0</v>
      </c>
      <c r="B77" s="1">
        <f>'Formulario de Respuestas'!D76</f>
        <v>0</v>
      </c>
      <c r="C77" s="24">
        <f>IF($B77='Formulario de Respuestas'!$D76,'Formulario de Respuestas'!$E76,"ES DIFERENTE")</f>
        <v>0</v>
      </c>
      <c r="D77" s="15" t="str">
        <f>IFERROR(VLOOKUP(CONCATENATE(C$1,C77),'Formulario de Preguntas'!$C$2:$FN$185,3,FALSE),"")</f>
        <v/>
      </c>
      <c r="E77" s="1" t="str">
        <f>IFERROR(VLOOKUP(CONCATENATE(C$1,C77),'Formulario de Preguntas'!$C$2:$FN$185,4,FALSE),"")</f>
        <v/>
      </c>
      <c r="F77" s="24">
        <f>IF($B77='Formulario de Respuestas'!$D76,'Formulario de Respuestas'!$F76,"ES DIFERENTE")</f>
        <v>0</v>
      </c>
      <c r="G77" s="1" t="str">
        <f>IFERROR(VLOOKUP(CONCATENATE(F$1,F77),'Formulario de Preguntas'!$C$2:$FN$185,3,FALSE),"")</f>
        <v/>
      </c>
      <c r="H77" s="1" t="str">
        <f>IFERROR(VLOOKUP(CONCATENATE(F$1,F77),'Formulario de Preguntas'!$C$2:$FN$185,4,FALSE),"")</f>
        <v/>
      </c>
      <c r="I77" s="24">
        <f>IF($B77='Formulario de Respuestas'!$D76,'Formulario de Respuestas'!$G76,"ES DIFERENTE")</f>
        <v>0</v>
      </c>
      <c r="J77" s="1" t="str">
        <f>IFERROR(VLOOKUP(CONCATENATE(I$1,I77),'Formulario de Preguntas'!$C$10:$FN$185,3,FALSE),"")</f>
        <v/>
      </c>
      <c r="K77" s="1" t="str">
        <f>IFERROR(VLOOKUP(CONCATENATE(I$1,I77),'Formulario de Preguntas'!$C$10:$FN$185,4,FALSE),"")</f>
        <v/>
      </c>
      <c r="L77" s="24">
        <f>IF($B77='Formulario de Respuestas'!$D76,'Formulario de Respuestas'!$H76,"ES DIFERENTE")</f>
        <v>0</v>
      </c>
      <c r="M77" s="1" t="str">
        <f>IFERROR(VLOOKUP(CONCATENATE(L$1,L77),'Formulario de Preguntas'!$C$10:$FN$185,3,FALSE),"")</f>
        <v/>
      </c>
      <c r="N77" s="1" t="str">
        <f>IFERROR(VLOOKUP(CONCATENATE(L$1,L77),'Formulario de Preguntas'!$C$10:$FN$185,4,FALSE),"")</f>
        <v/>
      </c>
      <c r="O77" s="24">
        <f>IF($B77='Formulario de Respuestas'!$D76,'Formulario de Respuestas'!$I76,"ES DIFERENTE")</f>
        <v>0</v>
      </c>
      <c r="P77" s="1" t="str">
        <f>IFERROR(VLOOKUP(CONCATENATE(O$1,O77),'Formulario de Preguntas'!$C$10:$FN$185,3,FALSE),"")</f>
        <v/>
      </c>
      <c r="Q77" s="1" t="str">
        <f>IFERROR(VLOOKUP(CONCATENATE(O$1,O77),'Formulario de Preguntas'!$C$10:$FN$185,4,FALSE),"")</f>
        <v/>
      </c>
      <c r="R77" s="24">
        <f>IF($B77='Formulario de Respuestas'!$D76,'Formulario de Respuestas'!$J76,"ES DIFERENTE")</f>
        <v>0</v>
      </c>
      <c r="S77" s="1" t="str">
        <f>IFERROR(VLOOKUP(CONCATENATE(R$1,R77),'Formulario de Preguntas'!$C$10:$FN$185,3,FALSE),"")</f>
        <v/>
      </c>
      <c r="T77" s="1" t="str">
        <f>IFERROR(VLOOKUP(CONCATENATE(R$1,R77),'Formulario de Preguntas'!$C$10:$FN$185,4,FALSE),"")</f>
        <v/>
      </c>
      <c r="U77" s="24">
        <f>IF($B77='Formulario de Respuestas'!$D76,'Formulario de Respuestas'!$K76,"ES DIFERENTE")</f>
        <v>0</v>
      </c>
      <c r="V77" s="1" t="str">
        <f>IFERROR(VLOOKUP(CONCATENATE(U$1,U77),'Formulario de Preguntas'!$C$10:$FN$185,3,FALSE),"")</f>
        <v/>
      </c>
      <c r="W77" s="1" t="str">
        <f>IFERROR(VLOOKUP(CONCATENATE(U$1,U77),'Formulario de Preguntas'!$C$10:$FN$185,4,FALSE),"")</f>
        <v/>
      </c>
      <c r="X77" s="24">
        <f>IF($B77='Formulario de Respuestas'!$D76,'Formulario de Respuestas'!$L76,"ES DIFERENTE")</f>
        <v>0</v>
      </c>
      <c r="Y77" s="1" t="str">
        <f>IFERROR(VLOOKUP(CONCATENATE(X$1,X77),'Formulario de Preguntas'!$C$10:$FN$185,3,FALSE),"")</f>
        <v/>
      </c>
      <c r="Z77" s="1" t="str">
        <f>IFERROR(VLOOKUP(CONCATENATE(X$1,X77),'Formulario de Preguntas'!$C$10:$FN$185,4,FALSE),"")</f>
        <v/>
      </c>
      <c r="AA77" s="24">
        <f>IF($B77='Formulario de Respuestas'!$D76,'Formulario de Respuestas'!$M76,"ES DIFERENTE")</f>
        <v>0</v>
      </c>
      <c r="AB77" s="1" t="str">
        <f>IFERROR(VLOOKUP(CONCATENATE(AA$1,AA77),'Formulario de Preguntas'!$C$10:$FN$185,3,FALSE),"")</f>
        <v/>
      </c>
      <c r="AC77" s="1" t="str">
        <f>IFERROR(VLOOKUP(CONCATENATE(AA$1,AA77),'Formulario de Preguntas'!$C$10:$FN$185,4,FALSE),"")</f>
        <v/>
      </c>
      <c r="AD77" s="24">
        <f>IF($B77='Formulario de Respuestas'!$D76,'Formulario de Respuestas'!$N76,"ES DIFERENTE")</f>
        <v>0</v>
      </c>
      <c r="AE77" s="1" t="str">
        <f>IFERROR(VLOOKUP(CONCATENATE(AD$1,AD77),'Formulario de Preguntas'!$C$10:$FN$185,3,FALSE),"")</f>
        <v/>
      </c>
      <c r="AF77" s="1" t="str">
        <f>IFERROR(VLOOKUP(CONCATENATE(AD$1,AD77),'Formulario de Preguntas'!$C$10:$FN$185,4,FALSE),"")</f>
        <v/>
      </c>
      <c r="AG77" s="24">
        <f>IF($B77='Formulario de Respuestas'!$D76,'Formulario de Respuestas'!$O76,"ES DIFERENTE")</f>
        <v>0</v>
      </c>
      <c r="AH77" s="1" t="str">
        <f>IFERROR(VLOOKUP(CONCATENATE(AG$1,AG77),'Formulario de Preguntas'!$C$10:$FN$185,3,FALSE),"")</f>
        <v/>
      </c>
      <c r="AI77" s="1" t="str">
        <f>IFERROR(VLOOKUP(CONCATENATE(AG$1,AG77),'Formulario de Preguntas'!$C$10:$FN$185,4,FALSE),"")</f>
        <v/>
      </c>
      <c r="AJ77" s="24">
        <f>IF($B77='Formulario de Respuestas'!$D76,'Formulario de Respuestas'!$P76,"ES DIFERENTE")</f>
        <v>0</v>
      </c>
      <c r="AK77" s="1" t="str">
        <f>IFERROR(VLOOKUP(CONCATENATE(AJ$1,AJ77),'Formulario de Preguntas'!$C$10:$FN$185,3,FALSE),"")</f>
        <v/>
      </c>
      <c r="AL77" s="1" t="str">
        <f>IFERROR(VLOOKUP(CONCATENATE(AJ$1,AJ77),'Formulario de Preguntas'!$C$10:$FN$185,4,FALSE),"")</f>
        <v/>
      </c>
      <c r="AM77" s="24">
        <f>IF($B77='Formulario de Respuestas'!$D76,'Formulario de Respuestas'!$Q76,"ES DIFERENTE")</f>
        <v>0</v>
      </c>
      <c r="AN77" s="1" t="str">
        <f>IFERROR(VLOOKUP(CONCATENATE(AM$1,AM77),'Formulario de Preguntas'!$C$10:$FN$185,3,FALSE),"")</f>
        <v/>
      </c>
      <c r="AO77" s="1" t="str">
        <f>IFERROR(VLOOKUP(CONCATENATE(AM$1,AM77),'Formulario de Preguntas'!$C$10:$FN$185,4,FALSE),"")</f>
        <v/>
      </c>
      <c r="AP77" s="24">
        <f>IF($B77='Formulario de Respuestas'!$D76,'Formulario de Respuestas'!$R76,"ES DIFERENTE")</f>
        <v>0</v>
      </c>
      <c r="AQ77" s="1" t="str">
        <f>IFERROR(VLOOKUP(CONCATENATE(AP$1,AP77),'Formulario de Preguntas'!$C$10:$FN$185,3,FALSE),"")</f>
        <v/>
      </c>
      <c r="AR77" s="1" t="str">
        <f>IFERROR(VLOOKUP(CONCATENATE(AP$1,AP77),'Formulario de Preguntas'!$C$10:$FN$185,4,FALSE),"")</f>
        <v/>
      </c>
      <c r="AS77" s="24">
        <f>IF($B77='Formulario de Respuestas'!$D76,'Formulario de Respuestas'!$S76,"ES DIFERENTE")</f>
        <v>0</v>
      </c>
      <c r="AT77" s="1" t="str">
        <f>IFERROR(VLOOKUP(CONCATENATE(AS$1,AS77),'Formulario de Preguntas'!$C$10:$FN$185,3,FALSE),"")</f>
        <v/>
      </c>
      <c r="AU77" s="1" t="str">
        <f>IFERROR(VLOOKUP(CONCATENATE(AS$1,AS77),'Formulario de Preguntas'!$C$10:$FN$185,4,FALSE),"")</f>
        <v/>
      </c>
      <c r="AV77" s="24">
        <f>IF($B77='Formulario de Respuestas'!$D76,'Formulario de Respuestas'!$T76,"ES DIFERENTE")</f>
        <v>0</v>
      </c>
      <c r="AW77" s="1" t="str">
        <f>IFERROR(VLOOKUP(CONCATENATE(AV$1,AV77),'Formulario de Preguntas'!$C$10:$FN$185,3,FALSE),"")</f>
        <v/>
      </c>
      <c r="AX77" s="1" t="str">
        <f>IFERROR(VLOOKUP(CONCATENATE(AV$1,AV77),'Formulario de Preguntas'!$C$10:$FN$185,4,FALSE),"")</f>
        <v/>
      </c>
      <c r="AY77" s="24">
        <f>IF($B77='Formulario de Respuestas'!$D76,'Formulario de Respuestas'!$U76,"ES DIFERENTE")</f>
        <v>0</v>
      </c>
      <c r="AZ77" s="1" t="str">
        <f>IFERROR(VLOOKUP(CONCATENATE(AY$1,AY77),'Formulario de Preguntas'!$C$10:$FN$185,3,FALSE),"")</f>
        <v/>
      </c>
      <c r="BA77" s="1" t="str">
        <f>IFERROR(VLOOKUP(CONCATENATE(AY$1,AY77),'Formulario de Preguntas'!$C$10:$FN$185,4,FALSE),"")</f>
        <v/>
      </c>
      <c r="BB77" s="24">
        <f>IF($B77='Formulario de Respuestas'!$D76,'Formulario de Respuestas'!$V76,"ES DIFERENTE")</f>
        <v>0</v>
      </c>
      <c r="BC77" s="1" t="str">
        <f>IFERROR(VLOOKUP(CONCATENATE(BB$1,BB77),'Formulario de Preguntas'!$C$10:$FN$185,3,FALSE),"")</f>
        <v/>
      </c>
      <c r="BD77" s="1" t="str">
        <f>IFERROR(VLOOKUP(CONCATENATE(BB$1,BB77),'Formulario de Preguntas'!$C$10:$FN$185,4,FALSE),"")</f>
        <v/>
      </c>
      <c r="BE77" s="24">
        <f>IF($B77='Formulario de Respuestas'!$D76,'Formulario de Respuestas'!$W76,"ES DIFERENTE")</f>
        <v>0</v>
      </c>
      <c r="BF77" s="1" t="str">
        <f>IFERROR(VLOOKUP(CONCATENATE(BE$1,BE77),'Formulario de Preguntas'!$C$10:$FN$185,3,FALSE),"")</f>
        <v/>
      </c>
      <c r="BG77" s="1" t="str">
        <f>IFERROR(VLOOKUP(CONCATENATE(BE$1,BE77),'Formulario de Preguntas'!$C$10:$FN$185,4,FALSE),"")</f>
        <v/>
      </c>
      <c r="BH77" s="24">
        <f>IF($B77='Formulario de Respuestas'!$D76,'Formulario de Respuestas'!$X76,"ES DIFERENTE")</f>
        <v>0</v>
      </c>
      <c r="BI77" s="1" t="str">
        <f>IFERROR(VLOOKUP(CONCATENATE(BH$1,BH77),'Formulario de Preguntas'!$C$10:$FN$185,3,FALSE),"")</f>
        <v/>
      </c>
      <c r="BJ77" s="1" t="str">
        <f>IFERROR(VLOOKUP(CONCATENATE(BH$1,BH77),'Formulario de Preguntas'!$C$10:$FN$185,4,FALSE),"")</f>
        <v/>
      </c>
      <c r="BL77" s="26">
        <f>IF($B77='Formulario de Respuestas'!$D76,'Formulario de Respuestas'!$Y76,"ES DIFERENTE")</f>
        <v>0</v>
      </c>
      <c r="BM77" s="1" t="str">
        <f>IFERROR(VLOOKUP(CONCATENATE(BL$1,BL77),'Formulario de Preguntas'!$C$10:$FN$185,3,FALSE),"")</f>
        <v/>
      </c>
      <c r="BN77" s="1" t="str">
        <f>IFERROR(VLOOKUP(CONCATENATE(BL$1,BL77),'Formulario de Preguntas'!$C$10:$FN$185,4,FALSE),"")</f>
        <v/>
      </c>
      <c r="BO77" s="26">
        <f>IF($B77='Formulario de Respuestas'!$D76,'Formulario de Respuestas'!$Z76,"ES DIFERENTE")</f>
        <v>0</v>
      </c>
      <c r="BP77" s="1" t="str">
        <f>IFERROR(VLOOKUP(CONCATENATE(BO$1,BO77),'Formulario de Preguntas'!$C$10:$FN$185,3,FALSE),"")</f>
        <v/>
      </c>
      <c r="BQ77" s="1" t="str">
        <f>IFERROR(VLOOKUP(CONCATENATE(BO$1,BO77),'Formulario de Preguntas'!$C$10:$FN$185,4,FALSE),"")</f>
        <v/>
      </c>
      <c r="BR77" s="26">
        <f>IF($B77='Formulario de Respuestas'!$D76,'Formulario de Respuestas'!$AA76,"ES DIFERENTE")</f>
        <v>0</v>
      </c>
      <c r="BS77" s="1" t="str">
        <f>IFERROR(VLOOKUP(CONCATENATE(BR$1,BR77),'Formulario de Preguntas'!$C$10:$FN$185,3,FALSE),"")</f>
        <v/>
      </c>
      <c r="BT77" s="1" t="str">
        <f>IFERROR(VLOOKUP(CONCATENATE(BR$1,BR77),'Formulario de Preguntas'!$C$10:$FN$185,4,FALSE),"")</f>
        <v/>
      </c>
      <c r="BU77" s="26">
        <f>IF($B77='Formulario de Respuestas'!$D76,'Formulario de Respuestas'!$AB76,"ES DIFERENTE")</f>
        <v>0</v>
      </c>
      <c r="BV77" s="1" t="str">
        <f>IFERROR(VLOOKUP(CONCATENATE(BU$1,BU77),'Formulario de Preguntas'!$C$10:$FN$185,3,FALSE),"")</f>
        <v/>
      </c>
      <c r="BW77" s="1" t="str">
        <f>IFERROR(VLOOKUP(CONCATENATE(BU$1,BU77),'Formulario de Preguntas'!$C$10:$FN$185,4,FALSE),"")</f>
        <v/>
      </c>
      <c r="BX77" s="26">
        <f>IF($B77='Formulario de Respuestas'!$D76,'Formulario de Respuestas'!$AC76,"ES DIFERENTE")</f>
        <v>0</v>
      </c>
      <c r="BY77" s="1" t="str">
        <f>IFERROR(VLOOKUP(CONCATENATE(BX$1,BX77),'Formulario de Preguntas'!$C$10:$FN$185,3,FALSE),"")</f>
        <v/>
      </c>
      <c r="BZ77" s="1" t="str">
        <f>IFERROR(VLOOKUP(CONCATENATE(BX$1,BX77),'Formulario de Preguntas'!$C$10:$FN$185,4,FALSE),"")</f>
        <v/>
      </c>
      <c r="CA77" s="26">
        <f>IF($B77='Formulario de Respuestas'!$D76,'Formulario de Respuestas'!$AD76,"ES DIFERENTE")</f>
        <v>0</v>
      </c>
      <c r="CB77" s="1" t="str">
        <f>IFERROR(VLOOKUP(CONCATENATE(CA$1,CA77),'Formulario de Preguntas'!$C$10:$FN$185,3,FALSE),"")</f>
        <v/>
      </c>
      <c r="CC77" s="1" t="str">
        <f>IFERROR(VLOOKUP(CONCATENATE(CA$1,CA77),'Formulario de Preguntas'!$C$10:$FN$185,4,FALSE),"")</f>
        <v/>
      </c>
      <c r="CD77" s="26">
        <f>IF($B77='Formulario de Respuestas'!$D76,'Formulario de Respuestas'!$AE76,"ES DIFERENTE")</f>
        <v>0</v>
      </c>
      <c r="CE77" s="1" t="str">
        <f>IFERROR(VLOOKUP(CONCATENATE(CD$1,CD77),'Formulario de Preguntas'!$C$10:$FN$185,3,FALSE),"")</f>
        <v/>
      </c>
      <c r="CF77" s="1" t="str">
        <f>IFERROR(VLOOKUP(CONCATENATE(CD$1,CD77),'Formulario de Preguntas'!$C$10:$FN$185,4,FALSE),"")</f>
        <v/>
      </c>
      <c r="CH77" s="1">
        <f t="shared" si="4"/>
        <v>0</v>
      </c>
      <c r="CI77" s="1">
        <f t="shared" si="5"/>
        <v>0.25</v>
      </c>
      <c r="CJ77" s="1">
        <f t="shared" si="3"/>
        <v>0</v>
      </c>
      <c r="CK77" s="1">
        <f>COUNTIF('Formulario de Respuestas'!$E76:$AE76,"A")</f>
        <v>0</v>
      </c>
      <c r="CL77" s="1">
        <f>COUNTIF('Formulario de Respuestas'!$E76:$AE76,"B")</f>
        <v>0</v>
      </c>
      <c r="CM77" s="1">
        <f>COUNTIF('Formulario de Respuestas'!$E76:$AE76,"C")</f>
        <v>0</v>
      </c>
      <c r="CN77" s="1">
        <f>COUNTIF('Formulario de Respuestas'!$E76:$AE76,"D")</f>
        <v>0</v>
      </c>
      <c r="CO77" s="1">
        <f>COUNTIF('Formulario de Respuestas'!$E76:$AE76,"E (RESPUESTA ANULADA)")</f>
        <v>0</v>
      </c>
    </row>
    <row r="78" spans="1:93" x14ac:dyDescent="0.25">
      <c r="A78" s="1">
        <f>'Formulario de Respuestas'!C77</f>
        <v>0</v>
      </c>
      <c r="B78" s="1">
        <f>'Formulario de Respuestas'!D77</f>
        <v>0</v>
      </c>
      <c r="C78" s="24">
        <f>IF($B78='Formulario de Respuestas'!$D77,'Formulario de Respuestas'!$E77,"ES DIFERENTE")</f>
        <v>0</v>
      </c>
      <c r="D78" s="15" t="str">
        <f>IFERROR(VLOOKUP(CONCATENATE(C$1,C78),'Formulario de Preguntas'!$C$2:$FN$185,3,FALSE),"")</f>
        <v/>
      </c>
      <c r="E78" s="1" t="str">
        <f>IFERROR(VLOOKUP(CONCATENATE(C$1,C78),'Formulario de Preguntas'!$C$2:$FN$185,4,FALSE),"")</f>
        <v/>
      </c>
      <c r="F78" s="24">
        <f>IF($B78='Formulario de Respuestas'!$D77,'Formulario de Respuestas'!$F77,"ES DIFERENTE")</f>
        <v>0</v>
      </c>
      <c r="G78" s="1" t="str">
        <f>IFERROR(VLOOKUP(CONCATENATE(F$1,F78),'Formulario de Preguntas'!$C$2:$FN$185,3,FALSE),"")</f>
        <v/>
      </c>
      <c r="H78" s="1" t="str">
        <f>IFERROR(VLOOKUP(CONCATENATE(F$1,F78),'Formulario de Preguntas'!$C$2:$FN$185,4,FALSE),"")</f>
        <v/>
      </c>
      <c r="I78" s="24">
        <f>IF($B78='Formulario de Respuestas'!$D77,'Formulario de Respuestas'!$G77,"ES DIFERENTE")</f>
        <v>0</v>
      </c>
      <c r="J78" s="1" t="str">
        <f>IFERROR(VLOOKUP(CONCATENATE(I$1,I78),'Formulario de Preguntas'!$C$10:$FN$185,3,FALSE),"")</f>
        <v/>
      </c>
      <c r="K78" s="1" t="str">
        <f>IFERROR(VLOOKUP(CONCATENATE(I$1,I78),'Formulario de Preguntas'!$C$10:$FN$185,4,FALSE),"")</f>
        <v/>
      </c>
      <c r="L78" s="24">
        <f>IF($B78='Formulario de Respuestas'!$D77,'Formulario de Respuestas'!$H77,"ES DIFERENTE")</f>
        <v>0</v>
      </c>
      <c r="M78" s="1" t="str">
        <f>IFERROR(VLOOKUP(CONCATENATE(L$1,L78),'Formulario de Preguntas'!$C$10:$FN$185,3,FALSE),"")</f>
        <v/>
      </c>
      <c r="N78" s="1" t="str">
        <f>IFERROR(VLOOKUP(CONCATENATE(L$1,L78),'Formulario de Preguntas'!$C$10:$FN$185,4,FALSE),"")</f>
        <v/>
      </c>
      <c r="O78" s="24">
        <f>IF($B78='Formulario de Respuestas'!$D77,'Formulario de Respuestas'!$I77,"ES DIFERENTE")</f>
        <v>0</v>
      </c>
      <c r="P78" s="1" t="str">
        <f>IFERROR(VLOOKUP(CONCATENATE(O$1,O78),'Formulario de Preguntas'!$C$10:$FN$185,3,FALSE),"")</f>
        <v/>
      </c>
      <c r="Q78" s="1" t="str">
        <f>IFERROR(VLOOKUP(CONCATENATE(O$1,O78),'Formulario de Preguntas'!$C$10:$FN$185,4,FALSE),"")</f>
        <v/>
      </c>
      <c r="R78" s="24">
        <f>IF($B78='Formulario de Respuestas'!$D77,'Formulario de Respuestas'!$J77,"ES DIFERENTE")</f>
        <v>0</v>
      </c>
      <c r="S78" s="1" t="str">
        <f>IFERROR(VLOOKUP(CONCATENATE(R$1,R78),'Formulario de Preguntas'!$C$10:$FN$185,3,FALSE),"")</f>
        <v/>
      </c>
      <c r="T78" s="1" t="str">
        <f>IFERROR(VLOOKUP(CONCATENATE(R$1,R78),'Formulario de Preguntas'!$C$10:$FN$185,4,FALSE),"")</f>
        <v/>
      </c>
      <c r="U78" s="24">
        <f>IF($B78='Formulario de Respuestas'!$D77,'Formulario de Respuestas'!$K77,"ES DIFERENTE")</f>
        <v>0</v>
      </c>
      <c r="V78" s="1" t="str">
        <f>IFERROR(VLOOKUP(CONCATENATE(U$1,U78),'Formulario de Preguntas'!$C$10:$FN$185,3,FALSE),"")</f>
        <v/>
      </c>
      <c r="W78" s="1" t="str">
        <f>IFERROR(VLOOKUP(CONCATENATE(U$1,U78),'Formulario de Preguntas'!$C$10:$FN$185,4,FALSE),"")</f>
        <v/>
      </c>
      <c r="X78" s="24">
        <f>IF($B78='Formulario de Respuestas'!$D77,'Formulario de Respuestas'!$L77,"ES DIFERENTE")</f>
        <v>0</v>
      </c>
      <c r="Y78" s="1" t="str">
        <f>IFERROR(VLOOKUP(CONCATENATE(X$1,X78),'Formulario de Preguntas'!$C$10:$FN$185,3,FALSE),"")</f>
        <v/>
      </c>
      <c r="Z78" s="1" t="str">
        <f>IFERROR(VLOOKUP(CONCATENATE(X$1,X78),'Formulario de Preguntas'!$C$10:$FN$185,4,FALSE),"")</f>
        <v/>
      </c>
      <c r="AA78" s="24">
        <f>IF($B78='Formulario de Respuestas'!$D77,'Formulario de Respuestas'!$M77,"ES DIFERENTE")</f>
        <v>0</v>
      </c>
      <c r="AB78" s="1" t="str">
        <f>IFERROR(VLOOKUP(CONCATENATE(AA$1,AA78),'Formulario de Preguntas'!$C$10:$FN$185,3,FALSE),"")</f>
        <v/>
      </c>
      <c r="AC78" s="1" t="str">
        <f>IFERROR(VLOOKUP(CONCATENATE(AA$1,AA78),'Formulario de Preguntas'!$C$10:$FN$185,4,FALSE),"")</f>
        <v/>
      </c>
      <c r="AD78" s="24">
        <f>IF($B78='Formulario de Respuestas'!$D77,'Formulario de Respuestas'!$N77,"ES DIFERENTE")</f>
        <v>0</v>
      </c>
      <c r="AE78" s="1" t="str">
        <f>IFERROR(VLOOKUP(CONCATENATE(AD$1,AD78),'Formulario de Preguntas'!$C$10:$FN$185,3,FALSE),"")</f>
        <v/>
      </c>
      <c r="AF78" s="1" t="str">
        <f>IFERROR(VLOOKUP(CONCATENATE(AD$1,AD78),'Formulario de Preguntas'!$C$10:$FN$185,4,FALSE),"")</f>
        <v/>
      </c>
      <c r="AG78" s="24">
        <f>IF($B78='Formulario de Respuestas'!$D77,'Formulario de Respuestas'!$O77,"ES DIFERENTE")</f>
        <v>0</v>
      </c>
      <c r="AH78" s="1" t="str">
        <f>IFERROR(VLOOKUP(CONCATENATE(AG$1,AG78),'Formulario de Preguntas'!$C$10:$FN$185,3,FALSE),"")</f>
        <v/>
      </c>
      <c r="AI78" s="1" t="str">
        <f>IFERROR(VLOOKUP(CONCATENATE(AG$1,AG78),'Formulario de Preguntas'!$C$10:$FN$185,4,FALSE),"")</f>
        <v/>
      </c>
      <c r="AJ78" s="24">
        <f>IF($B78='Formulario de Respuestas'!$D77,'Formulario de Respuestas'!$P77,"ES DIFERENTE")</f>
        <v>0</v>
      </c>
      <c r="AK78" s="1" t="str">
        <f>IFERROR(VLOOKUP(CONCATENATE(AJ$1,AJ78),'Formulario de Preguntas'!$C$10:$FN$185,3,FALSE),"")</f>
        <v/>
      </c>
      <c r="AL78" s="1" t="str">
        <f>IFERROR(VLOOKUP(CONCATENATE(AJ$1,AJ78),'Formulario de Preguntas'!$C$10:$FN$185,4,FALSE),"")</f>
        <v/>
      </c>
      <c r="AM78" s="24">
        <f>IF($B78='Formulario de Respuestas'!$D77,'Formulario de Respuestas'!$Q77,"ES DIFERENTE")</f>
        <v>0</v>
      </c>
      <c r="AN78" s="1" t="str">
        <f>IFERROR(VLOOKUP(CONCATENATE(AM$1,AM78),'Formulario de Preguntas'!$C$10:$FN$185,3,FALSE),"")</f>
        <v/>
      </c>
      <c r="AO78" s="1" t="str">
        <f>IFERROR(VLOOKUP(CONCATENATE(AM$1,AM78),'Formulario de Preguntas'!$C$10:$FN$185,4,FALSE),"")</f>
        <v/>
      </c>
      <c r="AP78" s="24">
        <f>IF($B78='Formulario de Respuestas'!$D77,'Formulario de Respuestas'!$R77,"ES DIFERENTE")</f>
        <v>0</v>
      </c>
      <c r="AQ78" s="1" t="str">
        <f>IFERROR(VLOOKUP(CONCATENATE(AP$1,AP78),'Formulario de Preguntas'!$C$10:$FN$185,3,FALSE),"")</f>
        <v/>
      </c>
      <c r="AR78" s="1" t="str">
        <f>IFERROR(VLOOKUP(CONCATENATE(AP$1,AP78),'Formulario de Preguntas'!$C$10:$FN$185,4,FALSE),"")</f>
        <v/>
      </c>
      <c r="AS78" s="24">
        <f>IF($B78='Formulario de Respuestas'!$D77,'Formulario de Respuestas'!$S77,"ES DIFERENTE")</f>
        <v>0</v>
      </c>
      <c r="AT78" s="1" t="str">
        <f>IFERROR(VLOOKUP(CONCATENATE(AS$1,AS78),'Formulario de Preguntas'!$C$10:$FN$185,3,FALSE),"")</f>
        <v/>
      </c>
      <c r="AU78" s="1" t="str">
        <f>IFERROR(VLOOKUP(CONCATENATE(AS$1,AS78),'Formulario de Preguntas'!$C$10:$FN$185,4,FALSE),"")</f>
        <v/>
      </c>
      <c r="AV78" s="24">
        <f>IF($B78='Formulario de Respuestas'!$D77,'Formulario de Respuestas'!$T77,"ES DIFERENTE")</f>
        <v>0</v>
      </c>
      <c r="AW78" s="1" t="str">
        <f>IFERROR(VLOOKUP(CONCATENATE(AV$1,AV78),'Formulario de Preguntas'!$C$10:$FN$185,3,FALSE),"")</f>
        <v/>
      </c>
      <c r="AX78" s="1" t="str">
        <f>IFERROR(VLOOKUP(CONCATENATE(AV$1,AV78),'Formulario de Preguntas'!$C$10:$FN$185,4,FALSE),"")</f>
        <v/>
      </c>
      <c r="AY78" s="24">
        <f>IF($B78='Formulario de Respuestas'!$D77,'Formulario de Respuestas'!$U77,"ES DIFERENTE")</f>
        <v>0</v>
      </c>
      <c r="AZ78" s="1" t="str">
        <f>IFERROR(VLOOKUP(CONCATENATE(AY$1,AY78),'Formulario de Preguntas'!$C$10:$FN$185,3,FALSE),"")</f>
        <v/>
      </c>
      <c r="BA78" s="1" t="str">
        <f>IFERROR(VLOOKUP(CONCATENATE(AY$1,AY78),'Formulario de Preguntas'!$C$10:$FN$185,4,FALSE),"")</f>
        <v/>
      </c>
      <c r="BB78" s="24">
        <f>IF($B78='Formulario de Respuestas'!$D77,'Formulario de Respuestas'!$V77,"ES DIFERENTE")</f>
        <v>0</v>
      </c>
      <c r="BC78" s="1" t="str">
        <f>IFERROR(VLOOKUP(CONCATENATE(BB$1,BB78),'Formulario de Preguntas'!$C$10:$FN$185,3,FALSE),"")</f>
        <v/>
      </c>
      <c r="BD78" s="1" t="str">
        <f>IFERROR(VLOOKUP(CONCATENATE(BB$1,BB78),'Formulario de Preguntas'!$C$10:$FN$185,4,FALSE),"")</f>
        <v/>
      </c>
      <c r="BE78" s="24">
        <f>IF($B78='Formulario de Respuestas'!$D77,'Formulario de Respuestas'!$W77,"ES DIFERENTE")</f>
        <v>0</v>
      </c>
      <c r="BF78" s="1" t="str">
        <f>IFERROR(VLOOKUP(CONCATENATE(BE$1,BE78),'Formulario de Preguntas'!$C$10:$FN$185,3,FALSE),"")</f>
        <v/>
      </c>
      <c r="BG78" s="1" t="str">
        <f>IFERROR(VLOOKUP(CONCATENATE(BE$1,BE78),'Formulario de Preguntas'!$C$10:$FN$185,4,FALSE),"")</f>
        <v/>
      </c>
      <c r="BH78" s="24">
        <f>IF($B78='Formulario de Respuestas'!$D77,'Formulario de Respuestas'!$X77,"ES DIFERENTE")</f>
        <v>0</v>
      </c>
      <c r="BI78" s="1" t="str">
        <f>IFERROR(VLOOKUP(CONCATENATE(BH$1,BH78),'Formulario de Preguntas'!$C$10:$FN$185,3,FALSE),"")</f>
        <v/>
      </c>
      <c r="BJ78" s="1" t="str">
        <f>IFERROR(VLOOKUP(CONCATENATE(BH$1,BH78),'Formulario de Preguntas'!$C$10:$FN$185,4,FALSE),"")</f>
        <v/>
      </c>
      <c r="BL78" s="26">
        <f>IF($B78='Formulario de Respuestas'!$D77,'Formulario de Respuestas'!$Y77,"ES DIFERENTE")</f>
        <v>0</v>
      </c>
      <c r="BM78" s="1" t="str">
        <f>IFERROR(VLOOKUP(CONCATENATE(BL$1,BL78),'Formulario de Preguntas'!$C$10:$FN$185,3,FALSE),"")</f>
        <v/>
      </c>
      <c r="BN78" s="1" t="str">
        <f>IFERROR(VLOOKUP(CONCATENATE(BL$1,BL78),'Formulario de Preguntas'!$C$10:$FN$185,4,FALSE),"")</f>
        <v/>
      </c>
      <c r="BO78" s="26">
        <f>IF($B78='Formulario de Respuestas'!$D77,'Formulario de Respuestas'!$Z77,"ES DIFERENTE")</f>
        <v>0</v>
      </c>
      <c r="BP78" s="1" t="str">
        <f>IFERROR(VLOOKUP(CONCATENATE(BO$1,BO78),'Formulario de Preguntas'!$C$10:$FN$185,3,FALSE),"")</f>
        <v/>
      </c>
      <c r="BQ78" s="1" t="str">
        <f>IFERROR(VLOOKUP(CONCATENATE(BO$1,BO78),'Formulario de Preguntas'!$C$10:$FN$185,4,FALSE),"")</f>
        <v/>
      </c>
      <c r="BR78" s="26">
        <f>IF($B78='Formulario de Respuestas'!$D77,'Formulario de Respuestas'!$AA77,"ES DIFERENTE")</f>
        <v>0</v>
      </c>
      <c r="BS78" s="1" t="str">
        <f>IFERROR(VLOOKUP(CONCATENATE(BR$1,BR78),'Formulario de Preguntas'!$C$10:$FN$185,3,FALSE),"")</f>
        <v/>
      </c>
      <c r="BT78" s="1" t="str">
        <f>IFERROR(VLOOKUP(CONCATENATE(BR$1,BR78),'Formulario de Preguntas'!$C$10:$FN$185,4,FALSE),"")</f>
        <v/>
      </c>
      <c r="BU78" s="26">
        <f>IF($B78='Formulario de Respuestas'!$D77,'Formulario de Respuestas'!$AB77,"ES DIFERENTE")</f>
        <v>0</v>
      </c>
      <c r="BV78" s="1" t="str">
        <f>IFERROR(VLOOKUP(CONCATENATE(BU$1,BU78),'Formulario de Preguntas'!$C$10:$FN$185,3,FALSE),"")</f>
        <v/>
      </c>
      <c r="BW78" s="1" t="str">
        <f>IFERROR(VLOOKUP(CONCATENATE(BU$1,BU78),'Formulario de Preguntas'!$C$10:$FN$185,4,FALSE),"")</f>
        <v/>
      </c>
      <c r="BX78" s="26">
        <f>IF($B78='Formulario de Respuestas'!$D77,'Formulario de Respuestas'!$AC77,"ES DIFERENTE")</f>
        <v>0</v>
      </c>
      <c r="BY78" s="1" t="str">
        <f>IFERROR(VLOOKUP(CONCATENATE(BX$1,BX78),'Formulario de Preguntas'!$C$10:$FN$185,3,FALSE),"")</f>
        <v/>
      </c>
      <c r="BZ78" s="1" t="str">
        <f>IFERROR(VLOOKUP(CONCATENATE(BX$1,BX78),'Formulario de Preguntas'!$C$10:$FN$185,4,FALSE),"")</f>
        <v/>
      </c>
      <c r="CA78" s="26">
        <f>IF($B78='Formulario de Respuestas'!$D77,'Formulario de Respuestas'!$AD77,"ES DIFERENTE")</f>
        <v>0</v>
      </c>
      <c r="CB78" s="1" t="str">
        <f>IFERROR(VLOOKUP(CONCATENATE(CA$1,CA78),'Formulario de Preguntas'!$C$10:$FN$185,3,FALSE),"")</f>
        <v/>
      </c>
      <c r="CC78" s="1" t="str">
        <f>IFERROR(VLOOKUP(CONCATENATE(CA$1,CA78),'Formulario de Preguntas'!$C$10:$FN$185,4,FALSE),"")</f>
        <v/>
      </c>
      <c r="CD78" s="26">
        <f>IF($B78='Formulario de Respuestas'!$D77,'Formulario de Respuestas'!$AE77,"ES DIFERENTE")</f>
        <v>0</v>
      </c>
      <c r="CE78" s="1" t="str">
        <f>IFERROR(VLOOKUP(CONCATENATE(CD$1,CD78),'Formulario de Preguntas'!$C$10:$FN$185,3,FALSE),"")</f>
        <v/>
      </c>
      <c r="CF78" s="1" t="str">
        <f>IFERROR(VLOOKUP(CONCATENATE(CD$1,CD78),'Formulario de Preguntas'!$C$10:$FN$185,4,FALSE),"")</f>
        <v/>
      </c>
      <c r="CH78" s="1">
        <f t="shared" si="4"/>
        <v>0</v>
      </c>
      <c r="CI78" s="1">
        <f t="shared" si="5"/>
        <v>0.25</v>
      </c>
      <c r="CJ78" s="1">
        <f t="shared" si="3"/>
        <v>0</v>
      </c>
      <c r="CK78" s="1">
        <f>COUNTIF('Formulario de Respuestas'!$E77:$AE77,"A")</f>
        <v>0</v>
      </c>
      <c r="CL78" s="1">
        <f>COUNTIF('Formulario de Respuestas'!$E77:$AE77,"B")</f>
        <v>0</v>
      </c>
      <c r="CM78" s="1">
        <f>COUNTIF('Formulario de Respuestas'!$E77:$AE77,"C")</f>
        <v>0</v>
      </c>
      <c r="CN78" s="1">
        <f>COUNTIF('Formulario de Respuestas'!$E77:$AE77,"D")</f>
        <v>0</v>
      </c>
      <c r="CO78" s="1">
        <f>COUNTIF('Formulario de Respuestas'!$E77:$AE77,"E (RESPUESTA ANULADA)")</f>
        <v>0</v>
      </c>
    </row>
    <row r="79" spans="1:93" x14ac:dyDescent="0.25">
      <c r="A79" s="1">
        <f>'Formulario de Respuestas'!C78</f>
        <v>0</v>
      </c>
      <c r="B79" s="1">
        <f>'Formulario de Respuestas'!D78</f>
        <v>0</v>
      </c>
      <c r="C79" s="24">
        <f>IF($B79='Formulario de Respuestas'!$D78,'Formulario de Respuestas'!$E78,"ES DIFERENTE")</f>
        <v>0</v>
      </c>
      <c r="D79" s="15" t="str">
        <f>IFERROR(VLOOKUP(CONCATENATE(C$1,C79),'Formulario de Preguntas'!$C$2:$FN$185,3,FALSE),"")</f>
        <v/>
      </c>
      <c r="E79" s="1" t="str">
        <f>IFERROR(VLOOKUP(CONCATENATE(C$1,C79),'Formulario de Preguntas'!$C$2:$FN$185,4,FALSE),"")</f>
        <v/>
      </c>
      <c r="F79" s="24">
        <f>IF($B79='Formulario de Respuestas'!$D78,'Formulario de Respuestas'!$F78,"ES DIFERENTE")</f>
        <v>0</v>
      </c>
      <c r="G79" s="1" t="str">
        <f>IFERROR(VLOOKUP(CONCATENATE(F$1,F79),'Formulario de Preguntas'!$C$2:$FN$185,3,FALSE),"")</f>
        <v/>
      </c>
      <c r="H79" s="1" t="str">
        <f>IFERROR(VLOOKUP(CONCATENATE(F$1,F79),'Formulario de Preguntas'!$C$2:$FN$185,4,FALSE),"")</f>
        <v/>
      </c>
      <c r="I79" s="24">
        <f>IF($B79='Formulario de Respuestas'!$D78,'Formulario de Respuestas'!$G78,"ES DIFERENTE")</f>
        <v>0</v>
      </c>
      <c r="J79" s="1" t="str">
        <f>IFERROR(VLOOKUP(CONCATENATE(I$1,I79),'Formulario de Preguntas'!$C$10:$FN$185,3,FALSE),"")</f>
        <v/>
      </c>
      <c r="K79" s="1" t="str">
        <f>IFERROR(VLOOKUP(CONCATENATE(I$1,I79),'Formulario de Preguntas'!$C$10:$FN$185,4,FALSE),"")</f>
        <v/>
      </c>
      <c r="L79" s="24">
        <f>IF($B79='Formulario de Respuestas'!$D78,'Formulario de Respuestas'!$H78,"ES DIFERENTE")</f>
        <v>0</v>
      </c>
      <c r="M79" s="1" t="str">
        <f>IFERROR(VLOOKUP(CONCATENATE(L$1,L79),'Formulario de Preguntas'!$C$10:$FN$185,3,FALSE),"")</f>
        <v/>
      </c>
      <c r="N79" s="1" t="str">
        <f>IFERROR(VLOOKUP(CONCATENATE(L$1,L79),'Formulario de Preguntas'!$C$10:$FN$185,4,FALSE),"")</f>
        <v/>
      </c>
      <c r="O79" s="24">
        <f>IF($B79='Formulario de Respuestas'!$D78,'Formulario de Respuestas'!$I78,"ES DIFERENTE")</f>
        <v>0</v>
      </c>
      <c r="P79" s="1" t="str">
        <f>IFERROR(VLOOKUP(CONCATENATE(O$1,O79),'Formulario de Preguntas'!$C$10:$FN$185,3,FALSE),"")</f>
        <v/>
      </c>
      <c r="Q79" s="1" t="str">
        <f>IFERROR(VLOOKUP(CONCATENATE(O$1,O79),'Formulario de Preguntas'!$C$10:$FN$185,4,FALSE),"")</f>
        <v/>
      </c>
      <c r="R79" s="24">
        <f>IF($B79='Formulario de Respuestas'!$D78,'Formulario de Respuestas'!$J78,"ES DIFERENTE")</f>
        <v>0</v>
      </c>
      <c r="S79" s="1" t="str">
        <f>IFERROR(VLOOKUP(CONCATENATE(R$1,R79),'Formulario de Preguntas'!$C$10:$FN$185,3,FALSE),"")</f>
        <v/>
      </c>
      <c r="T79" s="1" t="str">
        <f>IFERROR(VLOOKUP(CONCATENATE(R$1,R79),'Formulario de Preguntas'!$C$10:$FN$185,4,FALSE),"")</f>
        <v/>
      </c>
      <c r="U79" s="24">
        <f>IF($B79='Formulario de Respuestas'!$D78,'Formulario de Respuestas'!$K78,"ES DIFERENTE")</f>
        <v>0</v>
      </c>
      <c r="V79" s="1" t="str">
        <f>IFERROR(VLOOKUP(CONCATENATE(U$1,U79),'Formulario de Preguntas'!$C$10:$FN$185,3,FALSE),"")</f>
        <v/>
      </c>
      <c r="W79" s="1" t="str">
        <f>IFERROR(VLOOKUP(CONCATENATE(U$1,U79),'Formulario de Preguntas'!$C$10:$FN$185,4,FALSE),"")</f>
        <v/>
      </c>
      <c r="X79" s="24">
        <f>IF($B79='Formulario de Respuestas'!$D78,'Formulario de Respuestas'!$L78,"ES DIFERENTE")</f>
        <v>0</v>
      </c>
      <c r="Y79" s="1" t="str">
        <f>IFERROR(VLOOKUP(CONCATENATE(X$1,X79),'Formulario de Preguntas'!$C$10:$FN$185,3,FALSE),"")</f>
        <v/>
      </c>
      <c r="Z79" s="1" t="str">
        <f>IFERROR(VLOOKUP(CONCATENATE(X$1,X79),'Formulario de Preguntas'!$C$10:$FN$185,4,FALSE),"")</f>
        <v/>
      </c>
      <c r="AA79" s="24">
        <f>IF($B79='Formulario de Respuestas'!$D78,'Formulario de Respuestas'!$M78,"ES DIFERENTE")</f>
        <v>0</v>
      </c>
      <c r="AB79" s="1" t="str">
        <f>IFERROR(VLOOKUP(CONCATENATE(AA$1,AA79),'Formulario de Preguntas'!$C$10:$FN$185,3,FALSE),"")</f>
        <v/>
      </c>
      <c r="AC79" s="1" t="str">
        <f>IFERROR(VLOOKUP(CONCATENATE(AA$1,AA79),'Formulario de Preguntas'!$C$10:$FN$185,4,FALSE),"")</f>
        <v/>
      </c>
      <c r="AD79" s="24">
        <f>IF($B79='Formulario de Respuestas'!$D78,'Formulario de Respuestas'!$N78,"ES DIFERENTE")</f>
        <v>0</v>
      </c>
      <c r="AE79" s="1" t="str">
        <f>IFERROR(VLOOKUP(CONCATENATE(AD$1,AD79),'Formulario de Preguntas'!$C$10:$FN$185,3,FALSE),"")</f>
        <v/>
      </c>
      <c r="AF79" s="1" t="str">
        <f>IFERROR(VLOOKUP(CONCATENATE(AD$1,AD79),'Formulario de Preguntas'!$C$10:$FN$185,4,FALSE),"")</f>
        <v/>
      </c>
      <c r="AG79" s="24">
        <f>IF($B79='Formulario de Respuestas'!$D78,'Formulario de Respuestas'!$O78,"ES DIFERENTE")</f>
        <v>0</v>
      </c>
      <c r="AH79" s="1" t="str">
        <f>IFERROR(VLOOKUP(CONCATENATE(AG$1,AG79),'Formulario de Preguntas'!$C$10:$FN$185,3,FALSE),"")</f>
        <v/>
      </c>
      <c r="AI79" s="1" t="str">
        <f>IFERROR(VLOOKUP(CONCATENATE(AG$1,AG79),'Formulario de Preguntas'!$C$10:$FN$185,4,FALSE),"")</f>
        <v/>
      </c>
      <c r="AJ79" s="24">
        <f>IF($B79='Formulario de Respuestas'!$D78,'Formulario de Respuestas'!$P78,"ES DIFERENTE")</f>
        <v>0</v>
      </c>
      <c r="AK79" s="1" t="str">
        <f>IFERROR(VLOOKUP(CONCATENATE(AJ$1,AJ79),'Formulario de Preguntas'!$C$10:$FN$185,3,FALSE),"")</f>
        <v/>
      </c>
      <c r="AL79" s="1" t="str">
        <f>IFERROR(VLOOKUP(CONCATENATE(AJ$1,AJ79),'Formulario de Preguntas'!$C$10:$FN$185,4,FALSE),"")</f>
        <v/>
      </c>
      <c r="AM79" s="24">
        <f>IF($B79='Formulario de Respuestas'!$D78,'Formulario de Respuestas'!$Q78,"ES DIFERENTE")</f>
        <v>0</v>
      </c>
      <c r="AN79" s="1" t="str">
        <f>IFERROR(VLOOKUP(CONCATENATE(AM$1,AM79),'Formulario de Preguntas'!$C$10:$FN$185,3,FALSE),"")</f>
        <v/>
      </c>
      <c r="AO79" s="1" t="str">
        <f>IFERROR(VLOOKUP(CONCATENATE(AM$1,AM79),'Formulario de Preguntas'!$C$10:$FN$185,4,FALSE),"")</f>
        <v/>
      </c>
      <c r="AP79" s="24">
        <f>IF($B79='Formulario de Respuestas'!$D78,'Formulario de Respuestas'!$R78,"ES DIFERENTE")</f>
        <v>0</v>
      </c>
      <c r="AQ79" s="1" t="str">
        <f>IFERROR(VLOOKUP(CONCATENATE(AP$1,AP79),'Formulario de Preguntas'!$C$10:$FN$185,3,FALSE),"")</f>
        <v/>
      </c>
      <c r="AR79" s="1" t="str">
        <f>IFERROR(VLOOKUP(CONCATENATE(AP$1,AP79),'Formulario de Preguntas'!$C$10:$FN$185,4,FALSE),"")</f>
        <v/>
      </c>
      <c r="AS79" s="24">
        <f>IF($B79='Formulario de Respuestas'!$D78,'Formulario de Respuestas'!$S78,"ES DIFERENTE")</f>
        <v>0</v>
      </c>
      <c r="AT79" s="1" t="str">
        <f>IFERROR(VLOOKUP(CONCATENATE(AS$1,AS79),'Formulario de Preguntas'!$C$10:$FN$185,3,FALSE),"")</f>
        <v/>
      </c>
      <c r="AU79" s="1" t="str">
        <f>IFERROR(VLOOKUP(CONCATENATE(AS$1,AS79),'Formulario de Preguntas'!$C$10:$FN$185,4,FALSE),"")</f>
        <v/>
      </c>
      <c r="AV79" s="24">
        <f>IF($B79='Formulario de Respuestas'!$D78,'Formulario de Respuestas'!$T78,"ES DIFERENTE")</f>
        <v>0</v>
      </c>
      <c r="AW79" s="1" t="str">
        <f>IFERROR(VLOOKUP(CONCATENATE(AV$1,AV79),'Formulario de Preguntas'!$C$10:$FN$185,3,FALSE),"")</f>
        <v/>
      </c>
      <c r="AX79" s="1" t="str">
        <f>IFERROR(VLOOKUP(CONCATENATE(AV$1,AV79),'Formulario de Preguntas'!$C$10:$FN$185,4,FALSE),"")</f>
        <v/>
      </c>
      <c r="AY79" s="24">
        <f>IF($B79='Formulario de Respuestas'!$D78,'Formulario de Respuestas'!$U78,"ES DIFERENTE")</f>
        <v>0</v>
      </c>
      <c r="AZ79" s="1" t="str">
        <f>IFERROR(VLOOKUP(CONCATENATE(AY$1,AY79),'Formulario de Preguntas'!$C$10:$FN$185,3,FALSE),"")</f>
        <v/>
      </c>
      <c r="BA79" s="1" t="str">
        <f>IFERROR(VLOOKUP(CONCATENATE(AY$1,AY79),'Formulario de Preguntas'!$C$10:$FN$185,4,FALSE),"")</f>
        <v/>
      </c>
      <c r="BB79" s="24">
        <f>IF($B79='Formulario de Respuestas'!$D78,'Formulario de Respuestas'!$V78,"ES DIFERENTE")</f>
        <v>0</v>
      </c>
      <c r="BC79" s="1" t="str">
        <f>IFERROR(VLOOKUP(CONCATENATE(BB$1,BB79),'Formulario de Preguntas'!$C$10:$FN$185,3,FALSE),"")</f>
        <v/>
      </c>
      <c r="BD79" s="1" t="str">
        <f>IFERROR(VLOOKUP(CONCATENATE(BB$1,BB79),'Formulario de Preguntas'!$C$10:$FN$185,4,FALSE),"")</f>
        <v/>
      </c>
      <c r="BE79" s="24">
        <f>IF($B79='Formulario de Respuestas'!$D78,'Formulario de Respuestas'!$W78,"ES DIFERENTE")</f>
        <v>0</v>
      </c>
      <c r="BF79" s="1" t="str">
        <f>IFERROR(VLOOKUP(CONCATENATE(BE$1,BE79),'Formulario de Preguntas'!$C$10:$FN$185,3,FALSE),"")</f>
        <v/>
      </c>
      <c r="BG79" s="1" t="str">
        <f>IFERROR(VLOOKUP(CONCATENATE(BE$1,BE79),'Formulario de Preguntas'!$C$10:$FN$185,4,FALSE),"")</f>
        <v/>
      </c>
      <c r="BH79" s="24">
        <f>IF($B79='Formulario de Respuestas'!$D78,'Formulario de Respuestas'!$X78,"ES DIFERENTE")</f>
        <v>0</v>
      </c>
      <c r="BI79" s="1" t="str">
        <f>IFERROR(VLOOKUP(CONCATENATE(BH$1,BH79),'Formulario de Preguntas'!$C$10:$FN$185,3,FALSE),"")</f>
        <v/>
      </c>
      <c r="BJ79" s="1" t="str">
        <f>IFERROR(VLOOKUP(CONCATENATE(BH$1,BH79),'Formulario de Preguntas'!$C$10:$FN$185,4,FALSE),"")</f>
        <v/>
      </c>
      <c r="BL79" s="26">
        <f>IF($B79='Formulario de Respuestas'!$D78,'Formulario de Respuestas'!$Y78,"ES DIFERENTE")</f>
        <v>0</v>
      </c>
      <c r="BM79" s="1" t="str">
        <f>IFERROR(VLOOKUP(CONCATENATE(BL$1,BL79),'Formulario de Preguntas'!$C$10:$FN$185,3,FALSE),"")</f>
        <v/>
      </c>
      <c r="BN79" s="1" t="str">
        <f>IFERROR(VLOOKUP(CONCATENATE(BL$1,BL79),'Formulario de Preguntas'!$C$10:$FN$185,4,FALSE),"")</f>
        <v/>
      </c>
      <c r="BO79" s="26">
        <f>IF($B79='Formulario de Respuestas'!$D78,'Formulario de Respuestas'!$Z78,"ES DIFERENTE")</f>
        <v>0</v>
      </c>
      <c r="BP79" s="1" t="str">
        <f>IFERROR(VLOOKUP(CONCATENATE(BO$1,BO79),'Formulario de Preguntas'!$C$10:$FN$185,3,FALSE),"")</f>
        <v/>
      </c>
      <c r="BQ79" s="1" t="str">
        <f>IFERROR(VLOOKUP(CONCATENATE(BO$1,BO79),'Formulario de Preguntas'!$C$10:$FN$185,4,FALSE),"")</f>
        <v/>
      </c>
      <c r="BR79" s="26">
        <f>IF($B79='Formulario de Respuestas'!$D78,'Formulario de Respuestas'!$AA78,"ES DIFERENTE")</f>
        <v>0</v>
      </c>
      <c r="BS79" s="1" t="str">
        <f>IFERROR(VLOOKUP(CONCATENATE(BR$1,BR79),'Formulario de Preguntas'!$C$10:$FN$185,3,FALSE),"")</f>
        <v/>
      </c>
      <c r="BT79" s="1" t="str">
        <f>IFERROR(VLOOKUP(CONCATENATE(BR$1,BR79),'Formulario de Preguntas'!$C$10:$FN$185,4,FALSE),"")</f>
        <v/>
      </c>
      <c r="BU79" s="26">
        <f>IF($B79='Formulario de Respuestas'!$D78,'Formulario de Respuestas'!$AB78,"ES DIFERENTE")</f>
        <v>0</v>
      </c>
      <c r="BV79" s="1" t="str">
        <f>IFERROR(VLOOKUP(CONCATENATE(BU$1,BU79),'Formulario de Preguntas'!$C$10:$FN$185,3,FALSE),"")</f>
        <v/>
      </c>
      <c r="BW79" s="1" t="str">
        <f>IFERROR(VLOOKUP(CONCATENATE(BU$1,BU79),'Formulario de Preguntas'!$C$10:$FN$185,4,FALSE),"")</f>
        <v/>
      </c>
      <c r="BX79" s="26">
        <f>IF($B79='Formulario de Respuestas'!$D78,'Formulario de Respuestas'!$AC78,"ES DIFERENTE")</f>
        <v>0</v>
      </c>
      <c r="BY79" s="1" t="str">
        <f>IFERROR(VLOOKUP(CONCATENATE(BX$1,BX79),'Formulario de Preguntas'!$C$10:$FN$185,3,FALSE),"")</f>
        <v/>
      </c>
      <c r="BZ79" s="1" t="str">
        <f>IFERROR(VLOOKUP(CONCATENATE(BX$1,BX79),'Formulario de Preguntas'!$C$10:$FN$185,4,FALSE),"")</f>
        <v/>
      </c>
      <c r="CA79" s="26">
        <f>IF($B79='Formulario de Respuestas'!$D78,'Formulario de Respuestas'!$AD78,"ES DIFERENTE")</f>
        <v>0</v>
      </c>
      <c r="CB79" s="1" t="str">
        <f>IFERROR(VLOOKUP(CONCATENATE(CA$1,CA79),'Formulario de Preguntas'!$C$10:$FN$185,3,FALSE),"")</f>
        <v/>
      </c>
      <c r="CC79" s="1" t="str">
        <f>IFERROR(VLOOKUP(CONCATENATE(CA$1,CA79),'Formulario de Preguntas'!$C$10:$FN$185,4,FALSE),"")</f>
        <v/>
      </c>
      <c r="CD79" s="26">
        <f>IF($B79='Formulario de Respuestas'!$D78,'Formulario de Respuestas'!$AE78,"ES DIFERENTE")</f>
        <v>0</v>
      </c>
      <c r="CE79" s="1" t="str">
        <f>IFERROR(VLOOKUP(CONCATENATE(CD$1,CD79),'Formulario de Preguntas'!$C$10:$FN$185,3,FALSE),"")</f>
        <v/>
      </c>
      <c r="CF79" s="1" t="str">
        <f>IFERROR(VLOOKUP(CONCATENATE(CD$1,CD79),'Formulario de Preguntas'!$C$10:$FN$185,4,FALSE),"")</f>
        <v/>
      </c>
      <c r="CH79" s="1">
        <f t="shared" si="4"/>
        <v>0</v>
      </c>
      <c r="CI79" s="1">
        <f t="shared" si="5"/>
        <v>0.25</v>
      </c>
      <c r="CJ79" s="1">
        <f t="shared" si="3"/>
        <v>0</v>
      </c>
      <c r="CK79" s="1">
        <f>COUNTIF('Formulario de Respuestas'!$E78:$AE78,"A")</f>
        <v>0</v>
      </c>
      <c r="CL79" s="1">
        <f>COUNTIF('Formulario de Respuestas'!$E78:$AE78,"B")</f>
        <v>0</v>
      </c>
      <c r="CM79" s="1">
        <f>COUNTIF('Formulario de Respuestas'!$E78:$AE78,"C")</f>
        <v>0</v>
      </c>
      <c r="CN79" s="1">
        <f>COUNTIF('Formulario de Respuestas'!$E78:$AE78,"D")</f>
        <v>0</v>
      </c>
      <c r="CO79" s="1">
        <f>COUNTIF('Formulario de Respuestas'!$E78:$AE78,"E (RESPUESTA ANULADA)")</f>
        <v>0</v>
      </c>
    </row>
    <row r="80" spans="1:93" x14ac:dyDescent="0.25">
      <c r="A80" s="1">
        <f>'Formulario de Respuestas'!C79</f>
        <v>0</v>
      </c>
      <c r="B80" s="1">
        <f>'Formulario de Respuestas'!D79</f>
        <v>0</v>
      </c>
      <c r="C80" s="24">
        <f>IF($B80='Formulario de Respuestas'!$D79,'Formulario de Respuestas'!$E79,"ES DIFERENTE")</f>
        <v>0</v>
      </c>
      <c r="D80" s="15" t="str">
        <f>IFERROR(VLOOKUP(CONCATENATE(C$1,C80),'Formulario de Preguntas'!$C$2:$FN$185,3,FALSE),"")</f>
        <v/>
      </c>
      <c r="E80" s="1" t="str">
        <f>IFERROR(VLOOKUP(CONCATENATE(C$1,C80),'Formulario de Preguntas'!$C$2:$FN$185,4,FALSE),"")</f>
        <v/>
      </c>
      <c r="F80" s="24">
        <f>IF($B80='Formulario de Respuestas'!$D79,'Formulario de Respuestas'!$F79,"ES DIFERENTE")</f>
        <v>0</v>
      </c>
      <c r="G80" s="1" t="str">
        <f>IFERROR(VLOOKUP(CONCATENATE(F$1,F80),'Formulario de Preguntas'!$C$2:$FN$185,3,FALSE),"")</f>
        <v/>
      </c>
      <c r="H80" s="1" t="str">
        <f>IFERROR(VLOOKUP(CONCATENATE(F$1,F80),'Formulario de Preguntas'!$C$2:$FN$185,4,FALSE),"")</f>
        <v/>
      </c>
      <c r="I80" s="24">
        <f>IF($B80='Formulario de Respuestas'!$D79,'Formulario de Respuestas'!$G79,"ES DIFERENTE")</f>
        <v>0</v>
      </c>
      <c r="J80" s="1" t="str">
        <f>IFERROR(VLOOKUP(CONCATENATE(I$1,I80),'Formulario de Preguntas'!$C$10:$FN$185,3,FALSE),"")</f>
        <v/>
      </c>
      <c r="K80" s="1" t="str">
        <f>IFERROR(VLOOKUP(CONCATENATE(I$1,I80),'Formulario de Preguntas'!$C$10:$FN$185,4,FALSE),"")</f>
        <v/>
      </c>
      <c r="L80" s="24">
        <f>IF($B80='Formulario de Respuestas'!$D79,'Formulario de Respuestas'!$H79,"ES DIFERENTE")</f>
        <v>0</v>
      </c>
      <c r="M80" s="1" t="str">
        <f>IFERROR(VLOOKUP(CONCATENATE(L$1,L80),'Formulario de Preguntas'!$C$10:$FN$185,3,FALSE),"")</f>
        <v/>
      </c>
      <c r="N80" s="1" t="str">
        <f>IFERROR(VLOOKUP(CONCATENATE(L$1,L80),'Formulario de Preguntas'!$C$10:$FN$185,4,FALSE),"")</f>
        <v/>
      </c>
      <c r="O80" s="24">
        <f>IF($B80='Formulario de Respuestas'!$D79,'Formulario de Respuestas'!$I79,"ES DIFERENTE")</f>
        <v>0</v>
      </c>
      <c r="P80" s="1" t="str">
        <f>IFERROR(VLOOKUP(CONCATENATE(O$1,O80),'Formulario de Preguntas'!$C$10:$FN$185,3,FALSE),"")</f>
        <v/>
      </c>
      <c r="Q80" s="1" t="str">
        <f>IFERROR(VLOOKUP(CONCATENATE(O$1,O80),'Formulario de Preguntas'!$C$10:$FN$185,4,FALSE),"")</f>
        <v/>
      </c>
      <c r="R80" s="24">
        <f>IF($B80='Formulario de Respuestas'!$D79,'Formulario de Respuestas'!$J79,"ES DIFERENTE")</f>
        <v>0</v>
      </c>
      <c r="S80" s="1" t="str">
        <f>IFERROR(VLOOKUP(CONCATENATE(R$1,R80),'Formulario de Preguntas'!$C$10:$FN$185,3,FALSE),"")</f>
        <v/>
      </c>
      <c r="T80" s="1" t="str">
        <f>IFERROR(VLOOKUP(CONCATENATE(R$1,R80),'Formulario de Preguntas'!$C$10:$FN$185,4,FALSE),"")</f>
        <v/>
      </c>
      <c r="U80" s="24">
        <f>IF($B80='Formulario de Respuestas'!$D79,'Formulario de Respuestas'!$K79,"ES DIFERENTE")</f>
        <v>0</v>
      </c>
      <c r="V80" s="1" t="str">
        <f>IFERROR(VLOOKUP(CONCATENATE(U$1,U80),'Formulario de Preguntas'!$C$10:$FN$185,3,FALSE),"")</f>
        <v/>
      </c>
      <c r="W80" s="1" t="str">
        <f>IFERROR(VLOOKUP(CONCATENATE(U$1,U80),'Formulario de Preguntas'!$C$10:$FN$185,4,FALSE),"")</f>
        <v/>
      </c>
      <c r="X80" s="24">
        <f>IF($B80='Formulario de Respuestas'!$D79,'Formulario de Respuestas'!$L79,"ES DIFERENTE")</f>
        <v>0</v>
      </c>
      <c r="Y80" s="1" t="str">
        <f>IFERROR(VLOOKUP(CONCATENATE(X$1,X80),'Formulario de Preguntas'!$C$10:$FN$185,3,FALSE),"")</f>
        <v/>
      </c>
      <c r="Z80" s="1" t="str">
        <f>IFERROR(VLOOKUP(CONCATENATE(X$1,X80),'Formulario de Preguntas'!$C$10:$FN$185,4,FALSE),"")</f>
        <v/>
      </c>
      <c r="AA80" s="24">
        <f>IF($B80='Formulario de Respuestas'!$D79,'Formulario de Respuestas'!$M79,"ES DIFERENTE")</f>
        <v>0</v>
      </c>
      <c r="AB80" s="1" t="str">
        <f>IFERROR(VLOOKUP(CONCATENATE(AA$1,AA80),'Formulario de Preguntas'!$C$10:$FN$185,3,FALSE),"")</f>
        <v/>
      </c>
      <c r="AC80" s="1" t="str">
        <f>IFERROR(VLOOKUP(CONCATENATE(AA$1,AA80),'Formulario de Preguntas'!$C$10:$FN$185,4,FALSE),"")</f>
        <v/>
      </c>
      <c r="AD80" s="24">
        <f>IF($B80='Formulario de Respuestas'!$D79,'Formulario de Respuestas'!$N79,"ES DIFERENTE")</f>
        <v>0</v>
      </c>
      <c r="AE80" s="1" t="str">
        <f>IFERROR(VLOOKUP(CONCATENATE(AD$1,AD80),'Formulario de Preguntas'!$C$10:$FN$185,3,FALSE),"")</f>
        <v/>
      </c>
      <c r="AF80" s="1" t="str">
        <f>IFERROR(VLOOKUP(CONCATENATE(AD$1,AD80),'Formulario de Preguntas'!$C$10:$FN$185,4,FALSE),"")</f>
        <v/>
      </c>
      <c r="AG80" s="24">
        <f>IF($B80='Formulario de Respuestas'!$D79,'Formulario de Respuestas'!$O79,"ES DIFERENTE")</f>
        <v>0</v>
      </c>
      <c r="AH80" s="1" t="str">
        <f>IFERROR(VLOOKUP(CONCATENATE(AG$1,AG80),'Formulario de Preguntas'!$C$10:$FN$185,3,FALSE),"")</f>
        <v/>
      </c>
      <c r="AI80" s="1" t="str">
        <f>IFERROR(VLOOKUP(CONCATENATE(AG$1,AG80),'Formulario de Preguntas'!$C$10:$FN$185,4,FALSE),"")</f>
        <v/>
      </c>
      <c r="AJ80" s="24">
        <f>IF($B80='Formulario de Respuestas'!$D79,'Formulario de Respuestas'!$P79,"ES DIFERENTE")</f>
        <v>0</v>
      </c>
      <c r="AK80" s="1" t="str">
        <f>IFERROR(VLOOKUP(CONCATENATE(AJ$1,AJ80),'Formulario de Preguntas'!$C$10:$FN$185,3,FALSE),"")</f>
        <v/>
      </c>
      <c r="AL80" s="1" t="str">
        <f>IFERROR(VLOOKUP(CONCATENATE(AJ$1,AJ80),'Formulario de Preguntas'!$C$10:$FN$185,4,FALSE),"")</f>
        <v/>
      </c>
      <c r="AM80" s="24">
        <f>IF($B80='Formulario de Respuestas'!$D79,'Formulario de Respuestas'!$Q79,"ES DIFERENTE")</f>
        <v>0</v>
      </c>
      <c r="AN80" s="1" t="str">
        <f>IFERROR(VLOOKUP(CONCATENATE(AM$1,AM80),'Formulario de Preguntas'!$C$10:$FN$185,3,FALSE),"")</f>
        <v/>
      </c>
      <c r="AO80" s="1" t="str">
        <f>IFERROR(VLOOKUP(CONCATENATE(AM$1,AM80),'Formulario de Preguntas'!$C$10:$FN$185,4,FALSE),"")</f>
        <v/>
      </c>
      <c r="AP80" s="24">
        <f>IF($B80='Formulario de Respuestas'!$D79,'Formulario de Respuestas'!$R79,"ES DIFERENTE")</f>
        <v>0</v>
      </c>
      <c r="AQ80" s="1" t="str">
        <f>IFERROR(VLOOKUP(CONCATENATE(AP$1,AP80),'Formulario de Preguntas'!$C$10:$FN$185,3,FALSE),"")</f>
        <v/>
      </c>
      <c r="AR80" s="1" t="str">
        <f>IFERROR(VLOOKUP(CONCATENATE(AP$1,AP80),'Formulario de Preguntas'!$C$10:$FN$185,4,FALSE),"")</f>
        <v/>
      </c>
      <c r="AS80" s="24">
        <f>IF($B80='Formulario de Respuestas'!$D79,'Formulario de Respuestas'!$S79,"ES DIFERENTE")</f>
        <v>0</v>
      </c>
      <c r="AT80" s="1" t="str">
        <f>IFERROR(VLOOKUP(CONCATENATE(AS$1,AS80),'Formulario de Preguntas'!$C$10:$FN$185,3,FALSE),"")</f>
        <v/>
      </c>
      <c r="AU80" s="1" t="str">
        <f>IFERROR(VLOOKUP(CONCATENATE(AS$1,AS80),'Formulario de Preguntas'!$C$10:$FN$185,4,FALSE),"")</f>
        <v/>
      </c>
      <c r="AV80" s="24">
        <f>IF($B80='Formulario de Respuestas'!$D79,'Formulario de Respuestas'!$T79,"ES DIFERENTE")</f>
        <v>0</v>
      </c>
      <c r="AW80" s="1" t="str">
        <f>IFERROR(VLOOKUP(CONCATENATE(AV$1,AV80),'Formulario de Preguntas'!$C$10:$FN$185,3,FALSE),"")</f>
        <v/>
      </c>
      <c r="AX80" s="1" t="str">
        <f>IFERROR(VLOOKUP(CONCATENATE(AV$1,AV80),'Formulario de Preguntas'!$C$10:$FN$185,4,FALSE),"")</f>
        <v/>
      </c>
      <c r="AY80" s="24">
        <f>IF($B80='Formulario de Respuestas'!$D79,'Formulario de Respuestas'!$U79,"ES DIFERENTE")</f>
        <v>0</v>
      </c>
      <c r="AZ80" s="1" t="str">
        <f>IFERROR(VLOOKUP(CONCATENATE(AY$1,AY80),'Formulario de Preguntas'!$C$10:$FN$185,3,FALSE),"")</f>
        <v/>
      </c>
      <c r="BA80" s="1" t="str">
        <f>IFERROR(VLOOKUP(CONCATENATE(AY$1,AY80),'Formulario de Preguntas'!$C$10:$FN$185,4,FALSE),"")</f>
        <v/>
      </c>
      <c r="BB80" s="24">
        <f>IF($B80='Formulario de Respuestas'!$D79,'Formulario de Respuestas'!$V79,"ES DIFERENTE")</f>
        <v>0</v>
      </c>
      <c r="BC80" s="1" t="str">
        <f>IFERROR(VLOOKUP(CONCATENATE(BB$1,BB80),'Formulario de Preguntas'!$C$10:$FN$185,3,FALSE),"")</f>
        <v/>
      </c>
      <c r="BD80" s="1" t="str">
        <f>IFERROR(VLOOKUP(CONCATENATE(BB$1,BB80),'Formulario de Preguntas'!$C$10:$FN$185,4,FALSE),"")</f>
        <v/>
      </c>
      <c r="BE80" s="24">
        <f>IF($B80='Formulario de Respuestas'!$D79,'Formulario de Respuestas'!$W79,"ES DIFERENTE")</f>
        <v>0</v>
      </c>
      <c r="BF80" s="1" t="str">
        <f>IFERROR(VLOOKUP(CONCATENATE(BE$1,BE80),'Formulario de Preguntas'!$C$10:$FN$185,3,FALSE),"")</f>
        <v/>
      </c>
      <c r="BG80" s="1" t="str">
        <f>IFERROR(VLOOKUP(CONCATENATE(BE$1,BE80),'Formulario de Preguntas'!$C$10:$FN$185,4,FALSE),"")</f>
        <v/>
      </c>
      <c r="BH80" s="24">
        <f>IF($B80='Formulario de Respuestas'!$D79,'Formulario de Respuestas'!$X79,"ES DIFERENTE")</f>
        <v>0</v>
      </c>
      <c r="BI80" s="1" t="str">
        <f>IFERROR(VLOOKUP(CONCATENATE(BH$1,BH80),'Formulario de Preguntas'!$C$10:$FN$185,3,FALSE),"")</f>
        <v/>
      </c>
      <c r="BJ80" s="1" t="str">
        <f>IFERROR(VLOOKUP(CONCATENATE(BH$1,BH80),'Formulario de Preguntas'!$C$10:$FN$185,4,FALSE),"")</f>
        <v/>
      </c>
      <c r="BL80" s="26">
        <f>IF($B80='Formulario de Respuestas'!$D79,'Formulario de Respuestas'!$Y79,"ES DIFERENTE")</f>
        <v>0</v>
      </c>
      <c r="BM80" s="1" t="str">
        <f>IFERROR(VLOOKUP(CONCATENATE(BL$1,BL80),'Formulario de Preguntas'!$C$10:$FN$185,3,FALSE),"")</f>
        <v/>
      </c>
      <c r="BN80" s="1" t="str">
        <f>IFERROR(VLOOKUP(CONCATENATE(BL$1,BL80),'Formulario de Preguntas'!$C$10:$FN$185,4,FALSE),"")</f>
        <v/>
      </c>
      <c r="BO80" s="26">
        <f>IF($B80='Formulario de Respuestas'!$D79,'Formulario de Respuestas'!$Z79,"ES DIFERENTE")</f>
        <v>0</v>
      </c>
      <c r="BP80" s="1" t="str">
        <f>IFERROR(VLOOKUP(CONCATENATE(BO$1,BO80),'Formulario de Preguntas'!$C$10:$FN$185,3,FALSE),"")</f>
        <v/>
      </c>
      <c r="BQ80" s="1" t="str">
        <f>IFERROR(VLOOKUP(CONCATENATE(BO$1,BO80),'Formulario de Preguntas'!$C$10:$FN$185,4,FALSE),"")</f>
        <v/>
      </c>
      <c r="BR80" s="26">
        <f>IF($B80='Formulario de Respuestas'!$D79,'Formulario de Respuestas'!$AA79,"ES DIFERENTE")</f>
        <v>0</v>
      </c>
      <c r="BS80" s="1" t="str">
        <f>IFERROR(VLOOKUP(CONCATENATE(BR$1,BR80),'Formulario de Preguntas'!$C$10:$FN$185,3,FALSE),"")</f>
        <v/>
      </c>
      <c r="BT80" s="1" t="str">
        <f>IFERROR(VLOOKUP(CONCATENATE(BR$1,BR80),'Formulario de Preguntas'!$C$10:$FN$185,4,FALSE),"")</f>
        <v/>
      </c>
      <c r="BU80" s="26">
        <f>IF($B80='Formulario de Respuestas'!$D79,'Formulario de Respuestas'!$AB79,"ES DIFERENTE")</f>
        <v>0</v>
      </c>
      <c r="BV80" s="1" t="str">
        <f>IFERROR(VLOOKUP(CONCATENATE(BU$1,BU80),'Formulario de Preguntas'!$C$10:$FN$185,3,FALSE),"")</f>
        <v/>
      </c>
      <c r="BW80" s="1" t="str">
        <f>IFERROR(VLOOKUP(CONCATENATE(BU$1,BU80),'Formulario de Preguntas'!$C$10:$FN$185,4,FALSE),"")</f>
        <v/>
      </c>
      <c r="BX80" s="26">
        <f>IF($B80='Formulario de Respuestas'!$D79,'Formulario de Respuestas'!$AC79,"ES DIFERENTE")</f>
        <v>0</v>
      </c>
      <c r="BY80" s="1" t="str">
        <f>IFERROR(VLOOKUP(CONCATENATE(BX$1,BX80),'Formulario de Preguntas'!$C$10:$FN$185,3,FALSE),"")</f>
        <v/>
      </c>
      <c r="BZ80" s="1" t="str">
        <f>IFERROR(VLOOKUP(CONCATENATE(BX$1,BX80),'Formulario de Preguntas'!$C$10:$FN$185,4,FALSE),"")</f>
        <v/>
      </c>
      <c r="CA80" s="26">
        <f>IF($B80='Formulario de Respuestas'!$D79,'Formulario de Respuestas'!$AD79,"ES DIFERENTE")</f>
        <v>0</v>
      </c>
      <c r="CB80" s="1" t="str">
        <f>IFERROR(VLOOKUP(CONCATENATE(CA$1,CA80),'Formulario de Preguntas'!$C$10:$FN$185,3,FALSE),"")</f>
        <v/>
      </c>
      <c r="CC80" s="1" t="str">
        <f>IFERROR(VLOOKUP(CONCATENATE(CA$1,CA80),'Formulario de Preguntas'!$C$10:$FN$185,4,FALSE),"")</f>
        <v/>
      </c>
      <c r="CD80" s="26">
        <f>IF($B80='Formulario de Respuestas'!$D79,'Formulario de Respuestas'!$AE79,"ES DIFERENTE")</f>
        <v>0</v>
      </c>
      <c r="CE80" s="1" t="str">
        <f>IFERROR(VLOOKUP(CONCATENATE(CD$1,CD80),'Formulario de Preguntas'!$C$10:$FN$185,3,FALSE),"")</f>
        <v/>
      </c>
      <c r="CF80" s="1" t="str">
        <f>IFERROR(VLOOKUP(CONCATENATE(CD$1,CD80),'Formulario de Preguntas'!$C$10:$FN$185,4,FALSE),"")</f>
        <v/>
      </c>
      <c r="CH80" s="1">
        <f t="shared" si="4"/>
        <v>0</v>
      </c>
      <c r="CI80" s="1">
        <f t="shared" si="5"/>
        <v>0.25</v>
      </c>
      <c r="CJ80" s="1">
        <f t="shared" si="3"/>
        <v>0</v>
      </c>
      <c r="CK80" s="1">
        <f>COUNTIF('Formulario de Respuestas'!$E79:$AE79,"A")</f>
        <v>0</v>
      </c>
      <c r="CL80" s="1">
        <f>COUNTIF('Formulario de Respuestas'!$E79:$AE79,"B")</f>
        <v>0</v>
      </c>
      <c r="CM80" s="1">
        <f>COUNTIF('Formulario de Respuestas'!$E79:$AE79,"C")</f>
        <v>0</v>
      </c>
      <c r="CN80" s="1">
        <f>COUNTIF('Formulario de Respuestas'!$E79:$AE79,"D")</f>
        <v>0</v>
      </c>
      <c r="CO80" s="1">
        <f>COUNTIF('Formulario de Respuestas'!$E79:$AE79,"E (RESPUESTA ANULADA)")</f>
        <v>0</v>
      </c>
    </row>
    <row r="81" spans="1:93" x14ac:dyDescent="0.25">
      <c r="A81" s="1">
        <f>'Formulario de Respuestas'!C80</f>
        <v>0</v>
      </c>
      <c r="B81" s="1">
        <f>'Formulario de Respuestas'!D80</f>
        <v>0</v>
      </c>
      <c r="C81" s="24">
        <f>IF($B81='Formulario de Respuestas'!$D80,'Formulario de Respuestas'!$E80,"ES DIFERENTE")</f>
        <v>0</v>
      </c>
      <c r="D81" s="15" t="str">
        <f>IFERROR(VLOOKUP(CONCATENATE(C$1,C81),'Formulario de Preguntas'!$C$2:$FN$185,3,FALSE),"")</f>
        <v/>
      </c>
      <c r="E81" s="1" t="str">
        <f>IFERROR(VLOOKUP(CONCATENATE(C$1,C81),'Formulario de Preguntas'!$C$2:$FN$185,4,FALSE),"")</f>
        <v/>
      </c>
      <c r="F81" s="24">
        <f>IF($B81='Formulario de Respuestas'!$D80,'Formulario de Respuestas'!$F80,"ES DIFERENTE")</f>
        <v>0</v>
      </c>
      <c r="G81" s="1" t="str">
        <f>IFERROR(VLOOKUP(CONCATENATE(F$1,F81),'Formulario de Preguntas'!$C$2:$FN$185,3,FALSE),"")</f>
        <v/>
      </c>
      <c r="H81" s="1" t="str">
        <f>IFERROR(VLOOKUP(CONCATENATE(F$1,F81),'Formulario de Preguntas'!$C$2:$FN$185,4,FALSE),"")</f>
        <v/>
      </c>
      <c r="I81" s="24">
        <f>IF($B81='Formulario de Respuestas'!$D80,'Formulario de Respuestas'!$G80,"ES DIFERENTE")</f>
        <v>0</v>
      </c>
      <c r="J81" s="1" t="str">
        <f>IFERROR(VLOOKUP(CONCATENATE(I$1,I81),'Formulario de Preguntas'!$C$10:$FN$185,3,FALSE),"")</f>
        <v/>
      </c>
      <c r="K81" s="1" t="str">
        <f>IFERROR(VLOOKUP(CONCATENATE(I$1,I81),'Formulario de Preguntas'!$C$10:$FN$185,4,FALSE),"")</f>
        <v/>
      </c>
      <c r="L81" s="24">
        <f>IF($B81='Formulario de Respuestas'!$D80,'Formulario de Respuestas'!$H80,"ES DIFERENTE")</f>
        <v>0</v>
      </c>
      <c r="M81" s="1" t="str">
        <f>IFERROR(VLOOKUP(CONCATENATE(L$1,L81),'Formulario de Preguntas'!$C$10:$FN$185,3,FALSE),"")</f>
        <v/>
      </c>
      <c r="N81" s="1" t="str">
        <f>IFERROR(VLOOKUP(CONCATENATE(L$1,L81),'Formulario de Preguntas'!$C$10:$FN$185,4,FALSE),"")</f>
        <v/>
      </c>
      <c r="O81" s="24">
        <f>IF($B81='Formulario de Respuestas'!$D80,'Formulario de Respuestas'!$I80,"ES DIFERENTE")</f>
        <v>0</v>
      </c>
      <c r="P81" s="1" t="str">
        <f>IFERROR(VLOOKUP(CONCATENATE(O$1,O81),'Formulario de Preguntas'!$C$10:$FN$185,3,FALSE),"")</f>
        <v/>
      </c>
      <c r="Q81" s="1" t="str">
        <f>IFERROR(VLOOKUP(CONCATENATE(O$1,O81),'Formulario de Preguntas'!$C$10:$FN$185,4,FALSE),"")</f>
        <v/>
      </c>
      <c r="R81" s="24">
        <f>IF($B81='Formulario de Respuestas'!$D80,'Formulario de Respuestas'!$J80,"ES DIFERENTE")</f>
        <v>0</v>
      </c>
      <c r="S81" s="1" t="str">
        <f>IFERROR(VLOOKUP(CONCATENATE(R$1,R81),'Formulario de Preguntas'!$C$10:$FN$185,3,FALSE),"")</f>
        <v/>
      </c>
      <c r="T81" s="1" t="str">
        <f>IFERROR(VLOOKUP(CONCATENATE(R$1,R81),'Formulario de Preguntas'!$C$10:$FN$185,4,FALSE),"")</f>
        <v/>
      </c>
      <c r="U81" s="24">
        <f>IF($B81='Formulario de Respuestas'!$D80,'Formulario de Respuestas'!$K80,"ES DIFERENTE")</f>
        <v>0</v>
      </c>
      <c r="V81" s="1" t="str">
        <f>IFERROR(VLOOKUP(CONCATENATE(U$1,U81),'Formulario de Preguntas'!$C$10:$FN$185,3,FALSE),"")</f>
        <v/>
      </c>
      <c r="W81" s="1" t="str">
        <f>IFERROR(VLOOKUP(CONCATENATE(U$1,U81),'Formulario de Preguntas'!$C$10:$FN$185,4,FALSE),"")</f>
        <v/>
      </c>
      <c r="X81" s="24">
        <f>IF($B81='Formulario de Respuestas'!$D80,'Formulario de Respuestas'!$L80,"ES DIFERENTE")</f>
        <v>0</v>
      </c>
      <c r="Y81" s="1" t="str">
        <f>IFERROR(VLOOKUP(CONCATENATE(X$1,X81),'Formulario de Preguntas'!$C$10:$FN$185,3,FALSE),"")</f>
        <v/>
      </c>
      <c r="Z81" s="1" t="str">
        <f>IFERROR(VLOOKUP(CONCATENATE(X$1,X81),'Formulario de Preguntas'!$C$10:$FN$185,4,FALSE),"")</f>
        <v/>
      </c>
      <c r="AA81" s="24">
        <f>IF($B81='Formulario de Respuestas'!$D80,'Formulario de Respuestas'!$M80,"ES DIFERENTE")</f>
        <v>0</v>
      </c>
      <c r="AB81" s="1" t="str">
        <f>IFERROR(VLOOKUP(CONCATENATE(AA$1,AA81),'Formulario de Preguntas'!$C$10:$FN$185,3,FALSE),"")</f>
        <v/>
      </c>
      <c r="AC81" s="1" t="str">
        <f>IFERROR(VLOOKUP(CONCATENATE(AA$1,AA81),'Formulario de Preguntas'!$C$10:$FN$185,4,FALSE),"")</f>
        <v/>
      </c>
      <c r="AD81" s="24">
        <f>IF($B81='Formulario de Respuestas'!$D80,'Formulario de Respuestas'!$N80,"ES DIFERENTE")</f>
        <v>0</v>
      </c>
      <c r="AE81" s="1" t="str">
        <f>IFERROR(VLOOKUP(CONCATENATE(AD$1,AD81),'Formulario de Preguntas'!$C$10:$FN$185,3,FALSE),"")</f>
        <v/>
      </c>
      <c r="AF81" s="1" t="str">
        <f>IFERROR(VLOOKUP(CONCATENATE(AD$1,AD81),'Formulario de Preguntas'!$C$10:$FN$185,4,FALSE),"")</f>
        <v/>
      </c>
      <c r="AG81" s="24">
        <f>IF($B81='Formulario de Respuestas'!$D80,'Formulario de Respuestas'!$O80,"ES DIFERENTE")</f>
        <v>0</v>
      </c>
      <c r="AH81" s="1" t="str">
        <f>IFERROR(VLOOKUP(CONCATENATE(AG$1,AG81),'Formulario de Preguntas'!$C$10:$FN$185,3,FALSE),"")</f>
        <v/>
      </c>
      <c r="AI81" s="1" t="str">
        <f>IFERROR(VLOOKUP(CONCATENATE(AG$1,AG81),'Formulario de Preguntas'!$C$10:$FN$185,4,FALSE),"")</f>
        <v/>
      </c>
      <c r="AJ81" s="24">
        <f>IF($B81='Formulario de Respuestas'!$D80,'Formulario de Respuestas'!$P80,"ES DIFERENTE")</f>
        <v>0</v>
      </c>
      <c r="AK81" s="1" t="str">
        <f>IFERROR(VLOOKUP(CONCATENATE(AJ$1,AJ81),'Formulario de Preguntas'!$C$10:$FN$185,3,FALSE),"")</f>
        <v/>
      </c>
      <c r="AL81" s="1" t="str">
        <f>IFERROR(VLOOKUP(CONCATENATE(AJ$1,AJ81),'Formulario de Preguntas'!$C$10:$FN$185,4,FALSE),"")</f>
        <v/>
      </c>
      <c r="AM81" s="24">
        <f>IF($B81='Formulario de Respuestas'!$D80,'Formulario de Respuestas'!$Q80,"ES DIFERENTE")</f>
        <v>0</v>
      </c>
      <c r="AN81" s="1" t="str">
        <f>IFERROR(VLOOKUP(CONCATENATE(AM$1,AM81),'Formulario de Preguntas'!$C$10:$FN$185,3,FALSE),"")</f>
        <v/>
      </c>
      <c r="AO81" s="1" t="str">
        <f>IFERROR(VLOOKUP(CONCATENATE(AM$1,AM81),'Formulario de Preguntas'!$C$10:$FN$185,4,FALSE),"")</f>
        <v/>
      </c>
      <c r="AP81" s="24">
        <f>IF($B81='Formulario de Respuestas'!$D80,'Formulario de Respuestas'!$R80,"ES DIFERENTE")</f>
        <v>0</v>
      </c>
      <c r="AQ81" s="1" t="str">
        <f>IFERROR(VLOOKUP(CONCATENATE(AP$1,AP81),'Formulario de Preguntas'!$C$10:$FN$185,3,FALSE),"")</f>
        <v/>
      </c>
      <c r="AR81" s="1" t="str">
        <f>IFERROR(VLOOKUP(CONCATENATE(AP$1,AP81),'Formulario de Preguntas'!$C$10:$FN$185,4,FALSE),"")</f>
        <v/>
      </c>
      <c r="AS81" s="24">
        <f>IF($B81='Formulario de Respuestas'!$D80,'Formulario de Respuestas'!$S80,"ES DIFERENTE")</f>
        <v>0</v>
      </c>
      <c r="AT81" s="1" t="str">
        <f>IFERROR(VLOOKUP(CONCATENATE(AS$1,AS81),'Formulario de Preguntas'!$C$10:$FN$185,3,FALSE),"")</f>
        <v/>
      </c>
      <c r="AU81" s="1" t="str">
        <f>IFERROR(VLOOKUP(CONCATENATE(AS$1,AS81),'Formulario de Preguntas'!$C$10:$FN$185,4,FALSE),"")</f>
        <v/>
      </c>
      <c r="AV81" s="24">
        <f>IF($B81='Formulario de Respuestas'!$D80,'Formulario de Respuestas'!$T80,"ES DIFERENTE")</f>
        <v>0</v>
      </c>
      <c r="AW81" s="1" t="str">
        <f>IFERROR(VLOOKUP(CONCATENATE(AV$1,AV81),'Formulario de Preguntas'!$C$10:$FN$185,3,FALSE),"")</f>
        <v/>
      </c>
      <c r="AX81" s="1" t="str">
        <f>IFERROR(VLOOKUP(CONCATENATE(AV$1,AV81),'Formulario de Preguntas'!$C$10:$FN$185,4,FALSE),"")</f>
        <v/>
      </c>
      <c r="AY81" s="24">
        <f>IF($B81='Formulario de Respuestas'!$D80,'Formulario de Respuestas'!$U80,"ES DIFERENTE")</f>
        <v>0</v>
      </c>
      <c r="AZ81" s="1" t="str">
        <f>IFERROR(VLOOKUP(CONCATENATE(AY$1,AY81),'Formulario de Preguntas'!$C$10:$FN$185,3,FALSE),"")</f>
        <v/>
      </c>
      <c r="BA81" s="1" t="str">
        <f>IFERROR(VLOOKUP(CONCATENATE(AY$1,AY81),'Formulario de Preguntas'!$C$10:$FN$185,4,FALSE),"")</f>
        <v/>
      </c>
      <c r="BB81" s="24">
        <f>IF($B81='Formulario de Respuestas'!$D80,'Formulario de Respuestas'!$V80,"ES DIFERENTE")</f>
        <v>0</v>
      </c>
      <c r="BC81" s="1" t="str">
        <f>IFERROR(VLOOKUP(CONCATENATE(BB$1,BB81),'Formulario de Preguntas'!$C$10:$FN$185,3,FALSE),"")</f>
        <v/>
      </c>
      <c r="BD81" s="1" t="str">
        <f>IFERROR(VLOOKUP(CONCATENATE(BB$1,BB81),'Formulario de Preguntas'!$C$10:$FN$185,4,FALSE),"")</f>
        <v/>
      </c>
      <c r="BE81" s="24">
        <f>IF($B81='Formulario de Respuestas'!$D80,'Formulario de Respuestas'!$W80,"ES DIFERENTE")</f>
        <v>0</v>
      </c>
      <c r="BF81" s="1" t="str">
        <f>IFERROR(VLOOKUP(CONCATENATE(BE$1,BE81),'Formulario de Preguntas'!$C$10:$FN$185,3,FALSE),"")</f>
        <v/>
      </c>
      <c r="BG81" s="1" t="str">
        <f>IFERROR(VLOOKUP(CONCATENATE(BE$1,BE81),'Formulario de Preguntas'!$C$10:$FN$185,4,FALSE),"")</f>
        <v/>
      </c>
      <c r="BH81" s="24">
        <f>IF($B81='Formulario de Respuestas'!$D80,'Formulario de Respuestas'!$X80,"ES DIFERENTE")</f>
        <v>0</v>
      </c>
      <c r="BI81" s="1" t="str">
        <f>IFERROR(VLOOKUP(CONCATENATE(BH$1,BH81),'Formulario de Preguntas'!$C$10:$FN$185,3,FALSE),"")</f>
        <v/>
      </c>
      <c r="BJ81" s="1" t="str">
        <f>IFERROR(VLOOKUP(CONCATENATE(BH$1,BH81),'Formulario de Preguntas'!$C$10:$FN$185,4,FALSE),"")</f>
        <v/>
      </c>
      <c r="BL81" s="26">
        <f>IF($B81='Formulario de Respuestas'!$D80,'Formulario de Respuestas'!$Y80,"ES DIFERENTE")</f>
        <v>0</v>
      </c>
      <c r="BM81" s="1" t="str">
        <f>IFERROR(VLOOKUP(CONCATENATE(BL$1,BL81),'Formulario de Preguntas'!$C$10:$FN$185,3,FALSE),"")</f>
        <v/>
      </c>
      <c r="BN81" s="1" t="str">
        <f>IFERROR(VLOOKUP(CONCATENATE(BL$1,BL81),'Formulario de Preguntas'!$C$10:$FN$185,4,FALSE),"")</f>
        <v/>
      </c>
      <c r="BO81" s="26">
        <f>IF($B81='Formulario de Respuestas'!$D80,'Formulario de Respuestas'!$Z80,"ES DIFERENTE")</f>
        <v>0</v>
      </c>
      <c r="BP81" s="1" t="str">
        <f>IFERROR(VLOOKUP(CONCATENATE(BO$1,BO81),'Formulario de Preguntas'!$C$10:$FN$185,3,FALSE),"")</f>
        <v/>
      </c>
      <c r="BQ81" s="1" t="str">
        <f>IFERROR(VLOOKUP(CONCATENATE(BO$1,BO81),'Formulario de Preguntas'!$C$10:$FN$185,4,FALSE),"")</f>
        <v/>
      </c>
      <c r="BR81" s="26">
        <f>IF($B81='Formulario de Respuestas'!$D80,'Formulario de Respuestas'!$AA80,"ES DIFERENTE")</f>
        <v>0</v>
      </c>
      <c r="BS81" s="1" t="str">
        <f>IFERROR(VLOOKUP(CONCATENATE(BR$1,BR81),'Formulario de Preguntas'!$C$10:$FN$185,3,FALSE),"")</f>
        <v/>
      </c>
      <c r="BT81" s="1" t="str">
        <f>IFERROR(VLOOKUP(CONCATENATE(BR$1,BR81),'Formulario de Preguntas'!$C$10:$FN$185,4,FALSE),"")</f>
        <v/>
      </c>
      <c r="BU81" s="26">
        <f>IF($B81='Formulario de Respuestas'!$D80,'Formulario de Respuestas'!$AB80,"ES DIFERENTE")</f>
        <v>0</v>
      </c>
      <c r="BV81" s="1" t="str">
        <f>IFERROR(VLOOKUP(CONCATENATE(BU$1,BU81),'Formulario de Preguntas'!$C$10:$FN$185,3,FALSE),"")</f>
        <v/>
      </c>
      <c r="BW81" s="1" t="str">
        <f>IFERROR(VLOOKUP(CONCATENATE(BU$1,BU81),'Formulario de Preguntas'!$C$10:$FN$185,4,FALSE),"")</f>
        <v/>
      </c>
      <c r="BX81" s="26">
        <f>IF($B81='Formulario de Respuestas'!$D80,'Formulario de Respuestas'!$AC80,"ES DIFERENTE")</f>
        <v>0</v>
      </c>
      <c r="BY81" s="1" t="str">
        <f>IFERROR(VLOOKUP(CONCATENATE(BX$1,BX81),'Formulario de Preguntas'!$C$10:$FN$185,3,FALSE),"")</f>
        <v/>
      </c>
      <c r="BZ81" s="1" t="str">
        <f>IFERROR(VLOOKUP(CONCATENATE(BX$1,BX81),'Formulario de Preguntas'!$C$10:$FN$185,4,FALSE),"")</f>
        <v/>
      </c>
      <c r="CA81" s="26">
        <f>IF($B81='Formulario de Respuestas'!$D80,'Formulario de Respuestas'!$AD80,"ES DIFERENTE")</f>
        <v>0</v>
      </c>
      <c r="CB81" s="1" t="str">
        <f>IFERROR(VLOOKUP(CONCATENATE(CA$1,CA81),'Formulario de Preguntas'!$C$10:$FN$185,3,FALSE),"")</f>
        <v/>
      </c>
      <c r="CC81" s="1" t="str">
        <f>IFERROR(VLOOKUP(CONCATENATE(CA$1,CA81),'Formulario de Preguntas'!$C$10:$FN$185,4,FALSE),"")</f>
        <v/>
      </c>
      <c r="CD81" s="26">
        <f>IF($B81='Formulario de Respuestas'!$D80,'Formulario de Respuestas'!$AE80,"ES DIFERENTE")</f>
        <v>0</v>
      </c>
      <c r="CE81" s="1" t="str">
        <f>IFERROR(VLOOKUP(CONCATENATE(CD$1,CD81),'Formulario de Preguntas'!$C$10:$FN$185,3,FALSE),"")</f>
        <v/>
      </c>
      <c r="CF81" s="1" t="str">
        <f>IFERROR(VLOOKUP(CONCATENATE(CD$1,CD81),'Formulario de Preguntas'!$C$10:$FN$185,4,FALSE),"")</f>
        <v/>
      </c>
      <c r="CH81" s="1">
        <f t="shared" si="4"/>
        <v>0</v>
      </c>
      <c r="CI81" s="1">
        <f t="shared" si="5"/>
        <v>0.25</v>
      </c>
      <c r="CJ81" s="1">
        <f t="shared" si="3"/>
        <v>0</v>
      </c>
      <c r="CK81" s="1">
        <f>COUNTIF('Formulario de Respuestas'!$E80:$AE80,"A")</f>
        <v>0</v>
      </c>
      <c r="CL81" s="1">
        <f>COUNTIF('Formulario de Respuestas'!$E80:$AE80,"B")</f>
        <v>0</v>
      </c>
      <c r="CM81" s="1">
        <f>COUNTIF('Formulario de Respuestas'!$E80:$AE80,"C")</f>
        <v>0</v>
      </c>
      <c r="CN81" s="1">
        <f>COUNTIF('Formulario de Respuestas'!$E80:$AE80,"D")</f>
        <v>0</v>
      </c>
      <c r="CO81" s="1">
        <f>COUNTIF('Formulario de Respuestas'!$E80:$AE80,"E (RESPUESTA ANULADA)")</f>
        <v>0</v>
      </c>
    </row>
    <row r="82" spans="1:93" x14ac:dyDescent="0.25">
      <c r="A82" s="1">
        <f>'Formulario de Respuestas'!C81</f>
        <v>0</v>
      </c>
      <c r="B82" s="1">
        <f>'Formulario de Respuestas'!D81</f>
        <v>0</v>
      </c>
      <c r="C82" s="24">
        <f>IF($B82='Formulario de Respuestas'!$D81,'Formulario de Respuestas'!$E81,"ES DIFERENTE")</f>
        <v>0</v>
      </c>
      <c r="D82" s="15" t="str">
        <f>IFERROR(VLOOKUP(CONCATENATE(C$1,C82),'Formulario de Preguntas'!$C$2:$FN$185,3,FALSE),"")</f>
        <v/>
      </c>
      <c r="E82" s="1" t="str">
        <f>IFERROR(VLOOKUP(CONCATENATE(C$1,C82),'Formulario de Preguntas'!$C$2:$FN$185,4,FALSE),"")</f>
        <v/>
      </c>
      <c r="F82" s="24">
        <f>IF($B82='Formulario de Respuestas'!$D81,'Formulario de Respuestas'!$F81,"ES DIFERENTE")</f>
        <v>0</v>
      </c>
      <c r="G82" s="1" t="str">
        <f>IFERROR(VLOOKUP(CONCATENATE(F$1,F82),'Formulario de Preguntas'!$C$2:$FN$185,3,FALSE),"")</f>
        <v/>
      </c>
      <c r="H82" s="1" t="str">
        <f>IFERROR(VLOOKUP(CONCATENATE(F$1,F82),'Formulario de Preguntas'!$C$2:$FN$185,4,FALSE),"")</f>
        <v/>
      </c>
      <c r="I82" s="24">
        <f>IF($B82='Formulario de Respuestas'!$D81,'Formulario de Respuestas'!$G81,"ES DIFERENTE")</f>
        <v>0</v>
      </c>
      <c r="J82" s="1" t="str">
        <f>IFERROR(VLOOKUP(CONCATENATE(I$1,I82),'Formulario de Preguntas'!$C$10:$FN$185,3,FALSE),"")</f>
        <v/>
      </c>
      <c r="K82" s="1" t="str">
        <f>IFERROR(VLOOKUP(CONCATENATE(I$1,I82),'Formulario de Preguntas'!$C$10:$FN$185,4,FALSE),"")</f>
        <v/>
      </c>
      <c r="L82" s="24">
        <f>IF($B82='Formulario de Respuestas'!$D81,'Formulario de Respuestas'!$H81,"ES DIFERENTE")</f>
        <v>0</v>
      </c>
      <c r="M82" s="1" t="str">
        <f>IFERROR(VLOOKUP(CONCATENATE(L$1,L82),'Formulario de Preguntas'!$C$10:$FN$185,3,FALSE),"")</f>
        <v/>
      </c>
      <c r="N82" s="1" t="str">
        <f>IFERROR(VLOOKUP(CONCATENATE(L$1,L82),'Formulario de Preguntas'!$C$10:$FN$185,4,FALSE),"")</f>
        <v/>
      </c>
      <c r="O82" s="24">
        <f>IF($B82='Formulario de Respuestas'!$D81,'Formulario de Respuestas'!$I81,"ES DIFERENTE")</f>
        <v>0</v>
      </c>
      <c r="P82" s="1" t="str">
        <f>IFERROR(VLOOKUP(CONCATENATE(O$1,O82),'Formulario de Preguntas'!$C$10:$FN$185,3,FALSE),"")</f>
        <v/>
      </c>
      <c r="Q82" s="1" t="str">
        <f>IFERROR(VLOOKUP(CONCATENATE(O$1,O82),'Formulario de Preguntas'!$C$10:$FN$185,4,FALSE),"")</f>
        <v/>
      </c>
      <c r="R82" s="24">
        <f>IF($B82='Formulario de Respuestas'!$D81,'Formulario de Respuestas'!$J81,"ES DIFERENTE")</f>
        <v>0</v>
      </c>
      <c r="S82" s="1" t="str">
        <f>IFERROR(VLOOKUP(CONCATENATE(R$1,R82),'Formulario de Preguntas'!$C$10:$FN$185,3,FALSE),"")</f>
        <v/>
      </c>
      <c r="T82" s="1" t="str">
        <f>IFERROR(VLOOKUP(CONCATENATE(R$1,R82),'Formulario de Preguntas'!$C$10:$FN$185,4,FALSE),"")</f>
        <v/>
      </c>
      <c r="U82" s="24">
        <f>IF($B82='Formulario de Respuestas'!$D81,'Formulario de Respuestas'!$K81,"ES DIFERENTE")</f>
        <v>0</v>
      </c>
      <c r="V82" s="1" t="str">
        <f>IFERROR(VLOOKUP(CONCATENATE(U$1,U82),'Formulario de Preguntas'!$C$10:$FN$185,3,FALSE),"")</f>
        <v/>
      </c>
      <c r="W82" s="1" t="str">
        <f>IFERROR(VLOOKUP(CONCATENATE(U$1,U82),'Formulario de Preguntas'!$C$10:$FN$185,4,FALSE),"")</f>
        <v/>
      </c>
      <c r="X82" s="24">
        <f>IF($B82='Formulario de Respuestas'!$D81,'Formulario de Respuestas'!$L81,"ES DIFERENTE")</f>
        <v>0</v>
      </c>
      <c r="Y82" s="1" t="str">
        <f>IFERROR(VLOOKUP(CONCATENATE(X$1,X82),'Formulario de Preguntas'!$C$10:$FN$185,3,FALSE),"")</f>
        <v/>
      </c>
      <c r="Z82" s="1" t="str">
        <f>IFERROR(VLOOKUP(CONCATENATE(X$1,X82),'Formulario de Preguntas'!$C$10:$FN$185,4,FALSE),"")</f>
        <v/>
      </c>
      <c r="AA82" s="24">
        <f>IF($B82='Formulario de Respuestas'!$D81,'Formulario de Respuestas'!$M81,"ES DIFERENTE")</f>
        <v>0</v>
      </c>
      <c r="AB82" s="1" t="str">
        <f>IFERROR(VLOOKUP(CONCATENATE(AA$1,AA82),'Formulario de Preguntas'!$C$10:$FN$185,3,FALSE),"")</f>
        <v/>
      </c>
      <c r="AC82" s="1" t="str">
        <f>IFERROR(VLOOKUP(CONCATENATE(AA$1,AA82),'Formulario de Preguntas'!$C$10:$FN$185,4,FALSE),"")</f>
        <v/>
      </c>
      <c r="AD82" s="24">
        <f>IF($B82='Formulario de Respuestas'!$D81,'Formulario de Respuestas'!$N81,"ES DIFERENTE")</f>
        <v>0</v>
      </c>
      <c r="AE82" s="1" t="str">
        <f>IFERROR(VLOOKUP(CONCATENATE(AD$1,AD82),'Formulario de Preguntas'!$C$10:$FN$185,3,FALSE),"")</f>
        <v/>
      </c>
      <c r="AF82" s="1" t="str">
        <f>IFERROR(VLOOKUP(CONCATENATE(AD$1,AD82),'Formulario de Preguntas'!$C$10:$FN$185,4,FALSE),"")</f>
        <v/>
      </c>
      <c r="AG82" s="24">
        <f>IF($B82='Formulario de Respuestas'!$D81,'Formulario de Respuestas'!$O81,"ES DIFERENTE")</f>
        <v>0</v>
      </c>
      <c r="AH82" s="1" t="str">
        <f>IFERROR(VLOOKUP(CONCATENATE(AG$1,AG82),'Formulario de Preguntas'!$C$10:$FN$185,3,FALSE),"")</f>
        <v/>
      </c>
      <c r="AI82" s="1" t="str">
        <f>IFERROR(VLOOKUP(CONCATENATE(AG$1,AG82),'Formulario de Preguntas'!$C$10:$FN$185,4,FALSE),"")</f>
        <v/>
      </c>
      <c r="AJ82" s="24">
        <f>IF($B82='Formulario de Respuestas'!$D81,'Formulario de Respuestas'!$P81,"ES DIFERENTE")</f>
        <v>0</v>
      </c>
      <c r="AK82" s="1" t="str">
        <f>IFERROR(VLOOKUP(CONCATENATE(AJ$1,AJ82),'Formulario de Preguntas'!$C$10:$FN$185,3,FALSE),"")</f>
        <v/>
      </c>
      <c r="AL82" s="1" t="str">
        <f>IFERROR(VLOOKUP(CONCATENATE(AJ$1,AJ82),'Formulario de Preguntas'!$C$10:$FN$185,4,FALSE),"")</f>
        <v/>
      </c>
      <c r="AM82" s="24">
        <f>IF($B82='Formulario de Respuestas'!$D81,'Formulario de Respuestas'!$Q81,"ES DIFERENTE")</f>
        <v>0</v>
      </c>
      <c r="AN82" s="1" t="str">
        <f>IFERROR(VLOOKUP(CONCATENATE(AM$1,AM82),'Formulario de Preguntas'!$C$10:$FN$185,3,FALSE),"")</f>
        <v/>
      </c>
      <c r="AO82" s="1" t="str">
        <f>IFERROR(VLOOKUP(CONCATENATE(AM$1,AM82),'Formulario de Preguntas'!$C$10:$FN$185,4,FALSE),"")</f>
        <v/>
      </c>
      <c r="AP82" s="24">
        <f>IF($B82='Formulario de Respuestas'!$D81,'Formulario de Respuestas'!$R81,"ES DIFERENTE")</f>
        <v>0</v>
      </c>
      <c r="AQ82" s="1" t="str">
        <f>IFERROR(VLOOKUP(CONCATENATE(AP$1,AP82),'Formulario de Preguntas'!$C$10:$FN$185,3,FALSE),"")</f>
        <v/>
      </c>
      <c r="AR82" s="1" t="str">
        <f>IFERROR(VLOOKUP(CONCATENATE(AP$1,AP82),'Formulario de Preguntas'!$C$10:$FN$185,4,FALSE),"")</f>
        <v/>
      </c>
      <c r="AS82" s="24">
        <f>IF($B82='Formulario de Respuestas'!$D81,'Formulario de Respuestas'!$S81,"ES DIFERENTE")</f>
        <v>0</v>
      </c>
      <c r="AT82" s="1" t="str">
        <f>IFERROR(VLOOKUP(CONCATENATE(AS$1,AS82),'Formulario de Preguntas'!$C$10:$FN$185,3,FALSE),"")</f>
        <v/>
      </c>
      <c r="AU82" s="1" t="str">
        <f>IFERROR(VLOOKUP(CONCATENATE(AS$1,AS82),'Formulario de Preguntas'!$C$10:$FN$185,4,FALSE),"")</f>
        <v/>
      </c>
      <c r="AV82" s="24">
        <f>IF($B82='Formulario de Respuestas'!$D81,'Formulario de Respuestas'!$T81,"ES DIFERENTE")</f>
        <v>0</v>
      </c>
      <c r="AW82" s="1" t="str">
        <f>IFERROR(VLOOKUP(CONCATENATE(AV$1,AV82),'Formulario de Preguntas'!$C$10:$FN$185,3,FALSE),"")</f>
        <v/>
      </c>
      <c r="AX82" s="1" t="str">
        <f>IFERROR(VLOOKUP(CONCATENATE(AV$1,AV82),'Formulario de Preguntas'!$C$10:$FN$185,4,FALSE),"")</f>
        <v/>
      </c>
      <c r="AY82" s="24">
        <f>IF($B82='Formulario de Respuestas'!$D81,'Formulario de Respuestas'!$U81,"ES DIFERENTE")</f>
        <v>0</v>
      </c>
      <c r="AZ82" s="1" t="str">
        <f>IFERROR(VLOOKUP(CONCATENATE(AY$1,AY82),'Formulario de Preguntas'!$C$10:$FN$185,3,FALSE),"")</f>
        <v/>
      </c>
      <c r="BA82" s="1" t="str">
        <f>IFERROR(VLOOKUP(CONCATENATE(AY$1,AY82),'Formulario de Preguntas'!$C$10:$FN$185,4,FALSE),"")</f>
        <v/>
      </c>
      <c r="BB82" s="24">
        <f>IF($B82='Formulario de Respuestas'!$D81,'Formulario de Respuestas'!$V81,"ES DIFERENTE")</f>
        <v>0</v>
      </c>
      <c r="BC82" s="1" t="str">
        <f>IFERROR(VLOOKUP(CONCATENATE(BB$1,BB82),'Formulario de Preguntas'!$C$10:$FN$185,3,FALSE),"")</f>
        <v/>
      </c>
      <c r="BD82" s="1" t="str">
        <f>IFERROR(VLOOKUP(CONCATENATE(BB$1,BB82),'Formulario de Preguntas'!$C$10:$FN$185,4,FALSE),"")</f>
        <v/>
      </c>
      <c r="BE82" s="24">
        <f>IF($B82='Formulario de Respuestas'!$D81,'Formulario de Respuestas'!$W81,"ES DIFERENTE")</f>
        <v>0</v>
      </c>
      <c r="BF82" s="1" t="str">
        <f>IFERROR(VLOOKUP(CONCATENATE(BE$1,BE82),'Formulario de Preguntas'!$C$10:$FN$185,3,FALSE),"")</f>
        <v/>
      </c>
      <c r="BG82" s="1" t="str">
        <f>IFERROR(VLOOKUP(CONCATENATE(BE$1,BE82),'Formulario de Preguntas'!$C$10:$FN$185,4,FALSE),"")</f>
        <v/>
      </c>
      <c r="BH82" s="24">
        <f>IF($B82='Formulario de Respuestas'!$D81,'Formulario de Respuestas'!$X81,"ES DIFERENTE")</f>
        <v>0</v>
      </c>
      <c r="BI82" s="1" t="str">
        <f>IFERROR(VLOOKUP(CONCATENATE(BH$1,BH82),'Formulario de Preguntas'!$C$10:$FN$185,3,FALSE),"")</f>
        <v/>
      </c>
      <c r="BJ82" s="1" t="str">
        <f>IFERROR(VLOOKUP(CONCATENATE(BH$1,BH82),'Formulario de Preguntas'!$C$10:$FN$185,4,FALSE),"")</f>
        <v/>
      </c>
      <c r="BL82" s="26">
        <f>IF($B82='Formulario de Respuestas'!$D81,'Formulario de Respuestas'!$Y81,"ES DIFERENTE")</f>
        <v>0</v>
      </c>
      <c r="BM82" s="1" t="str">
        <f>IFERROR(VLOOKUP(CONCATENATE(BL$1,BL82),'Formulario de Preguntas'!$C$10:$FN$185,3,FALSE),"")</f>
        <v/>
      </c>
      <c r="BN82" s="1" t="str">
        <f>IFERROR(VLOOKUP(CONCATENATE(BL$1,BL82),'Formulario de Preguntas'!$C$10:$FN$185,4,FALSE),"")</f>
        <v/>
      </c>
      <c r="BO82" s="26">
        <f>IF($B82='Formulario de Respuestas'!$D81,'Formulario de Respuestas'!$Z81,"ES DIFERENTE")</f>
        <v>0</v>
      </c>
      <c r="BP82" s="1" t="str">
        <f>IFERROR(VLOOKUP(CONCATENATE(BO$1,BO82),'Formulario de Preguntas'!$C$10:$FN$185,3,FALSE),"")</f>
        <v/>
      </c>
      <c r="BQ82" s="1" t="str">
        <f>IFERROR(VLOOKUP(CONCATENATE(BO$1,BO82),'Formulario de Preguntas'!$C$10:$FN$185,4,FALSE),"")</f>
        <v/>
      </c>
      <c r="BR82" s="26">
        <f>IF($B82='Formulario de Respuestas'!$D81,'Formulario de Respuestas'!$AA81,"ES DIFERENTE")</f>
        <v>0</v>
      </c>
      <c r="BS82" s="1" t="str">
        <f>IFERROR(VLOOKUP(CONCATENATE(BR$1,BR82),'Formulario de Preguntas'!$C$10:$FN$185,3,FALSE),"")</f>
        <v/>
      </c>
      <c r="BT82" s="1" t="str">
        <f>IFERROR(VLOOKUP(CONCATENATE(BR$1,BR82),'Formulario de Preguntas'!$C$10:$FN$185,4,FALSE),"")</f>
        <v/>
      </c>
      <c r="BU82" s="26">
        <f>IF($B82='Formulario de Respuestas'!$D81,'Formulario de Respuestas'!$AB81,"ES DIFERENTE")</f>
        <v>0</v>
      </c>
      <c r="BV82" s="1" t="str">
        <f>IFERROR(VLOOKUP(CONCATENATE(BU$1,BU82),'Formulario de Preguntas'!$C$10:$FN$185,3,FALSE),"")</f>
        <v/>
      </c>
      <c r="BW82" s="1" t="str">
        <f>IFERROR(VLOOKUP(CONCATENATE(BU$1,BU82),'Formulario de Preguntas'!$C$10:$FN$185,4,FALSE),"")</f>
        <v/>
      </c>
      <c r="BX82" s="26">
        <f>IF($B82='Formulario de Respuestas'!$D81,'Formulario de Respuestas'!$AC81,"ES DIFERENTE")</f>
        <v>0</v>
      </c>
      <c r="BY82" s="1" t="str">
        <f>IFERROR(VLOOKUP(CONCATENATE(BX$1,BX82),'Formulario de Preguntas'!$C$10:$FN$185,3,FALSE),"")</f>
        <v/>
      </c>
      <c r="BZ82" s="1" t="str">
        <f>IFERROR(VLOOKUP(CONCATENATE(BX$1,BX82),'Formulario de Preguntas'!$C$10:$FN$185,4,FALSE),"")</f>
        <v/>
      </c>
      <c r="CA82" s="26">
        <f>IF($B82='Formulario de Respuestas'!$D81,'Formulario de Respuestas'!$AD81,"ES DIFERENTE")</f>
        <v>0</v>
      </c>
      <c r="CB82" s="1" t="str">
        <f>IFERROR(VLOOKUP(CONCATENATE(CA$1,CA82),'Formulario de Preguntas'!$C$10:$FN$185,3,FALSE),"")</f>
        <v/>
      </c>
      <c r="CC82" s="1" t="str">
        <f>IFERROR(VLOOKUP(CONCATENATE(CA$1,CA82),'Formulario de Preguntas'!$C$10:$FN$185,4,FALSE),"")</f>
        <v/>
      </c>
      <c r="CD82" s="26">
        <f>IF($B82='Formulario de Respuestas'!$D81,'Formulario de Respuestas'!$AE81,"ES DIFERENTE")</f>
        <v>0</v>
      </c>
      <c r="CE82" s="1" t="str">
        <f>IFERROR(VLOOKUP(CONCATENATE(CD$1,CD82),'Formulario de Preguntas'!$C$10:$FN$185,3,FALSE),"")</f>
        <v/>
      </c>
      <c r="CF82" s="1" t="str">
        <f>IFERROR(VLOOKUP(CONCATENATE(CD$1,CD82),'Formulario de Preguntas'!$C$10:$FN$185,4,FALSE),"")</f>
        <v/>
      </c>
      <c r="CH82" s="1">
        <f t="shared" si="4"/>
        <v>0</v>
      </c>
      <c r="CI82" s="1">
        <f t="shared" si="5"/>
        <v>0.25</v>
      </c>
      <c r="CJ82" s="1">
        <f t="shared" si="3"/>
        <v>0</v>
      </c>
      <c r="CK82" s="1">
        <f>COUNTIF('Formulario de Respuestas'!$E81:$AE81,"A")</f>
        <v>0</v>
      </c>
      <c r="CL82" s="1">
        <f>COUNTIF('Formulario de Respuestas'!$E81:$AE81,"B")</f>
        <v>0</v>
      </c>
      <c r="CM82" s="1">
        <f>COUNTIF('Formulario de Respuestas'!$E81:$AE81,"C")</f>
        <v>0</v>
      </c>
      <c r="CN82" s="1">
        <f>COUNTIF('Formulario de Respuestas'!$E81:$AE81,"D")</f>
        <v>0</v>
      </c>
      <c r="CO82" s="1">
        <f>COUNTIF('Formulario de Respuestas'!$E81:$AE81,"E (RESPUESTA ANULADA)")</f>
        <v>0</v>
      </c>
    </row>
    <row r="83" spans="1:93" x14ac:dyDescent="0.25">
      <c r="A83" s="1">
        <f>'Formulario de Respuestas'!C82</f>
        <v>0</v>
      </c>
      <c r="B83" s="1">
        <f>'Formulario de Respuestas'!D82</f>
        <v>0</v>
      </c>
      <c r="C83" s="24">
        <f>IF($B83='Formulario de Respuestas'!$D82,'Formulario de Respuestas'!$E82,"ES DIFERENTE")</f>
        <v>0</v>
      </c>
      <c r="D83" s="15" t="str">
        <f>IFERROR(VLOOKUP(CONCATENATE(C$1,C83),'Formulario de Preguntas'!$C$2:$FN$185,3,FALSE),"")</f>
        <v/>
      </c>
      <c r="E83" s="1" t="str">
        <f>IFERROR(VLOOKUP(CONCATENATE(C$1,C83),'Formulario de Preguntas'!$C$2:$FN$185,4,FALSE),"")</f>
        <v/>
      </c>
      <c r="F83" s="24">
        <f>IF($B83='Formulario de Respuestas'!$D82,'Formulario de Respuestas'!$F82,"ES DIFERENTE")</f>
        <v>0</v>
      </c>
      <c r="G83" s="1" t="str">
        <f>IFERROR(VLOOKUP(CONCATENATE(F$1,F83),'Formulario de Preguntas'!$C$2:$FN$185,3,FALSE),"")</f>
        <v/>
      </c>
      <c r="H83" s="1" t="str">
        <f>IFERROR(VLOOKUP(CONCATENATE(F$1,F83),'Formulario de Preguntas'!$C$2:$FN$185,4,FALSE),"")</f>
        <v/>
      </c>
      <c r="I83" s="24">
        <f>IF($B83='Formulario de Respuestas'!$D82,'Formulario de Respuestas'!$G82,"ES DIFERENTE")</f>
        <v>0</v>
      </c>
      <c r="J83" s="1" t="str">
        <f>IFERROR(VLOOKUP(CONCATENATE(I$1,I83),'Formulario de Preguntas'!$C$10:$FN$185,3,FALSE),"")</f>
        <v/>
      </c>
      <c r="K83" s="1" t="str">
        <f>IFERROR(VLOOKUP(CONCATENATE(I$1,I83),'Formulario de Preguntas'!$C$10:$FN$185,4,FALSE),"")</f>
        <v/>
      </c>
      <c r="L83" s="24">
        <f>IF($B83='Formulario de Respuestas'!$D82,'Formulario de Respuestas'!$H82,"ES DIFERENTE")</f>
        <v>0</v>
      </c>
      <c r="M83" s="1" t="str">
        <f>IFERROR(VLOOKUP(CONCATENATE(L$1,L83),'Formulario de Preguntas'!$C$10:$FN$185,3,FALSE),"")</f>
        <v/>
      </c>
      <c r="N83" s="1" t="str">
        <f>IFERROR(VLOOKUP(CONCATENATE(L$1,L83),'Formulario de Preguntas'!$C$10:$FN$185,4,FALSE),"")</f>
        <v/>
      </c>
      <c r="O83" s="24">
        <f>IF($B83='Formulario de Respuestas'!$D82,'Formulario de Respuestas'!$I82,"ES DIFERENTE")</f>
        <v>0</v>
      </c>
      <c r="P83" s="1" t="str">
        <f>IFERROR(VLOOKUP(CONCATENATE(O$1,O83),'Formulario de Preguntas'!$C$10:$FN$185,3,FALSE),"")</f>
        <v/>
      </c>
      <c r="Q83" s="1" t="str">
        <f>IFERROR(VLOOKUP(CONCATENATE(O$1,O83),'Formulario de Preguntas'!$C$10:$FN$185,4,FALSE),"")</f>
        <v/>
      </c>
      <c r="R83" s="24">
        <f>IF($B83='Formulario de Respuestas'!$D82,'Formulario de Respuestas'!$J82,"ES DIFERENTE")</f>
        <v>0</v>
      </c>
      <c r="S83" s="1" t="str">
        <f>IFERROR(VLOOKUP(CONCATENATE(R$1,R83),'Formulario de Preguntas'!$C$10:$FN$185,3,FALSE),"")</f>
        <v/>
      </c>
      <c r="T83" s="1" t="str">
        <f>IFERROR(VLOOKUP(CONCATENATE(R$1,R83),'Formulario de Preguntas'!$C$10:$FN$185,4,FALSE),"")</f>
        <v/>
      </c>
      <c r="U83" s="24">
        <f>IF($B83='Formulario de Respuestas'!$D82,'Formulario de Respuestas'!$K82,"ES DIFERENTE")</f>
        <v>0</v>
      </c>
      <c r="V83" s="1" t="str">
        <f>IFERROR(VLOOKUP(CONCATENATE(U$1,U83),'Formulario de Preguntas'!$C$10:$FN$185,3,FALSE),"")</f>
        <v/>
      </c>
      <c r="W83" s="1" t="str">
        <f>IFERROR(VLOOKUP(CONCATENATE(U$1,U83),'Formulario de Preguntas'!$C$10:$FN$185,4,FALSE),"")</f>
        <v/>
      </c>
      <c r="X83" s="24">
        <f>IF($B83='Formulario de Respuestas'!$D82,'Formulario de Respuestas'!$L82,"ES DIFERENTE")</f>
        <v>0</v>
      </c>
      <c r="Y83" s="1" t="str">
        <f>IFERROR(VLOOKUP(CONCATENATE(X$1,X83),'Formulario de Preguntas'!$C$10:$FN$185,3,FALSE),"")</f>
        <v/>
      </c>
      <c r="Z83" s="1" t="str">
        <f>IFERROR(VLOOKUP(CONCATENATE(X$1,X83),'Formulario de Preguntas'!$C$10:$FN$185,4,FALSE),"")</f>
        <v/>
      </c>
      <c r="AA83" s="24">
        <f>IF($B83='Formulario de Respuestas'!$D82,'Formulario de Respuestas'!$M82,"ES DIFERENTE")</f>
        <v>0</v>
      </c>
      <c r="AB83" s="1" t="str">
        <f>IFERROR(VLOOKUP(CONCATENATE(AA$1,AA83),'Formulario de Preguntas'!$C$10:$FN$185,3,FALSE),"")</f>
        <v/>
      </c>
      <c r="AC83" s="1" t="str">
        <f>IFERROR(VLOOKUP(CONCATENATE(AA$1,AA83),'Formulario de Preguntas'!$C$10:$FN$185,4,FALSE),"")</f>
        <v/>
      </c>
      <c r="AD83" s="24">
        <f>IF($B83='Formulario de Respuestas'!$D82,'Formulario de Respuestas'!$N82,"ES DIFERENTE")</f>
        <v>0</v>
      </c>
      <c r="AE83" s="1" t="str">
        <f>IFERROR(VLOOKUP(CONCATENATE(AD$1,AD83),'Formulario de Preguntas'!$C$10:$FN$185,3,FALSE),"")</f>
        <v/>
      </c>
      <c r="AF83" s="1" t="str">
        <f>IFERROR(VLOOKUP(CONCATENATE(AD$1,AD83),'Formulario de Preguntas'!$C$10:$FN$185,4,FALSE),"")</f>
        <v/>
      </c>
      <c r="AG83" s="24">
        <f>IF($B83='Formulario de Respuestas'!$D82,'Formulario de Respuestas'!$O82,"ES DIFERENTE")</f>
        <v>0</v>
      </c>
      <c r="AH83" s="1" t="str">
        <f>IFERROR(VLOOKUP(CONCATENATE(AG$1,AG83),'Formulario de Preguntas'!$C$10:$FN$185,3,FALSE),"")</f>
        <v/>
      </c>
      <c r="AI83" s="1" t="str">
        <f>IFERROR(VLOOKUP(CONCATENATE(AG$1,AG83),'Formulario de Preguntas'!$C$10:$FN$185,4,FALSE),"")</f>
        <v/>
      </c>
      <c r="AJ83" s="24">
        <f>IF($B83='Formulario de Respuestas'!$D82,'Formulario de Respuestas'!$P82,"ES DIFERENTE")</f>
        <v>0</v>
      </c>
      <c r="AK83" s="1" t="str">
        <f>IFERROR(VLOOKUP(CONCATENATE(AJ$1,AJ83),'Formulario de Preguntas'!$C$10:$FN$185,3,FALSE),"")</f>
        <v/>
      </c>
      <c r="AL83" s="1" t="str">
        <f>IFERROR(VLOOKUP(CONCATENATE(AJ$1,AJ83),'Formulario de Preguntas'!$C$10:$FN$185,4,FALSE),"")</f>
        <v/>
      </c>
      <c r="AM83" s="24">
        <f>IF($B83='Formulario de Respuestas'!$D82,'Formulario de Respuestas'!$Q82,"ES DIFERENTE")</f>
        <v>0</v>
      </c>
      <c r="AN83" s="1" t="str">
        <f>IFERROR(VLOOKUP(CONCATENATE(AM$1,AM83),'Formulario de Preguntas'!$C$10:$FN$185,3,FALSE),"")</f>
        <v/>
      </c>
      <c r="AO83" s="1" t="str">
        <f>IFERROR(VLOOKUP(CONCATENATE(AM$1,AM83),'Formulario de Preguntas'!$C$10:$FN$185,4,FALSE),"")</f>
        <v/>
      </c>
      <c r="AP83" s="24">
        <f>IF($B83='Formulario de Respuestas'!$D82,'Formulario de Respuestas'!$R82,"ES DIFERENTE")</f>
        <v>0</v>
      </c>
      <c r="AQ83" s="1" t="str">
        <f>IFERROR(VLOOKUP(CONCATENATE(AP$1,AP83),'Formulario de Preguntas'!$C$10:$FN$185,3,FALSE),"")</f>
        <v/>
      </c>
      <c r="AR83" s="1" t="str">
        <f>IFERROR(VLOOKUP(CONCATENATE(AP$1,AP83),'Formulario de Preguntas'!$C$10:$FN$185,4,FALSE),"")</f>
        <v/>
      </c>
      <c r="AS83" s="24">
        <f>IF($B83='Formulario de Respuestas'!$D82,'Formulario de Respuestas'!$S82,"ES DIFERENTE")</f>
        <v>0</v>
      </c>
      <c r="AT83" s="1" t="str">
        <f>IFERROR(VLOOKUP(CONCATENATE(AS$1,AS83),'Formulario de Preguntas'!$C$10:$FN$185,3,FALSE),"")</f>
        <v/>
      </c>
      <c r="AU83" s="1" t="str">
        <f>IFERROR(VLOOKUP(CONCATENATE(AS$1,AS83),'Formulario de Preguntas'!$C$10:$FN$185,4,FALSE),"")</f>
        <v/>
      </c>
      <c r="AV83" s="24">
        <f>IF($B83='Formulario de Respuestas'!$D82,'Formulario de Respuestas'!$T82,"ES DIFERENTE")</f>
        <v>0</v>
      </c>
      <c r="AW83" s="1" t="str">
        <f>IFERROR(VLOOKUP(CONCATENATE(AV$1,AV83),'Formulario de Preguntas'!$C$10:$FN$185,3,FALSE),"")</f>
        <v/>
      </c>
      <c r="AX83" s="1" t="str">
        <f>IFERROR(VLOOKUP(CONCATENATE(AV$1,AV83),'Formulario de Preguntas'!$C$10:$FN$185,4,FALSE),"")</f>
        <v/>
      </c>
      <c r="AY83" s="24">
        <f>IF($B83='Formulario de Respuestas'!$D82,'Formulario de Respuestas'!$U82,"ES DIFERENTE")</f>
        <v>0</v>
      </c>
      <c r="AZ83" s="1" t="str">
        <f>IFERROR(VLOOKUP(CONCATENATE(AY$1,AY83),'Formulario de Preguntas'!$C$10:$FN$185,3,FALSE),"")</f>
        <v/>
      </c>
      <c r="BA83" s="1" t="str">
        <f>IFERROR(VLOOKUP(CONCATENATE(AY$1,AY83),'Formulario de Preguntas'!$C$10:$FN$185,4,FALSE),"")</f>
        <v/>
      </c>
      <c r="BB83" s="24">
        <f>IF($B83='Formulario de Respuestas'!$D82,'Formulario de Respuestas'!$V82,"ES DIFERENTE")</f>
        <v>0</v>
      </c>
      <c r="BC83" s="1" t="str">
        <f>IFERROR(VLOOKUP(CONCATENATE(BB$1,BB83),'Formulario de Preguntas'!$C$10:$FN$185,3,FALSE),"")</f>
        <v/>
      </c>
      <c r="BD83" s="1" t="str">
        <f>IFERROR(VLOOKUP(CONCATENATE(BB$1,BB83),'Formulario de Preguntas'!$C$10:$FN$185,4,FALSE),"")</f>
        <v/>
      </c>
      <c r="BE83" s="24">
        <f>IF($B83='Formulario de Respuestas'!$D82,'Formulario de Respuestas'!$W82,"ES DIFERENTE")</f>
        <v>0</v>
      </c>
      <c r="BF83" s="1" t="str">
        <f>IFERROR(VLOOKUP(CONCATENATE(BE$1,BE83),'Formulario de Preguntas'!$C$10:$FN$185,3,FALSE),"")</f>
        <v/>
      </c>
      <c r="BG83" s="1" t="str">
        <f>IFERROR(VLOOKUP(CONCATENATE(BE$1,BE83),'Formulario de Preguntas'!$C$10:$FN$185,4,FALSE),"")</f>
        <v/>
      </c>
      <c r="BH83" s="24">
        <f>IF($B83='Formulario de Respuestas'!$D82,'Formulario de Respuestas'!$X82,"ES DIFERENTE")</f>
        <v>0</v>
      </c>
      <c r="BI83" s="1" t="str">
        <f>IFERROR(VLOOKUP(CONCATENATE(BH$1,BH83),'Formulario de Preguntas'!$C$10:$FN$185,3,FALSE),"")</f>
        <v/>
      </c>
      <c r="BJ83" s="1" t="str">
        <f>IFERROR(VLOOKUP(CONCATENATE(BH$1,BH83),'Formulario de Preguntas'!$C$10:$FN$185,4,FALSE),"")</f>
        <v/>
      </c>
      <c r="BL83" s="26">
        <f>IF($B83='Formulario de Respuestas'!$D82,'Formulario de Respuestas'!$Y82,"ES DIFERENTE")</f>
        <v>0</v>
      </c>
      <c r="BM83" s="1" t="str">
        <f>IFERROR(VLOOKUP(CONCATENATE(BL$1,BL83),'Formulario de Preguntas'!$C$10:$FN$185,3,FALSE),"")</f>
        <v/>
      </c>
      <c r="BN83" s="1" t="str">
        <f>IFERROR(VLOOKUP(CONCATENATE(BL$1,BL83),'Formulario de Preguntas'!$C$10:$FN$185,4,FALSE),"")</f>
        <v/>
      </c>
      <c r="BO83" s="26">
        <f>IF($B83='Formulario de Respuestas'!$D82,'Formulario de Respuestas'!$Z82,"ES DIFERENTE")</f>
        <v>0</v>
      </c>
      <c r="BP83" s="1" t="str">
        <f>IFERROR(VLOOKUP(CONCATENATE(BO$1,BO83),'Formulario de Preguntas'!$C$10:$FN$185,3,FALSE),"")</f>
        <v/>
      </c>
      <c r="BQ83" s="1" t="str">
        <f>IFERROR(VLOOKUP(CONCATENATE(BO$1,BO83),'Formulario de Preguntas'!$C$10:$FN$185,4,FALSE),"")</f>
        <v/>
      </c>
      <c r="BR83" s="26">
        <f>IF($B83='Formulario de Respuestas'!$D82,'Formulario de Respuestas'!$AA82,"ES DIFERENTE")</f>
        <v>0</v>
      </c>
      <c r="BS83" s="1" t="str">
        <f>IFERROR(VLOOKUP(CONCATENATE(BR$1,BR83),'Formulario de Preguntas'!$C$10:$FN$185,3,FALSE),"")</f>
        <v/>
      </c>
      <c r="BT83" s="1" t="str">
        <f>IFERROR(VLOOKUP(CONCATENATE(BR$1,BR83),'Formulario de Preguntas'!$C$10:$FN$185,4,FALSE),"")</f>
        <v/>
      </c>
      <c r="BU83" s="26">
        <f>IF($B83='Formulario de Respuestas'!$D82,'Formulario de Respuestas'!$AB82,"ES DIFERENTE")</f>
        <v>0</v>
      </c>
      <c r="BV83" s="1" t="str">
        <f>IFERROR(VLOOKUP(CONCATENATE(BU$1,BU83),'Formulario de Preguntas'!$C$10:$FN$185,3,FALSE),"")</f>
        <v/>
      </c>
      <c r="BW83" s="1" t="str">
        <f>IFERROR(VLOOKUP(CONCATENATE(BU$1,BU83),'Formulario de Preguntas'!$C$10:$FN$185,4,FALSE),"")</f>
        <v/>
      </c>
      <c r="BX83" s="26">
        <f>IF($B83='Formulario de Respuestas'!$D82,'Formulario de Respuestas'!$AC82,"ES DIFERENTE")</f>
        <v>0</v>
      </c>
      <c r="BY83" s="1" t="str">
        <f>IFERROR(VLOOKUP(CONCATENATE(BX$1,BX83),'Formulario de Preguntas'!$C$10:$FN$185,3,FALSE),"")</f>
        <v/>
      </c>
      <c r="BZ83" s="1" t="str">
        <f>IFERROR(VLOOKUP(CONCATENATE(BX$1,BX83),'Formulario de Preguntas'!$C$10:$FN$185,4,FALSE),"")</f>
        <v/>
      </c>
      <c r="CA83" s="26">
        <f>IF($B83='Formulario de Respuestas'!$D82,'Formulario de Respuestas'!$AD82,"ES DIFERENTE")</f>
        <v>0</v>
      </c>
      <c r="CB83" s="1" t="str">
        <f>IFERROR(VLOOKUP(CONCATENATE(CA$1,CA83),'Formulario de Preguntas'!$C$10:$FN$185,3,FALSE),"")</f>
        <v/>
      </c>
      <c r="CC83" s="1" t="str">
        <f>IFERROR(VLOOKUP(CONCATENATE(CA$1,CA83),'Formulario de Preguntas'!$C$10:$FN$185,4,FALSE),"")</f>
        <v/>
      </c>
      <c r="CD83" s="26">
        <f>IF($B83='Formulario de Respuestas'!$D82,'Formulario de Respuestas'!$AE82,"ES DIFERENTE")</f>
        <v>0</v>
      </c>
      <c r="CE83" s="1" t="str">
        <f>IFERROR(VLOOKUP(CONCATENATE(CD$1,CD83),'Formulario de Preguntas'!$C$10:$FN$185,3,FALSE),"")</f>
        <v/>
      </c>
      <c r="CF83" s="1" t="str">
        <f>IFERROR(VLOOKUP(CONCATENATE(CD$1,CD83),'Formulario de Preguntas'!$C$10:$FN$185,4,FALSE),"")</f>
        <v/>
      </c>
      <c r="CH83" s="1">
        <f t="shared" si="4"/>
        <v>0</v>
      </c>
      <c r="CI83" s="1">
        <f t="shared" si="5"/>
        <v>0.25</v>
      </c>
      <c r="CJ83" s="1">
        <f t="shared" si="3"/>
        <v>0</v>
      </c>
      <c r="CK83" s="1">
        <f>COUNTIF('Formulario de Respuestas'!$E82:$AE82,"A")</f>
        <v>0</v>
      </c>
      <c r="CL83" s="1">
        <f>COUNTIF('Formulario de Respuestas'!$E82:$AE82,"B")</f>
        <v>0</v>
      </c>
      <c r="CM83" s="1">
        <f>COUNTIF('Formulario de Respuestas'!$E82:$AE82,"C")</f>
        <v>0</v>
      </c>
      <c r="CN83" s="1">
        <f>COUNTIF('Formulario de Respuestas'!$E82:$AE82,"D")</f>
        <v>0</v>
      </c>
      <c r="CO83" s="1">
        <f>COUNTIF('Formulario de Respuestas'!$E82:$AE82,"E (RESPUESTA ANULADA)")</f>
        <v>0</v>
      </c>
    </row>
    <row r="84" spans="1:93" x14ac:dyDescent="0.25">
      <c r="A84" s="1">
        <f>'Formulario de Respuestas'!C83</f>
        <v>0</v>
      </c>
      <c r="B84" s="1">
        <f>'Formulario de Respuestas'!D83</f>
        <v>0</v>
      </c>
      <c r="C84" s="24">
        <f>IF($B84='Formulario de Respuestas'!$D83,'Formulario de Respuestas'!$E83,"ES DIFERENTE")</f>
        <v>0</v>
      </c>
      <c r="D84" s="15" t="str">
        <f>IFERROR(VLOOKUP(CONCATENATE(C$1,C84),'Formulario de Preguntas'!$C$2:$FN$185,3,FALSE),"")</f>
        <v/>
      </c>
      <c r="E84" s="1" t="str">
        <f>IFERROR(VLOOKUP(CONCATENATE(C$1,C84),'Formulario de Preguntas'!$C$2:$FN$185,4,FALSE),"")</f>
        <v/>
      </c>
      <c r="F84" s="24">
        <f>IF($B84='Formulario de Respuestas'!$D83,'Formulario de Respuestas'!$F83,"ES DIFERENTE")</f>
        <v>0</v>
      </c>
      <c r="G84" s="1" t="str">
        <f>IFERROR(VLOOKUP(CONCATENATE(F$1,F84),'Formulario de Preguntas'!$C$2:$FN$185,3,FALSE),"")</f>
        <v/>
      </c>
      <c r="H84" s="1" t="str">
        <f>IFERROR(VLOOKUP(CONCATENATE(F$1,F84),'Formulario de Preguntas'!$C$2:$FN$185,4,FALSE),"")</f>
        <v/>
      </c>
      <c r="I84" s="24">
        <f>IF($B84='Formulario de Respuestas'!$D83,'Formulario de Respuestas'!$G83,"ES DIFERENTE")</f>
        <v>0</v>
      </c>
      <c r="J84" s="1" t="str">
        <f>IFERROR(VLOOKUP(CONCATENATE(I$1,I84),'Formulario de Preguntas'!$C$10:$FN$185,3,FALSE),"")</f>
        <v/>
      </c>
      <c r="K84" s="1" t="str">
        <f>IFERROR(VLOOKUP(CONCATENATE(I$1,I84),'Formulario de Preguntas'!$C$10:$FN$185,4,FALSE),"")</f>
        <v/>
      </c>
      <c r="L84" s="24">
        <f>IF($B84='Formulario de Respuestas'!$D83,'Formulario de Respuestas'!$H83,"ES DIFERENTE")</f>
        <v>0</v>
      </c>
      <c r="M84" s="1" t="str">
        <f>IFERROR(VLOOKUP(CONCATENATE(L$1,L84),'Formulario de Preguntas'!$C$10:$FN$185,3,FALSE),"")</f>
        <v/>
      </c>
      <c r="N84" s="1" t="str">
        <f>IFERROR(VLOOKUP(CONCATENATE(L$1,L84),'Formulario de Preguntas'!$C$10:$FN$185,4,FALSE),"")</f>
        <v/>
      </c>
      <c r="O84" s="24">
        <f>IF($B84='Formulario de Respuestas'!$D83,'Formulario de Respuestas'!$I83,"ES DIFERENTE")</f>
        <v>0</v>
      </c>
      <c r="P84" s="1" t="str">
        <f>IFERROR(VLOOKUP(CONCATENATE(O$1,O84),'Formulario de Preguntas'!$C$10:$FN$185,3,FALSE),"")</f>
        <v/>
      </c>
      <c r="Q84" s="1" t="str">
        <f>IFERROR(VLOOKUP(CONCATENATE(O$1,O84),'Formulario de Preguntas'!$C$10:$FN$185,4,FALSE),"")</f>
        <v/>
      </c>
      <c r="R84" s="24">
        <f>IF($B84='Formulario de Respuestas'!$D83,'Formulario de Respuestas'!$J83,"ES DIFERENTE")</f>
        <v>0</v>
      </c>
      <c r="S84" s="1" t="str">
        <f>IFERROR(VLOOKUP(CONCATENATE(R$1,R84),'Formulario de Preguntas'!$C$10:$FN$185,3,FALSE),"")</f>
        <v/>
      </c>
      <c r="T84" s="1" t="str">
        <f>IFERROR(VLOOKUP(CONCATENATE(R$1,R84),'Formulario de Preguntas'!$C$10:$FN$185,4,FALSE),"")</f>
        <v/>
      </c>
      <c r="U84" s="24">
        <f>IF($B84='Formulario de Respuestas'!$D83,'Formulario de Respuestas'!$K83,"ES DIFERENTE")</f>
        <v>0</v>
      </c>
      <c r="V84" s="1" t="str">
        <f>IFERROR(VLOOKUP(CONCATENATE(U$1,U84),'Formulario de Preguntas'!$C$10:$FN$185,3,FALSE),"")</f>
        <v/>
      </c>
      <c r="W84" s="1" t="str">
        <f>IFERROR(VLOOKUP(CONCATENATE(U$1,U84),'Formulario de Preguntas'!$C$10:$FN$185,4,FALSE),"")</f>
        <v/>
      </c>
      <c r="X84" s="24">
        <f>IF($B84='Formulario de Respuestas'!$D83,'Formulario de Respuestas'!$L83,"ES DIFERENTE")</f>
        <v>0</v>
      </c>
      <c r="Y84" s="1" t="str">
        <f>IFERROR(VLOOKUP(CONCATENATE(X$1,X84),'Formulario de Preguntas'!$C$10:$FN$185,3,FALSE),"")</f>
        <v/>
      </c>
      <c r="Z84" s="1" t="str">
        <f>IFERROR(VLOOKUP(CONCATENATE(X$1,X84),'Formulario de Preguntas'!$C$10:$FN$185,4,FALSE),"")</f>
        <v/>
      </c>
      <c r="AA84" s="24">
        <f>IF($B84='Formulario de Respuestas'!$D83,'Formulario de Respuestas'!$M83,"ES DIFERENTE")</f>
        <v>0</v>
      </c>
      <c r="AB84" s="1" t="str">
        <f>IFERROR(VLOOKUP(CONCATENATE(AA$1,AA84),'Formulario de Preguntas'!$C$10:$FN$185,3,FALSE),"")</f>
        <v/>
      </c>
      <c r="AC84" s="1" t="str">
        <f>IFERROR(VLOOKUP(CONCATENATE(AA$1,AA84),'Formulario de Preguntas'!$C$10:$FN$185,4,FALSE),"")</f>
        <v/>
      </c>
      <c r="AD84" s="24">
        <f>IF($B84='Formulario de Respuestas'!$D83,'Formulario de Respuestas'!$N83,"ES DIFERENTE")</f>
        <v>0</v>
      </c>
      <c r="AE84" s="1" t="str">
        <f>IFERROR(VLOOKUP(CONCATENATE(AD$1,AD84),'Formulario de Preguntas'!$C$10:$FN$185,3,FALSE),"")</f>
        <v/>
      </c>
      <c r="AF84" s="1" t="str">
        <f>IFERROR(VLOOKUP(CONCATENATE(AD$1,AD84),'Formulario de Preguntas'!$C$10:$FN$185,4,FALSE),"")</f>
        <v/>
      </c>
      <c r="AG84" s="24">
        <f>IF($B84='Formulario de Respuestas'!$D83,'Formulario de Respuestas'!$O83,"ES DIFERENTE")</f>
        <v>0</v>
      </c>
      <c r="AH84" s="1" t="str">
        <f>IFERROR(VLOOKUP(CONCATENATE(AG$1,AG84),'Formulario de Preguntas'!$C$10:$FN$185,3,FALSE),"")</f>
        <v/>
      </c>
      <c r="AI84" s="1" t="str">
        <f>IFERROR(VLOOKUP(CONCATENATE(AG$1,AG84),'Formulario de Preguntas'!$C$10:$FN$185,4,FALSE),"")</f>
        <v/>
      </c>
      <c r="AJ84" s="24">
        <f>IF($B84='Formulario de Respuestas'!$D83,'Formulario de Respuestas'!$P83,"ES DIFERENTE")</f>
        <v>0</v>
      </c>
      <c r="AK84" s="1" t="str">
        <f>IFERROR(VLOOKUP(CONCATENATE(AJ$1,AJ84),'Formulario de Preguntas'!$C$10:$FN$185,3,FALSE),"")</f>
        <v/>
      </c>
      <c r="AL84" s="1" t="str">
        <f>IFERROR(VLOOKUP(CONCATENATE(AJ$1,AJ84),'Formulario de Preguntas'!$C$10:$FN$185,4,FALSE),"")</f>
        <v/>
      </c>
      <c r="AM84" s="24">
        <f>IF($B84='Formulario de Respuestas'!$D83,'Formulario de Respuestas'!$Q83,"ES DIFERENTE")</f>
        <v>0</v>
      </c>
      <c r="AN84" s="1" t="str">
        <f>IFERROR(VLOOKUP(CONCATENATE(AM$1,AM84),'Formulario de Preguntas'!$C$10:$FN$185,3,FALSE),"")</f>
        <v/>
      </c>
      <c r="AO84" s="1" t="str">
        <f>IFERROR(VLOOKUP(CONCATENATE(AM$1,AM84),'Formulario de Preguntas'!$C$10:$FN$185,4,FALSE),"")</f>
        <v/>
      </c>
      <c r="AP84" s="24">
        <f>IF($B84='Formulario de Respuestas'!$D83,'Formulario de Respuestas'!$R83,"ES DIFERENTE")</f>
        <v>0</v>
      </c>
      <c r="AQ84" s="1" t="str">
        <f>IFERROR(VLOOKUP(CONCATENATE(AP$1,AP84),'Formulario de Preguntas'!$C$10:$FN$185,3,FALSE),"")</f>
        <v/>
      </c>
      <c r="AR84" s="1" t="str">
        <f>IFERROR(VLOOKUP(CONCATENATE(AP$1,AP84),'Formulario de Preguntas'!$C$10:$FN$185,4,FALSE),"")</f>
        <v/>
      </c>
      <c r="AS84" s="24">
        <f>IF($B84='Formulario de Respuestas'!$D83,'Formulario de Respuestas'!$S83,"ES DIFERENTE")</f>
        <v>0</v>
      </c>
      <c r="AT84" s="1" t="str">
        <f>IFERROR(VLOOKUP(CONCATENATE(AS$1,AS84),'Formulario de Preguntas'!$C$10:$FN$185,3,FALSE),"")</f>
        <v/>
      </c>
      <c r="AU84" s="1" t="str">
        <f>IFERROR(VLOOKUP(CONCATENATE(AS$1,AS84),'Formulario de Preguntas'!$C$10:$FN$185,4,FALSE),"")</f>
        <v/>
      </c>
      <c r="AV84" s="24">
        <f>IF($B84='Formulario de Respuestas'!$D83,'Formulario de Respuestas'!$T83,"ES DIFERENTE")</f>
        <v>0</v>
      </c>
      <c r="AW84" s="1" t="str">
        <f>IFERROR(VLOOKUP(CONCATENATE(AV$1,AV84),'Formulario de Preguntas'!$C$10:$FN$185,3,FALSE),"")</f>
        <v/>
      </c>
      <c r="AX84" s="1" t="str">
        <f>IFERROR(VLOOKUP(CONCATENATE(AV$1,AV84),'Formulario de Preguntas'!$C$10:$FN$185,4,FALSE),"")</f>
        <v/>
      </c>
      <c r="AY84" s="24">
        <f>IF($B84='Formulario de Respuestas'!$D83,'Formulario de Respuestas'!$U83,"ES DIFERENTE")</f>
        <v>0</v>
      </c>
      <c r="AZ84" s="1" t="str">
        <f>IFERROR(VLOOKUP(CONCATENATE(AY$1,AY84),'Formulario de Preguntas'!$C$10:$FN$185,3,FALSE),"")</f>
        <v/>
      </c>
      <c r="BA84" s="1" t="str">
        <f>IFERROR(VLOOKUP(CONCATENATE(AY$1,AY84),'Formulario de Preguntas'!$C$10:$FN$185,4,FALSE),"")</f>
        <v/>
      </c>
      <c r="BB84" s="24">
        <f>IF($B84='Formulario de Respuestas'!$D83,'Formulario de Respuestas'!$V83,"ES DIFERENTE")</f>
        <v>0</v>
      </c>
      <c r="BC84" s="1" t="str">
        <f>IFERROR(VLOOKUP(CONCATENATE(BB$1,BB84),'Formulario de Preguntas'!$C$10:$FN$185,3,FALSE),"")</f>
        <v/>
      </c>
      <c r="BD84" s="1" t="str">
        <f>IFERROR(VLOOKUP(CONCATENATE(BB$1,BB84),'Formulario de Preguntas'!$C$10:$FN$185,4,FALSE),"")</f>
        <v/>
      </c>
      <c r="BE84" s="24">
        <f>IF($B84='Formulario de Respuestas'!$D83,'Formulario de Respuestas'!$W83,"ES DIFERENTE")</f>
        <v>0</v>
      </c>
      <c r="BF84" s="1" t="str">
        <f>IFERROR(VLOOKUP(CONCATENATE(BE$1,BE84),'Formulario de Preguntas'!$C$10:$FN$185,3,FALSE),"")</f>
        <v/>
      </c>
      <c r="BG84" s="1" t="str">
        <f>IFERROR(VLOOKUP(CONCATENATE(BE$1,BE84),'Formulario de Preguntas'!$C$10:$FN$185,4,FALSE),"")</f>
        <v/>
      </c>
      <c r="BH84" s="24">
        <f>IF($B84='Formulario de Respuestas'!$D83,'Formulario de Respuestas'!$X83,"ES DIFERENTE")</f>
        <v>0</v>
      </c>
      <c r="BI84" s="1" t="str">
        <f>IFERROR(VLOOKUP(CONCATENATE(BH$1,BH84),'Formulario de Preguntas'!$C$10:$FN$185,3,FALSE),"")</f>
        <v/>
      </c>
      <c r="BJ84" s="1" t="str">
        <f>IFERROR(VLOOKUP(CONCATENATE(BH$1,BH84),'Formulario de Preguntas'!$C$10:$FN$185,4,FALSE),"")</f>
        <v/>
      </c>
      <c r="BL84" s="26">
        <f>IF($B84='Formulario de Respuestas'!$D83,'Formulario de Respuestas'!$Y83,"ES DIFERENTE")</f>
        <v>0</v>
      </c>
      <c r="BM84" s="1" t="str">
        <f>IFERROR(VLOOKUP(CONCATENATE(BL$1,BL84),'Formulario de Preguntas'!$C$10:$FN$185,3,FALSE),"")</f>
        <v/>
      </c>
      <c r="BN84" s="1" t="str">
        <f>IFERROR(VLOOKUP(CONCATENATE(BL$1,BL84),'Formulario de Preguntas'!$C$10:$FN$185,4,FALSE),"")</f>
        <v/>
      </c>
      <c r="BO84" s="26">
        <f>IF($B84='Formulario de Respuestas'!$D83,'Formulario de Respuestas'!$Z83,"ES DIFERENTE")</f>
        <v>0</v>
      </c>
      <c r="BP84" s="1" t="str">
        <f>IFERROR(VLOOKUP(CONCATENATE(BO$1,BO84),'Formulario de Preguntas'!$C$10:$FN$185,3,FALSE),"")</f>
        <v/>
      </c>
      <c r="BQ84" s="1" t="str">
        <f>IFERROR(VLOOKUP(CONCATENATE(BO$1,BO84),'Formulario de Preguntas'!$C$10:$FN$185,4,FALSE),"")</f>
        <v/>
      </c>
      <c r="BR84" s="26">
        <f>IF($B84='Formulario de Respuestas'!$D83,'Formulario de Respuestas'!$AA83,"ES DIFERENTE")</f>
        <v>0</v>
      </c>
      <c r="BS84" s="1" t="str">
        <f>IFERROR(VLOOKUP(CONCATENATE(BR$1,BR84),'Formulario de Preguntas'!$C$10:$FN$185,3,FALSE),"")</f>
        <v/>
      </c>
      <c r="BT84" s="1" t="str">
        <f>IFERROR(VLOOKUP(CONCATENATE(BR$1,BR84),'Formulario de Preguntas'!$C$10:$FN$185,4,FALSE),"")</f>
        <v/>
      </c>
      <c r="BU84" s="26">
        <f>IF($B84='Formulario de Respuestas'!$D83,'Formulario de Respuestas'!$AB83,"ES DIFERENTE")</f>
        <v>0</v>
      </c>
      <c r="BV84" s="1" t="str">
        <f>IFERROR(VLOOKUP(CONCATENATE(BU$1,BU84),'Formulario de Preguntas'!$C$10:$FN$185,3,FALSE),"")</f>
        <v/>
      </c>
      <c r="BW84" s="1" t="str">
        <f>IFERROR(VLOOKUP(CONCATENATE(BU$1,BU84),'Formulario de Preguntas'!$C$10:$FN$185,4,FALSE),"")</f>
        <v/>
      </c>
      <c r="BX84" s="26">
        <f>IF($B84='Formulario de Respuestas'!$D83,'Formulario de Respuestas'!$AC83,"ES DIFERENTE")</f>
        <v>0</v>
      </c>
      <c r="BY84" s="1" t="str">
        <f>IFERROR(VLOOKUP(CONCATENATE(BX$1,BX84),'Formulario de Preguntas'!$C$10:$FN$185,3,FALSE),"")</f>
        <v/>
      </c>
      <c r="BZ84" s="1" t="str">
        <f>IFERROR(VLOOKUP(CONCATENATE(BX$1,BX84),'Formulario de Preguntas'!$C$10:$FN$185,4,FALSE),"")</f>
        <v/>
      </c>
      <c r="CA84" s="26">
        <f>IF($B84='Formulario de Respuestas'!$D83,'Formulario de Respuestas'!$AD83,"ES DIFERENTE")</f>
        <v>0</v>
      </c>
      <c r="CB84" s="1" t="str">
        <f>IFERROR(VLOOKUP(CONCATENATE(CA$1,CA84),'Formulario de Preguntas'!$C$10:$FN$185,3,FALSE),"")</f>
        <v/>
      </c>
      <c r="CC84" s="1" t="str">
        <f>IFERROR(VLOOKUP(CONCATENATE(CA$1,CA84),'Formulario de Preguntas'!$C$10:$FN$185,4,FALSE),"")</f>
        <v/>
      </c>
      <c r="CD84" s="26">
        <f>IF($B84='Formulario de Respuestas'!$D83,'Formulario de Respuestas'!$AE83,"ES DIFERENTE")</f>
        <v>0</v>
      </c>
      <c r="CE84" s="1" t="str">
        <f>IFERROR(VLOOKUP(CONCATENATE(CD$1,CD84),'Formulario de Preguntas'!$C$10:$FN$185,3,FALSE),"")</f>
        <v/>
      </c>
      <c r="CF84" s="1" t="str">
        <f>IFERROR(VLOOKUP(CONCATENATE(CD$1,CD84),'Formulario de Preguntas'!$C$10:$FN$185,4,FALSE),"")</f>
        <v/>
      </c>
      <c r="CH84" s="1">
        <f t="shared" si="4"/>
        <v>0</v>
      </c>
      <c r="CI84" s="1">
        <f t="shared" si="5"/>
        <v>0.25</v>
      </c>
      <c r="CJ84" s="1">
        <f t="shared" si="3"/>
        <v>0</v>
      </c>
      <c r="CK84" s="1">
        <f>COUNTIF('Formulario de Respuestas'!$E83:$AE83,"A")</f>
        <v>0</v>
      </c>
      <c r="CL84" s="1">
        <f>COUNTIF('Formulario de Respuestas'!$E83:$AE83,"B")</f>
        <v>0</v>
      </c>
      <c r="CM84" s="1">
        <f>COUNTIF('Formulario de Respuestas'!$E83:$AE83,"C")</f>
        <v>0</v>
      </c>
      <c r="CN84" s="1">
        <f>COUNTIF('Formulario de Respuestas'!$E83:$AE83,"D")</f>
        <v>0</v>
      </c>
      <c r="CO84" s="1">
        <f>COUNTIF('Formulario de Respuestas'!$E83:$AE83,"E (RESPUESTA ANULADA)")</f>
        <v>0</v>
      </c>
    </row>
    <row r="85" spans="1:93" x14ac:dyDescent="0.25">
      <c r="A85" s="1">
        <f>'Formulario de Respuestas'!C84</f>
        <v>0</v>
      </c>
      <c r="B85" s="1">
        <f>'Formulario de Respuestas'!D84</f>
        <v>0</v>
      </c>
      <c r="C85" s="24">
        <f>IF($B85='Formulario de Respuestas'!$D84,'Formulario de Respuestas'!$E84,"ES DIFERENTE")</f>
        <v>0</v>
      </c>
      <c r="D85" s="15" t="str">
        <f>IFERROR(VLOOKUP(CONCATENATE(C$1,C85),'Formulario de Preguntas'!$C$2:$FN$185,3,FALSE),"")</f>
        <v/>
      </c>
      <c r="E85" s="1" t="str">
        <f>IFERROR(VLOOKUP(CONCATENATE(C$1,C85),'Formulario de Preguntas'!$C$2:$FN$185,4,FALSE),"")</f>
        <v/>
      </c>
      <c r="F85" s="24">
        <f>IF($B85='Formulario de Respuestas'!$D84,'Formulario de Respuestas'!$F84,"ES DIFERENTE")</f>
        <v>0</v>
      </c>
      <c r="G85" s="1" t="str">
        <f>IFERROR(VLOOKUP(CONCATENATE(F$1,F85),'Formulario de Preguntas'!$C$2:$FN$185,3,FALSE),"")</f>
        <v/>
      </c>
      <c r="H85" s="1" t="str">
        <f>IFERROR(VLOOKUP(CONCATENATE(F$1,F85),'Formulario de Preguntas'!$C$2:$FN$185,4,FALSE),"")</f>
        <v/>
      </c>
      <c r="I85" s="24">
        <f>IF($B85='Formulario de Respuestas'!$D84,'Formulario de Respuestas'!$G84,"ES DIFERENTE")</f>
        <v>0</v>
      </c>
      <c r="J85" s="1" t="str">
        <f>IFERROR(VLOOKUP(CONCATENATE(I$1,I85),'Formulario de Preguntas'!$C$10:$FN$185,3,FALSE),"")</f>
        <v/>
      </c>
      <c r="K85" s="1" t="str">
        <f>IFERROR(VLOOKUP(CONCATENATE(I$1,I85),'Formulario de Preguntas'!$C$10:$FN$185,4,FALSE),"")</f>
        <v/>
      </c>
      <c r="L85" s="24">
        <f>IF($B85='Formulario de Respuestas'!$D84,'Formulario de Respuestas'!$H84,"ES DIFERENTE")</f>
        <v>0</v>
      </c>
      <c r="M85" s="1" t="str">
        <f>IFERROR(VLOOKUP(CONCATENATE(L$1,L85),'Formulario de Preguntas'!$C$10:$FN$185,3,FALSE),"")</f>
        <v/>
      </c>
      <c r="N85" s="1" t="str">
        <f>IFERROR(VLOOKUP(CONCATENATE(L$1,L85),'Formulario de Preguntas'!$C$10:$FN$185,4,FALSE),"")</f>
        <v/>
      </c>
      <c r="O85" s="24">
        <f>IF($B85='Formulario de Respuestas'!$D84,'Formulario de Respuestas'!$I84,"ES DIFERENTE")</f>
        <v>0</v>
      </c>
      <c r="P85" s="1" t="str">
        <f>IFERROR(VLOOKUP(CONCATENATE(O$1,O85),'Formulario de Preguntas'!$C$10:$FN$185,3,FALSE),"")</f>
        <v/>
      </c>
      <c r="Q85" s="1" t="str">
        <f>IFERROR(VLOOKUP(CONCATENATE(O$1,O85),'Formulario de Preguntas'!$C$10:$FN$185,4,FALSE),"")</f>
        <v/>
      </c>
      <c r="R85" s="24">
        <f>IF($B85='Formulario de Respuestas'!$D84,'Formulario de Respuestas'!$J84,"ES DIFERENTE")</f>
        <v>0</v>
      </c>
      <c r="S85" s="1" t="str">
        <f>IFERROR(VLOOKUP(CONCATENATE(R$1,R85),'Formulario de Preguntas'!$C$10:$FN$185,3,FALSE),"")</f>
        <v/>
      </c>
      <c r="T85" s="1" t="str">
        <f>IFERROR(VLOOKUP(CONCATENATE(R$1,R85),'Formulario de Preguntas'!$C$10:$FN$185,4,FALSE),"")</f>
        <v/>
      </c>
      <c r="U85" s="24">
        <f>IF($B85='Formulario de Respuestas'!$D84,'Formulario de Respuestas'!$K84,"ES DIFERENTE")</f>
        <v>0</v>
      </c>
      <c r="V85" s="1" t="str">
        <f>IFERROR(VLOOKUP(CONCATENATE(U$1,U85),'Formulario de Preguntas'!$C$10:$FN$185,3,FALSE),"")</f>
        <v/>
      </c>
      <c r="W85" s="1" t="str">
        <f>IFERROR(VLOOKUP(CONCATENATE(U$1,U85),'Formulario de Preguntas'!$C$10:$FN$185,4,FALSE),"")</f>
        <v/>
      </c>
      <c r="X85" s="24">
        <f>IF($B85='Formulario de Respuestas'!$D84,'Formulario de Respuestas'!$L84,"ES DIFERENTE")</f>
        <v>0</v>
      </c>
      <c r="Y85" s="1" t="str">
        <f>IFERROR(VLOOKUP(CONCATENATE(X$1,X85),'Formulario de Preguntas'!$C$10:$FN$185,3,FALSE),"")</f>
        <v/>
      </c>
      <c r="Z85" s="1" t="str">
        <f>IFERROR(VLOOKUP(CONCATENATE(X$1,X85),'Formulario de Preguntas'!$C$10:$FN$185,4,FALSE),"")</f>
        <v/>
      </c>
      <c r="AA85" s="24">
        <f>IF($B85='Formulario de Respuestas'!$D84,'Formulario de Respuestas'!$M84,"ES DIFERENTE")</f>
        <v>0</v>
      </c>
      <c r="AB85" s="1" t="str">
        <f>IFERROR(VLOOKUP(CONCATENATE(AA$1,AA85),'Formulario de Preguntas'!$C$10:$FN$185,3,FALSE),"")</f>
        <v/>
      </c>
      <c r="AC85" s="1" t="str">
        <f>IFERROR(VLOOKUP(CONCATENATE(AA$1,AA85),'Formulario de Preguntas'!$C$10:$FN$185,4,FALSE),"")</f>
        <v/>
      </c>
      <c r="AD85" s="24">
        <f>IF($B85='Formulario de Respuestas'!$D84,'Formulario de Respuestas'!$N84,"ES DIFERENTE")</f>
        <v>0</v>
      </c>
      <c r="AE85" s="1" t="str">
        <f>IFERROR(VLOOKUP(CONCATENATE(AD$1,AD85),'Formulario de Preguntas'!$C$10:$FN$185,3,FALSE),"")</f>
        <v/>
      </c>
      <c r="AF85" s="1" t="str">
        <f>IFERROR(VLOOKUP(CONCATENATE(AD$1,AD85),'Formulario de Preguntas'!$C$10:$FN$185,4,FALSE),"")</f>
        <v/>
      </c>
      <c r="AG85" s="24">
        <f>IF($B85='Formulario de Respuestas'!$D84,'Formulario de Respuestas'!$O84,"ES DIFERENTE")</f>
        <v>0</v>
      </c>
      <c r="AH85" s="1" t="str">
        <f>IFERROR(VLOOKUP(CONCATENATE(AG$1,AG85),'Formulario de Preguntas'!$C$10:$FN$185,3,FALSE),"")</f>
        <v/>
      </c>
      <c r="AI85" s="1" t="str">
        <f>IFERROR(VLOOKUP(CONCATENATE(AG$1,AG85),'Formulario de Preguntas'!$C$10:$FN$185,4,FALSE),"")</f>
        <v/>
      </c>
      <c r="AJ85" s="24">
        <f>IF($B85='Formulario de Respuestas'!$D84,'Formulario de Respuestas'!$P84,"ES DIFERENTE")</f>
        <v>0</v>
      </c>
      <c r="AK85" s="1" t="str">
        <f>IFERROR(VLOOKUP(CONCATENATE(AJ$1,AJ85),'Formulario de Preguntas'!$C$10:$FN$185,3,FALSE),"")</f>
        <v/>
      </c>
      <c r="AL85" s="1" t="str">
        <f>IFERROR(VLOOKUP(CONCATENATE(AJ$1,AJ85),'Formulario de Preguntas'!$C$10:$FN$185,4,FALSE),"")</f>
        <v/>
      </c>
      <c r="AM85" s="24">
        <f>IF($B85='Formulario de Respuestas'!$D84,'Formulario de Respuestas'!$Q84,"ES DIFERENTE")</f>
        <v>0</v>
      </c>
      <c r="AN85" s="1" t="str">
        <f>IFERROR(VLOOKUP(CONCATENATE(AM$1,AM85),'Formulario de Preguntas'!$C$10:$FN$185,3,FALSE),"")</f>
        <v/>
      </c>
      <c r="AO85" s="1" t="str">
        <f>IFERROR(VLOOKUP(CONCATENATE(AM$1,AM85),'Formulario de Preguntas'!$C$10:$FN$185,4,FALSE),"")</f>
        <v/>
      </c>
      <c r="AP85" s="24">
        <f>IF($B85='Formulario de Respuestas'!$D84,'Formulario de Respuestas'!$R84,"ES DIFERENTE")</f>
        <v>0</v>
      </c>
      <c r="AQ85" s="1" t="str">
        <f>IFERROR(VLOOKUP(CONCATENATE(AP$1,AP85),'Formulario de Preguntas'!$C$10:$FN$185,3,FALSE),"")</f>
        <v/>
      </c>
      <c r="AR85" s="1" t="str">
        <f>IFERROR(VLOOKUP(CONCATENATE(AP$1,AP85),'Formulario de Preguntas'!$C$10:$FN$185,4,FALSE),"")</f>
        <v/>
      </c>
      <c r="AS85" s="24">
        <f>IF($B85='Formulario de Respuestas'!$D84,'Formulario de Respuestas'!$S84,"ES DIFERENTE")</f>
        <v>0</v>
      </c>
      <c r="AT85" s="1" t="str">
        <f>IFERROR(VLOOKUP(CONCATENATE(AS$1,AS85),'Formulario de Preguntas'!$C$10:$FN$185,3,FALSE),"")</f>
        <v/>
      </c>
      <c r="AU85" s="1" t="str">
        <f>IFERROR(VLOOKUP(CONCATENATE(AS$1,AS85),'Formulario de Preguntas'!$C$10:$FN$185,4,FALSE),"")</f>
        <v/>
      </c>
      <c r="AV85" s="24">
        <f>IF($B85='Formulario de Respuestas'!$D84,'Formulario de Respuestas'!$T84,"ES DIFERENTE")</f>
        <v>0</v>
      </c>
      <c r="AW85" s="1" t="str">
        <f>IFERROR(VLOOKUP(CONCATENATE(AV$1,AV85),'Formulario de Preguntas'!$C$10:$FN$185,3,FALSE),"")</f>
        <v/>
      </c>
      <c r="AX85" s="1" t="str">
        <f>IFERROR(VLOOKUP(CONCATENATE(AV$1,AV85),'Formulario de Preguntas'!$C$10:$FN$185,4,FALSE),"")</f>
        <v/>
      </c>
      <c r="AY85" s="24">
        <f>IF($B85='Formulario de Respuestas'!$D84,'Formulario de Respuestas'!$U84,"ES DIFERENTE")</f>
        <v>0</v>
      </c>
      <c r="AZ85" s="1" t="str">
        <f>IFERROR(VLOOKUP(CONCATENATE(AY$1,AY85),'Formulario de Preguntas'!$C$10:$FN$185,3,FALSE),"")</f>
        <v/>
      </c>
      <c r="BA85" s="1" t="str">
        <f>IFERROR(VLOOKUP(CONCATENATE(AY$1,AY85),'Formulario de Preguntas'!$C$10:$FN$185,4,FALSE),"")</f>
        <v/>
      </c>
      <c r="BB85" s="24">
        <f>IF($B85='Formulario de Respuestas'!$D84,'Formulario de Respuestas'!$V84,"ES DIFERENTE")</f>
        <v>0</v>
      </c>
      <c r="BC85" s="1" t="str">
        <f>IFERROR(VLOOKUP(CONCATENATE(BB$1,BB85),'Formulario de Preguntas'!$C$10:$FN$185,3,FALSE),"")</f>
        <v/>
      </c>
      <c r="BD85" s="1" t="str">
        <f>IFERROR(VLOOKUP(CONCATENATE(BB$1,BB85),'Formulario de Preguntas'!$C$10:$FN$185,4,FALSE),"")</f>
        <v/>
      </c>
      <c r="BE85" s="24">
        <f>IF($B85='Formulario de Respuestas'!$D84,'Formulario de Respuestas'!$W84,"ES DIFERENTE")</f>
        <v>0</v>
      </c>
      <c r="BF85" s="1" t="str">
        <f>IFERROR(VLOOKUP(CONCATENATE(BE$1,BE85),'Formulario de Preguntas'!$C$10:$FN$185,3,FALSE),"")</f>
        <v/>
      </c>
      <c r="BG85" s="1" t="str">
        <f>IFERROR(VLOOKUP(CONCATENATE(BE$1,BE85),'Formulario de Preguntas'!$C$10:$FN$185,4,FALSE),"")</f>
        <v/>
      </c>
      <c r="BH85" s="24">
        <f>IF($B85='Formulario de Respuestas'!$D84,'Formulario de Respuestas'!$X84,"ES DIFERENTE")</f>
        <v>0</v>
      </c>
      <c r="BI85" s="1" t="str">
        <f>IFERROR(VLOOKUP(CONCATENATE(BH$1,BH85),'Formulario de Preguntas'!$C$10:$FN$185,3,FALSE),"")</f>
        <v/>
      </c>
      <c r="BJ85" s="1" t="str">
        <f>IFERROR(VLOOKUP(CONCATENATE(BH$1,BH85),'Formulario de Preguntas'!$C$10:$FN$185,4,FALSE),"")</f>
        <v/>
      </c>
      <c r="BL85" s="26">
        <f>IF($B85='Formulario de Respuestas'!$D84,'Formulario de Respuestas'!$Y84,"ES DIFERENTE")</f>
        <v>0</v>
      </c>
      <c r="BM85" s="1" t="str">
        <f>IFERROR(VLOOKUP(CONCATENATE(BL$1,BL85),'Formulario de Preguntas'!$C$10:$FN$185,3,FALSE),"")</f>
        <v/>
      </c>
      <c r="BN85" s="1" t="str">
        <f>IFERROR(VLOOKUP(CONCATENATE(BL$1,BL85),'Formulario de Preguntas'!$C$10:$FN$185,4,FALSE),"")</f>
        <v/>
      </c>
      <c r="BO85" s="26">
        <f>IF($B85='Formulario de Respuestas'!$D84,'Formulario de Respuestas'!$Z84,"ES DIFERENTE")</f>
        <v>0</v>
      </c>
      <c r="BP85" s="1" t="str">
        <f>IFERROR(VLOOKUP(CONCATENATE(BO$1,BO85),'Formulario de Preguntas'!$C$10:$FN$185,3,FALSE),"")</f>
        <v/>
      </c>
      <c r="BQ85" s="1" t="str">
        <f>IFERROR(VLOOKUP(CONCATENATE(BO$1,BO85),'Formulario de Preguntas'!$C$10:$FN$185,4,FALSE),"")</f>
        <v/>
      </c>
      <c r="BR85" s="26">
        <f>IF($B85='Formulario de Respuestas'!$D84,'Formulario de Respuestas'!$AA84,"ES DIFERENTE")</f>
        <v>0</v>
      </c>
      <c r="BS85" s="1" t="str">
        <f>IFERROR(VLOOKUP(CONCATENATE(BR$1,BR85),'Formulario de Preguntas'!$C$10:$FN$185,3,FALSE),"")</f>
        <v/>
      </c>
      <c r="BT85" s="1" t="str">
        <f>IFERROR(VLOOKUP(CONCATENATE(BR$1,BR85),'Formulario de Preguntas'!$C$10:$FN$185,4,FALSE),"")</f>
        <v/>
      </c>
      <c r="BU85" s="26">
        <f>IF($B85='Formulario de Respuestas'!$D84,'Formulario de Respuestas'!$AB84,"ES DIFERENTE")</f>
        <v>0</v>
      </c>
      <c r="BV85" s="1" t="str">
        <f>IFERROR(VLOOKUP(CONCATENATE(BU$1,BU85),'Formulario de Preguntas'!$C$10:$FN$185,3,FALSE),"")</f>
        <v/>
      </c>
      <c r="BW85" s="1" t="str">
        <f>IFERROR(VLOOKUP(CONCATENATE(BU$1,BU85),'Formulario de Preguntas'!$C$10:$FN$185,4,FALSE),"")</f>
        <v/>
      </c>
      <c r="BX85" s="26">
        <f>IF($B85='Formulario de Respuestas'!$D84,'Formulario de Respuestas'!$AC84,"ES DIFERENTE")</f>
        <v>0</v>
      </c>
      <c r="BY85" s="1" t="str">
        <f>IFERROR(VLOOKUP(CONCATENATE(BX$1,BX85),'Formulario de Preguntas'!$C$10:$FN$185,3,FALSE),"")</f>
        <v/>
      </c>
      <c r="BZ85" s="1" t="str">
        <f>IFERROR(VLOOKUP(CONCATENATE(BX$1,BX85),'Formulario de Preguntas'!$C$10:$FN$185,4,FALSE),"")</f>
        <v/>
      </c>
      <c r="CA85" s="26">
        <f>IF($B85='Formulario de Respuestas'!$D84,'Formulario de Respuestas'!$AD84,"ES DIFERENTE")</f>
        <v>0</v>
      </c>
      <c r="CB85" s="1" t="str">
        <f>IFERROR(VLOOKUP(CONCATENATE(CA$1,CA85),'Formulario de Preguntas'!$C$10:$FN$185,3,FALSE),"")</f>
        <v/>
      </c>
      <c r="CC85" s="1" t="str">
        <f>IFERROR(VLOOKUP(CONCATENATE(CA$1,CA85),'Formulario de Preguntas'!$C$10:$FN$185,4,FALSE),"")</f>
        <v/>
      </c>
      <c r="CD85" s="26">
        <f>IF($B85='Formulario de Respuestas'!$D84,'Formulario de Respuestas'!$AE84,"ES DIFERENTE")</f>
        <v>0</v>
      </c>
      <c r="CE85" s="1" t="str">
        <f>IFERROR(VLOOKUP(CONCATENATE(CD$1,CD85),'Formulario de Preguntas'!$C$10:$FN$185,3,FALSE),"")</f>
        <v/>
      </c>
      <c r="CF85" s="1" t="str">
        <f>IFERROR(VLOOKUP(CONCATENATE(CD$1,CD85),'Formulario de Preguntas'!$C$10:$FN$185,4,FALSE),"")</f>
        <v/>
      </c>
      <c r="CH85" s="1">
        <f t="shared" si="4"/>
        <v>0</v>
      </c>
      <c r="CI85" s="1">
        <f t="shared" si="5"/>
        <v>0.25</v>
      </c>
      <c r="CJ85" s="1">
        <f t="shared" si="3"/>
        <v>0</v>
      </c>
      <c r="CK85" s="1">
        <f>COUNTIF('Formulario de Respuestas'!$E84:$AE84,"A")</f>
        <v>0</v>
      </c>
      <c r="CL85" s="1">
        <f>COUNTIF('Formulario de Respuestas'!$E84:$AE84,"B")</f>
        <v>0</v>
      </c>
      <c r="CM85" s="1">
        <f>COUNTIF('Formulario de Respuestas'!$E84:$AE84,"C")</f>
        <v>0</v>
      </c>
      <c r="CN85" s="1">
        <f>COUNTIF('Formulario de Respuestas'!$E84:$AE84,"D")</f>
        <v>0</v>
      </c>
      <c r="CO85" s="1">
        <f>COUNTIF('Formulario de Respuestas'!$E84:$AE84,"E (RESPUESTA ANULADA)")</f>
        <v>0</v>
      </c>
    </row>
    <row r="86" spans="1:93" x14ac:dyDescent="0.25">
      <c r="A86" s="1">
        <f>'Formulario de Respuestas'!C85</f>
        <v>0</v>
      </c>
      <c r="B86" s="1">
        <f>'Formulario de Respuestas'!D85</f>
        <v>0</v>
      </c>
      <c r="C86" s="24">
        <f>IF($B86='Formulario de Respuestas'!$D85,'Formulario de Respuestas'!$E85,"ES DIFERENTE")</f>
        <v>0</v>
      </c>
      <c r="D86" s="15" t="str">
        <f>IFERROR(VLOOKUP(CONCATENATE(C$1,C86),'Formulario de Preguntas'!$C$2:$FN$185,3,FALSE),"")</f>
        <v/>
      </c>
      <c r="E86" s="1" t="str">
        <f>IFERROR(VLOOKUP(CONCATENATE(C$1,C86),'Formulario de Preguntas'!$C$2:$FN$185,4,FALSE),"")</f>
        <v/>
      </c>
      <c r="F86" s="24">
        <f>IF($B86='Formulario de Respuestas'!$D85,'Formulario de Respuestas'!$F85,"ES DIFERENTE")</f>
        <v>0</v>
      </c>
      <c r="G86" s="1" t="str">
        <f>IFERROR(VLOOKUP(CONCATENATE(F$1,F86),'Formulario de Preguntas'!$C$2:$FN$185,3,FALSE),"")</f>
        <v/>
      </c>
      <c r="H86" s="1" t="str">
        <f>IFERROR(VLOOKUP(CONCATENATE(F$1,F86),'Formulario de Preguntas'!$C$2:$FN$185,4,FALSE),"")</f>
        <v/>
      </c>
      <c r="I86" s="24">
        <f>IF($B86='Formulario de Respuestas'!$D85,'Formulario de Respuestas'!$G85,"ES DIFERENTE")</f>
        <v>0</v>
      </c>
      <c r="J86" s="1" t="str">
        <f>IFERROR(VLOOKUP(CONCATENATE(I$1,I86),'Formulario de Preguntas'!$C$10:$FN$185,3,FALSE),"")</f>
        <v/>
      </c>
      <c r="K86" s="1" t="str">
        <f>IFERROR(VLOOKUP(CONCATENATE(I$1,I86),'Formulario de Preguntas'!$C$10:$FN$185,4,FALSE),"")</f>
        <v/>
      </c>
      <c r="L86" s="24">
        <f>IF($B86='Formulario de Respuestas'!$D85,'Formulario de Respuestas'!$H85,"ES DIFERENTE")</f>
        <v>0</v>
      </c>
      <c r="M86" s="1" t="str">
        <f>IFERROR(VLOOKUP(CONCATENATE(L$1,L86),'Formulario de Preguntas'!$C$10:$FN$185,3,FALSE),"")</f>
        <v/>
      </c>
      <c r="N86" s="1" t="str">
        <f>IFERROR(VLOOKUP(CONCATENATE(L$1,L86),'Formulario de Preguntas'!$C$10:$FN$185,4,FALSE),"")</f>
        <v/>
      </c>
      <c r="O86" s="24">
        <f>IF($B86='Formulario de Respuestas'!$D85,'Formulario de Respuestas'!$I85,"ES DIFERENTE")</f>
        <v>0</v>
      </c>
      <c r="P86" s="1" t="str">
        <f>IFERROR(VLOOKUP(CONCATENATE(O$1,O86),'Formulario de Preguntas'!$C$10:$FN$185,3,FALSE),"")</f>
        <v/>
      </c>
      <c r="Q86" s="1" t="str">
        <f>IFERROR(VLOOKUP(CONCATENATE(O$1,O86),'Formulario de Preguntas'!$C$10:$FN$185,4,FALSE),"")</f>
        <v/>
      </c>
      <c r="R86" s="24">
        <f>IF($B86='Formulario de Respuestas'!$D85,'Formulario de Respuestas'!$J85,"ES DIFERENTE")</f>
        <v>0</v>
      </c>
      <c r="S86" s="1" t="str">
        <f>IFERROR(VLOOKUP(CONCATENATE(R$1,R86),'Formulario de Preguntas'!$C$10:$FN$185,3,FALSE),"")</f>
        <v/>
      </c>
      <c r="T86" s="1" t="str">
        <f>IFERROR(VLOOKUP(CONCATENATE(R$1,R86),'Formulario de Preguntas'!$C$10:$FN$185,4,FALSE),"")</f>
        <v/>
      </c>
      <c r="U86" s="24">
        <f>IF($B86='Formulario de Respuestas'!$D85,'Formulario de Respuestas'!$K85,"ES DIFERENTE")</f>
        <v>0</v>
      </c>
      <c r="V86" s="1" t="str">
        <f>IFERROR(VLOOKUP(CONCATENATE(U$1,U86),'Formulario de Preguntas'!$C$10:$FN$185,3,FALSE),"")</f>
        <v/>
      </c>
      <c r="W86" s="1" t="str">
        <f>IFERROR(VLOOKUP(CONCATENATE(U$1,U86),'Formulario de Preguntas'!$C$10:$FN$185,4,FALSE),"")</f>
        <v/>
      </c>
      <c r="X86" s="24">
        <f>IF($B86='Formulario de Respuestas'!$D85,'Formulario de Respuestas'!$L85,"ES DIFERENTE")</f>
        <v>0</v>
      </c>
      <c r="Y86" s="1" t="str">
        <f>IFERROR(VLOOKUP(CONCATENATE(X$1,X86),'Formulario de Preguntas'!$C$10:$FN$185,3,FALSE),"")</f>
        <v/>
      </c>
      <c r="Z86" s="1" t="str">
        <f>IFERROR(VLOOKUP(CONCATENATE(X$1,X86),'Formulario de Preguntas'!$C$10:$FN$185,4,FALSE),"")</f>
        <v/>
      </c>
      <c r="AA86" s="24">
        <f>IF($B86='Formulario de Respuestas'!$D85,'Formulario de Respuestas'!$M85,"ES DIFERENTE")</f>
        <v>0</v>
      </c>
      <c r="AB86" s="1" t="str">
        <f>IFERROR(VLOOKUP(CONCATENATE(AA$1,AA86),'Formulario de Preguntas'!$C$10:$FN$185,3,FALSE),"")</f>
        <v/>
      </c>
      <c r="AC86" s="1" t="str">
        <f>IFERROR(VLOOKUP(CONCATENATE(AA$1,AA86),'Formulario de Preguntas'!$C$10:$FN$185,4,FALSE),"")</f>
        <v/>
      </c>
      <c r="AD86" s="24">
        <f>IF($B86='Formulario de Respuestas'!$D85,'Formulario de Respuestas'!$N85,"ES DIFERENTE")</f>
        <v>0</v>
      </c>
      <c r="AE86" s="1" t="str">
        <f>IFERROR(VLOOKUP(CONCATENATE(AD$1,AD86),'Formulario de Preguntas'!$C$10:$FN$185,3,FALSE),"")</f>
        <v/>
      </c>
      <c r="AF86" s="1" t="str">
        <f>IFERROR(VLOOKUP(CONCATENATE(AD$1,AD86),'Formulario de Preguntas'!$C$10:$FN$185,4,FALSE),"")</f>
        <v/>
      </c>
      <c r="AG86" s="24">
        <f>IF($B86='Formulario de Respuestas'!$D85,'Formulario de Respuestas'!$O85,"ES DIFERENTE")</f>
        <v>0</v>
      </c>
      <c r="AH86" s="1" t="str">
        <f>IFERROR(VLOOKUP(CONCATENATE(AG$1,AG86),'Formulario de Preguntas'!$C$10:$FN$185,3,FALSE),"")</f>
        <v/>
      </c>
      <c r="AI86" s="1" t="str">
        <f>IFERROR(VLOOKUP(CONCATENATE(AG$1,AG86),'Formulario de Preguntas'!$C$10:$FN$185,4,FALSE),"")</f>
        <v/>
      </c>
      <c r="AJ86" s="24">
        <f>IF($B86='Formulario de Respuestas'!$D85,'Formulario de Respuestas'!$P85,"ES DIFERENTE")</f>
        <v>0</v>
      </c>
      <c r="AK86" s="1" t="str">
        <f>IFERROR(VLOOKUP(CONCATENATE(AJ$1,AJ86),'Formulario de Preguntas'!$C$10:$FN$185,3,FALSE),"")</f>
        <v/>
      </c>
      <c r="AL86" s="1" t="str">
        <f>IFERROR(VLOOKUP(CONCATENATE(AJ$1,AJ86),'Formulario de Preguntas'!$C$10:$FN$185,4,FALSE),"")</f>
        <v/>
      </c>
      <c r="AM86" s="24">
        <f>IF($B86='Formulario de Respuestas'!$D85,'Formulario de Respuestas'!$Q85,"ES DIFERENTE")</f>
        <v>0</v>
      </c>
      <c r="AN86" s="1" t="str">
        <f>IFERROR(VLOOKUP(CONCATENATE(AM$1,AM86),'Formulario de Preguntas'!$C$10:$FN$185,3,FALSE),"")</f>
        <v/>
      </c>
      <c r="AO86" s="1" t="str">
        <f>IFERROR(VLOOKUP(CONCATENATE(AM$1,AM86),'Formulario de Preguntas'!$C$10:$FN$185,4,FALSE),"")</f>
        <v/>
      </c>
      <c r="AP86" s="24">
        <f>IF($B86='Formulario de Respuestas'!$D85,'Formulario de Respuestas'!$R85,"ES DIFERENTE")</f>
        <v>0</v>
      </c>
      <c r="AQ86" s="1" t="str">
        <f>IFERROR(VLOOKUP(CONCATENATE(AP$1,AP86),'Formulario de Preguntas'!$C$10:$FN$185,3,FALSE),"")</f>
        <v/>
      </c>
      <c r="AR86" s="1" t="str">
        <f>IFERROR(VLOOKUP(CONCATENATE(AP$1,AP86),'Formulario de Preguntas'!$C$10:$FN$185,4,FALSE),"")</f>
        <v/>
      </c>
      <c r="AS86" s="24">
        <f>IF($B86='Formulario de Respuestas'!$D85,'Formulario de Respuestas'!$S85,"ES DIFERENTE")</f>
        <v>0</v>
      </c>
      <c r="AT86" s="1" t="str">
        <f>IFERROR(VLOOKUP(CONCATENATE(AS$1,AS86),'Formulario de Preguntas'!$C$10:$FN$185,3,FALSE),"")</f>
        <v/>
      </c>
      <c r="AU86" s="1" t="str">
        <f>IFERROR(VLOOKUP(CONCATENATE(AS$1,AS86),'Formulario de Preguntas'!$C$10:$FN$185,4,FALSE),"")</f>
        <v/>
      </c>
      <c r="AV86" s="24">
        <f>IF($B86='Formulario de Respuestas'!$D85,'Formulario de Respuestas'!$T85,"ES DIFERENTE")</f>
        <v>0</v>
      </c>
      <c r="AW86" s="1" t="str">
        <f>IFERROR(VLOOKUP(CONCATENATE(AV$1,AV86),'Formulario de Preguntas'!$C$10:$FN$185,3,FALSE),"")</f>
        <v/>
      </c>
      <c r="AX86" s="1" t="str">
        <f>IFERROR(VLOOKUP(CONCATENATE(AV$1,AV86),'Formulario de Preguntas'!$C$10:$FN$185,4,FALSE),"")</f>
        <v/>
      </c>
      <c r="AY86" s="24">
        <f>IF($B86='Formulario de Respuestas'!$D85,'Formulario de Respuestas'!$U85,"ES DIFERENTE")</f>
        <v>0</v>
      </c>
      <c r="AZ86" s="1" t="str">
        <f>IFERROR(VLOOKUP(CONCATENATE(AY$1,AY86),'Formulario de Preguntas'!$C$10:$FN$185,3,FALSE),"")</f>
        <v/>
      </c>
      <c r="BA86" s="1" t="str">
        <f>IFERROR(VLOOKUP(CONCATENATE(AY$1,AY86),'Formulario de Preguntas'!$C$10:$FN$185,4,FALSE),"")</f>
        <v/>
      </c>
      <c r="BB86" s="24">
        <f>IF($B86='Formulario de Respuestas'!$D85,'Formulario de Respuestas'!$V85,"ES DIFERENTE")</f>
        <v>0</v>
      </c>
      <c r="BC86" s="1" t="str">
        <f>IFERROR(VLOOKUP(CONCATENATE(BB$1,BB86),'Formulario de Preguntas'!$C$10:$FN$185,3,FALSE),"")</f>
        <v/>
      </c>
      <c r="BD86" s="1" t="str">
        <f>IFERROR(VLOOKUP(CONCATENATE(BB$1,BB86),'Formulario de Preguntas'!$C$10:$FN$185,4,FALSE),"")</f>
        <v/>
      </c>
      <c r="BE86" s="24">
        <f>IF($B86='Formulario de Respuestas'!$D85,'Formulario de Respuestas'!$W85,"ES DIFERENTE")</f>
        <v>0</v>
      </c>
      <c r="BF86" s="1" t="str">
        <f>IFERROR(VLOOKUP(CONCATENATE(BE$1,BE86),'Formulario de Preguntas'!$C$10:$FN$185,3,FALSE),"")</f>
        <v/>
      </c>
      <c r="BG86" s="1" t="str">
        <f>IFERROR(VLOOKUP(CONCATENATE(BE$1,BE86),'Formulario de Preguntas'!$C$10:$FN$185,4,FALSE),"")</f>
        <v/>
      </c>
      <c r="BH86" s="24">
        <f>IF($B86='Formulario de Respuestas'!$D85,'Formulario de Respuestas'!$X85,"ES DIFERENTE")</f>
        <v>0</v>
      </c>
      <c r="BI86" s="1" t="str">
        <f>IFERROR(VLOOKUP(CONCATENATE(BH$1,BH86),'Formulario de Preguntas'!$C$10:$FN$185,3,FALSE),"")</f>
        <v/>
      </c>
      <c r="BJ86" s="1" t="str">
        <f>IFERROR(VLOOKUP(CONCATENATE(BH$1,BH86),'Formulario de Preguntas'!$C$10:$FN$185,4,FALSE),"")</f>
        <v/>
      </c>
      <c r="BL86" s="26">
        <f>IF($B86='Formulario de Respuestas'!$D85,'Formulario de Respuestas'!$Y85,"ES DIFERENTE")</f>
        <v>0</v>
      </c>
      <c r="BM86" s="1" t="str">
        <f>IFERROR(VLOOKUP(CONCATENATE(BL$1,BL86),'Formulario de Preguntas'!$C$10:$FN$185,3,FALSE),"")</f>
        <v/>
      </c>
      <c r="BN86" s="1" t="str">
        <f>IFERROR(VLOOKUP(CONCATENATE(BL$1,BL86),'Formulario de Preguntas'!$C$10:$FN$185,4,FALSE),"")</f>
        <v/>
      </c>
      <c r="BO86" s="26">
        <f>IF($B86='Formulario de Respuestas'!$D85,'Formulario de Respuestas'!$Z85,"ES DIFERENTE")</f>
        <v>0</v>
      </c>
      <c r="BP86" s="1" t="str">
        <f>IFERROR(VLOOKUP(CONCATENATE(BO$1,BO86),'Formulario de Preguntas'!$C$10:$FN$185,3,FALSE),"")</f>
        <v/>
      </c>
      <c r="BQ86" s="1" t="str">
        <f>IFERROR(VLOOKUP(CONCATENATE(BO$1,BO86),'Formulario de Preguntas'!$C$10:$FN$185,4,FALSE),"")</f>
        <v/>
      </c>
      <c r="BR86" s="26">
        <f>IF($B86='Formulario de Respuestas'!$D85,'Formulario de Respuestas'!$AA85,"ES DIFERENTE")</f>
        <v>0</v>
      </c>
      <c r="BS86" s="1" t="str">
        <f>IFERROR(VLOOKUP(CONCATENATE(BR$1,BR86),'Formulario de Preguntas'!$C$10:$FN$185,3,FALSE),"")</f>
        <v/>
      </c>
      <c r="BT86" s="1" t="str">
        <f>IFERROR(VLOOKUP(CONCATENATE(BR$1,BR86),'Formulario de Preguntas'!$C$10:$FN$185,4,FALSE),"")</f>
        <v/>
      </c>
      <c r="BU86" s="26">
        <f>IF($B86='Formulario de Respuestas'!$D85,'Formulario de Respuestas'!$AB85,"ES DIFERENTE")</f>
        <v>0</v>
      </c>
      <c r="BV86" s="1" t="str">
        <f>IFERROR(VLOOKUP(CONCATENATE(BU$1,BU86),'Formulario de Preguntas'!$C$10:$FN$185,3,FALSE),"")</f>
        <v/>
      </c>
      <c r="BW86" s="1" t="str">
        <f>IFERROR(VLOOKUP(CONCATENATE(BU$1,BU86),'Formulario de Preguntas'!$C$10:$FN$185,4,FALSE),"")</f>
        <v/>
      </c>
      <c r="BX86" s="26">
        <f>IF($B86='Formulario de Respuestas'!$D85,'Formulario de Respuestas'!$AC85,"ES DIFERENTE")</f>
        <v>0</v>
      </c>
      <c r="BY86" s="1" t="str">
        <f>IFERROR(VLOOKUP(CONCATENATE(BX$1,BX86),'Formulario de Preguntas'!$C$10:$FN$185,3,FALSE),"")</f>
        <v/>
      </c>
      <c r="BZ86" s="1" t="str">
        <f>IFERROR(VLOOKUP(CONCATENATE(BX$1,BX86),'Formulario de Preguntas'!$C$10:$FN$185,4,FALSE),"")</f>
        <v/>
      </c>
      <c r="CA86" s="26">
        <f>IF($B86='Formulario de Respuestas'!$D85,'Formulario de Respuestas'!$AD85,"ES DIFERENTE")</f>
        <v>0</v>
      </c>
      <c r="CB86" s="1" t="str">
        <f>IFERROR(VLOOKUP(CONCATENATE(CA$1,CA86),'Formulario de Preguntas'!$C$10:$FN$185,3,FALSE),"")</f>
        <v/>
      </c>
      <c r="CC86" s="1" t="str">
        <f>IFERROR(VLOOKUP(CONCATENATE(CA$1,CA86),'Formulario de Preguntas'!$C$10:$FN$185,4,FALSE),"")</f>
        <v/>
      </c>
      <c r="CD86" s="26">
        <f>IF($B86='Formulario de Respuestas'!$D85,'Formulario de Respuestas'!$AE85,"ES DIFERENTE")</f>
        <v>0</v>
      </c>
      <c r="CE86" s="1" t="str">
        <f>IFERROR(VLOOKUP(CONCATENATE(CD$1,CD86),'Formulario de Preguntas'!$C$10:$FN$185,3,FALSE),"")</f>
        <v/>
      </c>
      <c r="CF86" s="1" t="str">
        <f>IFERROR(VLOOKUP(CONCATENATE(CD$1,CD86),'Formulario de Preguntas'!$C$10:$FN$185,4,FALSE),"")</f>
        <v/>
      </c>
      <c r="CH86" s="1">
        <f t="shared" si="4"/>
        <v>0</v>
      </c>
      <c r="CI86" s="1">
        <f t="shared" si="5"/>
        <v>0.25</v>
      </c>
      <c r="CJ86" s="1">
        <f t="shared" si="3"/>
        <v>0</v>
      </c>
      <c r="CK86" s="1">
        <f>COUNTIF('Formulario de Respuestas'!$E85:$AE85,"A")</f>
        <v>0</v>
      </c>
      <c r="CL86" s="1">
        <f>COUNTIF('Formulario de Respuestas'!$E85:$AE85,"B")</f>
        <v>0</v>
      </c>
      <c r="CM86" s="1">
        <f>COUNTIF('Formulario de Respuestas'!$E85:$AE85,"C")</f>
        <v>0</v>
      </c>
      <c r="CN86" s="1">
        <f>COUNTIF('Formulario de Respuestas'!$E85:$AE85,"D")</f>
        <v>0</v>
      </c>
      <c r="CO86" s="1">
        <f>COUNTIF('Formulario de Respuestas'!$E85:$AE85,"E (RESPUESTA ANULADA)")</f>
        <v>0</v>
      </c>
    </row>
    <row r="87" spans="1:93" x14ac:dyDescent="0.25">
      <c r="A87" s="1">
        <f>'Formulario de Respuestas'!C86</f>
        <v>0</v>
      </c>
      <c r="B87" s="1">
        <f>'Formulario de Respuestas'!D86</f>
        <v>0</v>
      </c>
      <c r="C87" s="24">
        <f>IF($B87='Formulario de Respuestas'!$D86,'Formulario de Respuestas'!$E86,"ES DIFERENTE")</f>
        <v>0</v>
      </c>
      <c r="D87" s="15" t="str">
        <f>IFERROR(VLOOKUP(CONCATENATE(C$1,C87),'Formulario de Preguntas'!$C$2:$FN$185,3,FALSE),"")</f>
        <v/>
      </c>
      <c r="E87" s="1" t="str">
        <f>IFERROR(VLOOKUP(CONCATENATE(C$1,C87),'Formulario de Preguntas'!$C$2:$FN$185,4,FALSE),"")</f>
        <v/>
      </c>
      <c r="F87" s="24">
        <f>IF($B87='Formulario de Respuestas'!$D86,'Formulario de Respuestas'!$F86,"ES DIFERENTE")</f>
        <v>0</v>
      </c>
      <c r="G87" s="1" t="str">
        <f>IFERROR(VLOOKUP(CONCATENATE(F$1,F87),'Formulario de Preguntas'!$C$2:$FN$185,3,FALSE),"")</f>
        <v/>
      </c>
      <c r="H87" s="1" t="str">
        <f>IFERROR(VLOOKUP(CONCATENATE(F$1,F87),'Formulario de Preguntas'!$C$2:$FN$185,4,FALSE),"")</f>
        <v/>
      </c>
      <c r="I87" s="24">
        <f>IF($B87='Formulario de Respuestas'!$D86,'Formulario de Respuestas'!$G86,"ES DIFERENTE")</f>
        <v>0</v>
      </c>
      <c r="J87" s="1" t="str">
        <f>IFERROR(VLOOKUP(CONCATENATE(I$1,I87),'Formulario de Preguntas'!$C$10:$FN$185,3,FALSE),"")</f>
        <v/>
      </c>
      <c r="K87" s="1" t="str">
        <f>IFERROR(VLOOKUP(CONCATENATE(I$1,I87),'Formulario de Preguntas'!$C$10:$FN$185,4,FALSE),"")</f>
        <v/>
      </c>
      <c r="L87" s="24">
        <f>IF($B87='Formulario de Respuestas'!$D86,'Formulario de Respuestas'!$H86,"ES DIFERENTE")</f>
        <v>0</v>
      </c>
      <c r="M87" s="1" t="str">
        <f>IFERROR(VLOOKUP(CONCATENATE(L$1,L87),'Formulario de Preguntas'!$C$10:$FN$185,3,FALSE),"")</f>
        <v/>
      </c>
      <c r="N87" s="1" t="str">
        <f>IFERROR(VLOOKUP(CONCATENATE(L$1,L87),'Formulario de Preguntas'!$C$10:$FN$185,4,FALSE),"")</f>
        <v/>
      </c>
      <c r="O87" s="24">
        <f>IF($B87='Formulario de Respuestas'!$D86,'Formulario de Respuestas'!$I86,"ES DIFERENTE")</f>
        <v>0</v>
      </c>
      <c r="P87" s="1" t="str">
        <f>IFERROR(VLOOKUP(CONCATENATE(O$1,O87),'Formulario de Preguntas'!$C$10:$FN$185,3,FALSE),"")</f>
        <v/>
      </c>
      <c r="Q87" s="1" t="str">
        <f>IFERROR(VLOOKUP(CONCATENATE(O$1,O87),'Formulario de Preguntas'!$C$10:$FN$185,4,FALSE),"")</f>
        <v/>
      </c>
      <c r="R87" s="24">
        <f>IF($B87='Formulario de Respuestas'!$D86,'Formulario de Respuestas'!$J86,"ES DIFERENTE")</f>
        <v>0</v>
      </c>
      <c r="S87" s="1" t="str">
        <f>IFERROR(VLOOKUP(CONCATENATE(R$1,R87),'Formulario de Preguntas'!$C$10:$FN$185,3,FALSE),"")</f>
        <v/>
      </c>
      <c r="T87" s="1" t="str">
        <f>IFERROR(VLOOKUP(CONCATENATE(R$1,R87),'Formulario de Preguntas'!$C$10:$FN$185,4,FALSE),"")</f>
        <v/>
      </c>
      <c r="U87" s="24">
        <f>IF($B87='Formulario de Respuestas'!$D86,'Formulario de Respuestas'!$K86,"ES DIFERENTE")</f>
        <v>0</v>
      </c>
      <c r="V87" s="1" t="str">
        <f>IFERROR(VLOOKUP(CONCATENATE(U$1,U87),'Formulario de Preguntas'!$C$10:$FN$185,3,FALSE),"")</f>
        <v/>
      </c>
      <c r="W87" s="1" t="str">
        <f>IFERROR(VLOOKUP(CONCATENATE(U$1,U87),'Formulario de Preguntas'!$C$10:$FN$185,4,FALSE),"")</f>
        <v/>
      </c>
      <c r="X87" s="24">
        <f>IF($B87='Formulario de Respuestas'!$D86,'Formulario de Respuestas'!$L86,"ES DIFERENTE")</f>
        <v>0</v>
      </c>
      <c r="Y87" s="1" t="str">
        <f>IFERROR(VLOOKUP(CONCATENATE(X$1,X87),'Formulario de Preguntas'!$C$10:$FN$185,3,FALSE),"")</f>
        <v/>
      </c>
      <c r="Z87" s="1" t="str">
        <f>IFERROR(VLOOKUP(CONCATENATE(X$1,X87),'Formulario de Preguntas'!$C$10:$FN$185,4,FALSE),"")</f>
        <v/>
      </c>
      <c r="AA87" s="24">
        <f>IF($B87='Formulario de Respuestas'!$D86,'Formulario de Respuestas'!$M86,"ES DIFERENTE")</f>
        <v>0</v>
      </c>
      <c r="AB87" s="1" t="str">
        <f>IFERROR(VLOOKUP(CONCATENATE(AA$1,AA87),'Formulario de Preguntas'!$C$10:$FN$185,3,FALSE),"")</f>
        <v/>
      </c>
      <c r="AC87" s="1" t="str">
        <f>IFERROR(VLOOKUP(CONCATENATE(AA$1,AA87),'Formulario de Preguntas'!$C$10:$FN$185,4,FALSE),"")</f>
        <v/>
      </c>
      <c r="AD87" s="24">
        <f>IF($B87='Formulario de Respuestas'!$D86,'Formulario de Respuestas'!$N86,"ES DIFERENTE")</f>
        <v>0</v>
      </c>
      <c r="AE87" s="1" t="str">
        <f>IFERROR(VLOOKUP(CONCATENATE(AD$1,AD87),'Formulario de Preguntas'!$C$10:$FN$185,3,FALSE),"")</f>
        <v/>
      </c>
      <c r="AF87" s="1" t="str">
        <f>IFERROR(VLOOKUP(CONCATENATE(AD$1,AD87),'Formulario de Preguntas'!$C$10:$FN$185,4,FALSE),"")</f>
        <v/>
      </c>
      <c r="AG87" s="24">
        <f>IF($B87='Formulario de Respuestas'!$D86,'Formulario de Respuestas'!$O86,"ES DIFERENTE")</f>
        <v>0</v>
      </c>
      <c r="AH87" s="1" t="str">
        <f>IFERROR(VLOOKUP(CONCATENATE(AG$1,AG87),'Formulario de Preguntas'!$C$10:$FN$185,3,FALSE),"")</f>
        <v/>
      </c>
      <c r="AI87" s="1" t="str">
        <f>IFERROR(VLOOKUP(CONCATENATE(AG$1,AG87),'Formulario de Preguntas'!$C$10:$FN$185,4,FALSE),"")</f>
        <v/>
      </c>
      <c r="AJ87" s="24">
        <f>IF($B87='Formulario de Respuestas'!$D86,'Formulario de Respuestas'!$P86,"ES DIFERENTE")</f>
        <v>0</v>
      </c>
      <c r="AK87" s="1" t="str">
        <f>IFERROR(VLOOKUP(CONCATENATE(AJ$1,AJ87),'Formulario de Preguntas'!$C$10:$FN$185,3,FALSE),"")</f>
        <v/>
      </c>
      <c r="AL87" s="1" t="str">
        <f>IFERROR(VLOOKUP(CONCATENATE(AJ$1,AJ87),'Formulario de Preguntas'!$C$10:$FN$185,4,FALSE),"")</f>
        <v/>
      </c>
      <c r="AM87" s="24">
        <f>IF($B87='Formulario de Respuestas'!$D86,'Formulario de Respuestas'!$Q86,"ES DIFERENTE")</f>
        <v>0</v>
      </c>
      <c r="AN87" s="1" t="str">
        <f>IFERROR(VLOOKUP(CONCATENATE(AM$1,AM87),'Formulario de Preguntas'!$C$10:$FN$185,3,FALSE),"")</f>
        <v/>
      </c>
      <c r="AO87" s="1" t="str">
        <f>IFERROR(VLOOKUP(CONCATENATE(AM$1,AM87),'Formulario de Preguntas'!$C$10:$FN$185,4,FALSE),"")</f>
        <v/>
      </c>
      <c r="AP87" s="24">
        <f>IF($B87='Formulario de Respuestas'!$D86,'Formulario de Respuestas'!$R86,"ES DIFERENTE")</f>
        <v>0</v>
      </c>
      <c r="AQ87" s="1" t="str">
        <f>IFERROR(VLOOKUP(CONCATENATE(AP$1,AP87),'Formulario de Preguntas'!$C$10:$FN$185,3,FALSE),"")</f>
        <v/>
      </c>
      <c r="AR87" s="1" t="str">
        <f>IFERROR(VLOOKUP(CONCATENATE(AP$1,AP87),'Formulario de Preguntas'!$C$10:$FN$185,4,FALSE),"")</f>
        <v/>
      </c>
      <c r="AS87" s="24">
        <f>IF($B87='Formulario de Respuestas'!$D86,'Formulario de Respuestas'!$S86,"ES DIFERENTE")</f>
        <v>0</v>
      </c>
      <c r="AT87" s="1" t="str">
        <f>IFERROR(VLOOKUP(CONCATENATE(AS$1,AS87),'Formulario de Preguntas'!$C$10:$FN$185,3,FALSE),"")</f>
        <v/>
      </c>
      <c r="AU87" s="1" t="str">
        <f>IFERROR(VLOOKUP(CONCATENATE(AS$1,AS87),'Formulario de Preguntas'!$C$10:$FN$185,4,FALSE),"")</f>
        <v/>
      </c>
      <c r="AV87" s="24">
        <f>IF($B87='Formulario de Respuestas'!$D86,'Formulario de Respuestas'!$T86,"ES DIFERENTE")</f>
        <v>0</v>
      </c>
      <c r="AW87" s="1" t="str">
        <f>IFERROR(VLOOKUP(CONCATENATE(AV$1,AV87),'Formulario de Preguntas'!$C$10:$FN$185,3,FALSE),"")</f>
        <v/>
      </c>
      <c r="AX87" s="1" t="str">
        <f>IFERROR(VLOOKUP(CONCATENATE(AV$1,AV87),'Formulario de Preguntas'!$C$10:$FN$185,4,FALSE),"")</f>
        <v/>
      </c>
      <c r="AY87" s="24">
        <f>IF($B87='Formulario de Respuestas'!$D86,'Formulario de Respuestas'!$U86,"ES DIFERENTE")</f>
        <v>0</v>
      </c>
      <c r="AZ87" s="1" t="str">
        <f>IFERROR(VLOOKUP(CONCATENATE(AY$1,AY87),'Formulario de Preguntas'!$C$10:$FN$185,3,FALSE),"")</f>
        <v/>
      </c>
      <c r="BA87" s="1" t="str">
        <f>IFERROR(VLOOKUP(CONCATENATE(AY$1,AY87),'Formulario de Preguntas'!$C$10:$FN$185,4,FALSE),"")</f>
        <v/>
      </c>
      <c r="BB87" s="24">
        <f>IF($B87='Formulario de Respuestas'!$D86,'Formulario de Respuestas'!$V86,"ES DIFERENTE")</f>
        <v>0</v>
      </c>
      <c r="BC87" s="1" t="str">
        <f>IFERROR(VLOOKUP(CONCATENATE(BB$1,BB87),'Formulario de Preguntas'!$C$10:$FN$185,3,FALSE),"")</f>
        <v/>
      </c>
      <c r="BD87" s="1" t="str">
        <f>IFERROR(VLOOKUP(CONCATENATE(BB$1,BB87),'Formulario de Preguntas'!$C$10:$FN$185,4,FALSE),"")</f>
        <v/>
      </c>
      <c r="BE87" s="24">
        <f>IF($B87='Formulario de Respuestas'!$D86,'Formulario de Respuestas'!$W86,"ES DIFERENTE")</f>
        <v>0</v>
      </c>
      <c r="BF87" s="1" t="str">
        <f>IFERROR(VLOOKUP(CONCATENATE(BE$1,BE87),'Formulario de Preguntas'!$C$10:$FN$185,3,FALSE),"")</f>
        <v/>
      </c>
      <c r="BG87" s="1" t="str">
        <f>IFERROR(VLOOKUP(CONCATENATE(BE$1,BE87),'Formulario de Preguntas'!$C$10:$FN$185,4,FALSE),"")</f>
        <v/>
      </c>
      <c r="BH87" s="24">
        <f>IF($B87='Formulario de Respuestas'!$D86,'Formulario de Respuestas'!$X86,"ES DIFERENTE")</f>
        <v>0</v>
      </c>
      <c r="BI87" s="1" t="str">
        <f>IFERROR(VLOOKUP(CONCATENATE(BH$1,BH87),'Formulario de Preguntas'!$C$10:$FN$185,3,FALSE),"")</f>
        <v/>
      </c>
      <c r="BJ87" s="1" t="str">
        <f>IFERROR(VLOOKUP(CONCATENATE(BH$1,BH87),'Formulario de Preguntas'!$C$10:$FN$185,4,FALSE),"")</f>
        <v/>
      </c>
      <c r="BL87" s="26">
        <f>IF($B87='Formulario de Respuestas'!$D86,'Formulario de Respuestas'!$Y86,"ES DIFERENTE")</f>
        <v>0</v>
      </c>
      <c r="BM87" s="1" t="str">
        <f>IFERROR(VLOOKUP(CONCATENATE(BL$1,BL87),'Formulario de Preguntas'!$C$10:$FN$185,3,FALSE),"")</f>
        <v/>
      </c>
      <c r="BN87" s="1" t="str">
        <f>IFERROR(VLOOKUP(CONCATENATE(BL$1,BL87),'Formulario de Preguntas'!$C$10:$FN$185,4,FALSE),"")</f>
        <v/>
      </c>
      <c r="BO87" s="26">
        <f>IF($B87='Formulario de Respuestas'!$D86,'Formulario de Respuestas'!$Z86,"ES DIFERENTE")</f>
        <v>0</v>
      </c>
      <c r="BP87" s="1" t="str">
        <f>IFERROR(VLOOKUP(CONCATENATE(BO$1,BO87),'Formulario de Preguntas'!$C$10:$FN$185,3,FALSE),"")</f>
        <v/>
      </c>
      <c r="BQ87" s="1" t="str">
        <f>IFERROR(VLOOKUP(CONCATENATE(BO$1,BO87),'Formulario de Preguntas'!$C$10:$FN$185,4,FALSE),"")</f>
        <v/>
      </c>
      <c r="BR87" s="26">
        <f>IF($B87='Formulario de Respuestas'!$D86,'Formulario de Respuestas'!$AA86,"ES DIFERENTE")</f>
        <v>0</v>
      </c>
      <c r="BS87" s="1" t="str">
        <f>IFERROR(VLOOKUP(CONCATENATE(BR$1,BR87),'Formulario de Preguntas'!$C$10:$FN$185,3,FALSE),"")</f>
        <v/>
      </c>
      <c r="BT87" s="1" t="str">
        <f>IFERROR(VLOOKUP(CONCATENATE(BR$1,BR87),'Formulario de Preguntas'!$C$10:$FN$185,4,FALSE),"")</f>
        <v/>
      </c>
      <c r="BU87" s="26">
        <f>IF($B87='Formulario de Respuestas'!$D86,'Formulario de Respuestas'!$AB86,"ES DIFERENTE")</f>
        <v>0</v>
      </c>
      <c r="BV87" s="1" t="str">
        <f>IFERROR(VLOOKUP(CONCATENATE(BU$1,BU87),'Formulario de Preguntas'!$C$10:$FN$185,3,FALSE),"")</f>
        <v/>
      </c>
      <c r="BW87" s="1" t="str">
        <f>IFERROR(VLOOKUP(CONCATENATE(BU$1,BU87),'Formulario de Preguntas'!$C$10:$FN$185,4,FALSE),"")</f>
        <v/>
      </c>
      <c r="BX87" s="26">
        <f>IF($B87='Formulario de Respuestas'!$D86,'Formulario de Respuestas'!$AC86,"ES DIFERENTE")</f>
        <v>0</v>
      </c>
      <c r="BY87" s="1" t="str">
        <f>IFERROR(VLOOKUP(CONCATENATE(BX$1,BX87),'Formulario de Preguntas'!$C$10:$FN$185,3,FALSE),"")</f>
        <v/>
      </c>
      <c r="BZ87" s="1" t="str">
        <f>IFERROR(VLOOKUP(CONCATENATE(BX$1,BX87),'Formulario de Preguntas'!$C$10:$FN$185,4,FALSE),"")</f>
        <v/>
      </c>
      <c r="CA87" s="26">
        <f>IF($B87='Formulario de Respuestas'!$D86,'Formulario de Respuestas'!$AD86,"ES DIFERENTE")</f>
        <v>0</v>
      </c>
      <c r="CB87" s="1" t="str">
        <f>IFERROR(VLOOKUP(CONCATENATE(CA$1,CA87),'Formulario de Preguntas'!$C$10:$FN$185,3,FALSE),"")</f>
        <v/>
      </c>
      <c r="CC87" s="1" t="str">
        <f>IFERROR(VLOOKUP(CONCATENATE(CA$1,CA87),'Formulario de Preguntas'!$C$10:$FN$185,4,FALSE),"")</f>
        <v/>
      </c>
      <c r="CD87" s="26">
        <f>IF($B87='Formulario de Respuestas'!$D86,'Formulario de Respuestas'!$AE86,"ES DIFERENTE")</f>
        <v>0</v>
      </c>
      <c r="CE87" s="1" t="str">
        <f>IFERROR(VLOOKUP(CONCATENATE(CD$1,CD87),'Formulario de Preguntas'!$C$10:$FN$185,3,FALSE),"")</f>
        <v/>
      </c>
      <c r="CF87" s="1" t="str">
        <f>IFERROR(VLOOKUP(CONCATENATE(CD$1,CD87),'Formulario de Preguntas'!$C$10:$FN$185,4,FALSE),"")</f>
        <v/>
      </c>
      <c r="CH87" s="1">
        <f t="shared" si="4"/>
        <v>0</v>
      </c>
      <c r="CI87" s="1">
        <f t="shared" si="5"/>
        <v>0.25</v>
      </c>
      <c r="CJ87" s="1">
        <f t="shared" si="3"/>
        <v>0</v>
      </c>
      <c r="CK87" s="1">
        <f>COUNTIF('Formulario de Respuestas'!$E86:$AE86,"A")</f>
        <v>0</v>
      </c>
      <c r="CL87" s="1">
        <f>COUNTIF('Formulario de Respuestas'!$E86:$AE86,"B")</f>
        <v>0</v>
      </c>
      <c r="CM87" s="1">
        <f>COUNTIF('Formulario de Respuestas'!$E86:$AE86,"C")</f>
        <v>0</v>
      </c>
      <c r="CN87" s="1">
        <f>COUNTIF('Formulario de Respuestas'!$E86:$AE86,"D")</f>
        <v>0</v>
      </c>
      <c r="CO87" s="1">
        <f>COUNTIF('Formulario de Respuestas'!$E86:$AE86,"E (RESPUESTA ANULADA)")</f>
        <v>0</v>
      </c>
    </row>
    <row r="88" spans="1:93" x14ac:dyDescent="0.25">
      <c r="A88" s="1">
        <f>'Formulario de Respuestas'!C87</f>
        <v>0</v>
      </c>
      <c r="B88" s="1">
        <f>'Formulario de Respuestas'!D87</f>
        <v>0</v>
      </c>
      <c r="C88" s="24">
        <f>IF($B88='Formulario de Respuestas'!$D87,'Formulario de Respuestas'!$E87,"ES DIFERENTE")</f>
        <v>0</v>
      </c>
      <c r="D88" s="15" t="str">
        <f>IFERROR(VLOOKUP(CONCATENATE(C$1,C88),'Formulario de Preguntas'!$C$2:$FN$185,3,FALSE),"")</f>
        <v/>
      </c>
      <c r="E88" s="1" t="str">
        <f>IFERROR(VLOOKUP(CONCATENATE(C$1,C88),'Formulario de Preguntas'!$C$2:$FN$185,4,FALSE),"")</f>
        <v/>
      </c>
      <c r="F88" s="24">
        <f>IF($B88='Formulario de Respuestas'!$D87,'Formulario de Respuestas'!$F87,"ES DIFERENTE")</f>
        <v>0</v>
      </c>
      <c r="G88" s="1" t="str">
        <f>IFERROR(VLOOKUP(CONCATENATE(F$1,F88),'Formulario de Preguntas'!$C$2:$FN$185,3,FALSE),"")</f>
        <v/>
      </c>
      <c r="H88" s="1" t="str">
        <f>IFERROR(VLOOKUP(CONCATENATE(F$1,F88),'Formulario de Preguntas'!$C$2:$FN$185,4,FALSE),"")</f>
        <v/>
      </c>
      <c r="I88" s="24">
        <f>IF($B88='Formulario de Respuestas'!$D87,'Formulario de Respuestas'!$G87,"ES DIFERENTE")</f>
        <v>0</v>
      </c>
      <c r="J88" s="1" t="str">
        <f>IFERROR(VLOOKUP(CONCATENATE(I$1,I88),'Formulario de Preguntas'!$C$10:$FN$185,3,FALSE),"")</f>
        <v/>
      </c>
      <c r="K88" s="1" t="str">
        <f>IFERROR(VLOOKUP(CONCATENATE(I$1,I88),'Formulario de Preguntas'!$C$10:$FN$185,4,FALSE),"")</f>
        <v/>
      </c>
      <c r="L88" s="24">
        <f>IF($B88='Formulario de Respuestas'!$D87,'Formulario de Respuestas'!$H87,"ES DIFERENTE")</f>
        <v>0</v>
      </c>
      <c r="M88" s="1" t="str">
        <f>IFERROR(VLOOKUP(CONCATENATE(L$1,L88),'Formulario de Preguntas'!$C$10:$FN$185,3,FALSE),"")</f>
        <v/>
      </c>
      <c r="N88" s="1" t="str">
        <f>IFERROR(VLOOKUP(CONCATENATE(L$1,L88),'Formulario de Preguntas'!$C$10:$FN$185,4,FALSE),"")</f>
        <v/>
      </c>
      <c r="O88" s="24">
        <f>IF($B88='Formulario de Respuestas'!$D87,'Formulario de Respuestas'!$I87,"ES DIFERENTE")</f>
        <v>0</v>
      </c>
      <c r="P88" s="1" t="str">
        <f>IFERROR(VLOOKUP(CONCATENATE(O$1,O88),'Formulario de Preguntas'!$C$10:$FN$185,3,FALSE),"")</f>
        <v/>
      </c>
      <c r="Q88" s="1" t="str">
        <f>IFERROR(VLOOKUP(CONCATENATE(O$1,O88),'Formulario de Preguntas'!$C$10:$FN$185,4,FALSE),"")</f>
        <v/>
      </c>
      <c r="R88" s="24">
        <f>IF($B88='Formulario de Respuestas'!$D87,'Formulario de Respuestas'!$J87,"ES DIFERENTE")</f>
        <v>0</v>
      </c>
      <c r="S88" s="1" t="str">
        <f>IFERROR(VLOOKUP(CONCATENATE(R$1,R88),'Formulario de Preguntas'!$C$10:$FN$185,3,FALSE),"")</f>
        <v/>
      </c>
      <c r="T88" s="1" t="str">
        <f>IFERROR(VLOOKUP(CONCATENATE(R$1,R88),'Formulario de Preguntas'!$C$10:$FN$185,4,FALSE),"")</f>
        <v/>
      </c>
      <c r="U88" s="24">
        <f>IF($B88='Formulario de Respuestas'!$D87,'Formulario de Respuestas'!$K87,"ES DIFERENTE")</f>
        <v>0</v>
      </c>
      <c r="V88" s="1" t="str">
        <f>IFERROR(VLOOKUP(CONCATENATE(U$1,U88),'Formulario de Preguntas'!$C$10:$FN$185,3,FALSE),"")</f>
        <v/>
      </c>
      <c r="W88" s="1" t="str">
        <f>IFERROR(VLOOKUP(CONCATENATE(U$1,U88),'Formulario de Preguntas'!$C$10:$FN$185,4,FALSE),"")</f>
        <v/>
      </c>
      <c r="X88" s="24">
        <f>IF($B88='Formulario de Respuestas'!$D87,'Formulario de Respuestas'!$L87,"ES DIFERENTE")</f>
        <v>0</v>
      </c>
      <c r="Y88" s="1" t="str">
        <f>IFERROR(VLOOKUP(CONCATENATE(X$1,X88),'Formulario de Preguntas'!$C$10:$FN$185,3,FALSE),"")</f>
        <v/>
      </c>
      <c r="Z88" s="1" t="str">
        <f>IFERROR(VLOOKUP(CONCATENATE(X$1,X88),'Formulario de Preguntas'!$C$10:$FN$185,4,FALSE),"")</f>
        <v/>
      </c>
      <c r="AA88" s="24">
        <f>IF($B88='Formulario de Respuestas'!$D87,'Formulario de Respuestas'!$M87,"ES DIFERENTE")</f>
        <v>0</v>
      </c>
      <c r="AB88" s="1" t="str">
        <f>IFERROR(VLOOKUP(CONCATENATE(AA$1,AA88),'Formulario de Preguntas'!$C$10:$FN$185,3,FALSE),"")</f>
        <v/>
      </c>
      <c r="AC88" s="1" t="str">
        <f>IFERROR(VLOOKUP(CONCATENATE(AA$1,AA88),'Formulario de Preguntas'!$C$10:$FN$185,4,FALSE),"")</f>
        <v/>
      </c>
      <c r="AD88" s="24">
        <f>IF($B88='Formulario de Respuestas'!$D87,'Formulario de Respuestas'!$N87,"ES DIFERENTE")</f>
        <v>0</v>
      </c>
      <c r="AE88" s="1" t="str">
        <f>IFERROR(VLOOKUP(CONCATENATE(AD$1,AD88),'Formulario de Preguntas'!$C$10:$FN$185,3,FALSE),"")</f>
        <v/>
      </c>
      <c r="AF88" s="1" t="str">
        <f>IFERROR(VLOOKUP(CONCATENATE(AD$1,AD88),'Formulario de Preguntas'!$C$10:$FN$185,4,FALSE),"")</f>
        <v/>
      </c>
      <c r="AG88" s="24">
        <f>IF($B88='Formulario de Respuestas'!$D87,'Formulario de Respuestas'!$O87,"ES DIFERENTE")</f>
        <v>0</v>
      </c>
      <c r="AH88" s="1" t="str">
        <f>IFERROR(VLOOKUP(CONCATENATE(AG$1,AG88),'Formulario de Preguntas'!$C$10:$FN$185,3,FALSE),"")</f>
        <v/>
      </c>
      <c r="AI88" s="1" t="str">
        <f>IFERROR(VLOOKUP(CONCATENATE(AG$1,AG88),'Formulario de Preguntas'!$C$10:$FN$185,4,FALSE),"")</f>
        <v/>
      </c>
      <c r="AJ88" s="24">
        <f>IF($B88='Formulario de Respuestas'!$D87,'Formulario de Respuestas'!$P87,"ES DIFERENTE")</f>
        <v>0</v>
      </c>
      <c r="AK88" s="1" t="str">
        <f>IFERROR(VLOOKUP(CONCATENATE(AJ$1,AJ88),'Formulario de Preguntas'!$C$10:$FN$185,3,FALSE),"")</f>
        <v/>
      </c>
      <c r="AL88" s="1" t="str">
        <f>IFERROR(VLOOKUP(CONCATENATE(AJ$1,AJ88),'Formulario de Preguntas'!$C$10:$FN$185,4,FALSE),"")</f>
        <v/>
      </c>
      <c r="AM88" s="24">
        <f>IF($B88='Formulario de Respuestas'!$D87,'Formulario de Respuestas'!$Q87,"ES DIFERENTE")</f>
        <v>0</v>
      </c>
      <c r="AN88" s="1" t="str">
        <f>IFERROR(VLOOKUP(CONCATENATE(AM$1,AM88),'Formulario de Preguntas'!$C$10:$FN$185,3,FALSE),"")</f>
        <v/>
      </c>
      <c r="AO88" s="1" t="str">
        <f>IFERROR(VLOOKUP(CONCATENATE(AM$1,AM88),'Formulario de Preguntas'!$C$10:$FN$185,4,FALSE),"")</f>
        <v/>
      </c>
      <c r="AP88" s="24">
        <f>IF($B88='Formulario de Respuestas'!$D87,'Formulario de Respuestas'!$R87,"ES DIFERENTE")</f>
        <v>0</v>
      </c>
      <c r="AQ88" s="1" t="str">
        <f>IFERROR(VLOOKUP(CONCATENATE(AP$1,AP88),'Formulario de Preguntas'!$C$10:$FN$185,3,FALSE),"")</f>
        <v/>
      </c>
      <c r="AR88" s="1" t="str">
        <f>IFERROR(VLOOKUP(CONCATENATE(AP$1,AP88),'Formulario de Preguntas'!$C$10:$FN$185,4,FALSE),"")</f>
        <v/>
      </c>
      <c r="AS88" s="24">
        <f>IF($B88='Formulario de Respuestas'!$D87,'Formulario de Respuestas'!$S87,"ES DIFERENTE")</f>
        <v>0</v>
      </c>
      <c r="AT88" s="1" t="str">
        <f>IFERROR(VLOOKUP(CONCATENATE(AS$1,AS88),'Formulario de Preguntas'!$C$10:$FN$185,3,FALSE),"")</f>
        <v/>
      </c>
      <c r="AU88" s="1" t="str">
        <f>IFERROR(VLOOKUP(CONCATENATE(AS$1,AS88),'Formulario de Preguntas'!$C$10:$FN$185,4,FALSE),"")</f>
        <v/>
      </c>
      <c r="AV88" s="24">
        <f>IF($B88='Formulario de Respuestas'!$D87,'Formulario de Respuestas'!$T87,"ES DIFERENTE")</f>
        <v>0</v>
      </c>
      <c r="AW88" s="1" t="str">
        <f>IFERROR(VLOOKUP(CONCATENATE(AV$1,AV88),'Formulario de Preguntas'!$C$10:$FN$185,3,FALSE),"")</f>
        <v/>
      </c>
      <c r="AX88" s="1" t="str">
        <f>IFERROR(VLOOKUP(CONCATENATE(AV$1,AV88),'Formulario de Preguntas'!$C$10:$FN$185,4,FALSE),"")</f>
        <v/>
      </c>
      <c r="AY88" s="24">
        <f>IF($B88='Formulario de Respuestas'!$D87,'Formulario de Respuestas'!$U87,"ES DIFERENTE")</f>
        <v>0</v>
      </c>
      <c r="AZ88" s="1" t="str">
        <f>IFERROR(VLOOKUP(CONCATENATE(AY$1,AY88),'Formulario de Preguntas'!$C$10:$FN$185,3,FALSE),"")</f>
        <v/>
      </c>
      <c r="BA88" s="1" t="str">
        <f>IFERROR(VLOOKUP(CONCATENATE(AY$1,AY88),'Formulario de Preguntas'!$C$10:$FN$185,4,FALSE),"")</f>
        <v/>
      </c>
      <c r="BB88" s="24">
        <f>IF($B88='Formulario de Respuestas'!$D87,'Formulario de Respuestas'!$V87,"ES DIFERENTE")</f>
        <v>0</v>
      </c>
      <c r="BC88" s="1" t="str">
        <f>IFERROR(VLOOKUP(CONCATENATE(BB$1,BB88),'Formulario de Preguntas'!$C$10:$FN$185,3,FALSE),"")</f>
        <v/>
      </c>
      <c r="BD88" s="1" t="str">
        <f>IFERROR(VLOOKUP(CONCATENATE(BB$1,BB88),'Formulario de Preguntas'!$C$10:$FN$185,4,FALSE),"")</f>
        <v/>
      </c>
      <c r="BE88" s="24">
        <f>IF($B88='Formulario de Respuestas'!$D87,'Formulario de Respuestas'!$W87,"ES DIFERENTE")</f>
        <v>0</v>
      </c>
      <c r="BF88" s="1" t="str">
        <f>IFERROR(VLOOKUP(CONCATENATE(BE$1,BE88),'Formulario de Preguntas'!$C$10:$FN$185,3,FALSE),"")</f>
        <v/>
      </c>
      <c r="BG88" s="1" t="str">
        <f>IFERROR(VLOOKUP(CONCATENATE(BE$1,BE88),'Formulario de Preguntas'!$C$10:$FN$185,4,FALSE),"")</f>
        <v/>
      </c>
      <c r="BH88" s="24">
        <f>IF($B88='Formulario de Respuestas'!$D87,'Formulario de Respuestas'!$X87,"ES DIFERENTE")</f>
        <v>0</v>
      </c>
      <c r="BI88" s="1" t="str">
        <f>IFERROR(VLOOKUP(CONCATENATE(BH$1,BH88),'Formulario de Preguntas'!$C$10:$FN$185,3,FALSE),"")</f>
        <v/>
      </c>
      <c r="BJ88" s="1" t="str">
        <f>IFERROR(VLOOKUP(CONCATENATE(BH$1,BH88),'Formulario de Preguntas'!$C$10:$FN$185,4,FALSE),"")</f>
        <v/>
      </c>
      <c r="BL88" s="26">
        <f>IF($B88='Formulario de Respuestas'!$D87,'Formulario de Respuestas'!$Y87,"ES DIFERENTE")</f>
        <v>0</v>
      </c>
      <c r="BM88" s="1" t="str">
        <f>IFERROR(VLOOKUP(CONCATENATE(BL$1,BL88),'Formulario de Preguntas'!$C$10:$FN$185,3,FALSE),"")</f>
        <v/>
      </c>
      <c r="BN88" s="1" t="str">
        <f>IFERROR(VLOOKUP(CONCATENATE(BL$1,BL88),'Formulario de Preguntas'!$C$10:$FN$185,4,FALSE),"")</f>
        <v/>
      </c>
      <c r="BO88" s="26">
        <f>IF($B88='Formulario de Respuestas'!$D87,'Formulario de Respuestas'!$Z87,"ES DIFERENTE")</f>
        <v>0</v>
      </c>
      <c r="BP88" s="1" t="str">
        <f>IFERROR(VLOOKUP(CONCATENATE(BO$1,BO88),'Formulario de Preguntas'!$C$10:$FN$185,3,FALSE),"")</f>
        <v/>
      </c>
      <c r="BQ88" s="1" t="str">
        <f>IFERROR(VLOOKUP(CONCATENATE(BO$1,BO88),'Formulario de Preguntas'!$C$10:$FN$185,4,FALSE),"")</f>
        <v/>
      </c>
      <c r="BR88" s="26">
        <f>IF($B88='Formulario de Respuestas'!$D87,'Formulario de Respuestas'!$AA87,"ES DIFERENTE")</f>
        <v>0</v>
      </c>
      <c r="BS88" s="1" t="str">
        <f>IFERROR(VLOOKUP(CONCATENATE(BR$1,BR88),'Formulario de Preguntas'!$C$10:$FN$185,3,FALSE),"")</f>
        <v/>
      </c>
      <c r="BT88" s="1" t="str">
        <f>IFERROR(VLOOKUP(CONCATENATE(BR$1,BR88),'Formulario de Preguntas'!$C$10:$FN$185,4,FALSE),"")</f>
        <v/>
      </c>
      <c r="BU88" s="26">
        <f>IF($B88='Formulario de Respuestas'!$D87,'Formulario de Respuestas'!$AB87,"ES DIFERENTE")</f>
        <v>0</v>
      </c>
      <c r="BV88" s="1" t="str">
        <f>IFERROR(VLOOKUP(CONCATENATE(BU$1,BU88),'Formulario de Preguntas'!$C$10:$FN$185,3,FALSE),"")</f>
        <v/>
      </c>
      <c r="BW88" s="1" t="str">
        <f>IFERROR(VLOOKUP(CONCATENATE(BU$1,BU88),'Formulario de Preguntas'!$C$10:$FN$185,4,FALSE),"")</f>
        <v/>
      </c>
      <c r="BX88" s="26">
        <f>IF($B88='Formulario de Respuestas'!$D87,'Formulario de Respuestas'!$AC87,"ES DIFERENTE")</f>
        <v>0</v>
      </c>
      <c r="BY88" s="1" t="str">
        <f>IFERROR(VLOOKUP(CONCATENATE(BX$1,BX88),'Formulario de Preguntas'!$C$10:$FN$185,3,FALSE),"")</f>
        <v/>
      </c>
      <c r="BZ88" s="1" t="str">
        <f>IFERROR(VLOOKUP(CONCATENATE(BX$1,BX88),'Formulario de Preguntas'!$C$10:$FN$185,4,FALSE),"")</f>
        <v/>
      </c>
      <c r="CA88" s="26">
        <f>IF($B88='Formulario de Respuestas'!$D87,'Formulario de Respuestas'!$AD87,"ES DIFERENTE")</f>
        <v>0</v>
      </c>
      <c r="CB88" s="1" t="str">
        <f>IFERROR(VLOOKUP(CONCATENATE(CA$1,CA88),'Formulario de Preguntas'!$C$10:$FN$185,3,FALSE),"")</f>
        <v/>
      </c>
      <c r="CC88" s="1" t="str">
        <f>IFERROR(VLOOKUP(CONCATENATE(CA$1,CA88),'Formulario de Preguntas'!$C$10:$FN$185,4,FALSE),"")</f>
        <v/>
      </c>
      <c r="CD88" s="26">
        <f>IF($B88='Formulario de Respuestas'!$D87,'Formulario de Respuestas'!$AE87,"ES DIFERENTE")</f>
        <v>0</v>
      </c>
      <c r="CE88" s="1" t="str">
        <f>IFERROR(VLOOKUP(CONCATENATE(CD$1,CD88),'Formulario de Preguntas'!$C$10:$FN$185,3,FALSE),"")</f>
        <v/>
      </c>
      <c r="CF88" s="1" t="str">
        <f>IFERROR(VLOOKUP(CONCATENATE(CD$1,CD88),'Formulario de Preguntas'!$C$10:$FN$185,4,FALSE),"")</f>
        <v/>
      </c>
      <c r="CH88" s="1">
        <f t="shared" si="4"/>
        <v>0</v>
      </c>
      <c r="CI88" s="1">
        <f t="shared" si="5"/>
        <v>0.25</v>
      </c>
      <c r="CJ88" s="1">
        <f t="shared" si="3"/>
        <v>0</v>
      </c>
      <c r="CK88" s="1">
        <f>COUNTIF('Formulario de Respuestas'!$E87:$AE87,"A")</f>
        <v>0</v>
      </c>
      <c r="CL88" s="1">
        <f>COUNTIF('Formulario de Respuestas'!$E87:$AE87,"B")</f>
        <v>0</v>
      </c>
      <c r="CM88" s="1">
        <f>COUNTIF('Formulario de Respuestas'!$E87:$AE87,"C")</f>
        <v>0</v>
      </c>
      <c r="CN88" s="1">
        <f>COUNTIF('Formulario de Respuestas'!$E87:$AE87,"D")</f>
        <v>0</v>
      </c>
      <c r="CO88" s="1">
        <f>COUNTIF('Formulario de Respuestas'!$E87:$AE87,"E (RESPUESTA ANULADA)")</f>
        <v>0</v>
      </c>
    </row>
    <row r="89" spans="1:93" x14ac:dyDescent="0.25">
      <c r="A89" s="1">
        <f>'Formulario de Respuestas'!C88</f>
        <v>0</v>
      </c>
      <c r="B89" s="1">
        <f>'Formulario de Respuestas'!D88</f>
        <v>0</v>
      </c>
      <c r="C89" s="24">
        <f>IF($B89='Formulario de Respuestas'!$D88,'Formulario de Respuestas'!$E88,"ES DIFERENTE")</f>
        <v>0</v>
      </c>
      <c r="D89" s="15" t="str">
        <f>IFERROR(VLOOKUP(CONCATENATE(C$1,C89),'Formulario de Preguntas'!$C$2:$FN$185,3,FALSE),"")</f>
        <v/>
      </c>
      <c r="E89" s="1" t="str">
        <f>IFERROR(VLOOKUP(CONCATENATE(C$1,C89),'Formulario de Preguntas'!$C$2:$FN$185,4,FALSE),"")</f>
        <v/>
      </c>
      <c r="F89" s="24">
        <f>IF($B89='Formulario de Respuestas'!$D88,'Formulario de Respuestas'!$F88,"ES DIFERENTE")</f>
        <v>0</v>
      </c>
      <c r="G89" s="1" t="str">
        <f>IFERROR(VLOOKUP(CONCATENATE(F$1,F89),'Formulario de Preguntas'!$C$2:$FN$185,3,FALSE),"")</f>
        <v/>
      </c>
      <c r="H89" s="1" t="str">
        <f>IFERROR(VLOOKUP(CONCATENATE(F$1,F89),'Formulario de Preguntas'!$C$2:$FN$185,4,FALSE),"")</f>
        <v/>
      </c>
      <c r="I89" s="24">
        <f>IF($B89='Formulario de Respuestas'!$D88,'Formulario de Respuestas'!$G88,"ES DIFERENTE")</f>
        <v>0</v>
      </c>
      <c r="J89" s="1" t="str">
        <f>IFERROR(VLOOKUP(CONCATENATE(I$1,I89),'Formulario de Preguntas'!$C$10:$FN$185,3,FALSE),"")</f>
        <v/>
      </c>
      <c r="K89" s="1" t="str">
        <f>IFERROR(VLOOKUP(CONCATENATE(I$1,I89),'Formulario de Preguntas'!$C$10:$FN$185,4,FALSE),"")</f>
        <v/>
      </c>
      <c r="L89" s="24">
        <f>IF($B89='Formulario de Respuestas'!$D88,'Formulario de Respuestas'!$H88,"ES DIFERENTE")</f>
        <v>0</v>
      </c>
      <c r="M89" s="1" t="str">
        <f>IFERROR(VLOOKUP(CONCATENATE(L$1,L89),'Formulario de Preguntas'!$C$10:$FN$185,3,FALSE),"")</f>
        <v/>
      </c>
      <c r="N89" s="1" t="str">
        <f>IFERROR(VLOOKUP(CONCATENATE(L$1,L89),'Formulario de Preguntas'!$C$10:$FN$185,4,FALSE),"")</f>
        <v/>
      </c>
      <c r="O89" s="24">
        <f>IF($B89='Formulario de Respuestas'!$D88,'Formulario de Respuestas'!$I88,"ES DIFERENTE")</f>
        <v>0</v>
      </c>
      <c r="P89" s="1" t="str">
        <f>IFERROR(VLOOKUP(CONCATENATE(O$1,O89),'Formulario de Preguntas'!$C$10:$FN$185,3,FALSE),"")</f>
        <v/>
      </c>
      <c r="Q89" s="1" t="str">
        <f>IFERROR(VLOOKUP(CONCATENATE(O$1,O89),'Formulario de Preguntas'!$C$10:$FN$185,4,FALSE),"")</f>
        <v/>
      </c>
      <c r="R89" s="24">
        <f>IF($B89='Formulario de Respuestas'!$D88,'Formulario de Respuestas'!$J88,"ES DIFERENTE")</f>
        <v>0</v>
      </c>
      <c r="S89" s="1" t="str">
        <f>IFERROR(VLOOKUP(CONCATENATE(R$1,R89),'Formulario de Preguntas'!$C$10:$FN$185,3,FALSE),"")</f>
        <v/>
      </c>
      <c r="T89" s="1" t="str">
        <f>IFERROR(VLOOKUP(CONCATENATE(R$1,R89),'Formulario de Preguntas'!$C$10:$FN$185,4,FALSE),"")</f>
        <v/>
      </c>
      <c r="U89" s="24">
        <f>IF($B89='Formulario de Respuestas'!$D88,'Formulario de Respuestas'!$K88,"ES DIFERENTE")</f>
        <v>0</v>
      </c>
      <c r="V89" s="1" t="str">
        <f>IFERROR(VLOOKUP(CONCATENATE(U$1,U89),'Formulario de Preguntas'!$C$10:$FN$185,3,FALSE),"")</f>
        <v/>
      </c>
      <c r="W89" s="1" t="str">
        <f>IFERROR(VLOOKUP(CONCATENATE(U$1,U89),'Formulario de Preguntas'!$C$10:$FN$185,4,FALSE),"")</f>
        <v/>
      </c>
      <c r="X89" s="24">
        <f>IF($B89='Formulario de Respuestas'!$D88,'Formulario de Respuestas'!$L88,"ES DIFERENTE")</f>
        <v>0</v>
      </c>
      <c r="Y89" s="1" t="str">
        <f>IFERROR(VLOOKUP(CONCATENATE(X$1,X89),'Formulario de Preguntas'!$C$10:$FN$185,3,FALSE),"")</f>
        <v/>
      </c>
      <c r="Z89" s="1" t="str">
        <f>IFERROR(VLOOKUP(CONCATENATE(X$1,X89),'Formulario de Preguntas'!$C$10:$FN$185,4,FALSE),"")</f>
        <v/>
      </c>
      <c r="AA89" s="24">
        <f>IF($B89='Formulario de Respuestas'!$D88,'Formulario de Respuestas'!$M88,"ES DIFERENTE")</f>
        <v>0</v>
      </c>
      <c r="AB89" s="1" t="str">
        <f>IFERROR(VLOOKUP(CONCATENATE(AA$1,AA89),'Formulario de Preguntas'!$C$10:$FN$185,3,FALSE),"")</f>
        <v/>
      </c>
      <c r="AC89" s="1" t="str">
        <f>IFERROR(VLOOKUP(CONCATENATE(AA$1,AA89),'Formulario de Preguntas'!$C$10:$FN$185,4,FALSE),"")</f>
        <v/>
      </c>
      <c r="AD89" s="24">
        <f>IF($B89='Formulario de Respuestas'!$D88,'Formulario de Respuestas'!$N88,"ES DIFERENTE")</f>
        <v>0</v>
      </c>
      <c r="AE89" s="1" t="str">
        <f>IFERROR(VLOOKUP(CONCATENATE(AD$1,AD89),'Formulario de Preguntas'!$C$10:$FN$185,3,FALSE),"")</f>
        <v/>
      </c>
      <c r="AF89" s="1" t="str">
        <f>IFERROR(VLOOKUP(CONCATENATE(AD$1,AD89),'Formulario de Preguntas'!$C$10:$FN$185,4,FALSE),"")</f>
        <v/>
      </c>
      <c r="AG89" s="24">
        <f>IF($B89='Formulario de Respuestas'!$D88,'Formulario de Respuestas'!$O88,"ES DIFERENTE")</f>
        <v>0</v>
      </c>
      <c r="AH89" s="1" t="str">
        <f>IFERROR(VLOOKUP(CONCATENATE(AG$1,AG89),'Formulario de Preguntas'!$C$10:$FN$185,3,FALSE),"")</f>
        <v/>
      </c>
      <c r="AI89" s="1" t="str">
        <f>IFERROR(VLOOKUP(CONCATENATE(AG$1,AG89),'Formulario de Preguntas'!$C$10:$FN$185,4,FALSE),"")</f>
        <v/>
      </c>
      <c r="AJ89" s="24">
        <f>IF($B89='Formulario de Respuestas'!$D88,'Formulario de Respuestas'!$P88,"ES DIFERENTE")</f>
        <v>0</v>
      </c>
      <c r="AK89" s="1" t="str">
        <f>IFERROR(VLOOKUP(CONCATENATE(AJ$1,AJ89),'Formulario de Preguntas'!$C$10:$FN$185,3,FALSE),"")</f>
        <v/>
      </c>
      <c r="AL89" s="1" t="str">
        <f>IFERROR(VLOOKUP(CONCATENATE(AJ$1,AJ89),'Formulario de Preguntas'!$C$10:$FN$185,4,FALSE),"")</f>
        <v/>
      </c>
      <c r="AM89" s="24">
        <f>IF($B89='Formulario de Respuestas'!$D88,'Formulario de Respuestas'!$Q88,"ES DIFERENTE")</f>
        <v>0</v>
      </c>
      <c r="AN89" s="1" t="str">
        <f>IFERROR(VLOOKUP(CONCATENATE(AM$1,AM89),'Formulario de Preguntas'!$C$10:$FN$185,3,FALSE),"")</f>
        <v/>
      </c>
      <c r="AO89" s="1" t="str">
        <f>IFERROR(VLOOKUP(CONCATENATE(AM$1,AM89),'Formulario de Preguntas'!$C$10:$FN$185,4,FALSE),"")</f>
        <v/>
      </c>
      <c r="AP89" s="24">
        <f>IF($B89='Formulario de Respuestas'!$D88,'Formulario de Respuestas'!$R88,"ES DIFERENTE")</f>
        <v>0</v>
      </c>
      <c r="AQ89" s="1" t="str">
        <f>IFERROR(VLOOKUP(CONCATENATE(AP$1,AP89),'Formulario de Preguntas'!$C$10:$FN$185,3,FALSE),"")</f>
        <v/>
      </c>
      <c r="AR89" s="1" t="str">
        <f>IFERROR(VLOOKUP(CONCATENATE(AP$1,AP89),'Formulario de Preguntas'!$C$10:$FN$185,4,FALSE),"")</f>
        <v/>
      </c>
      <c r="AS89" s="24">
        <f>IF($B89='Formulario de Respuestas'!$D88,'Formulario de Respuestas'!$S88,"ES DIFERENTE")</f>
        <v>0</v>
      </c>
      <c r="AT89" s="1" t="str">
        <f>IFERROR(VLOOKUP(CONCATENATE(AS$1,AS89),'Formulario de Preguntas'!$C$10:$FN$185,3,FALSE),"")</f>
        <v/>
      </c>
      <c r="AU89" s="1" t="str">
        <f>IFERROR(VLOOKUP(CONCATENATE(AS$1,AS89),'Formulario de Preguntas'!$C$10:$FN$185,4,FALSE),"")</f>
        <v/>
      </c>
      <c r="AV89" s="24">
        <f>IF($B89='Formulario de Respuestas'!$D88,'Formulario de Respuestas'!$T88,"ES DIFERENTE")</f>
        <v>0</v>
      </c>
      <c r="AW89" s="1" t="str">
        <f>IFERROR(VLOOKUP(CONCATENATE(AV$1,AV89),'Formulario de Preguntas'!$C$10:$FN$185,3,FALSE),"")</f>
        <v/>
      </c>
      <c r="AX89" s="1" t="str">
        <f>IFERROR(VLOOKUP(CONCATENATE(AV$1,AV89),'Formulario de Preguntas'!$C$10:$FN$185,4,FALSE),"")</f>
        <v/>
      </c>
      <c r="AY89" s="24">
        <f>IF($B89='Formulario de Respuestas'!$D88,'Formulario de Respuestas'!$U88,"ES DIFERENTE")</f>
        <v>0</v>
      </c>
      <c r="AZ89" s="1" t="str">
        <f>IFERROR(VLOOKUP(CONCATENATE(AY$1,AY89),'Formulario de Preguntas'!$C$10:$FN$185,3,FALSE),"")</f>
        <v/>
      </c>
      <c r="BA89" s="1" t="str">
        <f>IFERROR(VLOOKUP(CONCATENATE(AY$1,AY89),'Formulario de Preguntas'!$C$10:$FN$185,4,FALSE),"")</f>
        <v/>
      </c>
      <c r="BB89" s="24">
        <f>IF($B89='Formulario de Respuestas'!$D88,'Formulario de Respuestas'!$V88,"ES DIFERENTE")</f>
        <v>0</v>
      </c>
      <c r="BC89" s="1" t="str">
        <f>IFERROR(VLOOKUP(CONCATENATE(BB$1,BB89),'Formulario de Preguntas'!$C$10:$FN$185,3,FALSE),"")</f>
        <v/>
      </c>
      <c r="BD89" s="1" t="str">
        <f>IFERROR(VLOOKUP(CONCATENATE(BB$1,BB89),'Formulario de Preguntas'!$C$10:$FN$185,4,FALSE),"")</f>
        <v/>
      </c>
      <c r="BE89" s="24">
        <f>IF($B89='Formulario de Respuestas'!$D88,'Formulario de Respuestas'!$W88,"ES DIFERENTE")</f>
        <v>0</v>
      </c>
      <c r="BF89" s="1" t="str">
        <f>IFERROR(VLOOKUP(CONCATENATE(BE$1,BE89),'Formulario de Preguntas'!$C$10:$FN$185,3,FALSE),"")</f>
        <v/>
      </c>
      <c r="BG89" s="1" t="str">
        <f>IFERROR(VLOOKUP(CONCATENATE(BE$1,BE89),'Formulario de Preguntas'!$C$10:$FN$185,4,FALSE),"")</f>
        <v/>
      </c>
      <c r="BH89" s="24">
        <f>IF($B89='Formulario de Respuestas'!$D88,'Formulario de Respuestas'!$X88,"ES DIFERENTE")</f>
        <v>0</v>
      </c>
      <c r="BI89" s="1" t="str">
        <f>IFERROR(VLOOKUP(CONCATENATE(BH$1,BH89),'Formulario de Preguntas'!$C$10:$FN$185,3,FALSE),"")</f>
        <v/>
      </c>
      <c r="BJ89" s="1" t="str">
        <f>IFERROR(VLOOKUP(CONCATENATE(BH$1,BH89),'Formulario de Preguntas'!$C$10:$FN$185,4,FALSE),"")</f>
        <v/>
      </c>
      <c r="BL89" s="26">
        <f>IF($B89='Formulario de Respuestas'!$D88,'Formulario de Respuestas'!$Y88,"ES DIFERENTE")</f>
        <v>0</v>
      </c>
      <c r="BM89" s="1" t="str">
        <f>IFERROR(VLOOKUP(CONCATENATE(BL$1,BL89),'Formulario de Preguntas'!$C$10:$FN$185,3,FALSE),"")</f>
        <v/>
      </c>
      <c r="BN89" s="1" t="str">
        <f>IFERROR(VLOOKUP(CONCATENATE(BL$1,BL89),'Formulario de Preguntas'!$C$10:$FN$185,4,FALSE),"")</f>
        <v/>
      </c>
      <c r="BO89" s="26">
        <f>IF($B89='Formulario de Respuestas'!$D88,'Formulario de Respuestas'!$Z88,"ES DIFERENTE")</f>
        <v>0</v>
      </c>
      <c r="BP89" s="1" t="str">
        <f>IFERROR(VLOOKUP(CONCATENATE(BO$1,BO89),'Formulario de Preguntas'!$C$10:$FN$185,3,FALSE),"")</f>
        <v/>
      </c>
      <c r="BQ89" s="1" t="str">
        <f>IFERROR(VLOOKUP(CONCATENATE(BO$1,BO89),'Formulario de Preguntas'!$C$10:$FN$185,4,FALSE),"")</f>
        <v/>
      </c>
      <c r="BR89" s="26">
        <f>IF($B89='Formulario de Respuestas'!$D88,'Formulario de Respuestas'!$AA88,"ES DIFERENTE")</f>
        <v>0</v>
      </c>
      <c r="BS89" s="1" t="str">
        <f>IFERROR(VLOOKUP(CONCATENATE(BR$1,BR89),'Formulario de Preguntas'!$C$10:$FN$185,3,FALSE),"")</f>
        <v/>
      </c>
      <c r="BT89" s="1" t="str">
        <f>IFERROR(VLOOKUP(CONCATENATE(BR$1,BR89),'Formulario de Preguntas'!$C$10:$FN$185,4,FALSE),"")</f>
        <v/>
      </c>
      <c r="BU89" s="26">
        <f>IF($B89='Formulario de Respuestas'!$D88,'Formulario de Respuestas'!$AB88,"ES DIFERENTE")</f>
        <v>0</v>
      </c>
      <c r="BV89" s="1" t="str">
        <f>IFERROR(VLOOKUP(CONCATENATE(BU$1,BU89),'Formulario de Preguntas'!$C$10:$FN$185,3,FALSE),"")</f>
        <v/>
      </c>
      <c r="BW89" s="1" t="str">
        <f>IFERROR(VLOOKUP(CONCATENATE(BU$1,BU89),'Formulario de Preguntas'!$C$10:$FN$185,4,FALSE),"")</f>
        <v/>
      </c>
      <c r="BX89" s="26">
        <f>IF($B89='Formulario de Respuestas'!$D88,'Formulario de Respuestas'!$AC88,"ES DIFERENTE")</f>
        <v>0</v>
      </c>
      <c r="BY89" s="1" t="str">
        <f>IFERROR(VLOOKUP(CONCATENATE(BX$1,BX89),'Formulario de Preguntas'!$C$10:$FN$185,3,FALSE),"")</f>
        <v/>
      </c>
      <c r="BZ89" s="1" t="str">
        <f>IFERROR(VLOOKUP(CONCATENATE(BX$1,BX89),'Formulario de Preguntas'!$C$10:$FN$185,4,FALSE),"")</f>
        <v/>
      </c>
      <c r="CA89" s="26">
        <f>IF($B89='Formulario de Respuestas'!$D88,'Formulario de Respuestas'!$AD88,"ES DIFERENTE")</f>
        <v>0</v>
      </c>
      <c r="CB89" s="1" t="str">
        <f>IFERROR(VLOOKUP(CONCATENATE(CA$1,CA89),'Formulario de Preguntas'!$C$10:$FN$185,3,FALSE),"")</f>
        <v/>
      </c>
      <c r="CC89" s="1" t="str">
        <f>IFERROR(VLOOKUP(CONCATENATE(CA$1,CA89),'Formulario de Preguntas'!$C$10:$FN$185,4,FALSE),"")</f>
        <v/>
      </c>
      <c r="CD89" s="26">
        <f>IF($B89='Formulario de Respuestas'!$D88,'Formulario de Respuestas'!$AE88,"ES DIFERENTE")</f>
        <v>0</v>
      </c>
      <c r="CE89" s="1" t="str">
        <f>IFERROR(VLOOKUP(CONCATENATE(CD$1,CD89),'Formulario de Preguntas'!$C$10:$FN$185,3,FALSE),"")</f>
        <v/>
      </c>
      <c r="CF89" s="1" t="str">
        <f>IFERROR(VLOOKUP(CONCATENATE(CD$1,CD89),'Formulario de Preguntas'!$C$10:$FN$185,4,FALSE),"")</f>
        <v/>
      </c>
      <c r="CH89" s="1">
        <f t="shared" si="4"/>
        <v>0</v>
      </c>
      <c r="CI89" s="1">
        <f t="shared" si="5"/>
        <v>0.25</v>
      </c>
      <c r="CJ89" s="1">
        <f t="shared" si="3"/>
        <v>0</v>
      </c>
      <c r="CK89" s="1">
        <f>COUNTIF('Formulario de Respuestas'!$E88:$AE88,"A")</f>
        <v>0</v>
      </c>
      <c r="CL89" s="1">
        <f>COUNTIF('Formulario de Respuestas'!$E88:$AE88,"B")</f>
        <v>0</v>
      </c>
      <c r="CM89" s="1">
        <f>COUNTIF('Formulario de Respuestas'!$E88:$AE88,"C")</f>
        <v>0</v>
      </c>
      <c r="CN89" s="1">
        <f>COUNTIF('Formulario de Respuestas'!$E88:$AE88,"D")</f>
        <v>0</v>
      </c>
      <c r="CO89" s="1">
        <f>COUNTIF('Formulario de Respuestas'!$E88:$AE88,"E (RESPUESTA ANULADA)")</f>
        <v>0</v>
      </c>
    </row>
    <row r="90" spans="1:93" x14ac:dyDescent="0.25">
      <c r="A90" s="1">
        <f>'Formulario de Respuestas'!C89</f>
        <v>0</v>
      </c>
      <c r="B90" s="1">
        <f>'Formulario de Respuestas'!D89</f>
        <v>0</v>
      </c>
      <c r="C90" s="24">
        <f>IF($B90='Formulario de Respuestas'!$D89,'Formulario de Respuestas'!$E89,"ES DIFERENTE")</f>
        <v>0</v>
      </c>
      <c r="D90" s="15" t="str">
        <f>IFERROR(VLOOKUP(CONCATENATE(C$1,C90),'Formulario de Preguntas'!$C$2:$FN$185,3,FALSE),"")</f>
        <v/>
      </c>
      <c r="E90" s="1" t="str">
        <f>IFERROR(VLOOKUP(CONCATENATE(C$1,C90),'Formulario de Preguntas'!$C$2:$FN$185,4,FALSE),"")</f>
        <v/>
      </c>
      <c r="F90" s="24">
        <f>IF($B90='Formulario de Respuestas'!$D89,'Formulario de Respuestas'!$F89,"ES DIFERENTE")</f>
        <v>0</v>
      </c>
      <c r="G90" s="1" t="str">
        <f>IFERROR(VLOOKUP(CONCATENATE(F$1,F90),'Formulario de Preguntas'!$C$2:$FN$185,3,FALSE),"")</f>
        <v/>
      </c>
      <c r="H90" s="1" t="str">
        <f>IFERROR(VLOOKUP(CONCATENATE(F$1,F90),'Formulario de Preguntas'!$C$2:$FN$185,4,FALSE),"")</f>
        <v/>
      </c>
      <c r="I90" s="24">
        <f>IF($B90='Formulario de Respuestas'!$D89,'Formulario de Respuestas'!$G89,"ES DIFERENTE")</f>
        <v>0</v>
      </c>
      <c r="J90" s="1" t="str">
        <f>IFERROR(VLOOKUP(CONCATENATE(I$1,I90),'Formulario de Preguntas'!$C$10:$FN$185,3,FALSE),"")</f>
        <v/>
      </c>
      <c r="K90" s="1" t="str">
        <f>IFERROR(VLOOKUP(CONCATENATE(I$1,I90),'Formulario de Preguntas'!$C$10:$FN$185,4,FALSE),"")</f>
        <v/>
      </c>
      <c r="L90" s="24">
        <f>IF($B90='Formulario de Respuestas'!$D89,'Formulario de Respuestas'!$H89,"ES DIFERENTE")</f>
        <v>0</v>
      </c>
      <c r="M90" s="1" t="str">
        <f>IFERROR(VLOOKUP(CONCATENATE(L$1,L90),'Formulario de Preguntas'!$C$10:$FN$185,3,FALSE),"")</f>
        <v/>
      </c>
      <c r="N90" s="1" t="str">
        <f>IFERROR(VLOOKUP(CONCATENATE(L$1,L90),'Formulario de Preguntas'!$C$10:$FN$185,4,FALSE),"")</f>
        <v/>
      </c>
      <c r="O90" s="24">
        <f>IF($B90='Formulario de Respuestas'!$D89,'Formulario de Respuestas'!$I89,"ES DIFERENTE")</f>
        <v>0</v>
      </c>
      <c r="P90" s="1" t="str">
        <f>IFERROR(VLOOKUP(CONCATENATE(O$1,O90),'Formulario de Preguntas'!$C$10:$FN$185,3,FALSE),"")</f>
        <v/>
      </c>
      <c r="Q90" s="1" t="str">
        <f>IFERROR(VLOOKUP(CONCATENATE(O$1,O90),'Formulario de Preguntas'!$C$10:$FN$185,4,FALSE),"")</f>
        <v/>
      </c>
      <c r="R90" s="24">
        <f>IF($B90='Formulario de Respuestas'!$D89,'Formulario de Respuestas'!$J89,"ES DIFERENTE")</f>
        <v>0</v>
      </c>
      <c r="S90" s="1" t="str">
        <f>IFERROR(VLOOKUP(CONCATENATE(R$1,R90),'Formulario de Preguntas'!$C$10:$FN$185,3,FALSE),"")</f>
        <v/>
      </c>
      <c r="T90" s="1" t="str">
        <f>IFERROR(VLOOKUP(CONCATENATE(R$1,R90),'Formulario de Preguntas'!$C$10:$FN$185,4,FALSE),"")</f>
        <v/>
      </c>
      <c r="U90" s="24">
        <f>IF($B90='Formulario de Respuestas'!$D89,'Formulario de Respuestas'!$K89,"ES DIFERENTE")</f>
        <v>0</v>
      </c>
      <c r="V90" s="1" t="str">
        <f>IFERROR(VLOOKUP(CONCATENATE(U$1,U90),'Formulario de Preguntas'!$C$10:$FN$185,3,FALSE),"")</f>
        <v/>
      </c>
      <c r="W90" s="1" t="str">
        <f>IFERROR(VLOOKUP(CONCATENATE(U$1,U90),'Formulario de Preguntas'!$C$10:$FN$185,4,FALSE),"")</f>
        <v/>
      </c>
      <c r="X90" s="24">
        <f>IF($B90='Formulario de Respuestas'!$D89,'Formulario de Respuestas'!$L89,"ES DIFERENTE")</f>
        <v>0</v>
      </c>
      <c r="Y90" s="1" t="str">
        <f>IFERROR(VLOOKUP(CONCATENATE(X$1,X90),'Formulario de Preguntas'!$C$10:$FN$185,3,FALSE),"")</f>
        <v/>
      </c>
      <c r="Z90" s="1" t="str">
        <f>IFERROR(VLOOKUP(CONCATENATE(X$1,X90),'Formulario de Preguntas'!$C$10:$FN$185,4,FALSE),"")</f>
        <v/>
      </c>
      <c r="AA90" s="24">
        <f>IF($B90='Formulario de Respuestas'!$D89,'Formulario de Respuestas'!$M89,"ES DIFERENTE")</f>
        <v>0</v>
      </c>
      <c r="AB90" s="1" t="str">
        <f>IFERROR(VLOOKUP(CONCATENATE(AA$1,AA90),'Formulario de Preguntas'!$C$10:$FN$185,3,FALSE),"")</f>
        <v/>
      </c>
      <c r="AC90" s="1" t="str">
        <f>IFERROR(VLOOKUP(CONCATENATE(AA$1,AA90),'Formulario de Preguntas'!$C$10:$FN$185,4,FALSE),"")</f>
        <v/>
      </c>
      <c r="AD90" s="24">
        <f>IF($B90='Formulario de Respuestas'!$D89,'Formulario de Respuestas'!$N89,"ES DIFERENTE")</f>
        <v>0</v>
      </c>
      <c r="AE90" s="1" t="str">
        <f>IFERROR(VLOOKUP(CONCATENATE(AD$1,AD90),'Formulario de Preguntas'!$C$10:$FN$185,3,FALSE),"")</f>
        <v/>
      </c>
      <c r="AF90" s="1" t="str">
        <f>IFERROR(VLOOKUP(CONCATENATE(AD$1,AD90),'Formulario de Preguntas'!$C$10:$FN$185,4,FALSE),"")</f>
        <v/>
      </c>
      <c r="AG90" s="24">
        <f>IF($B90='Formulario de Respuestas'!$D89,'Formulario de Respuestas'!$O89,"ES DIFERENTE")</f>
        <v>0</v>
      </c>
      <c r="AH90" s="1" t="str">
        <f>IFERROR(VLOOKUP(CONCATENATE(AG$1,AG90),'Formulario de Preguntas'!$C$10:$FN$185,3,FALSE),"")</f>
        <v/>
      </c>
      <c r="AI90" s="1" t="str">
        <f>IFERROR(VLOOKUP(CONCATENATE(AG$1,AG90),'Formulario de Preguntas'!$C$10:$FN$185,4,FALSE),"")</f>
        <v/>
      </c>
      <c r="AJ90" s="24">
        <f>IF($B90='Formulario de Respuestas'!$D89,'Formulario de Respuestas'!$P89,"ES DIFERENTE")</f>
        <v>0</v>
      </c>
      <c r="AK90" s="1" t="str">
        <f>IFERROR(VLOOKUP(CONCATENATE(AJ$1,AJ90),'Formulario de Preguntas'!$C$10:$FN$185,3,FALSE),"")</f>
        <v/>
      </c>
      <c r="AL90" s="1" t="str">
        <f>IFERROR(VLOOKUP(CONCATENATE(AJ$1,AJ90),'Formulario de Preguntas'!$C$10:$FN$185,4,FALSE),"")</f>
        <v/>
      </c>
      <c r="AM90" s="24">
        <f>IF($B90='Formulario de Respuestas'!$D89,'Formulario de Respuestas'!$Q89,"ES DIFERENTE")</f>
        <v>0</v>
      </c>
      <c r="AN90" s="1" t="str">
        <f>IFERROR(VLOOKUP(CONCATENATE(AM$1,AM90),'Formulario de Preguntas'!$C$10:$FN$185,3,FALSE),"")</f>
        <v/>
      </c>
      <c r="AO90" s="1" t="str">
        <f>IFERROR(VLOOKUP(CONCATENATE(AM$1,AM90),'Formulario de Preguntas'!$C$10:$FN$185,4,FALSE),"")</f>
        <v/>
      </c>
      <c r="AP90" s="24">
        <f>IF($B90='Formulario de Respuestas'!$D89,'Formulario de Respuestas'!$R89,"ES DIFERENTE")</f>
        <v>0</v>
      </c>
      <c r="AQ90" s="1" t="str">
        <f>IFERROR(VLOOKUP(CONCATENATE(AP$1,AP90),'Formulario de Preguntas'!$C$10:$FN$185,3,FALSE),"")</f>
        <v/>
      </c>
      <c r="AR90" s="1" t="str">
        <f>IFERROR(VLOOKUP(CONCATENATE(AP$1,AP90),'Formulario de Preguntas'!$C$10:$FN$185,4,FALSE),"")</f>
        <v/>
      </c>
      <c r="AS90" s="24">
        <f>IF($B90='Formulario de Respuestas'!$D89,'Formulario de Respuestas'!$S89,"ES DIFERENTE")</f>
        <v>0</v>
      </c>
      <c r="AT90" s="1" t="str">
        <f>IFERROR(VLOOKUP(CONCATENATE(AS$1,AS90),'Formulario de Preguntas'!$C$10:$FN$185,3,FALSE),"")</f>
        <v/>
      </c>
      <c r="AU90" s="1" t="str">
        <f>IFERROR(VLOOKUP(CONCATENATE(AS$1,AS90),'Formulario de Preguntas'!$C$10:$FN$185,4,FALSE),"")</f>
        <v/>
      </c>
      <c r="AV90" s="24">
        <f>IF($B90='Formulario de Respuestas'!$D89,'Formulario de Respuestas'!$T89,"ES DIFERENTE")</f>
        <v>0</v>
      </c>
      <c r="AW90" s="1" t="str">
        <f>IFERROR(VLOOKUP(CONCATENATE(AV$1,AV90),'Formulario de Preguntas'!$C$10:$FN$185,3,FALSE),"")</f>
        <v/>
      </c>
      <c r="AX90" s="1" t="str">
        <f>IFERROR(VLOOKUP(CONCATENATE(AV$1,AV90),'Formulario de Preguntas'!$C$10:$FN$185,4,FALSE),"")</f>
        <v/>
      </c>
      <c r="AY90" s="24">
        <f>IF($B90='Formulario de Respuestas'!$D89,'Formulario de Respuestas'!$U89,"ES DIFERENTE")</f>
        <v>0</v>
      </c>
      <c r="AZ90" s="1" t="str">
        <f>IFERROR(VLOOKUP(CONCATENATE(AY$1,AY90),'Formulario de Preguntas'!$C$10:$FN$185,3,FALSE),"")</f>
        <v/>
      </c>
      <c r="BA90" s="1" t="str">
        <f>IFERROR(VLOOKUP(CONCATENATE(AY$1,AY90),'Formulario de Preguntas'!$C$10:$FN$185,4,FALSE),"")</f>
        <v/>
      </c>
      <c r="BB90" s="24">
        <f>IF($B90='Formulario de Respuestas'!$D89,'Formulario de Respuestas'!$V89,"ES DIFERENTE")</f>
        <v>0</v>
      </c>
      <c r="BC90" s="1" t="str">
        <f>IFERROR(VLOOKUP(CONCATENATE(BB$1,BB90),'Formulario de Preguntas'!$C$10:$FN$185,3,FALSE),"")</f>
        <v/>
      </c>
      <c r="BD90" s="1" t="str">
        <f>IFERROR(VLOOKUP(CONCATENATE(BB$1,BB90),'Formulario de Preguntas'!$C$10:$FN$185,4,FALSE),"")</f>
        <v/>
      </c>
      <c r="BE90" s="24">
        <f>IF($B90='Formulario de Respuestas'!$D89,'Formulario de Respuestas'!$W89,"ES DIFERENTE")</f>
        <v>0</v>
      </c>
      <c r="BF90" s="1" t="str">
        <f>IFERROR(VLOOKUP(CONCATENATE(BE$1,BE90),'Formulario de Preguntas'!$C$10:$FN$185,3,FALSE),"")</f>
        <v/>
      </c>
      <c r="BG90" s="1" t="str">
        <f>IFERROR(VLOOKUP(CONCATENATE(BE$1,BE90),'Formulario de Preguntas'!$C$10:$FN$185,4,FALSE),"")</f>
        <v/>
      </c>
      <c r="BH90" s="24">
        <f>IF($B90='Formulario de Respuestas'!$D89,'Formulario de Respuestas'!$X89,"ES DIFERENTE")</f>
        <v>0</v>
      </c>
      <c r="BI90" s="1" t="str">
        <f>IFERROR(VLOOKUP(CONCATENATE(BH$1,BH90),'Formulario de Preguntas'!$C$10:$FN$185,3,FALSE),"")</f>
        <v/>
      </c>
      <c r="BJ90" s="1" t="str">
        <f>IFERROR(VLOOKUP(CONCATENATE(BH$1,BH90),'Formulario de Preguntas'!$C$10:$FN$185,4,FALSE),"")</f>
        <v/>
      </c>
      <c r="BL90" s="26">
        <f>IF($B90='Formulario de Respuestas'!$D89,'Formulario de Respuestas'!$Y89,"ES DIFERENTE")</f>
        <v>0</v>
      </c>
      <c r="BM90" s="1" t="str">
        <f>IFERROR(VLOOKUP(CONCATENATE(BL$1,BL90),'Formulario de Preguntas'!$C$10:$FN$185,3,FALSE),"")</f>
        <v/>
      </c>
      <c r="BN90" s="1" t="str">
        <f>IFERROR(VLOOKUP(CONCATENATE(BL$1,BL90),'Formulario de Preguntas'!$C$10:$FN$185,4,FALSE),"")</f>
        <v/>
      </c>
      <c r="BO90" s="26">
        <f>IF($B90='Formulario de Respuestas'!$D89,'Formulario de Respuestas'!$Z89,"ES DIFERENTE")</f>
        <v>0</v>
      </c>
      <c r="BP90" s="1" t="str">
        <f>IFERROR(VLOOKUP(CONCATENATE(BO$1,BO90),'Formulario de Preguntas'!$C$10:$FN$185,3,FALSE),"")</f>
        <v/>
      </c>
      <c r="BQ90" s="1" t="str">
        <f>IFERROR(VLOOKUP(CONCATENATE(BO$1,BO90),'Formulario de Preguntas'!$C$10:$FN$185,4,FALSE),"")</f>
        <v/>
      </c>
      <c r="BR90" s="26">
        <f>IF($B90='Formulario de Respuestas'!$D89,'Formulario de Respuestas'!$AA89,"ES DIFERENTE")</f>
        <v>0</v>
      </c>
      <c r="BS90" s="1" t="str">
        <f>IFERROR(VLOOKUP(CONCATENATE(BR$1,BR90),'Formulario de Preguntas'!$C$10:$FN$185,3,FALSE),"")</f>
        <v/>
      </c>
      <c r="BT90" s="1" t="str">
        <f>IFERROR(VLOOKUP(CONCATENATE(BR$1,BR90),'Formulario de Preguntas'!$C$10:$FN$185,4,FALSE),"")</f>
        <v/>
      </c>
      <c r="BU90" s="26">
        <f>IF($B90='Formulario de Respuestas'!$D89,'Formulario de Respuestas'!$AB89,"ES DIFERENTE")</f>
        <v>0</v>
      </c>
      <c r="BV90" s="1" t="str">
        <f>IFERROR(VLOOKUP(CONCATENATE(BU$1,BU90),'Formulario de Preguntas'!$C$10:$FN$185,3,FALSE),"")</f>
        <v/>
      </c>
      <c r="BW90" s="1" t="str">
        <f>IFERROR(VLOOKUP(CONCATENATE(BU$1,BU90),'Formulario de Preguntas'!$C$10:$FN$185,4,FALSE),"")</f>
        <v/>
      </c>
      <c r="BX90" s="26">
        <f>IF($B90='Formulario de Respuestas'!$D89,'Formulario de Respuestas'!$AC89,"ES DIFERENTE")</f>
        <v>0</v>
      </c>
      <c r="BY90" s="1" t="str">
        <f>IFERROR(VLOOKUP(CONCATENATE(BX$1,BX90),'Formulario de Preguntas'!$C$10:$FN$185,3,FALSE),"")</f>
        <v/>
      </c>
      <c r="BZ90" s="1" t="str">
        <f>IFERROR(VLOOKUP(CONCATENATE(BX$1,BX90),'Formulario de Preguntas'!$C$10:$FN$185,4,FALSE),"")</f>
        <v/>
      </c>
      <c r="CA90" s="26">
        <f>IF($B90='Formulario de Respuestas'!$D89,'Formulario de Respuestas'!$AD89,"ES DIFERENTE")</f>
        <v>0</v>
      </c>
      <c r="CB90" s="1" t="str">
        <f>IFERROR(VLOOKUP(CONCATENATE(CA$1,CA90),'Formulario de Preguntas'!$C$10:$FN$185,3,FALSE),"")</f>
        <v/>
      </c>
      <c r="CC90" s="1" t="str">
        <f>IFERROR(VLOOKUP(CONCATENATE(CA$1,CA90),'Formulario de Preguntas'!$C$10:$FN$185,4,FALSE),"")</f>
        <v/>
      </c>
      <c r="CD90" s="26">
        <f>IF($B90='Formulario de Respuestas'!$D89,'Formulario de Respuestas'!$AE89,"ES DIFERENTE")</f>
        <v>0</v>
      </c>
      <c r="CE90" s="1" t="str">
        <f>IFERROR(VLOOKUP(CONCATENATE(CD$1,CD90),'Formulario de Preguntas'!$C$10:$FN$185,3,FALSE),"")</f>
        <v/>
      </c>
      <c r="CF90" s="1" t="str">
        <f>IFERROR(VLOOKUP(CONCATENATE(CD$1,CD90),'Formulario de Preguntas'!$C$10:$FN$185,4,FALSE),"")</f>
        <v/>
      </c>
      <c r="CH90" s="1">
        <f t="shared" si="4"/>
        <v>0</v>
      </c>
      <c r="CI90" s="1">
        <f t="shared" si="5"/>
        <v>0.25</v>
      </c>
      <c r="CJ90" s="1">
        <f t="shared" si="3"/>
        <v>0</v>
      </c>
      <c r="CK90" s="1">
        <f>COUNTIF('Formulario de Respuestas'!$E89:$AE89,"A")</f>
        <v>0</v>
      </c>
      <c r="CL90" s="1">
        <f>COUNTIF('Formulario de Respuestas'!$E89:$AE89,"B")</f>
        <v>0</v>
      </c>
      <c r="CM90" s="1">
        <f>COUNTIF('Formulario de Respuestas'!$E89:$AE89,"C")</f>
        <v>0</v>
      </c>
      <c r="CN90" s="1">
        <f>COUNTIF('Formulario de Respuestas'!$E89:$AE89,"D")</f>
        <v>0</v>
      </c>
      <c r="CO90" s="1">
        <f>COUNTIF('Formulario de Respuestas'!$E89:$AE89,"E (RESPUESTA ANULADA)")</f>
        <v>0</v>
      </c>
    </row>
    <row r="91" spans="1:93" x14ac:dyDescent="0.25">
      <c r="A91" s="1">
        <f>'Formulario de Respuestas'!C90</f>
        <v>0</v>
      </c>
      <c r="B91" s="1">
        <f>'Formulario de Respuestas'!D90</f>
        <v>0</v>
      </c>
      <c r="C91" s="24">
        <f>IF($B91='Formulario de Respuestas'!$D90,'Formulario de Respuestas'!$E90,"ES DIFERENTE")</f>
        <v>0</v>
      </c>
      <c r="D91" s="15" t="str">
        <f>IFERROR(VLOOKUP(CONCATENATE(C$1,C91),'Formulario de Preguntas'!$C$2:$FN$185,3,FALSE),"")</f>
        <v/>
      </c>
      <c r="E91" s="1" t="str">
        <f>IFERROR(VLOOKUP(CONCATENATE(C$1,C91),'Formulario de Preguntas'!$C$2:$FN$185,4,FALSE),"")</f>
        <v/>
      </c>
      <c r="F91" s="24">
        <f>IF($B91='Formulario de Respuestas'!$D90,'Formulario de Respuestas'!$F90,"ES DIFERENTE")</f>
        <v>0</v>
      </c>
      <c r="G91" s="1" t="str">
        <f>IFERROR(VLOOKUP(CONCATENATE(F$1,F91),'Formulario de Preguntas'!$C$2:$FN$185,3,FALSE),"")</f>
        <v/>
      </c>
      <c r="H91" s="1" t="str">
        <f>IFERROR(VLOOKUP(CONCATENATE(F$1,F91),'Formulario de Preguntas'!$C$2:$FN$185,4,FALSE),"")</f>
        <v/>
      </c>
      <c r="I91" s="24">
        <f>IF($B91='Formulario de Respuestas'!$D90,'Formulario de Respuestas'!$G90,"ES DIFERENTE")</f>
        <v>0</v>
      </c>
      <c r="J91" s="1" t="str">
        <f>IFERROR(VLOOKUP(CONCATENATE(I$1,I91),'Formulario de Preguntas'!$C$10:$FN$185,3,FALSE),"")</f>
        <v/>
      </c>
      <c r="K91" s="1" t="str">
        <f>IFERROR(VLOOKUP(CONCATENATE(I$1,I91),'Formulario de Preguntas'!$C$10:$FN$185,4,FALSE),"")</f>
        <v/>
      </c>
      <c r="L91" s="24">
        <f>IF($B91='Formulario de Respuestas'!$D90,'Formulario de Respuestas'!$H90,"ES DIFERENTE")</f>
        <v>0</v>
      </c>
      <c r="M91" s="1" t="str">
        <f>IFERROR(VLOOKUP(CONCATENATE(L$1,L91),'Formulario de Preguntas'!$C$10:$FN$185,3,FALSE),"")</f>
        <v/>
      </c>
      <c r="N91" s="1" t="str">
        <f>IFERROR(VLOOKUP(CONCATENATE(L$1,L91),'Formulario de Preguntas'!$C$10:$FN$185,4,FALSE),"")</f>
        <v/>
      </c>
      <c r="O91" s="24">
        <f>IF($B91='Formulario de Respuestas'!$D90,'Formulario de Respuestas'!$I90,"ES DIFERENTE")</f>
        <v>0</v>
      </c>
      <c r="P91" s="1" t="str">
        <f>IFERROR(VLOOKUP(CONCATENATE(O$1,O91),'Formulario de Preguntas'!$C$10:$FN$185,3,FALSE),"")</f>
        <v/>
      </c>
      <c r="Q91" s="1" t="str">
        <f>IFERROR(VLOOKUP(CONCATENATE(O$1,O91),'Formulario de Preguntas'!$C$10:$FN$185,4,FALSE),"")</f>
        <v/>
      </c>
      <c r="R91" s="24">
        <f>IF($B91='Formulario de Respuestas'!$D90,'Formulario de Respuestas'!$J90,"ES DIFERENTE")</f>
        <v>0</v>
      </c>
      <c r="S91" s="1" t="str">
        <f>IFERROR(VLOOKUP(CONCATENATE(R$1,R91),'Formulario de Preguntas'!$C$10:$FN$185,3,FALSE),"")</f>
        <v/>
      </c>
      <c r="T91" s="1" t="str">
        <f>IFERROR(VLOOKUP(CONCATENATE(R$1,R91),'Formulario de Preguntas'!$C$10:$FN$185,4,FALSE),"")</f>
        <v/>
      </c>
      <c r="U91" s="24">
        <f>IF($B91='Formulario de Respuestas'!$D90,'Formulario de Respuestas'!$K90,"ES DIFERENTE")</f>
        <v>0</v>
      </c>
      <c r="V91" s="1" t="str">
        <f>IFERROR(VLOOKUP(CONCATENATE(U$1,U91),'Formulario de Preguntas'!$C$10:$FN$185,3,FALSE),"")</f>
        <v/>
      </c>
      <c r="W91" s="1" t="str">
        <f>IFERROR(VLOOKUP(CONCATENATE(U$1,U91),'Formulario de Preguntas'!$C$10:$FN$185,4,FALSE),"")</f>
        <v/>
      </c>
      <c r="X91" s="24">
        <f>IF($B91='Formulario de Respuestas'!$D90,'Formulario de Respuestas'!$L90,"ES DIFERENTE")</f>
        <v>0</v>
      </c>
      <c r="Y91" s="1" t="str">
        <f>IFERROR(VLOOKUP(CONCATENATE(X$1,X91),'Formulario de Preguntas'!$C$10:$FN$185,3,FALSE),"")</f>
        <v/>
      </c>
      <c r="Z91" s="1" t="str">
        <f>IFERROR(VLOOKUP(CONCATENATE(X$1,X91),'Formulario de Preguntas'!$C$10:$FN$185,4,FALSE),"")</f>
        <v/>
      </c>
      <c r="AA91" s="24">
        <f>IF($B91='Formulario de Respuestas'!$D90,'Formulario de Respuestas'!$M90,"ES DIFERENTE")</f>
        <v>0</v>
      </c>
      <c r="AB91" s="1" t="str">
        <f>IFERROR(VLOOKUP(CONCATENATE(AA$1,AA91),'Formulario de Preguntas'!$C$10:$FN$185,3,FALSE),"")</f>
        <v/>
      </c>
      <c r="AC91" s="1" t="str">
        <f>IFERROR(VLOOKUP(CONCATENATE(AA$1,AA91),'Formulario de Preguntas'!$C$10:$FN$185,4,FALSE),"")</f>
        <v/>
      </c>
      <c r="AD91" s="24">
        <f>IF($B91='Formulario de Respuestas'!$D90,'Formulario de Respuestas'!$N90,"ES DIFERENTE")</f>
        <v>0</v>
      </c>
      <c r="AE91" s="1" t="str">
        <f>IFERROR(VLOOKUP(CONCATENATE(AD$1,AD91),'Formulario de Preguntas'!$C$10:$FN$185,3,FALSE),"")</f>
        <v/>
      </c>
      <c r="AF91" s="1" t="str">
        <f>IFERROR(VLOOKUP(CONCATENATE(AD$1,AD91),'Formulario de Preguntas'!$C$10:$FN$185,4,FALSE),"")</f>
        <v/>
      </c>
      <c r="AG91" s="24">
        <f>IF($B91='Formulario de Respuestas'!$D90,'Formulario de Respuestas'!$O90,"ES DIFERENTE")</f>
        <v>0</v>
      </c>
      <c r="AH91" s="1" t="str">
        <f>IFERROR(VLOOKUP(CONCATENATE(AG$1,AG91),'Formulario de Preguntas'!$C$10:$FN$185,3,FALSE),"")</f>
        <v/>
      </c>
      <c r="AI91" s="1" t="str">
        <f>IFERROR(VLOOKUP(CONCATENATE(AG$1,AG91),'Formulario de Preguntas'!$C$10:$FN$185,4,FALSE),"")</f>
        <v/>
      </c>
      <c r="AJ91" s="24">
        <f>IF($B91='Formulario de Respuestas'!$D90,'Formulario de Respuestas'!$P90,"ES DIFERENTE")</f>
        <v>0</v>
      </c>
      <c r="AK91" s="1" t="str">
        <f>IFERROR(VLOOKUP(CONCATENATE(AJ$1,AJ91),'Formulario de Preguntas'!$C$10:$FN$185,3,FALSE),"")</f>
        <v/>
      </c>
      <c r="AL91" s="1" t="str">
        <f>IFERROR(VLOOKUP(CONCATENATE(AJ$1,AJ91),'Formulario de Preguntas'!$C$10:$FN$185,4,FALSE),"")</f>
        <v/>
      </c>
      <c r="AM91" s="24">
        <f>IF($B91='Formulario de Respuestas'!$D90,'Formulario de Respuestas'!$Q90,"ES DIFERENTE")</f>
        <v>0</v>
      </c>
      <c r="AN91" s="1" t="str">
        <f>IFERROR(VLOOKUP(CONCATENATE(AM$1,AM91),'Formulario de Preguntas'!$C$10:$FN$185,3,FALSE),"")</f>
        <v/>
      </c>
      <c r="AO91" s="1" t="str">
        <f>IFERROR(VLOOKUP(CONCATENATE(AM$1,AM91),'Formulario de Preguntas'!$C$10:$FN$185,4,FALSE),"")</f>
        <v/>
      </c>
      <c r="AP91" s="24">
        <f>IF($B91='Formulario de Respuestas'!$D90,'Formulario de Respuestas'!$R90,"ES DIFERENTE")</f>
        <v>0</v>
      </c>
      <c r="AQ91" s="1" t="str">
        <f>IFERROR(VLOOKUP(CONCATENATE(AP$1,AP91),'Formulario de Preguntas'!$C$10:$FN$185,3,FALSE),"")</f>
        <v/>
      </c>
      <c r="AR91" s="1" t="str">
        <f>IFERROR(VLOOKUP(CONCATENATE(AP$1,AP91),'Formulario de Preguntas'!$C$10:$FN$185,4,FALSE),"")</f>
        <v/>
      </c>
      <c r="AS91" s="24">
        <f>IF($B91='Formulario de Respuestas'!$D90,'Formulario de Respuestas'!$S90,"ES DIFERENTE")</f>
        <v>0</v>
      </c>
      <c r="AT91" s="1" t="str">
        <f>IFERROR(VLOOKUP(CONCATENATE(AS$1,AS91),'Formulario de Preguntas'!$C$10:$FN$185,3,FALSE),"")</f>
        <v/>
      </c>
      <c r="AU91" s="1" t="str">
        <f>IFERROR(VLOOKUP(CONCATENATE(AS$1,AS91),'Formulario de Preguntas'!$C$10:$FN$185,4,FALSE),"")</f>
        <v/>
      </c>
      <c r="AV91" s="24">
        <f>IF($B91='Formulario de Respuestas'!$D90,'Formulario de Respuestas'!$T90,"ES DIFERENTE")</f>
        <v>0</v>
      </c>
      <c r="AW91" s="1" t="str">
        <f>IFERROR(VLOOKUP(CONCATENATE(AV$1,AV91),'Formulario de Preguntas'!$C$10:$FN$185,3,FALSE),"")</f>
        <v/>
      </c>
      <c r="AX91" s="1" t="str">
        <f>IFERROR(VLOOKUP(CONCATENATE(AV$1,AV91),'Formulario de Preguntas'!$C$10:$FN$185,4,FALSE),"")</f>
        <v/>
      </c>
      <c r="AY91" s="24">
        <f>IF($B91='Formulario de Respuestas'!$D90,'Formulario de Respuestas'!$U90,"ES DIFERENTE")</f>
        <v>0</v>
      </c>
      <c r="AZ91" s="1" t="str">
        <f>IFERROR(VLOOKUP(CONCATENATE(AY$1,AY91),'Formulario de Preguntas'!$C$10:$FN$185,3,FALSE),"")</f>
        <v/>
      </c>
      <c r="BA91" s="1" t="str">
        <f>IFERROR(VLOOKUP(CONCATENATE(AY$1,AY91),'Formulario de Preguntas'!$C$10:$FN$185,4,FALSE),"")</f>
        <v/>
      </c>
      <c r="BB91" s="24">
        <f>IF($B91='Formulario de Respuestas'!$D90,'Formulario de Respuestas'!$V90,"ES DIFERENTE")</f>
        <v>0</v>
      </c>
      <c r="BC91" s="1" t="str">
        <f>IFERROR(VLOOKUP(CONCATENATE(BB$1,BB91),'Formulario de Preguntas'!$C$10:$FN$185,3,FALSE),"")</f>
        <v/>
      </c>
      <c r="BD91" s="1" t="str">
        <f>IFERROR(VLOOKUP(CONCATENATE(BB$1,BB91),'Formulario de Preguntas'!$C$10:$FN$185,4,FALSE),"")</f>
        <v/>
      </c>
      <c r="BE91" s="24">
        <f>IF($B91='Formulario de Respuestas'!$D90,'Formulario de Respuestas'!$W90,"ES DIFERENTE")</f>
        <v>0</v>
      </c>
      <c r="BF91" s="1" t="str">
        <f>IFERROR(VLOOKUP(CONCATENATE(BE$1,BE91),'Formulario de Preguntas'!$C$10:$FN$185,3,FALSE),"")</f>
        <v/>
      </c>
      <c r="BG91" s="1" t="str">
        <f>IFERROR(VLOOKUP(CONCATENATE(BE$1,BE91),'Formulario de Preguntas'!$C$10:$FN$185,4,FALSE),"")</f>
        <v/>
      </c>
      <c r="BH91" s="24">
        <f>IF($B91='Formulario de Respuestas'!$D90,'Formulario de Respuestas'!$X90,"ES DIFERENTE")</f>
        <v>0</v>
      </c>
      <c r="BI91" s="1" t="str">
        <f>IFERROR(VLOOKUP(CONCATENATE(BH$1,BH91),'Formulario de Preguntas'!$C$10:$FN$185,3,FALSE),"")</f>
        <v/>
      </c>
      <c r="BJ91" s="1" t="str">
        <f>IFERROR(VLOOKUP(CONCATENATE(BH$1,BH91),'Formulario de Preguntas'!$C$10:$FN$185,4,FALSE),"")</f>
        <v/>
      </c>
      <c r="BL91" s="26">
        <f>IF($B91='Formulario de Respuestas'!$D90,'Formulario de Respuestas'!$Y90,"ES DIFERENTE")</f>
        <v>0</v>
      </c>
      <c r="BM91" s="1" t="str">
        <f>IFERROR(VLOOKUP(CONCATENATE(BL$1,BL91),'Formulario de Preguntas'!$C$10:$FN$185,3,FALSE),"")</f>
        <v/>
      </c>
      <c r="BN91" s="1" t="str">
        <f>IFERROR(VLOOKUP(CONCATENATE(BL$1,BL91),'Formulario de Preguntas'!$C$10:$FN$185,4,FALSE),"")</f>
        <v/>
      </c>
      <c r="BO91" s="26">
        <f>IF($B91='Formulario de Respuestas'!$D90,'Formulario de Respuestas'!$Z90,"ES DIFERENTE")</f>
        <v>0</v>
      </c>
      <c r="BP91" s="1" t="str">
        <f>IFERROR(VLOOKUP(CONCATENATE(BO$1,BO91),'Formulario de Preguntas'!$C$10:$FN$185,3,FALSE),"")</f>
        <v/>
      </c>
      <c r="BQ91" s="1" t="str">
        <f>IFERROR(VLOOKUP(CONCATENATE(BO$1,BO91),'Formulario de Preguntas'!$C$10:$FN$185,4,FALSE),"")</f>
        <v/>
      </c>
      <c r="BR91" s="26">
        <f>IF($B91='Formulario de Respuestas'!$D90,'Formulario de Respuestas'!$AA90,"ES DIFERENTE")</f>
        <v>0</v>
      </c>
      <c r="BS91" s="1" t="str">
        <f>IFERROR(VLOOKUP(CONCATENATE(BR$1,BR91),'Formulario de Preguntas'!$C$10:$FN$185,3,FALSE),"")</f>
        <v/>
      </c>
      <c r="BT91" s="1" t="str">
        <f>IFERROR(VLOOKUP(CONCATENATE(BR$1,BR91),'Formulario de Preguntas'!$C$10:$FN$185,4,FALSE),"")</f>
        <v/>
      </c>
      <c r="BU91" s="26">
        <f>IF($B91='Formulario de Respuestas'!$D90,'Formulario de Respuestas'!$AB90,"ES DIFERENTE")</f>
        <v>0</v>
      </c>
      <c r="BV91" s="1" t="str">
        <f>IFERROR(VLOOKUP(CONCATENATE(BU$1,BU91),'Formulario de Preguntas'!$C$10:$FN$185,3,FALSE),"")</f>
        <v/>
      </c>
      <c r="BW91" s="1" t="str">
        <f>IFERROR(VLOOKUP(CONCATENATE(BU$1,BU91),'Formulario de Preguntas'!$C$10:$FN$185,4,FALSE),"")</f>
        <v/>
      </c>
      <c r="BX91" s="26">
        <f>IF($B91='Formulario de Respuestas'!$D90,'Formulario de Respuestas'!$AC90,"ES DIFERENTE")</f>
        <v>0</v>
      </c>
      <c r="BY91" s="1" t="str">
        <f>IFERROR(VLOOKUP(CONCATENATE(BX$1,BX91),'Formulario de Preguntas'!$C$10:$FN$185,3,FALSE),"")</f>
        <v/>
      </c>
      <c r="BZ91" s="1" t="str">
        <f>IFERROR(VLOOKUP(CONCATENATE(BX$1,BX91),'Formulario de Preguntas'!$C$10:$FN$185,4,FALSE),"")</f>
        <v/>
      </c>
      <c r="CA91" s="26">
        <f>IF($B91='Formulario de Respuestas'!$D90,'Formulario de Respuestas'!$AD90,"ES DIFERENTE")</f>
        <v>0</v>
      </c>
      <c r="CB91" s="1" t="str">
        <f>IFERROR(VLOOKUP(CONCATENATE(CA$1,CA91),'Formulario de Preguntas'!$C$10:$FN$185,3,FALSE),"")</f>
        <v/>
      </c>
      <c r="CC91" s="1" t="str">
        <f>IFERROR(VLOOKUP(CONCATENATE(CA$1,CA91),'Formulario de Preguntas'!$C$10:$FN$185,4,FALSE),"")</f>
        <v/>
      </c>
      <c r="CD91" s="26">
        <f>IF($B91='Formulario de Respuestas'!$D90,'Formulario de Respuestas'!$AE90,"ES DIFERENTE")</f>
        <v>0</v>
      </c>
      <c r="CE91" s="1" t="str">
        <f>IFERROR(VLOOKUP(CONCATENATE(CD$1,CD91),'Formulario de Preguntas'!$C$10:$FN$185,3,FALSE),"")</f>
        <v/>
      </c>
      <c r="CF91" s="1" t="str">
        <f>IFERROR(VLOOKUP(CONCATENATE(CD$1,CD91),'Formulario de Preguntas'!$C$10:$FN$185,4,FALSE),"")</f>
        <v/>
      </c>
      <c r="CH91" s="1">
        <f t="shared" si="4"/>
        <v>0</v>
      </c>
      <c r="CI91" s="1">
        <f t="shared" si="5"/>
        <v>0.25</v>
      </c>
      <c r="CJ91" s="1">
        <f t="shared" si="3"/>
        <v>0</v>
      </c>
      <c r="CK91" s="1">
        <f>COUNTIF('Formulario de Respuestas'!$E90:$AE90,"A")</f>
        <v>0</v>
      </c>
      <c r="CL91" s="1">
        <f>COUNTIF('Formulario de Respuestas'!$E90:$AE90,"B")</f>
        <v>0</v>
      </c>
      <c r="CM91" s="1">
        <f>COUNTIF('Formulario de Respuestas'!$E90:$AE90,"C")</f>
        <v>0</v>
      </c>
      <c r="CN91" s="1">
        <f>COUNTIF('Formulario de Respuestas'!$E90:$AE90,"D")</f>
        <v>0</v>
      </c>
      <c r="CO91" s="1">
        <f>COUNTIF('Formulario de Respuestas'!$E90:$AE90,"E (RESPUESTA ANULADA)")</f>
        <v>0</v>
      </c>
    </row>
    <row r="92" spans="1:93" x14ac:dyDescent="0.25">
      <c r="A92" s="1">
        <f>'Formulario de Respuestas'!C91</f>
        <v>0</v>
      </c>
      <c r="B92" s="1">
        <f>'Formulario de Respuestas'!D91</f>
        <v>0</v>
      </c>
      <c r="C92" s="24">
        <f>IF($B92='Formulario de Respuestas'!$D91,'Formulario de Respuestas'!$E91,"ES DIFERENTE")</f>
        <v>0</v>
      </c>
      <c r="D92" s="15" t="str">
        <f>IFERROR(VLOOKUP(CONCATENATE(C$1,C92),'Formulario de Preguntas'!$C$2:$FN$185,3,FALSE),"")</f>
        <v/>
      </c>
      <c r="E92" s="1" t="str">
        <f>IFERROR(VLOOKUP(CONCATENATE(C$1,C92),'Formulario de Preguntas'!$C$2:$FN$185,4,FALSE),"")</f>
        <v/>
      </c>
      <c r="F92" s="24">
        <f>IF($B92='Formulario de Respuestas'!$D91,'Formulario de Respuestas'!$F91,"ES DIFERENTE")</f>
        <v>0</v>
      </c>
      <c r="G92" s="1" t="str">
        <f>IFERROR(VLOOKUP(CONCATENATE(F$1,F92),'Formulario de Preguntas'!$C$2:$FN$185,3,FALSE),"")</f>
        <v/>
      </c>
      <c r="H92" s="1" t="str">
        <f>IFERROR(VLOOKUP(CONCATENATE(F$1,F92),'Formulario de Preguntas'!$C$2:$FN$185,4,FALSE),"")</f>
        <v/>
      </c>
      <c r="I92" s="24">
        <f>IF($B92='Formulario de Respuestas'!$D91,'Formulario de Respuestas'!$G91,"ES DIFERENTE")</f>
        <v>0</v>
      </c>
      <c r="J92" s="1" t="str">
        <f>IFERROR(VLOOKUP(CONCATENATE(I$1,I92),'Formulario de Preguntas'!$C$10:$FN$185,3,FALSE),"")</f>
        <v/>
      </c>
      <c r="K92" s="1" t="str">
        <f>IFERROR(VLOOKUP(CONCATENATE(I$1,I92),'Formulario de Preguntas'!$C$10:$FN$185,4,FALSE),"")</f>
        <v/>
      </c>
      <c r="L92" s="24">
        <f>IF($B92='Formulario de Respuestas'!$D91,'Formulario de Respuestas'!$H91,"ES DIFERENTE")</f>
        <v>0</v>
      </c>
      <c r="M92" s="1" t="str">
        <f>IFERROR(VLOOKUP(CONCATENATE(L$1,L92),'Formulario de Preguntas'!$C$10:$FN$185,3,FALSE),"")</f>
        <v/>
      </c>
      <c r="N92" s="1" t="str">
        <f>IFERROR(VLOOKUP(CONCATENATE(L$1,L92),'Formulario de Preguntas'!$C$10:$FN$185,4,FALSE),"")</f>
        <v/>
      </c>
      <c r="O92" s="24">
        <f>IF($B92='Formulario de Respuestas'!$D91,'Formulario de Respuestas'!$I91,"ES DIFERENTE")</f>
        <v>0</v>
      </c>
      <c r="P92" s="1" t="str">
        <f>IFERROR(VLOOKUP(CONCATENATE(O$1,O92),'Formulario de Preguntas'!$C$10:$FN$185,3,FALSE),"")</f>
        <v/>
      </c>
      <c r="Q92" s="1" t="str">
        <f>IFERROR(VLOOKUP(CONCATENATE(O$1,O92),'Formulario de Preguntas'!$C$10:$FN$185,4,FALSE),"")</f>
        <v/>
      </c>
      <c r="R92" s="24">
        <f>IF($B92='Formulario de Respuestas'!$D91,'Formulario de Respuestas'!$J91,"ES DIFERENTE")</f>
        <v>0</v>
      </c>
      <c r="S92" s="1" t="str">
        <f>IFERROR(VLOOKUP(CONCATENATE(R$1,R92),'Formulario de Preguntas'!$C$10:$FN$185,3,FALSE),"")</f>
        <v/>
      </c>
      <c r="T92" s="1" t="str">
        <f>IFERROR(VLOOKUP(CONCATENATE(R$1,R92),'Formulario de Preguntas'!$C$10:$FN$185,4,FALSE),"")</f>
        <v/>
      </c>
      <c r="U92" s="24">
        <f>IF($B92='Formulario de Respuestas'!$D91,'Formulario de Respuestas'!$K91,"ES DIFERENTE")</f>
        <v>0</v>
      </c>
      <c r="V92" s="1" t="str">
        <f>IFERROR(VLOOKUP(CONCATENATE(U$1,U92),'Formulario de Preguntas'!$C$10:$FN$185,3,FALSE),"")</f>
        <v/>
      </c>
      <c r="W92" s="1" t="str">
        <f>IFERROR(VLOOKUP(CONCATENATE(U$1,U92),'Formulario de Preguntas'!$C$10:$FN$185,4,FALSE),"")</f>
        <v/>
      </c>
      <c r="X92" s="24">
        <f>IF($B92='Formulario de Respuestas'!$D91,'Formulario de Respuestas'!$L91,"ES DIFERENTE")</f>
        <v>0</v>
      </c>
      <c r="Y92" s="1" t="str">
        <f>IFERROR(VLOOKUP(CONCATENATE(X$1,X92),'Formulario de Preguntas'!$C$10:$FN$185,3,FALSE),"")</f>
        <v/>
      </c>
      <c r="Z92" s="1" t="str">
        <f>IFERROR(VLOOKUP(CONCATENATE(X$1,X92),'Formulario de Preguntas'!$C$10:$FN$185,4,FALSE),"")</f>
        <v/>
      </c>
      <c r="AA92" s="24">
        <f>IF($B92='Formulario de Respuestas'!$D91,'Formulario de Respuestas'!$M91,"ES DIFERENTE")</f>
        <v>0</v>
      </c>
      <c r="AB92" s="1" t="str">
        <f>IFERROR(VLOOKUP(CONCATENATE(AA$1,AA92),'Formulario de Preguntas'!$C$10:$FN$185,3,FALSE),"")</f>
        <v/>
      </c>
      <c r="AC92" s="1" t="str">
        <f>IFERROR(VLOOKUP(CONCATENATE(AA$1,AA92),'Formulario de Preguntas'!$C$10:$FN$185,4,FALSE),"")</f>
        <v/>
      </c>
      <c r="AD92" s="24">
        <f>IF($B92='Formulario de Respuestas'!$D91,'Formulario de Respuestas'!$N91,"ES DIFERENTE")</f>
        <v>0</v>
      </c>
      <c r="AE92" s="1" t="str">
        <f>IFERROR(VLOOKUP(CONCATENATE(AD$1,AD92),'Formulario de Preguntas'!$C$10:$FN$185,3,FALSE),"")</f>
        <v/>
      </c>
      <c r="AF92" s="1" t="str">
        <f>IFERROR(VLOOKUP(CONCATENATE(AD$1,AD92),'Formulario de Preguntas'!$C$10:$FN$185,4,FALSE),"")</f>
        <v/>
      </c>
      <c r="AG92" s="24">
        <f>IF($B92='Formulario de Respuestas'!$D91,'Formulario de Respuestas'!$O91,"ES DIFERENTE")</f>
        <v>0</v>
      </c>
      <c r="AH92" s="1" t="str">
        <f>IFERROR(VLOOKUP(CONCATENATE(AG$1,AG92),'Formulario de Preguntas'!$C$10:$FN$185,3,FALSE),"")</f>
        <v/>
      </c>
      <c r="AI92" s="1" t="str">
        <f>IFERROR(VLOOKUP(CONCATENATE(AG$1,AG92),'Formulario de Preguntas'!$C$10:$FN$185,4,FALSE),"")</f>
        <v/>
      </c>
      <c r="AJ92" s="24">
        <f>IF($B92='Formulario de Respuestas'!$D91,'Formulario de Respuestas'!$P91,"ES DIFERENTE")</f>
        <v>0</v>
      </c>
      <c r="AK92" s="1" t="str">
        <f>IFERROR(VLOOKUP(CONCATENATE(AJ$1,AJ92),'Formulario de Preguntas'!$C$10:$FN$185,3,FALSE),"")</f>
        <v/>
      </c>
      <c r="AL92" s="1" t="str">
        <f>IFERROR(VLOOKUP(CONCATENATE(AJ$1,AJ92),'Formulario de Preguntas'!$C$10:$FN$185,4,FALSE),"")</f>
        <v/>
      </c>
      <c r="AM92" s="24">
        <f>IF($B92='Formulario de Respuestas'!$D91,'Formulario de Respuestas'!$Q91,"ES DIFERENTE")</f>
        <v>0</v>
      </c>
      <c r="AN92" s="1" t="str">
        <f>IFERROR(VLOOKUP(CONCATENATE(AM$1,AM92),'Formulario de Preguntas'!$C$10:$FN$185,3,FALSE),"")</f>
        <v/>
      </c>
      <c r="AO92" s="1" t="str">
        <f>IFERROR(VLOOKUP(CONCATENATE(AM$1,AM92),'Formulario de Preguntas'!$C$10:$FN$185,4,FALSE),"")</f>
        <v/>
      </c>
      <c r="AP92" s="24">
        <f>IF($B92='Formulario de Respuestas'!$D91,'Formulario de Respuestas'!$R91,"ES DIFERENTE")</f>
        <v>0</v>
      </c>
      <c r="AQ92" s="1" t="str">
        <f>IFERROR(VLOOKUP(CONCATENATE(AP$1,AP92),'Formulario de Preguntas'!$C$10:$FN$185,3,FALSE),"")</f>
        <v/>
      </c>
      <c r="AR92" s="1" t="str">
        <f>IFERROR(VLOOKUP(CONCATENATE(AP$1,AP92),'Formulario de Preguntas'!$C$10:$FN$185,4,FALSE),"")</f>
        <v/>
      </c>
      <c r="AS92" s="24">
        <f>IF($B92='Formulario de Respuestas'!$D91,'Formulario de Respuestas'!$S91,"ES DIFERENTE")</f>
        <v>0</v>
      </c>
      <c r="AT92" s="1" t="str">
        <f>IFERROR(VLOOKUP(CONCATENATE(AS$1,AS92),'Formulario de Preguntas'!$C$10:$FN$185,3,FALSE),"")</f>
        <v/>
      </c>
      <c r="AU92" s="1" t="str">
        <f>IFERROR(VLOOKUP(CONCATENATE(AS$1,AS92),'Formulario de Preguntas'!$C$10:$FN$185,4,FALSE),"")</f>
        <v/>
      </c>
      <c r="AV92" s="24">
        <f>IF($B92='Formulario de Respuestas'!$D91,'Formulario de Respuestas'!$T91,"ES DIFERENTE")</f>
        <v>0</v>
      </c>
      <c r="AW92" s="1" t="str">
        <f>IFERROR(VLOOKUP(CONCATENATE(AV$1,AV92),'Formulario de Preguntas'!$C$10:$FN$185,3,FALSE),"")</f>
        <v/>
      </c>
      <c r="AX92" s="1" t="str">
        <f>IFERROR(VLOOKUP(CONCATENATE(AV$1,AV92),'Formulario de Preguntas'!$C$10:$FN$185,4,FALSE),"")</f>
        <v/>
      </c>
      <c r="AY92" s="24">
        <f>IF($B92='Formulario de Respuestas'!$D91,'Formulario de Respuestas'!$U91,"ES DIFERENTE")</f>
        <v>0</v>
      </c>
      <c r="AZ92" s="1" t="str">
        <f>IFERROR(VLOOKUP(CONCATENATE(AY$1,AY92),'Formulario de Preguntas'!$C$10:$FN$185,3,FALSE),"")</f>
        <v/>
      </c>
      <c r="BA92" s="1" t="str">
        <f>IFERROR(VLOOKUP(CONCATENATE(AY$1,AY92),'Formulario de Preguntas'!$C$10:$FN$185,4,FALSE),"")</f>
        <v/>
      </c>
      <c r="BB92" s="24">
        <f>IF($B92='Formulario de Respuestas'!$D91,'Formulario de Respuestas'!$V91,"ES DIFERENTE")</f>
        <v>0</v>
      </c>
      <c r="BC92" s="1" t="str">
        <f>IFERROR(VLOOKUP(CONCATENATE(BB$1,BB92),'Formulario de Preguntas'!$C$10:$FN$185,3,FALSE),"")</f>
        <v/>
      </c>
      <c r="BD92" s="1" t="str">
        <f>IFERROR(VLOOKUP(CONCATENATE(BB$1,BB92),'Formulario de Preguntas'!$C$10:$FN$185,4,FALSE),"")</f>
        <v/>
      </c>
      <c r="BE92" s="24">
        <f>IF($B92='Formulario de Respuestas'!$D91,'Formulario de Respuestas'!$W91,"ES DIFERENTE")</f>
        <v>0</v>
      </c>
      <c r="BF92" s="1" t="str">
        <f>IFERROR(VLOOKUP(CONCATENATE(BE$1,BE92),'Formulario de Preguntas'!$C$10:$FN$185,3,FALSE),"")</f>
        <v/>
      </c>
      <c r="BG92" s="1" t="str">
        <f>IFERROR(VLOOKUP(CONCATENATE(BE$1,BE92),'Formulario de Preguntas'!$C$10:$FN$185,4,FALSE),"")</f>
        <v/>
      </c>
      <c r="BH92" s="24">
        <f>IF($B92='Formulario de Respuestas'!$D91,'Formulario de Respuestas'!$X91,"ES DIFERENTE")</f>
        <v>0</v>
      </c>
      <c r="BI92" s="1" t="str">
        <f>IFERROR(VLOOKUP(CONCATENATE(BH$1,BH92),'Formulario de Preguntas'!$C$10:$FN$185,3,FALSE),"")</f>
        <v/>
      </c>
      <c r="BJ92" s="1" t="str">
        <f>IFERROR(VLOOKUP(CONCATENATE(BH$1,BH92),'Formulario de Preguntas'!$C$10:$FN$185,4,FALSE),"")</f>
        <v/>
      </c>
      <c r="BL92" s="26">
        <f>IF($B92='Formulario de Respuestas'!$D91,'Formulario de Respuestas'!$Y91,"ES DIFERENTE")</f>
        <v>0</v>
      </c>
      <c r="BM92" s="1" t="str">
        <f>IFERROR(VLOOKUP(CONCATENATE(BL$1,BL92),'Formulario de Preguntas'!$C$10:$FN$185,3,FALSE),"")</f>
        <v/>
      </c>
      <c r="BN92" s="1" t="str">
        <f>IFERROR(VLOOKUP(CONCATENATE(BL$1,BL92),'Formulario de Preguntas'!$C$10:$FN$185,4,FALSE),"")</f>
        <v/>
      </c>
      <c r="BO92" s="26">
        <f>IF($B92='Formulario de Respuestas'!$D91,'Formulario de Respuestas'!$Z91,"ES DIFERENTE")</f>
        <v>0</v>
      </c>
      <c r="BP92" s="1" t="str">
        <f>IFERROR(VLOOKUP(CONCATENATE(BO$1,BO92),'Formulario de Preguntas'!$C$10:$FN$185,3,FALSE),"")</f>
        <v/>
      </c>
      <c r="BQ92" s="1" t="str">
        <f>IFERROR(VLOOKUP(CONCATENATE(BO$1,BO92),'Formulario de Preguntas'!$C$10:$FN$185,4,FALSE),"")</f>
        <v/>
      </c>
      <c r="BR92" s="26">
        <f>IF($B92='Formulario de Respuestas'!$D91,'Formulario de Respuestas'!$AA91,"ES DIFERENTE")</f>
        <v>0</v>
      </c>
      <c r="BS92" s="1" t="str">
        <f>IFERROR(VLOOKUP(CONCATENATE(BR$1,BR92),'Formulario de Preguntas'!$C$10:$FN$185,3,FALSE),"")</f>
        <v/>
      </c>
      <c r="BT92" s="1" t="str">
        <f>IFERROR(VLOOKUP(CONCATENATE(BR$1,BR92),'Formulario de Preguntas'!$C$10:$FN$185,4,FALSE),"")</f>
        <v/>
      </c>
      <c r="BU92" s="26">
        <f>IF($B92='Formulario de Respuestas'!$D91,'Formulario de Respuestas'!$AB91,"ES DIFERENTE")</f>
        <v>0</v>
      </c>
      <c r="BV92" s="1" t="str">
        <f>IFERROR(VLOOKUP(CONCATENATE(BU$1,BU92),'Formulario de Preguntas'!$C$10:$FN$185,3,FALSE),"")</f>
        <v/>
      </c>
      <c r="BW92" s="1" t="str">
        <f>IFERROR(VLOOKUP(CONCATENATE(BU$1,BU92),'Formulario de Preguntas'!$C$10:$FN$185,4,FALSE),"")</f>
        <v/>
      </c>
      <c r="BX92" s="26">
        <f>IF($B92='Formulario de Respuestas'!$D91,'Formulario de Respuestas'!$AC91,"ES DIFERENTE")</f>
        <v>0</v>
      </c>
      <c r="BY92" s="1" t="str">
        <f>IFERROR(VLOOKUP(CONCATENATE(BX$1,BX92),'Formulario de Preguntas'!$C$10:$FN$185,3,FALSE),"")</f>
        <v/>
      </c>
      <c r="BZ92" s="1" t="str">
        <f>IFERROR(VLOOKUP(CONCATENATE(BX$1,BX92),'Formulario de Preguntas'!$C$10:$FN$185,4,FALSE),"")</f>
        <v/>
      </c>
      <c r="CA92" s="26">
        <f>IF($B92='Formulario de Respuestas'!$D91,'Formulario de Respuestas'!$AD91,"ES DIFERENTE")</f>
        <v>0</v>
      </c>
      <c r="CB92" s="1" t="str">
        <f>IFERROR(VLOOKUP(CONCATENATE(CA$1,CA92),'Formulario de Preguntas'!$C$10:$FN$185,3,FALSE),"")</f>
        <v/>
      </c>
      <c r="CC92" s="1" t="str">
        <f>IFERROR(VLOOKUP(CONCATENATE(CA$1,CA92),'Formulario de Preguntas'!$C$10:$FN$185,4,FALSE),"")</f>
        <v/>
      </c>
      <c r="CD92" s="26">
        <f>IF($B92='Formulario de Respuestas'!$D91,'Formulario de Respuestas'!$AE91,"ES DIFERENTE")</f>
        <v>0</v>
      </c>
      <c r="CE92" s="1" t="str">
        <f>IFERROR(VLOOKUP(CONCATENATE(CD$1,CD92),'Formulario de Preguntas'!$C$10:$FN$185,3,FALSE),"")</f>
        <v/>
      </c>
      <c r="CF92" s="1" t="str">
        <f>IFERROR(VLOOKUP(CONCATENATE(CD$1,CD92),'Formulario de Preguntas'!$C$10:$FN$185,4,FALSE),"")</f>
        <v/>
      </c>
      <c r="CH92" s="1">
        <f t="shared" si="4"/>
        <v>0</v>
      </c>
      <c r="CI92" s="1">
        <f t="shared" si="5"/>
        <v>0.25</v>
      </c>
      <c r="CJ92" s="1">
        <f t="shared" si="3"/>
        <v>0</v>
      </c>
      <c r="CK92" s="1">
        <f>COUNTIF('Formulario de Respuestas'!$E91:$AE91,"A")</f>
        <v>0</v>
      </c>
      <c r="CL92" s="1">
        <f>COUNTIF('Formulario de Respuestas'!$E91:$AE91,"B")</f>
        <v>0</v>
      </c>
      <c r="CM92" s="1">
        <f>COUNTIF('Formulario de Respuestas'!$E91:$AE91,"C")</f>
        <v>0</v>
      </c>
      <c r="CN92" s="1">
        <f>COUNTIF('Formulario de Respuestas'!$E91:$AE91,"D")</f>
        <v>0</v>
      </c>
      <c r="CO92" s="1">
        <f>COUNTIF('Formulario de Respuestas'!$E91:$AE91,"E (RESPUESTA ANULADA)")</f>
        <v>0</v>
      </c>
    </row>
    <row r="93" spans="1:93" x14ac:dyDescent="0.25">
      <c r="A93" s="1">
        <f>'Formulario de Respuestas'!C92</f>
        <v>0</v>
      </c>
      <c r="B93" s="1">
        <f>'Formulario de Respuestas'!D92</f>
        <v>0</v>
      </c>
      <c r="C93" s="24">
        <f>IF($B93='Formulario de Respuestas'!$D92,'Formulario de Respuestas'!$E92,"ES DIFERENTE")</f>
        <v>0</v>
      </c>
      <c r="D93" s="15" t="str">
        <f>IFERROR(VLOOKUP(CONCATENATE(C$1,C93),'Formulario de Preguntas'!$C$2:$FN$185,3,FALSE),"")</f>
        <v/>
      </c>
      <c r="E93" s="1" t="str">
        <f>IFERROR(VLOOKUP(CONCATENATE(C$1,C93),'Formulario de Preguntas'!$C$2:$FN$185,4,FALSE),"")</f>
        <v/>
      </c>
      <c r="F93" s="24">
        <f>IF($B93='Formulario de Respuestas'!$D92,'Formulario de Respuestas'!$F92,"ES DIFERENTE")</f>
        <v>0</v>
      </c>
      <c r="G93" s="1" t="str">
        <f>IFERROR(VLOOKUP(CONCATENATE(F$1,F93),'Formulario de Preguntas'!$C$2:$FN$185,3,FALSE),"")</f>
        <v/>
      </c>
      <c r="H93" s="1" t="str">
        <f>IFERROR(VLOOKUP(CONCATENATE(F$1,F93),'Formulario de Preguntas'!$C$2:$FN$185,4,FALSE),"")</f>
        <v/>
      </c>
      <c r="I93" s="24">
        <f>IF($B93='Formulario de Respuestas'!$D92,'Formulario de Respuestas'!$G92,"ES DIFERENTE")</f>
        <v>0</v>
      </c>
      <c r="J93" s="1" t="str">
        <f>IFERROR(VLOOKUP(CONCATENATE(I$1,I93),'Formulario de Preguntas'!$C$10:$FN$185,3,FALSE),"")</f>
        <v/>
      </c>
      <c r="K93" s="1" t="str">
        <f>IFERROR(VLOOKUP(CONCATENATE(I$1,I93),'Formulario de Preguntas'!$C$10:$FN$185,4,FALSE),"")</f>
        <v/>
      </c>
      <c r="L93" s="24">
        <f>IF($B93='Formulario de Respuestas'!$D92,'Formulario de Respuestas'!$H92,"ES DIFERENTE")</f>
        <v>0</v>
      </c>
      <c r="M93" s="1" t="str">
        <f>IFERROR(VLOOKUP(CONCATENATE(L$1,L93),'Formulario de Preguntas'!$C$10:$FN$185,3,FALSE),"")</f>
        <v/>
      </c>
      <c r="N93" s="1" t="str">
        <f>IFERROR(VLOOKUP(CONCATENATE(L$1,L93),'Formulario de Preguntas'!$C$10:$FN$185,4,FALSE),"")</f>
        <v/>
      </c>
      <c r="O93" s="24">
        <f>IF($B93='Formulario de Respuestas'!$D92,'Formulario de Respuestas'!$I92,"ES DIFERENTE")</f>
        <v>0</v>
      </c>
      <c r="P93" s="1" t="str">
        <f>IFERROR(VLOOKUP(CONCATENATE(O$1,O93),'Formulario de Preguntas'!$C$10:$FN$185,3,FALSE),"")</f>
        <v/>
      </c>
      <c r="Q93" s="1" t="str">
        <f>IFERROR(VLOOKUP(CONCATENATE(O$1,O93),'Formulario de Preguntas'!$C$10:$FN$185,4,FALSE),"")</f>
        <v/>
      </c>
      <c r="R93" s="24">
        <f>IF($B93='Formulario de Respuestas'!$D92,'Formulario de Respuestas'!$J92,"ES DIFERENTE")</f>
        <v>0</v>
      </c>
      <c r="S93" s="1" t="str">
        <f>IFERROR(VLOOKUP(CONCATENATE(R$1,R93),'Formulario de Preguntas'!$C$10:$FN$185,3,FALSE),"")</f>
        <v/>
      </c>
      <c r="T93" s="1" t="str">
        <f>IFERROR(VLOOKUP(CONCATENATE(R$1,R93),'Formulario de Preguntas'!$C$10:$FN$185,4,FALSE),"")</f>
        <v/>
      </c>
      <c r="U93" s="24">
        <f>IF($B93='Formulario de Respuestas'!$D92,'Formulario de Respuestas'!$K92,"ES DIFERENTE")</f>
        <v>0</v>
      </c>
      <c r="V93" s="1" t="str">
        <f>IFERROR(VLOOKUP(CONCATENATE(U$1,U93),'Formulario de Preguntas'!$C$10:$FN$185,3,FALSE),"")</f>
        <v/>
      </c>
      <c r="W93" s="1" t="str">
        <f>IFERROR(VLOOKUP(CONCATENATE(U$1,U93),'Formulario de Preguntas'!$C$10:$FN$185,4,FALSE),"")</f>
        <v/>
      </c>
      <c r="X93" s="24">
        <f>IF($B93='Formulario de Respuestas'!$D92,'Formulario de Respuestas'!$L92,"ES DIFERENTE")</f>
        <v>0</v>
      </c>
      <c r="Y93" s="1" t="str">
        <f>IFERROR(VLOOKUP(CONCATENATE(X$1,X93),'Formulario de Preguntas'!$C$10:$FN$185,3,FALSE),"")</f>
        <v/>
      </c>
      <c r="Z93" s="1" t="str">
        <f>IFERROR(VLOOKUP(CONCATENATE(X$1,X93),'Formulario de Preguntas'!$C$10:$FN$185,4,FALSE),"")</f>
        <v/>
      </c>
      <c r="AA93" s="24">
        <f>IF($B93='Formulario de Respuestas'!$D92,'Formulario de Respuestas'!$M92,"ES DIFERENTE")</f>
        <v>0</v>
      </c>
      <c r="AB93" s="1" t="str">
        <f>IFERROR(VLOOKUP(CONCATENATE(AA$1,AA93),'Formulario de Preguntas'!$C$10:$FN$185,3,FALSE),"")</f>
        <v/>
      </c>
      <c r="AC93" s="1" t="str">
        <f>IFERROR(VLOOKUP(CONCATENATE(AA$1,AA93),'Formulario de Preguntas'!$C$10:$FN$185,4,FALSE),"")</f>
        <v/>
      </c>
      <c r="AD93" s="24">
        <f>IF($B93='Formulario de Respuestas'!$D92,'Formulario de Respuestas'!$N92,"ES DIFERENTE")</f>
        <v>0</v>
      </c>
      <c r="AE93" s="1" t="str">
        <f>IFERROR(VLOOKUP(CONCATENATE(AD$1,AD93),'Formulario de Preguntas'!$C$10:$FN$185,3,FALSE),"")</f>
        <v/>
      </c>
      <c r="AF93" s="1" t="str">
        <f>IFERROR(VLOOKUP(CONCATENATE(AD$1,AD93),'Formulario de Preguntas'!$C$10:$FN$185,4,FALSE),"")</f>
        <v/>
      </c>
      <c r="AG93" s="24">
        <f>IF($B93='Formulario de Respuestas'!$D92,'Formulario de Respuestas'!$O92,"ES DIFERENTE")</f>
        <v>0</v>
      </c>
      <c r="AH93" s="1" t="str">
        <f>IFERROR(VLOOKUP(CONCATENATE(AG$1,AG93),'Formulario de Preguntas'!$C$10:$FN$185,3,FALSE),"")</f>
        <v/>
      </c>
      <c r="AI93" s="1" t="str">
        <f>IFERROR(VLOOKUP(CONCATENATE(AG$1,AG93),'Formulario de Preguntas'!$C$10:$FN$185,4,FALSE),"")</f>
        <v/>
      </c>
      <c r="AJ93" s="24">
        <f>IF($B93='Formulario de Respuestas'!$D92,'Formulario de Respuestas'!$P92,"ES DIFERENTE")</f>
        <v>0</v>
      </c>
      <c r="AK93" s="1" t="str">
        <f>IFERROR(VLOOKUP(CONCATENATE(AJ$1,AJ93),'Formulario de Preguntas'!$C$10:$FN$185,3,FALSE),"")</f>
        <v/>
      </c>
      <c r="AL93" s="1" t="str">
        <f>IFERROR(VLOOKUP(CONCATENATE(AJ$1,AJ93),'Formulario de Preguntas'!$C$10:$FN$185,4,FALSE),"")</f>
        <v/>
      </c>
      <c r="AM93" s="24">
        <f>IF($B93='Formulario de Respuestas'!$D92,'Formulario de Respuestas'!$Q92,"ES DIFERENTE")</f>
        <v>0</v>
      </c>
      <c r="AN93" s="1" t="str">
        <f>IFERROR(VLOOKUP(CONCATENATE(AM$1,AM93),'Formulario de Preguntas'!$C$10:$FN$185,3,FALSE),"")</f>
        <v/>
      </c>
      <c r="AO93" s="1" t="str">
        <f>IFERROR(VLOOKUP(CONCATENATE(AM$1,AM93),'Formulario de Preguntas'!$C$10:$FN$185,4,FALSE),"")</f>
        <v/>
      </c>
      <c r="AP93" s="24">
        <f>IF($B93='Formulario de Respuestas'!$D92,'Formulario de Respuestas'!$R92,"ES DIFERENTE")</f>
        <v>0</v>
      </c>
      <c r="AQ93" s="1" t="str">
        <f>IFERROR(VLOOKUP(CONCATENATE(AP$1,AP93),'Formulario de Preguntas'!$C$10:$FN$185,3,FALSE),"")</f>
        <v/>
      </c>
      <c r="AR93" s="1" t="str">
        <f>IFERROR(VLOOKUP(CONCATENATE(AP$1,AP93),'Formulario de Preguntas'!$C$10:$FN$185,4,FALSE),"")</f>
        <v/>
      </c>
      <c r="AS93" s="24">
        <f>IF($B93='Formulario de Respuestas'!$D92,'Formulario de Respuestas'!$S92,"ES DIFERENTE")</f>
        <v>0</v>
      </c>
      <c r="AT93" s="1" t="str">
        <f>IFERROR(VLOOKUP(CONCATENATE(AS$1,AS93),'Formulario de Preguntas'!$C$10:$FN$185,3,FALSE),"")</f>
        <v/>
      </c>
      <c r="AU93" s="1" t="str">
        <f>IFERROR(VLOOKUP(CONCATENATE(AS$1,AS93),'Formulario de Preguntas'!$C$10:$FN$185,4,FALSE),"")</f>
        <v/>
      </c>
      <c r="AV93" s="24">
        <f>IF($B93='Formulario de Respuestas'!$D92,'Formulario de Respuestas'!$T92,"ES DIFERENTE")</f>
        <v>0</v>
      </c>
      <c r="AW93" s="1" t="str">
        <f>IFERROR(VLOOKUP(CONCATENATE(AV$1,AV93),'Formulario de Preguntas'!$C$10:$FN$185,3,FALSE),"")</f>
        <v/>
      </c>
      <c r="AX93" s="1" t="str">
        <f>IFERROR(VLOOKUP(CONCATENATE(AV$1,AV93),'Formulario de Preguntas'!$C$10:$FN$185,4,FALSE),"")</f>
        <v/>
      </c>
      <c r="AY93" s="24">
        <f>IF($B93='Formulario de Respuestas'!$D92,'Formulario de Respuestas'!$U92,"ES DIFERENTE")</f>
        <v>0</v>
      </c>
      <c r="AZ93" s="1" t="str">
        <f>IFERROR(VLOOKUP(CONCATENATE(AY$1,AY93),'Formulario de Preguntas'!$C$10:$FN$185,3,FALSE),"")</f>
        <v/>
      </c>
      <c r="BA93" s="1" t="str">
        <f>IFERROR(VLOOKUP(CONCATENATE(AY$1,AY93),'Formulario de Preguntas'!$C$10:$FN$185,4,FALSE),"")</f>
        <v/>
      </c>
      <c r="BB93" s="24">
        <f>IF($B93='Formulario de Respuestas'!$D92,'Formulario de Respuestas'!$V92,"ES DIFERENTE")</f>
        <v>0</v>
      </c>
      <c r="BC93" s="1" t="str">
        <f>IFERROR(VLOOKUP(CONCATENATE(BB$1,BB93),'Formulario de Preguntas'!$C$10:$FN$185,3,FALSE),"")</f>
        <v/>
      </c>
      <c r="BD93" s="1" t="str">
        <f>IFERROR(VLOOKUP(CONCATENATE(BB$1,BB93),'Formulario de Preguntas'!$C$10:$FN$185,4,FALSE),"")</f>
        <v/>
      </c>
      <c r="BE93" s="24">
        <f>IF($B93='Formulario de Respuestas'!$D92,'Formulario de Respuestas'!$W92,"ES DIFERENTE")</f>
        <v>0</v>
      </c>
      <c r="BF93" s="1" t="str">
        <f>IFERROR(VLOOKUP(CONCATENATE(BE$1,BE93),'Formulario de Preguntas'!$C$10:$FN$185,3,FALSE),"")</f>
        <v/>
      </c>
      <c r="BG93" s="1" t="str">
        <f>IFERROR(VLOOKUP(CONCATENATE(BE$1,BE93),'Formulario de Preguntas'!$C$10:$FN$185,4,FALSE),"")</f>
        <v/>
      </c>
      <c r="BH93" s="24">
        <f>IF($B93='Formulario de Respuestas'!$D92,'Formulario de Respuestas'!$X92,"ES DIFERENTE")</f>
        <v>0</v>
      </c>
      <c r="BI93" s="1" t="str">
        <f>IFERROR(VLOOKUP(CONCATENATE(BH$1,BH93),'Formulario de Preguntas'!$C$10:$FN$185,3,FALSE),"")</f>
        <v/>
      </c>
      <c r="BJ93" s="1" t="str">
        <f>IFERROR(VLOOKUP(CONCATENATE(BH$1,BH93),'Formulario de Preguntas'!$C$10:$FN$185,4,FALSE),"")</f>
        <v/>
      </c>
      <c r="BL93" s="26">
        <f>IF($B93='Formulario de Respuestas'!$D92,'Formulario de Respuestas'!$Y92,"ES DIFERENTE")</f>
        <v>0</v>
      </c>
      <c r="BM93" s="1" t="str">
        <f>IFERROR(VLOOKUP(CONCATENATE(BL$1,BL93),'Formulario de Preguntas'!$C$10:$FN$185,3,FALSE),"")</f>
        <v/>
      </c>
      <c r="BN93" s="1" t="str">
        <f>IFERROR(VLOOKUP(CONCATENATE(BL$1,BL93),'Formulario de Preguntas'!$C$10:$FN$185,4,FALSE),"")</f>
        <v/>
      </c>
      <c r="BO93" s="26">
        <f>IF($B93='Formulario de Respuestas'!$D92,'Formulario de Respuestas'!$Z92,"ES DIFERENTE")</f>
        <v>0</v>
      </c>
      <c r="BP93" s="1" t="str">
        <f>IFERROR(VLOOKUP(CONCATENATE(BO$1,BO93),'Formulario de Preguntas'!$C$10:$FN$185,3,FALSE),"")</f>
        <v/>
      </c>
      <c r="BQ93" s="1" t="str">
        <f>IFERROR(VLOOKUP(CONCATENATE(BO$1,BO93),'Formulario de Preguntas'!$C$10:$FN$185,4,FALSE),"")</f>
        <v/>
      </c>
      <c r="BR93" s="26">
        <f>IF($B93='Formulario de Respuestas'!$D92,'Formulario de Respuestas'!$AA92,"ES DIFERENTE")</f>
        <v>0</v>
      </c>
      <c r="BS93" s="1" t="str">
        <f>IFERROR(VLOOKUP(CONCATENATE(BR$1,BR93),'Formulario de Preguntas'!$C$10:$FN$185,3,FALSE),"")</f>
        <v/>
      </c>
      <c r="BT93" s="1" t="str">
        <f>IFERROR(VLOOKUP(CONCATENATE(BR$1,BR93),'Formulario de Preguntas'!$C$10:$FN$185,4,FALSE),"")</f>
        <v/>
      </c>
      <c r="BU93" s="26">
        <f>IF($B93='Formulario de Respuestas'!$D92,'Formulario de Respuestas'!$AB92,"ES DIFERENTE")</f>
        <v>0</v>
      </c>
      <c r="BV93" s="1" t="str">
        <f>IFERROR(VLOOKUP(CONCATENATE(BU$1,BU93),'Formulario de Preguntas'!$C$10:$FN$185,3,FALSE),"")</f>
        <v/>
      </c>
      <c r="BW93" s="1" t="str">
        <f>IFERROR(VLOOKUP(CONCATENATE(BU$1,BU93),'Formulario de Preguntas'!$C$10:$FN$185,4,FALSE),"")</f>
        <v/>
      </c>
      <c r="BX93" s="26">
        <f>IF($B93='Formulario de Respuestas'!$D92,'Formulario de Respuestas'!$AC92,"ES DIFERENTE")</f>
        <v>0</v>
      </c>
      <c r="BY93" s="1" t="str">
        <f>IFERROR(VLOOKUP(CONCATENATE(BX$1,BX93),'Formulario de Preguntas'!$C$10:$FN$185,3,FALSE),"")</f>
        <v/>
      </c>
      <c r="BZ93" s="1" t="str">
        <f>IFERROR(VLOOKUP(CONCATENATE(BX$1,BX93),'Formulario de Preguntas'!$C$10:$FN$185,4,FALSE),"")</f>
        <v/>
      </c>
      <c r="CA93" s="26">
        <f>IF($B93='Formulario de Respuestas'!$D92,'Formulario de Respuestas'!$AD92,"ES DIFERENTE")</f>
        <v>0</v>
      </c>
      <c r="CB93" s="1" t="str">
        <f>IFERROR(VLOOKUP(CONCATENATE(CA$1,CA93),'Formulario de Preguntas'!$C$10:$FN$185,3,FALSE),"")</f>
        <v/>
      </c>
      <c r="CC93" s="1" t="str">
        <f>IFERROR(VLOOKUP(CONCATENATE(CA$1,CA93),'Formulario de Preguntas'!$C$10:$FN$185,4,FALSE),"")</f>
        <v/>
      </c>
      <c r="CD93" s="26">
        <f>IF($B93='Formulario de Respuestas'!$D92,'Formulario de Respuestas'!$AE92,"ES DIFERENTE")</f>
        <v>0</v>
      </c>
      <c r="CE93" s="1" t="str">
        <f>IFERROR(VLOOKUP(CONCATENATE(CD$1,CD93),'Formulario de Preguntas'!$C$10:$FN$185,3,FALSE),"")</f>
        <v/>
      </c>
      <c r="CF93" s="1" t="str">
        <f>IFERROR(VLOOKUP(CONCATENATE(CD$1,CD93),'Formulario de Preguntas'!$C$10:$FN$185,4,FALSE),"")</f>
        <v/>
      </c>
      <c r="CH93" s="1">
        <f t="shared" si="4"/>
        <v>0</v>
      </c>
      <c r="CI93" s="1">
        <f t="shared" si="5"/>
        <v>0.25</v>
      </c>
      <c r="CJ93" s="1">
        <f t="shared" si="3"/>
        <v>0</v>
      </c>
      <c r="CK93" s="1">
        <f>COUNTIF('Formulario de Respuestas'!$E92:$AE92,"A")</f>
        <v>0</v>
      </c>
      <c r="CL93" s="1">
        <f>COUNTIF('Formulario de Respuestas'!$E92:$AE92,"B")</f>
        <v>0</v>
      </c>
      <c r="CM93" s="1">
        <f>COUNTIF('Formulario de Respuestas'!$E92:$AE92,"C")</f>
        <v>0</v>
      </c>
      <c r="CN93" s="1">
        <f>COUNTIF('Formulario de Respuestas'!$E92:$AE92,"D")</f>
        <v>0</v>
      </c>
      <c r="CO93" s="1">
        <f>COUNTIF('Formulario de Respuestas'!$E92:$AE92,"E (RESPUESTA ANULADA)")</f>
        <v>0</v>
      </c>
    </row>
    <row r="94" spans="1:93" x14ac:dyDescent="0.25">
      <c r="A94" s="1">
        <f>'Formulario de Respuestas'!C93</f>
        <v>0</v>
      </c>
      <c r="B94" s="1">
        <f>'Formulario de Respuestas'!D93</f>
        <v>0</v>
      </c>
      <c r="C94" s="24">
        <f>IF($B94='Formulario de Respuestas'!$D93,'Formulario de Respuestas'!$E93,"ES DIFERENTE")</f>
        <v>0</v>
      </c>
      <c r="D94" s="15" t="str">
        <f>IFERROR(VLOOKUP(CONCATENATE(C$1,C94),'Formulario de Preguntas'!$C$2:$FN$185,3,FALSE),"")</f>
        <v/>
      </c>
      <c r="E94" s="1" t="str">
        <f>IFERROR(VLOOKUP(CONCATENATE(C$1,C94),'Formulario de Preguntas'!$C$2:$FN$185,4,FALSE),"")</f>
        <v/>
      </c>
      <c r="F94" s="24">
        <f>IF($B94='Formulario de Respuestas'!$D93,'Formulario de Respuestas'!$F93,"ES DIFERENTE")</f>
        <v>0</v>
      </c>
      <c r="G94" s="1" t="str">
        <f>IFERROR(VLOOKUP(CONCATENATE(F$1,F94),'Formulario de Preguntas'!$C$2:$FN$185,3,FALSE),"")</f>
        <v/>
      </c>
      <c r="H94" s="1" t="str">
        <f>IFERROR(VLOOKUP(CONCATENATE(F$1,F94),'Formulario de Preguntas'!$C$2:$FN$185,4,FALSE),"")</f>
        <v/>
      </c>
      <c r="I94" s="24">
        <f>IF($B94='Formulario de Respuestas'!$D93,'Formulario de Respuestas'!$G93,"ES DIFERENTE")</f>
        <v>0</v>
      </c>
      <c r="J94" s="1" t="str">
        <f>IFERROR(VLOOKUP(CONCATENATE(I$1,I94),'Formulario de Preguntas'!$C$10:$FN$185,3,FALSE),"")</f>
        <v/>
      </c>
      <c r="K94" s="1" t="str">
        <f>IFERROR(VLOOKUP(CONCATENATE(I$1,I94),'Formulario de Preguntas'!$C$10:$FN$185,4,FALSE),"")</f>
        <v/>
      </c>
      <c r="L94" s="24">
        <f>IF($B94='Formulario de Respuestas'!$D93,'Formulario de Respuestas'!$H93,"ES DIFERENTE")</f>
        <v>0</v>
      </c>
      <c r="M94" s="1" t="str">
        <f>IFERROR(VLOOKUP(CONCATENATE(L$1,L94),'Formulario de Preguntas'!$C$10:$FN$185,3,FALSE),"")</f>
        <v/>
      </c>
      <c r="N94" s="1" t="str">
        <f>IFERROR(VLOOKUP(CONCATENATE(L$1,L94),'Formulario de Preguntas'!$C$10:$FN$185,4,FALSE),"")</f>
        <v/>
      </c>
      <c r="O94" s="24">
        <f>IF($B94='Formulario de Respuestas'!$D93,'Formulario de Respuestas'!$I93,"ES DIFERENTE")</f>
        <v>0</v>
      </c>
      <c r="P94" s="1" t="str">
        <f>IFERROR(VLOOKUP(CONCATENATE(O$1,O94),'Formulario de Preguntas'!$C$10:$FN$185,3,FALSE),"")</f>
        <v/>
      </c>
      <c r="Q94" s="1" t="str">
        <f>IFERROR(VLOOKUP(CONCATENATE(O$1,O94),'Formulario de Preguntas'!$C$10:$FN$185,4,FALSE),"")</f>
        <v/>
      </c>
      <c r="R94" s="24">
        <f>IF($B94='Formulario de Respuestas'!$D93,'Formulario de Respuestas'!$J93,"ES DIFERENTE")</f>
        <v>0</v>
      </c>
      <c r="S94" s="1" t="str">
        <f>IFERROR(VLOOKUP(CONCATENATE(R$1,R94),'Formulario de Preguntas'!$C$10:$FN$185,3,FALSE),"")</f>
        <v/>
      </c>
      <c r="T94" s="1" t="str">
        <f>IFERROR(VLOOKUP(CONCATENATE(R$1,R94),'Formulario de Preguntas'!$C$10:$FN$185,4,FALSE),"")</f>
        <v/>
      </c>
      <c r="U94" s="24">
        <f>IF($B94='Formulario de Respuestas'!$D93,'Formulario de Respuestas'!$K93,"ES DIFERENTE")</f>
        <v>0</v>
      </c>
      <c r="V94" s="1" t="str">
        <f>IFERROR(VLOOKUP(CONCATENATE(U$1,U94),'Formulario de Preguntas'!$C$10:$FN$185,3,FALSE),"")</f>
        <v/>
      </c>
      <c r="W94" s="1" t="str">
        <f>IFERROR(VLOOKUP(CONCATENATE(U$1,U94),'Formulario de Preguntas'!$C$10:$FN$185,4,FALSE),"")</f>
        <v/>
      </c>
      <c r="X94" s="24">
        <f>IF($B94='Formulario de Respuestas'!$D93,'Formulario de Respuestas'!$L93,"ES DIFERENTE")</f>
        <v>0</v>
      </c>
      <c r="Y94" s="1" t="str">
        <f>IFERROR(VLOOKUP(CONCATENATE(X$1,X94),'Formulario de Preguntas'!$C$10:$FN$185,3,FALSE),"")</f>
        <v/>
      </c>
      <c r="Z94" s="1" t="str">
        <f>IFERROR(VLOOKUP(CONCATENATE(X$1,X94),'Formulario de Preguntas'!$C$10:$FN$185,4,FALSE),"")</f>
        <v/>
      </c>
      <c r="AA94" s="24">
        <f>IF($B94='Formulario de Respuestas'!$D93,'Formulario de Respuestas'!$M93,"ES DIFERENTE")</f>
        <v>0</v>
      </c>
      <c r="AB94" s="1" t="str">
        <f>IFERROR(VLOOKUP(CONCATENATE(AA$1,AA94),'Formulario de Preguntas'!$C$10:$FN$185,3,FALSE),"")</f>
        <v/>
      </c>
      <c r="AC94" s="1" t="str">
        <f>IFERROR(VLOOKUP(CONCATENATE(AA$1,AA94),'Formulario de Preguntas'!$C$10:$FN$185,4,FALSE),"")</f>
        <v/>
      </c>
      <c r="AD94" s="24">
        <f>IF($B94='Formulario de Respuestas'!$D93,'Formulario de Respuestas'!$N93,"ES DIFERENTE")</f>
        <v>0</v>
      </c>
      <c r="AE94" s="1" t="str">
        <f>IFERROR(VLOOKUP(CONCATENATE(AD$1,AD94),'Formulario de Preguntas'!$C$10:$FN$185,3,FALSE),"")</f>
        <v/>
      </c>
      <c r="AF94" s="1" t="str">
        <f>IFERROR(VLOOKUP(CONCATENATE(AD$1,AD94),'Formulario de Preguntas'!$C$10:$FN$185,4,FALSE),"")</f>
        <v/>
      </c>
      <c r="AG94" s="24">
        <f>IF($B94='Formulario de Respuestas'!$D93,'Formulario de Respuestas'!$O93,"ES DIFERENTE")</f>
        <v>0</v>
      </c>
      <c r="AH94" s="1" t="str">
        <f>IFERROR(VLOOKUP(CONCATENATE(AG$1,AG94),'Formulario de Preguntas'!$C$10:$FN$185,3,FALSE),"")</f>
        <v/>
      </c>
      <c r="AI94" s="1" t="str">
        <f>IFERROR(VLOOKUP(CONCATENATE(AG$1,AG94),'Formulario de Preguntas'!$C$10:$FN$185,4,FALSE),"")</f>
        <v/>
      </c>
      <c r="AJ94" s="24">
        <f>IF($B94='Formulario de Respuestas'!$D93,'Formulario de Respuestas'!$P93,"ES DIFERENTE")</f>
        <v>0</v>
      </c>
      <c r="AK94" s="1" t="str">
        <f>IFERROR(VLOOKUP(CONCATENATE(AJ$1,AJ94),'Formulario de Preguntas'!$C$10:$FN$185,3,FALSE),"")</f>
        <v/>
      </c>
      <c r="AL94" s="1" t="str">
        <f>IFERROR(VLOOKUP(CONCATENATE(AJ$1,AJ94),'Formulario de Preguntas'!$C$10:$FN$185,4,FALSE),"")</f>
        <v/>
      </c>
      <c r="AM94" s="24">
        <f>IF($B94='Formulario de Respuestas'!$D93,'Formulario de Respuestas'!$Q93,"ES DIFERENTE")</f>
        <v>0</v>
      </c>
      <c r="AN94" s="1" t="str">
        <f>IFERROR(VLOOKUP(CONCATENATE(AM$1,AM94),'Formulario de Preguntas'!$C$10:$FN$185,3,FALSE),"")</f>
        <v/>
      </c>
      <c r="AO94" s="1" t="str">
        <f>IFERROR(VLOOKUP(CONCATENATE(AM$1,AM94),'Formulario de Preguntas'!$C$10:$FN$185,4,FALSE),"")</f>
        <v/>
      </c>
      <c r="AP94" s="24">
        <f>IF($B94='Formulario de Respuestas'!$D93,'Formulario de Respuestas'!$R93,"ES DIFERENTE")</f>
        <v>0</v>
      </c>
      <c r="AQ94" s="1" t="str">
        <f>IFERROR(VLOOKUP(CONCATENATE(AP$1,AP94),'Formulario de Preguntas'!$C$10:$FN$185,3,FALSE),"")</f>
        <v/>
      </c>
      <c r="AR94" s="1" t="str">
        <f>IFERROR(VLOOKUP(CONCATENATE(AP$1,AP94),'Formulario de Preguntas'!$C$10:$FN$185,4,FALSE),"")</f>
        <v/>
      </c>
      <c r="AS94" s="24">
        <f>IF($B94='Formulario de Respuestas'!$D93,'Formulario de Respuestas'!$S93,"ES DIFERENTE")</f>
        <v>0</v>
      </c>
      <c r="AT94" s="1" t="str">
        <f>IFERROR(VLOOKUP(CONCATENATE(AS$1,AS94),'Formulario de Preguntas'!$C$10:$FN$185,3,FALSE),"")</f>
        <v/>
      </c>
      <c r="AU94" s="1" t="str">
        <f>IFERROR(VLOOKUP(CONCATENATE(AS$1,AS94),'Formulario de Preguntas'!$C$10:$FN$185,4,FALSE),"")</f>
        <v/>
      </c>
      <c r="AV94" s="24">
        <f>IF($B94='Formulario de Respuestas'!$D93,'Formulario de Respuestas'!$T93,"ES DIFERENTE")</f>
        <v>0</v>
      </c>
      <c r="AW94" s="1" t="str">
        <f>IFERROR(VLOOKUP(CONCATENATE(AV$1,AV94),'Formulario de Preguntas'!$C$10:$FN$185,3,FALSE),"")</f>
        <v/>
      </c>
      <c r="AX94" s="1" t="str">
        <f>IFERROR(VLOOKUP(CONCATENATE(AV$1,AV94),'Formulario de Preguntas'!$C$10:$FN$185,4,FALSE),"")</f>
        <v/>
      </c>
      <c r="AY94" s="24">
        <f>IF($B94='Formulario de Respuestas'!$D93,'Formulario de Respuestas'!$U93,"ES DIFERENTE")</f>
        <v>0</v>
      </c>
      <c r="AZ94" s="1" t="str">
        <f>IFERROR(VLOOKUP(CONCATENATE(AY$1,AY94),'Formulario de Preguntas'!$C$10:$FN$185,3,FALSE),"")</f>
        <v/>
      </c>
      <c r="BA94" s="1" t="str">
        <f>IFERROR(VLOOKUP(CONCATENATE(AY$1,AY94),'Formulario de Preguntas'!$C$10:$FN$185,4,FALSE),"")</f>
        <v/>
      </c>
      <c r="BB94" s="24">
        <f>IF($B94='Formulario de Respuestas'!$D93,'Formulario de Respuestas'!$V93,"ES DIFERENTE")</f>
        <v>0</v>
      </c>
      <c r="BC94" s="1" t="str">
        <f>IFERROR(VLOOKUP(CONCATENATE(BB$1,BB94),'Formulario de Preguntas'!$C$10:$FN$185,3,FALSE),"")</f>
        <v/>
      </c>
      <c r="BD94" s="1" t="str">
        <f>IFERROR(VLOOKUP(CONCATENATE(BB$1,BB94),'Formulario de Preguntas'!$C$10:$FN$185,4,FALSE),"")</f>
        <v/>
      </c>
      <c r="BE94" s="24">
        <f>IF($B94='Formulario de Respuestas'!$D93,'Formulario de Respuestas'!$W93,"ES DIFERENTE")</f>
        <v>0</v>
      </c>
      <c r="BF94" s="1" t="str">
        <f>IFERROR(VLOOKUP(CONCATENATE(BE$1,BE94),'Formulario de Preguntas'!$C$10:$FN$185,3,FALSE),"")</f>
        <v/>
      </c>
      <c r="BG94" s="1" t="str">
        <f>IFERROR(VLOOKUP(CONCATENATE(BE$1,BE94),'Formulario de Preguntas'!$C$10:$FN$185,4,FALSE),"")</f>
        <v/>
      </c>
      <c r="BH94" s="24">
        <f>IF($B94='Formulario de Respuestas'!$D93,'Formulario de Respuestas'!$X93,"ES DIFERENTE")</f>
        <v>0</v>
      </c>
      <c r="BI94" s="1" t="str">
        <f>IFERROR(VLOOKUP(CONCATENATE(BH$1,BH94),'Formulario de Preguntas'!$C$10:$FN$185,3,FALSE),"")</f>
        <v/>
      </c>
      <c r="BJ94" s="1" t="str">
        <f>IFERROR(VLOOKUP(CONCATENATE(BH$1,BH94),'Formulario de Preguntas'!$C$10:$FN$185,4,FALSE),"")</f>
        <v/>
      </c>
      <c r="BL94" s="26">
        <f>IF($B94='Formulario de Respuestas'!$D93,'Formulario de Respuestas'!$Y93,"ES DIFERENTE")</f>
        <v>0</v>
      </c>
      <c r="BM94" s="1" t="str">
        <f>IFERROR(VLOOKUP(CONCATENATE(BL$1,BL94),'Formulario de Preguntas'!$C$10:$FN$185,3,FALSE),"")</f>
        <v/>
      </c>
      <c r="BN94" s="1" t="str">
        <f>IFERROR(VLOOKUP(CONCATENATE(BL$1,BL94),'Formulario de Preguntas'!$C$10:$FN$185,4,FALSE),"")</f>
        <v/>
      </c>
      <c r="BO94" s="26">
        <f>IF($B94='Formulario de Respuestas'!$D93,'Formulario de Respuestas'!$Z93,"ES DIFERENTE")</f>
        <v>0</v>
      </c>
      <c r="BP94" s="1" t="str">
        <f>IFERROR(VLOOKUP(CONCATENATE(BO$1,BO94),'Formulario de Preguntas'!$C$10:$FN$185,3,FALSE),"")</f>
        <v/>
      </c>
      <c r="BQ94" s="1" t="str">
        <f>IFERROR(VLOOKUP(CONCATENATE(BO$1,BO94),'Formulario de Preguntas'!$C$10:$FN$185,4,FALSE),"")</f>
        <v/>
      </c>
      <c r="BR94" s="26">
        <f>IF($B94='Formulario de Respuestas'!$D93,'Formulario de Respuestas'!$AA93,"ES DIFERENTE")</f>
        <v>0</v>
      </c>
      <c r="BS94" s="1" t="str">
        <f>IFERROR(VLOOKUP(CONCATENATE(BR$1,BR94),'Formulario de Preguntas'!$C$10:$FN$185,3,FALSE),"")</f>
        <v/>
      </c>
      <c r="BT94" s="1" t="str">
        <f>IFERROR(VLOOKUP(CONCATENATE(BR$1,BR94),'Formulario de Preguntas'!$C$10:$FN$185,4,FALSE),"")</f>
        <v/>
      </c>
      <c r="BU94" s="26">
        <f>IF($B94='Formulario de Respuestas'!$D93,'Formulario de Respuestas'!$AB93,"ES DIFERENTE")</f>
        <v>0</v>
      </c>
      <c r="BV94" s="1" t="str">
        <f>IFERROR(VLOOKUP(CONCATENATE(BU$1,BU94),'Formulario de Preguntas'!$C$10:$FN$185,3,FALSE),"")</f>
        <v/>
      </c>
      <c r="BW94" s="1" t="str">
        <f>IFERROR(VLOOKUP(CONCATENATE(BU$1,BU94),'Formulario de Preguntas'!$C$10:$FN$185,4,FALSE),"")</f>
        <v/>
      </c>
      <c r="BX94" s="26">
        <f>IF($B94='Formulario de Respuestas'!$D93,'Formulario de Respuestas'!$AC93,"ES DIFERENTE")</f>
        <v>0</v>
      </c>
      <c r="BY94" s="1" t="str">
        <f>IFERROR(VLOOKUP(CONCATENATE(BX$1,BX94),'Formulario de Preguntas'!$C$10:$FN$185,3,FALSE),"")</f>
        <v/>
      </c>
      <c r="BZ94" s="1" t="str">
        <f>IFERROR(VLOOKUP(CONCATENATE(BX$1,BX94),'Formulario de Preguntas'!$C$10:$FN$185,4,FALSE),"")</f>
        <v/>
      </c>
      <c r="CA94" s="26">
        <f>IF($B94='Formulario de Respuestas'!$D93,'Formulario de Respuestas'!$AD93,"ES DIFERENTE")</f>
        <v>0</v>
      </c>
      <c r="CB94" s="1" t="str">
        <f>IFERROR(VLOOKUP(CONCATENATE(CA$1,CA94),'Formulario de Preguntas'!$C$10:$FN$185,3,FALSE),"")</f>
        <v/>
      </c>
      <c r="CC94" s="1" t="str">
        <f>IFERROR(VLOOKUP(CONCATENATE(CA$1,CA94),'Formulario de Preguntas'!$C$10:$FN$185,4,FALSE),"")</f>
        <v/>
      </c>
      <c r="CD94" s="26">
        <f>IF($B94='Formulario de Respuestas'!$D93,'Formulario de Respuestas'!$AE93,"ES DIFERENTE")</f>
        <v>0</v>
      </c>
      <c r="CE94" s="1" t="str">
        <f>IFERROR(VLOOKUP(CONCATENATE(CD$1,CD94),'Formulario de Preguntas'!$C$10:$FN$185,3,FALSE),"")</f>
        <v/>
      </c>
      <c r="CF94" s="1" t="str">
        <f>IFERROR(VLOOKUP(CONCATENATE(CD$1,CD94),'Formulario de Preguntas'!$C$10:$FN$185,4,FALSE),"")</f>
        <v/>
      </c>
      <c r="CH94" s="1">
        <f t="shared" si="4"/>
        <v>0</v>
      </c>
      <c r="CI94" s="1">
        <f t="shared" si="5"/>
        <v>0.25</v>
      </c>
      <c r="CJ94" s="1">
        <f t="shared" ref="CJ94:CJ157" si="6">CH94*CI94</f>
        <v>0</v>
      </c>
      <c r="CK94" s="1">
        <f>COUNTIF('Formulario de Respuestas'!$E93:$AE93,"A")</f>
        <v>0</v>
      </c>
      <c r="CL94" s="1">
        <f>COUNTIF('Formulario de Respuestas'!$E93:$AE93,"B")</f>
        <v>0</v>
      </c>
      <c r="CM94" s="1">
        <f>COUNTIF('Formulario de Respuestas'!$E93:$AE93,"C")</f>
        <v>0</v>
      </c>
      <c r="CN94" s="1">
        <f>COUNTIF('Formulario de Respuestas'!$E93:$AE93,"D")</f>
        <v>0</v>
      </c>
      <c r="CO94" s="1">
        <f>COUNTIF('Formulario de Respuestas'!$E93:$AE93,"E (RESPUESTA ANULADA)")</f>
        <v>0</v>
      </c>
    </row>
    <row r="95" spans="1:93" x14ac:dyDescent="0.25">
      <c r="A95" s="1">
        <f>'Formulario de Respuestas'!C94</f>
        <v>0</v>
      </c>
      <c r="B95" s="1">
        <f>'Formulario de Respuestas'!D94</f>
        <v>0</v>
      </c>
      <c r="C95" s="24">
        <f>IF($B95='Formulario de Respuestas'!$D94,'Formulario de Respuestas'!$E94,"ES DIFERENTE")</f>
        <v>0</v>
      </c>
      <c r="D95" s="15" t="str">
        <f>IFERROR(VLOOKUP(CONCATENATE(C$1,C95),'Formulario de Preguntas'!$C$2:$FN$185,3,FALSE),"")</f>
        <v/>
      </c>
      <c r="E95" s="1" t="str">
        <f>IFERROR(VLOOKUP(CONCATENATE(C$1,C95),'Formulario de Preguntas'!$C$2:$FN$185,4,FALSE),"")</f>
        <v/>
      </c>
      <c r="F95" s="24">
        <f>IF($B95='Formulario de Respuestas'!$D94,'Formulario de Respuestas'!$F94,"ES DIFERENTE")</f>
        <v>0</v>
      </c>
      <c r="G95" s="1" t="str">
        <f>IFERROR(VLOOKUP(CONCATENATE(F$1,F95),'Formulario de Preguntas'!$C$2:$FN$185,3,FALSE),"")</f>
        <v/>
      </c>
      <c r="H95" s="1" t="str">
        <f>IFERROR(VLOOKUP(CONCATENATE(F$1,F95),'Formulario de Preguntas'!$C$2:$FN$185,4,FALSE),"")</f>
        <v/>
      </c>
      <c r="I95" s="24">
        <f>IF($B95='Formulario de Respuestas'!$D94,'Formulario de Respuestas'!$G94,"ES DIFERENTE")</f>
        <v>0</v>
      </c>
      <c r="J95" s="1" t="str">
        <f>IFERROR(VLOOKUP(CONCATENATE(I$1,I95),'Formulario de Preguntas'!$C$10:$FN$185,3,FALSE),"")</f>
        <v/>
      </c>
      <c r="K95" s="1" t="str">
        <f>IFERROR(VLOOKUP(CONCATENATE(I$1,I95),'Formulario de Preguntas'!$C$10:$FN$185,4,FALSE),"")</f>
        <v/>
      </c>
      <c r="L95" s="24">
        <f>IF($B95='Formulario de Respuestas'!$D94,'Formulario de Respuestas'!$H94,"ES DIFERENTE")</f>
        <v>0</v>
      </c>
      <c r="M95" s="1" t="str">
        <f>IFERROR(VLOOKUP(CONCATENATE(L$1,L95),'Formulario de Preguntas'!$C$10:$FN$185,3,FALSE),"")</f>
        <v/>
      </c>
      <c r="N95" s="1" t="str">
        <f>IFERROR(VLOOKUP(CONCATENATE(L$1,L95),'Formulario de Preguntas'!$C$10:$FN$185,4,FALSE),"")</f>
        <v/>
      </c>
      <c r="O95" s="24">
        <f>IF($B95='Formulario de Respuestas'!$D94,'Formulario de Respuestas'!$I94,"ES DIFERENTE")</f>
        <v>0</v>
      </c>
      <c r="P95" s="1" t="str">
        <f>IFERROR(VLOOKUP(CONCATENATE(O$1,O95),'Formulario de Preguntas'!$C$10:$FN$185,3,FALSE),"")</f>
        <v/>
      </c>
      <c r="Q95" s="1" t="str">
        <f>IFERROR(VLOOKUP(CONCATENATE(O$1,O95),'Formulario de Preguntas'!$C$10:$FN$185,4,FALSE),"")</f>
        <v/>
      </c>
      <c r="R95" s="24">
        <f>IF($B95='Formulario de Respuestas'!$D94,'Formulario de Respuestas'!$J94,"ES DIFERENTE")</f>
        <v>0</v>
      </c>
      <c r="S95" s="1" t="str">
        <f>IFERROR(VLOOKUP(CONCATENATE(R$1,R95),'Formulario de Preguntas'!$C$10:$FN$185,3,FALSE),"")</f>
        <v/>
      </c>
      <c r="T95" s="1" t="str">
        <f>IFERROR(VLOOKUP(CONCATENATE(R$1,R95),'Formulario de Preguntas'!$C$10:$FN$185,4,FALSE),"")</f>
        <v/>
      </c>
      <c r="U95" s="24">
        <f>IF($B95='Formulario de Respuestas'!$D94,'Formulario de Respuestas'!$K94,"ES DIFERENTE")</f>
        <v>0</v>
      </c>
      <c r="V95" s="1" t="str">
        <f>IFERROR(VLOOKUP(CONCATENATE(U$1,U95),'Formulario de Preguntas'!$C$10:$FN$185,3,FALSE),"")</f>
        <v/>
      </c>
      <c r="W95" s="1" t="str">
        <f>IFERROR(VLOOKUP(CONCATENATE(U$1,U95),'Formulario de Preguntas'!$C$10:$FN$185,4,FALSE),"")</f>
        <v/>
      </c>
      <c r="X95" s="24">
        <f>IF($B95='Formulario de Respuestas'!$D94,'Formulario de Respuestas'!$L94,"ES DIFERENTE")</f>
        <v>0</v>
      </c>
      <c r="Y95" s="1" t="str">
        <f>IFERROR(VLOOKUP(CONCATENATE(X$1,X95),'Formulario de Preguntas'!$C$10:$FN$185,3,FALSE),"")</f>
        <v/>
      </c>
      <c r="Z95" s="1" t="str">
        <f>IFERROR(VLOOKUP(CONCATENATE(X$1,X95),'Formulario de Preguntas'!$C$10:$FN$185,4,FALSE),"")</f>
        <v/>
      </c>
      <c r="AA95" s="24">
        <f>IF($B95='Formulario de Respuestas'!$D94,'Formulario de Respuestas'!$M94,"ES DIFERENTE")</f>
        <v>0</v>
      </c>
      <c r="AB95" s="1" t="str">
        <f>IFERROR(VLOOKUP(CONCATENATE(AA$1,AA95),'Formulario de Preguntas'!$C$10:$FN$185,3,FALSE),"")</f>
        <v/>
      </c>
      <c r="AC95" s="1" t="str">
        <f>IFERROR(VLOOKUP(CONCATENATE(AA$1,AA95),'Formulario de Preguntas'!$C$10:$FN$185,4,FALSE),"")</f>
        <v/>
      </c>
      <c r="AD95" s="24">
        <f>IF($B95='Formulario de Respuestas'!$D94,'Formulario de Respuestas'!$N94,"ES DIFERENTE")</f>
        <v>0</v>
      </c>
      <c r="AE95" s="1" t="str">
        <f>IFERROR(VLOOKUP(CONCATENATE(AD$1,AD95),'Formulario de Preguntas'!$C$10:$FN$185,3,FALSE),"")</f>
        <v/>
      </c>
      <c r="AF95" s="1" t="str">
        <f>IFERROR(VLOOKUP(CONCATENATE(AD$1,AD95),'Formulario de Preguntas'!$C$10:$FN$185,4,FALSE),"")</f>
        <v/>
      </c>
      <c r="AG95" s="24">
        <f>IF($B95='Formulario de Respuestas'!$D94,'Formulario de Respuestas'!$O94,"ES DIFERENTE")</f>
        <v>0</v>
      </c>
      <c r="AH95" s="1" t="str">
        <f>IFERROR(VLOOKUP(CONCATENATE(AG$1,AG95),'Formulario de Preguntas'!$C$10:$FN$185,3,FALSE),"")</f>
        <v/>
      </c>
      <c r="AI95" s="1" t="str">
        <f>IFERROR(VLOOKUP(CONCATENATE(AG$1,AG95),'Formulario de Preguntas'!$C$10:$FN$185,4,FALSE),"")</f>
        <v/>
      </c>
      <c r="AJ95" s="24">
        <f>IF($B95='Formulario de Respuestas'!$D94,'Formulario de Respuestas'!$P94,"ES DIFERENTE")</f>
        <v>0</v>
      </c>
      <c r="AK95" s="1" t="str">
        <f>IFERROR(VLOOKUP(CONCATENATE(AJ$1,AJ95),'Formulario de Preguntas'!$C$10:$FN$185,3,FALSE),"")</f>
        <v/>
      </c>
      <c r="AL95" s="1" t="str">
        <f>IFERROR(VLOOKUP(CONCATENATE(AJ$1,AJ95),'Formulario de Preguntas'!$C$10:$FN$185,4,FALSE),"")</f>
        <v/>
      </c>
      <c r="AM95" s="24">
        <f>IF($B95='Formulario de Respuestas'!$D94,'Formulario de Respuestas'!$Q94,"ES DIFERENTE")</f>
        <v>0</v>
      </c>
      <c r="AN95" s="1" t="str">
        <f>IFERROR(VLOOKUP(CONCATENATE(AM$1,AM95),'Formulario de Preguntas'!$C$10:$FN$185,3,FALSE),"")</f>
        <v/>
      </c>
      <c r="AO95" s="1" t="str">
        <f>IFERROR(VLOOKUP(CONCATENATE(AM$1,AM95),'Formulario de Preguntas'!$C$10:$FN$185,4,FALSE),"")</f>
        <v/>
      </c>
      <c r="AP95" s="24">
        <f>IF($B95='Formulario de Respuestas'!$D94,'Formulario de Respuestas'!$R94,"ES DIFERENTE")</f>
        <v>0</v>
      </c>
      <c r="AQ95" s="1" t="str">
        <f>IFERROR(VLOOKUP(CONCATENATE(AP$1,AP95),'Formulario de Preguntas'!$C$10:$FN$185,3,FALSE),"")</f>
        <v/>
      </c>
      <c r="AR95" s="1" t="str">
        <f>IFERROR(VLOOKUP(CONCATENATE(AP$1,AP95),'Formulario de Preguntas'!$C$10:$FN$185,4,FALSE),"")</f>
        <v/>
      </c>
      <c r="AS95" s="24">
        <f>IF($B95='Formulario de Respuestas'!$D94,'Formulario de Respuestas'!$S94,"ES DIFERENTE")</f>
        <v>0</v>
      </c>
      <c r="AT95" s="1" t="str">
        <f>IFERROR(VLOOKUP(CONCATENATE(AS$1,AS95),'Formulario de Preguntas'!$C$10:$FN$185,3,FALSE),"")</f>
        <v/>
      </c>
      <c r="AU95" s="1" t="str">
        <f>IFERROR(VLOOKUP(CONCATENATE(AS$1,AS95),'Formulario de Preguntas'!$C$10:$FN$185,4,FALSE),"")</f>
        <v/>
      </c>
      <c r="AV95" s="24">
        <f>IF($B95='Formulario de Respuestas'!$D94,'Formulario de Respuestas'!$T94,"ES DIFERENTE")</f>
        <v>0</v>
      </c>
      <c r="AW95" s="1" t="str">
        <f>IFERROR(VLOOKUP(CONCATENATE(AV$1,AV95),'Formulario de Preguntas'!$C$10:$FN$185,3,FALSE),"")</f>
        <v/>
      </c>
      <c r="AX95" s="1" t="str">
        <f>IFERROR(VLOOKUP(CONCATENATE(AV$1,AV95),'Formulario de Preguntas'!$C$10:$FN$185,4,FALSE),"")</f>
        <v/>
      </c>
      <c r="AY95" s="24">
        <f>IF($B95='Formulario de Respuestas'!$D94,'Formulario de Respuestas'!$U94,"ES DIFERENTE")</f>
        <v>0</v>
      </c>
      <c r="AZ95" s="1" t="str">
        <f>IFERROR(VLOOKUP(CONCATENATE(AY$1,AY95),'Formulario de Preguntas'!$C$10:$FN$185,3,FALSE),"")</f>
        <v/>
      </c>
      <c r="BA95" s="1" t="str">
        <f>IFERROR(VLOOKUP(CONCATENATE(AY$1,AY95),'Formulario de Preguntas'!$C$10:$FN$185,4,FALSE),"")</f>
        <v/>
      </c>
      <c r="BB95" s="24">
        <f>IF($B95='Formulario de Respuestas'!$D94,'Formulario de Respuestas'!$V94,"ES DIFERENTE")</f>
        <v>0</v>
      </c>
      <c r="BC95" s="1" t="str">
        <f>IFERROR(VLOOKUP(CONCATENATE(BB$1,BB95),'Formulario de Preguntas'!$C$10:$FN$185,3,FALSE),"")</f>
        <v/>
      </c>
      <c r="BD95" s="1" t="str">
        <f>IFERROR(VLOOKUP(CONCATENATE(BB$1,BB95),'Formulario de Preguntas'!$C$10:$FN$185,4,FALSE),"")</f>
        <v/>
      </c>
      <c r="BE95" s="24">
        <f>IF($B95='Formulario de Respuestas'!$D94,'Formulario de Respuestas'!$W94,"ES DIFERENTE")</f>
        <v>0</v>
      </c>
      <c r="BF95" s="1" t="str">
        <f>IFERROR(VLOOKUP(CONCATENATE(BE$1,BE95),'Formulario de Preguntas'!$C$10:$FN$185,3,FALSE),"")</f>
        <v/>
      </c>
      <c r="BG95" s="1" t="str">
        <f>IFERROR(VLOOKUP(CONCATENATE(BE$1,BE95),'Formulario de Preguntas'!$C$10:$FN$185,4,FALSE),"")</f>
        <v/>
      </c>
      <c r="BH95" s="24">
        <f>IF($B95='Formulario de Respuestas'!$D94,'Formulario de Respuestas'!$X94,"ES DIFERENTE")</f>
        <v>0</v>
      </c>
      <c r="BI95" s="1" t="str">
        <f>IFERROR(VLOOKUP(CONCATENATE(BH$1,BH95),'Formulario de Preguntas'!$C$10:$FN$185,3,FALSE),"")</f>
        <v/>
      </c>
      <c r="BJ95" s="1" t="str">
        <f>IFERROR(VLOOKUP(CONCATENATE(BH$1,BH95),'Formulario de Preguntas'!$C$10:$FN$185,4,FALSE),"")</f>
        <v/>
      </c>
      <c r="BL95" s="26">
        <f>IF($B95='Formulario de Respuestas'!$D94,'Formulario de Respuestas'!$Y94,"ES DIFERENTE")</f>
        <v>0</v>
      </c>
      <c r="BM95" s="1" t="str">
        <f>IFERROR(VLOOKUP(CONCATENATE(BL$1,BL95),'Formulario de Preguntas'!$C$10:$FN$185,3,FALSE),"")</f>
        <v/>
      </c>
      <c r="BN95" s="1" t="str">
        <f>IFERROR(VLOOKUP(CONCATENATE(BL$1,BL95),'Formulario de Preguntas'!$C$10:$FN$185,4,FALSE),"")</f>
        <v/>
      </c>
      <c r="BO95" s="26">
        <f>IF($B95='Formulario de Respuestas'!$D94,'Formulario de Respuestas'!$Z94,"ES DIFERENTE")</f>
        <v>0</v>
      </c>
      <c r="BP95" s="1" t="str">
        <f>IFERROR(VLOOKUP(CONCATENATE(BO$1,BO95),'Formulario de Preguntas'!$C$10:$FN$185,3,FALSE),"")</f>
        <v/>
      </c>
      <c r="BQ95" s="1" t="str">
        <f>IFERROR(VLOOKUP(CONCATENATE(BO$1,BO95),'Formulario de Preguntas'!$C$10:$FN$185,4,FALSE),"")</f>
        <v/>
      </c>
      <c r="BR95" s="26">
        <f>IF($B95='Formulario de Respuestas'!$D94,'Formulario de Respuestas'!$AA94,"ES DIFERENTE")</f>
        <v>0</v>
      </c>
      <c r="BS95" s="1" t="str">
        <f>IFERROR(VLOOKUP(CONCATENATE(BR$1,BR95),'Formulario de Preguntas'!$C$10:$FN$185,3,FALSE),"")</f>
        <v/>
      </c>
      <c r="BT95" s="1" t="str">
        <f>IFERROR(VLOOKUP(CONCATENATE(BR$1,BR95),'Formulario de Preguntas'!$C$10:$FN$185,4,FALSE),"")</f>
        <v/>
      </c>
      <c r="BU95" s="26">
        <f>IF($B95='Formulario de Respuestas'!$D94,'Formulario de Respuestas'!$AB94,"ES DIFERENTE")</f>
        <v>0</v>
      </c>
      <c r="BV95" s="1" t="str">
        <f>IFERROR(VLOOKUP(CONCATENATE(BU$1,BU95),'Formulario de Preguntas'!$C$10:$FN$185,3,FALSE),"")</f>
        <v/>
      </c>
      <c r="BW95" s="1" t="str">
        <f>IFERROR(VLOOKUP(CONCATENATE(BU$1,BU95),'Formulario de Preguntas'!$C$10:$FN$185,4,FALSE),"")</f>
        <v/>
      </c>
      <c r="BX95" s="26">
        <f>IF($B95='Formulario de Respuestas'!$D94,'Formulario de Respuestas'!$AC94,"ES DIFERENTE")</f>
        <v>0</v>
      </c>
      <c r="BY95" s="1" t="str">
        <f>IFERROR(VLOOKUP(CONCATENATE(BX$1,BX95),'Formulario de Preguntas'!$C$10:$FN$185,3,FALSE),"")</f>
        <v/>
      </c>
      <c r="BZ95" s="1" t="str">
        <f>IFERROR(VLOOKUP(CONCATENATE(BX$1,BX95),'Formulario de Preguntas'!$C$10:$FN$185,4,FALSE),"")</f>
        <v/>
      </c>
      <c r="CA95" s="26">
        <f>IF($B95='Formulario de Respuestas'!$D94,'Formulario de Respuestas'!$AD94,"ES DIFERENTE")</f>
        <v>0</v>
      </c>
      <c r="CB95" s="1" t="str">
        <f>IFERROR(VLOOKUP(CONCATENATE(CA$1,CA95),'Formulario de Preguntas'!$C$10:$FN$185,3,FALSE),"")</f>
        <v/>
      </c>
      <c r="CC95" s="1" t="str">
        <f>IFERROR(VLOOKUP(CONCATENATE(CA$1,CA95),'Formulario de Preguntas'!$C$10:$FN$185,4,FALSE),"")</f>
        <v/>
      </c>
      <c r="CD95" s="26">
        <f>IF($B95='Formulario de Respuestas'!$D94,'Formulario de Respuestas'!$AE94,"ES DIFERENTE")</f>
        <v>0</v>
      </c>
      <c r="CE95" s="1" t="str">
        <f>IFERROR(VLOOKUP(CONCATENATE(CD$1,CD95),'Formulario de Preguntas'!$C$10:$FN$185,3,FALSE),"")</f>
        <v/>
      </c>
      <c r="CF95" s="1" t="str">
        <f>IFERROR(VLOOKUP(CONCATENATE(CD$1,CD95),'Formulario de Preguntas'!$C$10:$FN$185,4,FALSE),"")</f>
        <v/>
      </c>
      <c r="CH95" s="1">
        <f t="shared" si="4"/>
        <v>0</v>
      </c>
      <c r="CI95" s="1">
        <f t="shared" si="5"/>
        <v>0.25</v>
      </c>
      <c r="CJ95" s="1">
        <f t="shared" si="6"/>
        <v>0</v>
      </c>
      <c r="CK95" s="1">
        <f>COUNTIF('Formulario de Respuestas'!$E94:$AE94,"A")</f>
        <v>0</v>
      </c>
      <c r="CL95" s="1">
        <f>COUNTIF('Formulario de Respuestas'!$E94:$AE94,"B")</f>
        <v>0</v>
      </c>
      <c r="CM95" s="1">
        <f>COUNTIF('Formulario de Respuestas'!$E94:$AE94,"C")</f>
        <v>0</v>
      </c>
      <c r="CN95" s="1">
        <f>COUNTIF('Formulario de Respuestas'!$E94:$AE94,"D")</f>
        <v>0</v>
      </c>
      <c r="CO95" s="1">
        <f>COUNTIF('Formulario de Respuestas'!$E94:$AE94,"E (RESPUESTA ANULADA)")</f>
        <v>0</v>
      </c>
    </row>
    <row r="96" spans="1:93" x14ac:dyDescent="0.25">
      <c r="A96" s="1">
        <f>'Formulario de Respuestas'!C95</f>
        <v>0</v>
      </c>
      <c r="B96" s="1">
        <f>'Formulario de Respuestas'!D95</f>
        <v>0</v>
      </c>
      <c r="C96" s="24">
        <f>IF($B96='Formulario de Respuestas'!$D95,'Formulario de Respuestas'!$E95,"ES DIFERENTE")</f>
        <v>0</v>
      </c>
      <c r="D96" s="15" t="str">
        <f>IFERROR(VLOOKUP(CONCATENATE(C$1,C96),'Formulario de Preguntas'!$C$2:$FN$185,3,FALSE),"")</f>
        <v/>
      </c>
      <c r="E96" s="1" t="str">
        <f>IFERROR(VLOOKUP(CONCATENATE(C$1,C96),'Formulario de Preguntas'!$C$2:$FN$185,4,FALSE),"")</f>
        <v/>
      </c>
      <c r="F96" s="24">
        <f>IF($B96='Formulario de Respuestas'!$D95,'Formulario de Respuestas'!$F95,"ES DIFERENTE")</f>
        <v>0</v>
      </c>
      <c r="G96" s="1" t="str">
        <f>IFERROR(VLOOKUP(CONCATENATE(F$1,F96),'Formulario de Preguntas'!$C$2:$FN$185,3,FALSE),"")</f>
        <v/>
      </c>
      <c r="H96" s="1" t="str">
        <f>IFERROR(VLOOKUP(CONCATENATE(F$1,F96),'Formulario de Preguntas'!$C$2:$FN$185,4,FALSE),"")</f>
        <v/>
      </c>
      <c r="I96" s="24">
        <f>IF($B96='Formulario de Respuestas'!$D95,'Formulario de Respuestas'!$G95,"ES DIFERENTE")</f>
        <v>0</v>
      </c>
      <c r="J96" s="1" t="str">
        <f>IFERROR(VLOOKUP(CONCATENATE(I$1,I96),'Formulario de Preguntas'!$C$10:$FN$185,3,FALSE),"")</f>
        <v/>
      </c>
      <c r="K96" s="1" t="str">
        <f>IFERROR(VLOOKUP(CONCATENATE(I$1,I96),'Formulario de Preguntas'!$C$10:$FN$185,4,FALSE),"")</f>
        <v/>
      </c>
      <c r="L96" s="24">
        <f>IF($B96='Formulario de Respuestas'!$D95,'Formulario de Respuestas'!$H95,"ES DIFERENTE")</f>
        <v>0</v>
      </c>
      <c r="M96" s="1" t="str">
        <f>IFERROR(VLOOKUP(CONCATENATE(L$1,L96),'Formulario de Preguntas'!$C$10:$FN$185,3,FALSE),"")</f>
        <v/>
      </c>
      <c r="N96" s="1" t="str">
        <f>IFERROR(VLOOKUP(CONCATENATE(L$1,L96),'Formulario de Preguntas'!$C$10:$FN$185,4,FALSE),"")</f>
        <v/>
      </c>
      <c r="O96" s="24">
        <f>IF($B96='Formulario de Respuestas'!$D95,'Formulario de Respuestas'!$I95,"ES DIFERENTE")</f>
        <v>0</v>
      </c>
      <c r="P96" s="1" t="str">
        <f>IFERROR(VLOOKUP(CONCATENATE(O$1,O96),'Formulario de Preguntas'!$C$10:$FN$185,3,FALSE),"")</f>
        <v/>
      </c>
      <c r="Q96" s="1" t="str">
        <f>IFERROR(VLOOKUP(CONCATENATE(O$1,O96),'Formulario de Preguntas'!$C$10:$FN$185,4,FALSE),"")</f>
        <v/>
      </c>
      <c r="R96" s="24">
        <f>IF($B96='Formulario de Respuestas'!$D95,'Formulario de Respuestas'!$J95,"ES DIFERENTE")</f>
        <v>0</v>
      </c>
      <c r="S96" s="1" t="str">
        <f>IFERROR(VLOOKUP(CONCATENATE(R$1,R96),'Formulario de Preguntas'!$C$10:$FN$185,3,FALSE),"")</f>
        <v/>
      </c>
      <c r="T96" s="1" t="str">
        <f>IFERROR(VLOOKUP(CONCATENATE(R$1,R96),'Formulario de Preguntas'!$C$10:$FN$185,4,FALSE),"")</f>
        <v/>
      </c>
      <c r="U96" s="24">
        <f>IF($B96='Formulario de Respuestas'!$D95,'Formulario de Respuestas'!$K95,"ES DIFERENTE")</f>
        <v>0</v>
      </c>
      <c r="V96" s="1" t="str">
        <f>IFERROR(VLOOKUP(CONCATENATE(U$1,U96),'Formulario de Preguntas'!$C$10:$FN$185,3,FALSE),"")</f>
        <v/>
      </c>
      <c r="W96" s="1" t="str">
        <f>IFERROR(VLOOKUP(CONCATENATE(U$1,U96),'Formulario de Preguntas'!$C$10:$FN$185,4,FALSE),"")</f>
        <v/>
      </c>
      <c r="X96" s="24">
        <f>IF($B96='Formulario de Respuestas'!$D95,'Formulario de Respuestas'!$L95,"ES DIFERENTE")</f>
        <v>0</v>
      </c>
      <c r="Y96" s="1" t="str">
        <f>IFERROR(VLOOKUP(CONCATENATE(X$1,X96),'Formulario de Preguntas'!$C$10:$FN$185,3,FALSE),"")</f>
        <v/>
      </c>
      <c r="Z96" s="1" t="str">
        <f>IFERROR(VLOOKUP(CONCATENATE(X$1,X96),'Formulario de Preguntas'!$C$10:$FN$185,4,FALSE),"")</f>
        <v/>
      </c>
      <c r="AA96" s="24">
        <f>IF($B96='Formulario de Respuestas'!$D95,'Formulario de Respuestas'!$M95,"ES DIFERENTE")</f>
        <v>0</v>
      </c>
      <c r="AB96" s="1" t="str">
        <f>IFERROR(VLOOKUP(CONCATENATE(AA$1,AA96),'Formulario de Preguntas'!$C$10:$FN$185,3,FALSE),"")</f>
        <v/>
      </c>
      <c r="AC96" s="1" t="str">
        <f>IFERROR(VLOOKUP(CONCATENATE(AA$1,AA96),'Formulario de Preguntas'!$C$10:$FN$185,4,FALSE),"")</f>
        <v/>
      </c>
      <c r="AD96" s="24">
        <f>IF($B96='Formulario de Respuestas'!$D95,'Formulario de Respuestas'!$N95,"ES DIFERENTE")</f>
        <v>0</v>
      </c>
      <c r="AE96" s="1" t="str">
        <f>IFERROR(VLOOKUP(CONCATENATE(AD$1,AD96),'Formulario de Preguntas'!$C$10:$FN$185,3,FALSE),"")</f>
        <v/>
      </c>
      <c r="AF96" s="1" t="str">
        <f>IFERROR(VLOOKUP(CONCATENATE(AD$1,AD96),'Formulario de Preguntas'!$C$10:$FN$185,4,FALSE),"")</f>
        <v/>
      </c>
      <c r="AG96" s="24">
        <f>IF($B96='Formulario de Respuestas'!$D95,'Formulario de Respuestas'!$O95,"ES DIFERENTE")</f>
        <v>0</v>
      </c>
      <c r="AH96" s="1" t="str">
        <f>IFERROR(VLOOKUP(CONCATENATE(AG$1,AG96),'Formulario de Preguntas'!$C$10:$FN$185,3,FALSE),"")</f>
        <v/>
      </c>
      <c r="AI96" s="1" t="str">
        <f>IFERROR(VLOOKUP(CONCATENATE(AG$1,AG96),'Formulario de Preguntas'!$C$10:$FN$185,4,FALSE),"")</f>
        <v/>
      </c>
      <c r="AJ96" s="24">
        <f>IF($B96='Formulario de Respuestas'!$D95,'Formulario de Respuestas'!$P95,"ES DIFERENTE")</f>
        <v>0</v>
      </c>
      <c r="AK96" s="1" t="str">
        <f>IFERROR(VLOOKUP(CONCATENATE(AJ$1,AJ96),'Formulario de Preguntas'!$C$10:$FN$185,3,FALSE),"")</f>
        <v/>
      </c>
      <c r="AL96" s="1" t="str">
        <f>IFERROR(VLOOKUP(CONCATENATE(AJ$1,AJ96),'Formulario de Preguntas'!$C$10:$FN$185,4,FALSE),"")</f>
        <v/>
      </c>
      <c r="AM96" s="24">
        <f>IF($B96='Formulario de Respuestas'!$D95,'Formulario de Respuestas'!$Q95,"ES DIFERENTE")</f>
        <v>0</v>
      </c>
      <c r="AN96" s="1" t="str">
        <f>IFERROR(VLOOKUP(CONCATENATE(AM$1,AM96),'Formulario de Preguntas'!$C$10:$FN$185,3,FALSE),"")</f>
        <v/>
      </c>
      <c r="AO96" s="1" t="str">
        <f>IFERROR(VLOOKUP(CONCATENATE(AM$1,AM96),'Formulario de Preguntas'!$C$10:$FN$185,4,FALSE),"")</f>
        <v/>
      </c>
      <c r="AP96" s="24">
        <f>IF($B96='Formulario de Respuestas'!$D95,'Formulario de Respuestas'!$R95,"ES DIFERENTE")</f>
        <v>0</v>
      </c>
      <c r="AQ96" s="1" t="str">
        <f>IFERROR(VLOOKUP(CONCATENATE(AP$1,AP96),'Formulario de Preguntas'!$C$10:$FN$185,3,FALSE),"")</f>
        <v/>
      </c>
      <c r="AR96" s="1" t="str">
        <f>IFERROR(VLOOKUP(CONCATENATE(AP$1,AP96),'Formulario de Preguntas'!$C$10:$FN$185,4,FALSE),"")</f>
        <v/>
      </c>
      <c r="AS96" s="24">
        <f>IF($B96='Formulario de Respuestas'!$D95,'Formulario de Respuestas'!$S95,"ES DIFERENTE")</f>
        <v>0</v>
      </c>
      <c r="AT96" s="1" t="str">
        <f>IFERROR(VLOOKUP(CONCATENATE(AS$1,AS96),'Formulario de Preguntas'!$C$10:$FN$185,3,FALSE),"")</f>
        <v/>
      </c>
      <c r="AU96" s="1" t="str">
        <f>IFERROR(VLOOKUP(CONCATENATE(AS$1,AS96),'Formulario de Preguntas'!$C$10:$FN$185,4,FALSE),"")</f>
        <v/>
      </c>
      <c r="AV96" s="24">
        <f>IF($B96='Formulario de Respuestas'!$D95,'Formulario de Respuestas'!$T95,"ES DIFERENTE")</f>
        <v>0</v>
      </c>
      <c r="AW96" s="1" t="str">
        <f>IFERROR(VLOOKUP(CONCATENATE(AV$1,AV96),'Formulario de Preguntas'!$C$10:$FN$185,3,FALSE),"")</f>
        <v/>
      </c>
      <c r="AX96" s="1" t="str">
        <f>IFERROR(VLOOKUP(CONCATENATE(AV$1,AV96),'Formulario de Preguntas'!$C$10:$FN$185,4,FALSE),"")</f>
        <v/>
      </c>
      <c r="AY96" s="24">
        <f>IF($B96='Formulario de Respuestas'!$D95,'Formulario de Respuestas'!$U95,"ES DIFERENTE")</f>
        <v>0</v>
      </c>
      <c r="AZ96" s="1" t="str">
        <f>IFERROR(VLOOKUP(CONCATENATE(AY$1,AY96),'Formulario de Preguntas'!$C$10:$FN$185,3,FALSE),"")</f>
        <v/>
      </c>
      <c r="BA96" s="1" t="str">
        <f>IFERROR(VLOOKUP(CONCATENATE(AY$1,AY96),'Formulario de Preguntas'!$C$10:$FN$185,4,FALSE),"")</f>
        <v/>
      </c>
      <c r="BB96" s="24">
        <f>IF($B96='Formulario de Respuestas'!$D95,'Formulario de Respuestas'!$V95,"ES DIFERENTE")</f>
        <v>0</v>
      </c>
      <c r="BC96" s="1" t="str">
        <f>IFERROR(VLOOKUP(CONCATENATE(BB$1,BB96),'Formulario de Preguntas'!$C$10:$FN$185,3,FALSE),"")</f>
        <v/>
      </c>
      <c r="BD96" s="1" t="str">
        <f>IFERROR(VLOOKUP(CONCATENATE(BB$1,BB96),'Formulario de Preguntas'!$C$10:$FN$185,4,FALSE),"")</f>
        <v/>
      </c>
      <c r="BE96" s="24">
        <f>IF($B96='Formulario de Respuestas'!$D95,'Formulario de Respuestas'!$W95,"ES DIFERENTE")</f>
        <v>0</v>
      </c>
      <c r="BF96" s="1" t="str">
        <f>IFERROR(VLOOKUP(CONCATENATE(BE$1,BE96),'Formulario de Preguntas'!$C$10:$FN$185,3,FALSE),"")</f>
        <v/>
      </c>
      <c r="BG96" s="1" t="str">
        <f>IFERROR(VLOOKUP(CONCATENATE(BE$1,BE96),'Formulario de Preguntas'!$C$10:$FN$185,4,FALSE),"")</f>
        <v/>
      </c>
      <c r="BH96" s="24">
        <f>IF($B96='Formulario de Respuestas'!$D95,'Formulario de Respuestas'!$X95,"ES DIFERENTE")</f>
        <v>0</v>
      </c>
      <c r="BI96" s="1" t="str">
        <f>IFERROR(VLOOKUP(CONCATENATE(BH$1,BH96),'Formulario de Preguntas'!$C$10:$FN$185,3,FALSE),"")</f>
        <v/>
      </c>
      <c r="BJ96" s="1" t="str">
        <f>IFERROR(VLOOKUP(CONCATENATE(BH$1,BH96),'Formulario de Preguntas'!$C$10:$FN$185,4,FALSE),"")</f>
        <v/>
      </c>
      <c r="BL96" s="26">
        <f>IF($B96='Formulario de Respuestas'!$D95,'Formulario de Respuestas'!$Y95,"ES DIFERENTE")</f>
        <v>0</v>
      </c>
      <c r="BM96" s="1" t="str">
        <f>IFERROR(VLOOKUP(CONCATENATE(BL$1,BL96),'Formulario de Preguntas'!$C$10:$FN$185,3,FALSE),"")</f>
        <v/>
      </c>
      <c r="BN96" s="1" t="str">
        <f>IFERROR(VLOOKUP(CONCATENATE(BL$1,BL96),'Formulario de Preguntas'!$C$10:$FN$185,4,FALSE),"")</f>
        <v/>
      </c>
      <c r="BO96" s="26">
        <f>IF($B96='Formulario de Respuestas'!$D95,'Formulario de Respuestas'!$Z95,"ES DIFERENTE")</f>
        <v>0</v>
      </c>
      <c r="BP96" s="1" t="str">
        <f>IFERROR(VLOOKUP(CONCATENATE(BO$1,BO96),'Formulario de Preguntas'!$C$10:$FN$185,3,FALSE),"")</f>
        <v/>
      </c>
      <c r="BQ96" s="1" t="str">
        <f>IFERROR(VLOOKUP(CONCATENATE(BO$1,BO96),'Formulario de Preguntas'!$C$10:$FN$185,4,FALSE),"")</f>
        <v/>
      </c>
      <c r="BR96" s="26">
        <f>IF($B96='Formulario de Respuestas'!$D95,'Formulario de Respuestas'!$AA95,"ES DIFERENTE")</f>
        <v>0</v>
      </c>
      <c r="BS96" s="1" t="str">
        <f>IFERROR(VLOOKUP(CONCATENATE(BR$1,BR96),'Formulario de Preguntas'!$C$10:$FN$185,3,FALSE),"")</f>
        <v/>
      </c>
      <c r="BT96" s="1" t="str">
        <f>IFERROR(VLOOKUP(CONCATENATE(BR$1,BR96),'Formulario de Preguntas'!$C$10:$FN$185,4,FALSE),"")</f>
        <v/>
      </c>
      <c r="BU96" s="26">
        <f>IF($B96='Formulario de Respuestas'!$D95,'Formulario de Respuestas'!$AB95,"ES DIFERENTE")</f>
        <v>0</v>
      </c>
      <c r="BV96" s="1" t="str">
        <f>IFERROR(VLOOKUP(CONCATENATE(BU$1,BU96),'Formulario de Preguntas'!$C$10:$FN$185,3,FALSE),"")</f>
        <v/>
      </c>
      <c r="BW96" s="1" t="str">
        <f>IFERROR(VLOOKUP(CONCATENATE(BU$1,BU96),'Formulario de Preguntas'!$C$10:$FN$185,4,FALSE),"")</f>
        <v/>
      </c>
      <c r="BX96" s="26">
        <f>IF($B96='Formulario de Respuestas'!$D95,'Formulario de Respuestas'!$AC95,"ES DIFERENTE")</f>
        <v>0</v>
      </c>
      <c r="BY96" s="1" t="str">
        <f>IFERROR(VLOOKUP(CONCATENATE(BX$1,BX96),'Formulario de Preguntas'!$C$10:$FN$185,3,FALSE),"")</f>
        <v/>
      </c>
      <c r="BZ96" s="1" t="str">
        <f>IFERROR(VLOOKUP(CONCATENATE(BX$1,BX96),'Formulario de Preguntas'!$C$10:$FN$185,4,FALSE),"")</f>
        <v/>
      </c>
      <c r="CA96" s="26">
        <f>IF($B96='Formulario de Respuestas'!$D95,'Formulario de Respuestas'!$AD95,"ES DIFERENTE")</f>
        <v>0</v>
      </c>
      <c r="CB96" s="1" t="str">
        <f>IFERROR(VLOOKUP(CONCATENATE(CA$1,CA96),'Formulario de Preguntas'!$C$10:$FN$185,3,FALSE),"")</f>
        <v/>
      </c>
      <c r="CC96" s="1" t="str">
        <f>IFERROR(VLOOKUP(CONCATENATE(CA$1,CA96),'Formulario de Preguntas'!$C$10:$FN$185,4,FALSE),"")</f>
        <v/>
      </c>
      <c r="CD96" s="26">
        <f>IF($B96='Formulario de Respuestas'!$D95,'Formulario de Respuestas'!$AE95,"ES DIFERENTE")</f>
        <v>0</v>
      </c>
      <c r="CE96" s="1" t="str">
        <f>IFERROR(VLOOKUP(CONCATENATE(CD$1,CD96),'Formulario de Preguntas'!$C$10:$FN$185,3,FALSE),"")</f>
        <v/>
      </c>
      <c r="CF96" s="1" t="str">
        <f>IFERROR(VLOOKUP(CONCATENATE(CD$1,CD96),'Formulario de Preguntas'!$C$10:$FN$185,4,FALSE),"")</f>
        <v/>
      </c>
      <c r="CH96" s="1">
        <f t="shared" si="4"/>
        <v>0</v>
      </c>
      <c r="CI96" s="1">
        <f t="shared" si="5"/>
        <v>0.25</v>
      </c>
      <c r="CJ96" s="1">
        <f t="shared" si="6"/>
        <v>0</v>
      </c>
      <c r="CK96" s="1">
        <f>COUNTIF('Formulario de Respuestas'!$E95:$AE95,"A")</f>
        <v>0</v>
      </c>
      <c r="CL96" s="1">
        <f>COUNTIF('Formulario de Respuestas'!$E95:$AE95,"B")</f>
        <v>0</v>
      </c>
      <c r="CM96" s="1">
        <f>COUNTIF('Formulario de Respuestas'!$E95:$AE95,"C")</f>
        <v>0</v>
      </c>
      <c r="CN96" s="1">
        <f>COUNTIF('Formulario de Respuestas'!$E95:$AE95,"D")</f>
        <v>0</v>
      </c>
      <c r="CO96" s="1">
        <f>COUNTIF('Formulario de Respuestas'!$E95:$AE95,"E (RESPUESTA ANULADA)")</f>
        <v>0</v>
      </c>
    </row>
    <row r="97" spans="1:93" x14ac:dyDescent="0.25">
      <c r="A97" s="1">
        <f>'Formulario de Respuestas'!C96</f>
        <v>0</v>
      </c>
      <c r="B97" s="1">
        <f>'Formulario de Respuestas'!D96</f>
        <v>0</v>
      </c>
      <c r="C97" s="24">
        <f>IF($B97='Formulario de Respuestas'!$D96,'Formulario de Respuestas'!$E96,"ES DIFERENTE")</f>
        <v>0</v>
      </c>
      <c r="D97" s="15" t="str">
        <f>IFERROR(VLOOKUP(CONCATENATE(C$1,C97),'Formulario de Preguntas'!$C$2:$FN$185,3,FALSE),"")</f>
        <v/>
      </c>
      <c r="E97" s="1" t="str">
        <f>IFERROR(VLOOKUP(CONCATENATE(C$1,C97),'Formulario de Preguntas'!$C$2:$FN$185,4,FALSE),"")</f>
        <v/>
      </c>
      <c r="F97" s="24">
        <f>IF($B97='Formulario de Respuestas'!$D96,'Formulario de Respuestas'!$F96,"ES DIFERENTE")</f>
        <v>0</v>
      </c>
      <c r="G97" s="1" t="str">
        <f>IFERROR(VLOOKUP(CONCATENATE(F$1,F97),'Formulario de Preguntas'!$C$2:$FN$185,3,FALSE),"")</f>
        <v/>
      </c>
      <c r="H97" s="1" t="str">
        <f>IFERROR(VLOOKUP(CONCATENATE(F$1,F97),'Formulario de Preguntas'!$C$2:$FN$185,4,FALSE),"")</f>
        <v/>
      </c>
      <c r="I97" s="24">
        <f>IF($B97='Formulario de Respuestas'!$D96,'Formulario de Respuestas'!$G96,"ES DIFERENTE")</f>
        <v>0</v>
      </c>
      <c r="J97" s="1" t="str">
        <f>IFERROR(VLOOKUP(CONCATENATE(I$1,I97),'Formulario de Preguntas'!$C$10:$FN$185,3,FALSE),"")</f>
        <v/>
      </c>
      <c r="K97" s="1" t="str">
        <f>IFERROR(VLOOKUP(CONCATENATE(I$1,I97),'Formulario de Preguntas'!$C$10:$FN$185,4,FALSE),"")</f>
        <v/>
      </c>
      <c r="L97" s="24">
        <f>IF($B97='Formulario de Respuestas'!$D96,'Formulario de Respuestas'!$H96,"ES DIFERENTE")</f>
        <v>0</v>
      </c>
      <c r="M97" s="1" t="str">
        <f>IFERROR(VLOOKUP(CONCATENATE(L$1,L97),'Formulario de Preguntas'!$C$10:$FN$185,3,FALSE),"")</f>
        <v/>
      </c>
      <c r="N97" s="1" t="str">
        <f>IFERROR(VLOOKUP(CONCATENATE(L$1,L97),'Formulario de Preguntas'!$C$10:$FN$185,4,FALSE),"")</f>
        <v/>
      </c>
      <c r="O97" s="24">
        <f>IF($B97='Formulario de Respuestas'!$D96,'Formulario de Respuestas'!$I96,"ES DIFERENTE")</f>
        <v>0</v>
      </c>
      <c r="P97" s="1" t="str">
        <f>IFERROR(VLOOKUP(CONCATENATE(O$1,O97),'Formulario de Preguntas'!$C$10:$FN$185,3,FALSE),"")</f>
        <v/>
      </c>
      <c r="Q97" s="1" t="str">
        <f>IFERROR(VLOOKUP(CONCATENATE(O$1,O97),'Formulario de Preguntas'!$C$10:$FN$185,4,FALSE),"")</f>
        <v/>
      </c>
      <c r="R97" s="24">
        <f>IF($B97='Formulario de Respuestas'!$D96,'Formulario de Respuestas'!$J96,"ES DIFERENTE")</f>
        <v>0</v>
      </c>
      <c r="S97" s="1" t="str">
        <f>IFERROR(VLOOKUP(CONCATENATE(R$1,R97),'Formulario de Preguntas'!$C$10:$FN$185,3,FALSE),"")</f>
        <v/>
      </c>
      <c r="T97" s="1" t="str">
        <f>IFERROR(VLOOKUP(CONCATENATE(R$1,R97),'Formulario de Preguntas'!$C$10:$FN$185,4,FALSE),"")</f>
        <v/>
      </c>
      <c r="U97" s="24">
        <f>IF($B97='Formulario de Respuestas'!$D96,'Formulario de Respuestas'!$K96,"ES DIFERENTE")</f>
        <v>0</v>
      </c>
      <c r="V97" s="1" t="str">
        <f>IFERROR(VLOOKUP(CONCATENATE(U$1,U97),'Formulario de Preguntas'!$C$10:$FN$185,3,FALSE),"")</f>
        <v/>
      </c>
      <c r="W97" s="1" t="str">
        <f>IFERROR(VLOOKUP(CONCATENATE(U$1,U97),'Formulario de Preguntas'!$C$10:$FN$185,4,FALSE),"")</f>
        <v/>
      </c>
      <c r="X97" s="24">
        <f>IF($B97='Formulario de Respuestas'!$D96,'Formulario de Respuestas'!$L96,"ES DIFERENTE")</f>
        <v>0</v>
      </c>
      <c r="Y97" s="1" t="str">
        <f>IFERROR(VLOOKUP(CONCATENATE(X$1,X97),'Formulario de Preguntas'!$C$10:$FN$185,3,FALSE),"")</f>
        <v/>
      </c>
      <c r="Z97" s="1" t="str">
        <f>IFERROR(VLOOKUP(CONCATENATE(X$1,X97),'Formulario de Preguntas'!$C$10:$FN$185,4,FALSE),"")</f>
        <v/>
      </c>
      <c r="AA97" s="24">
        <f>IF($B97='Formulario de Respuestas'!$D96,'Formulario de Respuestas'!$M96,"ES DIFERENTE")</f>
        <v>0</v>
      </c>
      <c r="AB97" s="1" t="str">
        <f>IFERROR(VLOOKUP(CONCATENATE(AA$1,AA97),'Formulario de Preguntas'!$C$10:$FN$185,3,FALSE),"")</f>
        <v/>
      </c>
      <c r="AC97" s="1" t="str">
        <f>IFERROR(VLOOKUP(CONCATENATE(AA$1,AA97),'Formulario de Preguntas'!$C$10:$FN$185,4,FALSE),"")</f>
        <v/>
      </c>
      <c r="AD97" s="24">
        <f>IF($B97='Formulario de Respuestas'!$D96,'Formulario de Respuestas'!$N96,"ES DIFERENTE")</f>
        <v>0</v>
      </c>
      <c r="AE97" s="1" t="str">
        <f>IFERROR(VLOOKUP(CONCATENATE(AD$1,AD97),'Formulario de Preguntas'!$C$10:$FN$185,3,FALSE),"")</f>
        <v/>
      </c>
      <c r="AF97" s="1" t="str">
        <f>IFERROR(VLOOKUP(CONCATENATE(AD$1,AD97),'Formulario de Preguntas'!$C$10:$FN$185,4,FALSE),"")</f>
        <v/>
      </c>
      <c r="AG97" s="24">
        <f>IF($B97='Formulario de Respuestas'!$D96,'Formulario de Respuestas'!$O96,"ES DIFERENTE")</f>
        <v>0</v>
      </c>
      <c r="AH97" s="1" t="str">
        <f>IFERROR(VLOOKUP(CONCATENATE(AG$1,AG97),'Formulario de Preguntas'!$C$10:$FN$185,3,FALSE),"")</f>
        <v/>
      </c>
      <c r="AI97" s="1" t="str">
        <f>IFERROR(VLOOKUP(CONCATENATE(AG$1,AG97),'Formulario de Preguntas'!$C$10:$FN$185,4,FALSE),"")</f>
        <v/>
      </c>
      <c r="AJ97" s="24">
        <f>IF($B97='Formulario de Respuestas'!$D96,'Formulario de Respuestas'!$P96,"ES DIFERENTE")</f>
        <v>0</v>
      </c>
      <c r="AK97" s="1" t="str">
        <f>IFERROR(VLOOKUP(CONCATENATE(AJ$1,AJ97),'Formulario de Preguntas'!$C$10:$FN$185,3,FALSE),"")</f>
        <v/>
      </c>
      <c r="AL97" s="1" t="str">
        <f>IFERROR(VLOOKUP(CONCATENATE(AJ$1,AJ97),'Formulario de Preguntas'!$C$10:$FN$185,4,FALSE),"")</f>
        <v/>
      </c>
      <c r="AM97" s="24">
        <f>IF($B97='Formulario de Respuestas'!$D96,'Formulario de Respuestas'!$Q96,"ES DIFERENTE")</f>
        <v>0</v>
      </c>
      <c r="AN97" s="1" t="str">
        <f>IFERROR(VLOOKUP(CONCATENATE(AM$1,AM97),'Formulario de Preguntas'!$C$10:$FN$185,3,FALSE),"")</f>
        <v/>
      </c>
      <c r="AO97" s="1" t="str">
        <f>IFERROR(VLOOKUP(CONCATENATE(AM$1,AM97),'Formulario de Preguntas'!$C$10:$FN$185,4,FALSE),"")</f>
        <v/>
      </c>
      <c r="AP97" s="24">
        <f>IF($B97='Formulario de Respuestas'!$D96,'Formulario de Respuestas'!$R96,"ES DIFERENTE")</f>
        <v>0</v>
      </c>
      <c r="AQ97" s="1" t="str">
        <f>IFERROR(VLOOKUP(CONCATENATE(AP$1,AP97),'Formulario de Preguntas'!$C$10:$FN$185,3,FALSE),"")</f>
        <v/>
      </c>
      <c r="AR97" s="1" t="str">
        <f>IFERROR(VLOOKUP(CONCATENATE(AP$1,AP97),'Formulario de Preguntas'!$C$10:$FN$185,4,FALSE),"")</f>
        <v/>
      </c>
      <c r="AS97" s="24">
        <f>IF($B97='Formulario de Respuestas'!$D96,'Formulario de Respuestas'!$S96,"ES DIFERENTE")</f>
        <v>0</v>
      </c>
      <c r="AT97" s="1" t="str">
        <f>IFERROR(VLOOKUP(CONCATENATE(AS$1,AS97),'Formulario de Preguntas'!$C$10:$FN$185,3,FALSE),"")</f>
        <v/>
      </c>
      <c r="AU97" s="1" t="str">
        <f>IFERROR(VLOOKUP(CONCATENATE(AS$1,AS97),'Formulario de Preguntas'!$C$10:$FN$185,4,FALSE),"")</f>
        <v/>
      </c>
      <c r="AV97" s="24">
        <f>IF($B97='Formulario de Respuestas'!$D96,'Formulario de Respuestas'!$T96,"ES DIFERENTE")</f>
        <v>0</v>
      </c>
      <c r="AW97" s="1" t="str">
        <f>IFERROR(VLOOKUP(CONCATENATE(AV$1,AV97),'Formulario de Preguntas'!$C$10:$FN$185,3,FALSE),"")</f>
        <v/>
      </c>
      <c r="AX97" s="1" t="str">
        <f>IFERROR(VLOOKUP(CONCATENATE(AV$1,AV97),'Formulario de Preguntas'!$C$10:$FN$185,4,FALSE),"")</f>
        <v/>
      </c>
      <c r="AY97" s="24">
        <f>IF($B97='Formulario de Respuestas'!$D96,'Formulario de Respuestas'!$U96,"ES DIFERENTE")</f>
        <v>0</v>
      </c>
      <c r="AZ97" s="1" t="str">
        <f>IFERROR(VLOOKUP(CONCATENATE(AY$1,AY97),'Formulario de Preguntas'!$C$10:$FN$185,3,FALSE),"")</f>
        <v/>
      </c>
      <c r="BA97" s="1" t="str">
        <f>IFERROR(VLOOKUP(CONCATENATE(AY$1,AY97),'Formulario de Preguntas'!$C$10:$FN$185,4,FALSE),"")</f>
        <v/>
      </c>
      <c r="BB97" s="24">
        <f>IF($B97='Formulario de Respuestas'!$D96,'Formulario de Respuestas'!$V96,"ES DIFERENTE")</f>
        <v>0</v>
      </c>
      <c r="BC97" s="1" t="str">
        <f>IFERROR(VLOOKUP(CONCATENATE(BB$1,BB97),'Formulario de Preguntas'!$C$10:$FN$185,3,FALSE),"")</f>
        <v/>
      </c>
      <c r="BD97" s="1" t="str">
        <f>IFERROR(VLOOKUP(CONCATENATE(BB$1,BB97),'Formulario de Preguntas'!$C$10:$FN$185,4,FALSE),"")</f>
        <v/>
      </c>
      <c r="BE97" s="24">
        <f>IF($B97='Formulario de Respuestas'!$D96,'Formulario de Respuestas'!$W96,"ES DIFERENTE")</f>
        <v>0</v>
      </c>
      <c r="BF97" s="1" t="str">
        <f>IFERROR(VLOOKUP(CONCATENATE(BE$1,BE97),'Formulario de Preguntas'!$C$10:$FN$185,3,FALSE),"")</f>
        <v/>
      </c>
      <c r="BG97" s="1" t="str">
        <f>IFERROR(VLOOKUP(CONCATENATE(BE$1,BE97),'Formulario de Preguntas'!$C$10:$FN$185,4,FALSE),"")</f>
        <v/>
      </c>
      <c r="BH97" s="24">
        <f>IF($B97='Formulario de Respuestas'!$D96,'Formulario de Respuestas'!$X96,"ES DIFERENTE")</f>
        <v>0</v>
      </c>
      <c r="BI97" s="1" t="str">
        <f>IFERROR(VLOOKUP(CONCATENATE(BH$1,BH97),'Formulario de Preguntas'!$C$10:$FN$185,3,FALSE),"")</f>
        <v/>
      </c>
      <c r="BJ97" s="1" t="str">
        <f>IFERROR(VLOOKUP(CONCATENATE(BH$1,BH97),'Formulario de Preguntas'!$C$10:$FN$185,4,FALSE),"")</f>
        <v/>
      </c>
      <c r="BL97" s="26">
        <f>IF($B97='Formulario de Respuestas'!$D96,'Formulario de Respuestas'!$Y96,"ES DIFERENTE")</f>
        <v>0</v>
      </c>
      <c r="BM97" s="1" t="str">
        <f>IFERROR(VLOOKUP(CONCATENATE(BL$1,BL97),'Formulario de Preguntas'!$C$10:$FN$185,3,FALSE),"")</f>
        <v/>
      </c>
      <c r="BN97" s="1" t="str">
        <f>IFERROR(VLOOKUP(CONCATENATE(BL$1,BL97),'Formulario de Preguntas'!$C$10:$FN$185,4,FALSE),"")</f>
        <v/>
      </c>
      <c r="BO97" s="26">
        <f>IF($B97='Formulario de Respuestas'!$D96,'Formulario de Respuestas'!$Z96,"ES DIFERENTE")</f>
        <v>0</v>
      </c>
      <c r="BP97" s="1" t="str">
        <f>IFERROR(VLOOKUP(CONCATENATE(BO$1,BO97),'Formulario de Preguntas'!$C$10:$FN$185,3,FALSE),"")</f>
        <v/>
      </c>
      <c r="BQ97" s="1" t="str">
        <f>IFERROR(VLOOKUP(CONCATENATE(BO$1,BO97),'Formulario de Preguntas'!$C$10:$FN$185,4,FALSE),"")</f>
        <v/>
      </c>
      <c r="BR97" s="26">
        <f>IF($B97='Formulario de Respuestas'!$D96,'Formulario de Respuestas'!$AA96,"ES DIFERENTE")</f>
        <v>0</v>
      </c>
      <c r="BS97" s="1" t="str">
        <f>IFERROR(VLOOKUP(CONCATENATE(BR$1,BR97),'Formulario de Preguntas'!$C$10:$FN$185,3,FALSE),"")</f>
        <v/>
      </c>
      <c r="BT97" s="1" t="str">
        <f>IFERROR(VLOOKUP(CONCATENATE(BR$1,BR97),'Formulario de Preguntas'!$C$10:$FN$185,4,FALSE),"")</f>
        <v/>
      </c>
      <c r="BU97" s="26">
        <f>IF($B97='Formulario de Respuestas'!$D96,'Formulario de Respuestas'!$AB96,"ES DIFERENTE")</f>
        <v>0</v>
      </c>
      <c r="BV97" s="1" t="str">
        <f>IFERROR(VLOOKUP(CONCATENATE(BU$1,BU97),'Formulario de Preguntas'!$C$10:$FN$185,3,FALSE),"")</f>
        <v/>
      </c>
      <c r="BW97" s="1" t="str">
        <f>IFERROR(VLOOKUP(CONCATENATE(BU$1,BU97),'Formulario de Preguntas'!$C$10:$FN$185,4,FALSE),"")</f>
        <v/>
      </c>
      <c r="BX97" s="26">
        <f>IF($B97='Formulario de Respuestas'!$D96,'Formulario de Respuestas'!$AC96,"ES DIFERENTE")</f>
        <v>0</v>
      </c>
      <c r="BY97" s="1" t="str">
        <f>IFERROR(VLOOKUP(CONCATENATE(BX$1,BX97),'Formulario de Preguntas'!$C$10:$FN$185,3,FALSE),"")</f>
        <v/>
      </c>
      <c r="BZ97" s="1" t="str">
        <f>IFERROR(VLOOKUP(CONCATENATE(BX$1,BX97),'Formulario de Preguntas'!$C$10:$FN$185,4,FALSE),"")</f>
        <v/>
      </c>
      <c r="CA97" s="26">
        <f>IF($B97='Formulario de Respuestas'!$D96,'Formulario de Respuestas'!$AD96,"ES DIFERENTE")</f>
        <v>0</v>
      </c>
      <c r="CB97" s="1" t="str">
        <f>IFERROR(VLOOKUP(CONCATENATE(CA$1,CA97),'Formulario de Preguntas'!$C$10:$FN$185,3,FALSE),"")</f>
        <v/>
      </c>
      <c r="CC97" s="1" t="str">
        <f>IFERROR(VLOOKUP(CONCATENATE(CA$1,CA97),'Formulario de Preguntas'!$C$10:$FN$185,4,FALSE),"")</f>
        <v/>
      </c>
      <c r="CD97" s="26">
        <f>IF($B97='Formulario de Respuestas'!$D96,'Formulario de Respuestas'!$AE96,"ES DIFERENTE")</f>
        <v>0</v>
      </c>
      <c r="CE97" s="1" t="str">
        <f>IFERROR(VLOOKUP(CONCATENATE(CD$1,CD97),'Formulario de Preguntas'!$C$10:$FN$185,3,FALSE),"")</f>
        <v/>
      </c>
      <c r="CF97" s="1" t="str">
        <f>IFERROR(VLOOKUP(CONCATENATE(CD$1,CD97),'Formulario de Preguntas'!$C$10:$FN$185,4,FALSE),"")</f>
        <v/>
      </c>
      <c r="CH97" s="1">
        <f t="shared" si="4"/>
        <v>0</v>
      </c>
      <c r="CI97" s="1">
        <f t="shared" si="5"/>
        <v>0.25</v>
      </c>
      <c r="CJ97" s="1">
        <f t="shared" si="6"/>
        <v>0</v>
      </c>
      <c r="CK97" s="1">
        <f>COUNTIF('Formulario de Respuestas'!$E96:$AE96,"A")</f>
        <v>0</v>
      </c>
      <c r="CL97" s="1">
        <f>COUNTIF('Formulario de Respuestas'!$E96:$AE96,"B")</f>
        <v>0</v>
      </c>
      <c r="CM97" s="1">
        <f>COUNTIF('Formulario de Respuestas'!$E96:$AE96,"C")</f>
        <v>0</v>
      </c>
      <c r="CN97" s="1">
        <f>COUNTIF('Formulario de Respuestas'!$E96:$AE96,"D")</f>
        <v>0</v>
      </c>
      <c r="CO97" s="1">
        <f>COUNTIF('Formulario de Respuestas'!$E96:$AE96,"E (RESPUESTA ANULADA)")</f>
        <v>0</v>
      </c>
    </row>
    <row r="98" spans="1:93" x14ac:dyDescent="0.25">
      <c r="A98" s="1">
        <f>'Formulario de Respuestas'!C97</f>
        <v>0</v>
      </c>
      <c r="B98" s="1">
        <f>'Formulario de Respuestas'!D97</f>
        <v>0</v>
      </c>
      <c r="C98" s="24">
        <f>IF($B98='Formulario de Respuestas'!$D97,'Formulario de Respuestas'!$E97,"ES DIFERENTE")</f>
        <v>0</v>
      </c>
      <c r="D98" s="15" t="str">
        <f>IFERROR(VLOOKUP(CONCATENATE(C$1,C98),'Formulario de Preguntas'!$C$2:$FN$185,3,FALSE),"")</f>
        <v/>
      </c>
      <c r="E98" s="1" t="str">
        <f>IFERROR(VLOOKUP(CONCATENATE(C$1,C98),'Formulario de Preguntas'!$C$2:$FN$185,4,FALSE),"")</f>
        <v/>
      </c>
      <c r="F98" s="24">
        <f>IF($B98='Formulario de Respuestas'!$D97,'Formulario de Respuestas'!$F97,"ES DIFERENTE")</f>
        <v>0</v>
      </c>
      <c r="G98" s="1" t="str">
        <f>IFERROR(VLOOKUP(CONCATENATE(F$1,F98),'Formulario de Preguntas'!$C$2:$FN$185,3,FALSE),"")</f>
        <v/>
      </c>
      <c r="H98" s="1" t="str">
        <f>IFERROR(VLOOKUP(CONCATENATE(F$1,F98),'Formulario de Preguntas'!$C$2:$FN$185,4,FALSE),"")</f>
        <v/>
      </c>
      <c r="I98" s="24">
        <f>IF($B98='Formulario de Respuestas'!$D97,'Formulario de Respuestas'!$G97,"ES DIFERENTE")</f>
        <v>0</v>
      </c>
      <c r="J98" s="1" t="str">
        <f>IFERROR(VLOOKUP(CONCATENATE(I$1,I98),'Formulario de Preguntas'!$C$10:$FN$185,3,FALSE),"")</f>
        <v/>
      </c>
      <c r="K98" s="1" t="str">
        <f>IFERROR(VLOOKUP(CONCATENATE(I$1,I98),'Formulario de Preguntas'!$C$10:$FN$185,4,FALSE),"")</f>
        <v/>
      </c>
      <c r="L98" s="24">
        <f>IF($B98='Formulario de Respuestas'!$D97,'Formulario de Respuestas'!$H97,"ES DIFERENTE")</f>
        <v>0</v>
      </c>
      <c r="M98" s="1" t="str">
        <f>IFERROR(VLOOKUP(CONCATENATE(L$1,L98),'Formulario de Preguntas'!$C$10:$FN$185,3,FALSE),"")</f>
        <v/>
      </c>
      <c r="N98" s="1" t="str">
        <f>IFERROR(VLOOKUP(CONCATENATE(L$1,L98),'Formulario de Preguntas'!$C$10:$FN$185,4,FALSE),"")</f>
        <v/>
      </c>
      <c r="O98" s="24">
        <f>IF($B98='Formulario de Respuestas'!$D97,'Formulario de Respuestas'!$I97,"ES DIFERENTE")</f>
        <v>0</v>
      </c>
      <c r="P98" s="1" t="str">
        <f>IFERROR(VLOOKUP(CONCATENATE(O$1,O98),'Formulario de Preguntas'!$C$10:$FN$185,3,FALSE),"")</f>
        <v/>
      </c>
      <c r="Q98" s="1" t="str">
        <f>IFERROR(VLOOKUP(CONCATENATE(O$1,O98),'Formulario de Preguntas'!$C$10:$FN$185,4,FALSE),"")</f>
        <v/>
      </c>
      <c r="R98" s="24">
        <f>IF($B98='Formulario de Respuestas'!$D97,'Formulario de Respuestas'!$J97,"ES DIFERENTE")</f>
        <v>0</v>
      </c>
      <c r="S98" s="1" t="str">
        <f>IFERROR(VLOOKUP(CONCATENATE(R$1,R98),'Formulario de Preguntas'!$C$10:$FN$185,3,FALSE),"")</f>
        <v/>
      </c>
      <c r="T98" s="1" t="str">
        <f>IFERROR(VLOOKUP(CONCATENATE(R$1,R98),'Formulario de Preguntas'!$C$10:$FN$185,4,FALSE),"")</f>
        <v/>
      </c>
      <c r="U98" s="24">
        <f>IF($B98='Formulario de Respuestas'!$D97,'Formulario de Respuestas'!$K97,"ES DIFERENTE")</f>
        <v>0</v>
      </c>
      <c r="V98" s="1" t="str">
        <f>IFERROR(VLOOKUP(CONCATENATE(U$1,U98),'Formulario de Preguntas'!$C$10:$FN$185,3,FALSE),"")</f>
        <v/>
      </c>
      <c r="W98" s="1" t="str">
        <f>IFERROR(VLOOKUP(CONCATENATE(U$1,U98),'Formulario de Preguntas'!$C$10:$FN$185,4,FALSE),"")</f>
        <v/>
      </c>
      <c r="X98" s="24">
        <f>IF($B98='Formulario de Respuestas'!$D97,'Formulario de Respuestas'!$L97,"ES DIFERENTE")</f>
        <v>0</v>
      </c>
      <c r="Y98" s="1" t="str">
        <f>IFERROR(VLOOKUP(CONCATENATE(X$1,X98),'Formulario de Preguntas'!$C$10:$FN$185,3,FALSE),"")</f>
        <v/>
      </c>
      <c r="Z98" s="1" t="str">
        <f>IFERROR(VLOOKUP(CONCATENATE(X$1,X98),'Formulario de Preguntas'!$C$10:$FN$185,4,FALSE),"")</f>
        <v/>
      </c>
      <c r="AA98" s="24">
        <f>IF($B98='Formulario de Respuestas'!$D97,'Formulario de Respuestas'!$M97,"ES DIFERENTE")</f>
        <v>0</v>
      </c>
      <c r="AB98" s="1" t="str">
        <f>IFERROR(VLOOKUP(CONCATENATE(AA$1,AA98),'Formulario de Preguntas'!$C$10:$FN$185,3,FALSE),"")</f>
        <v/>
      </c>
      <c r="AC98" s="1" t="str">
        <f>IFERROR(VLOOKUP(CONCATENATE(AA$1,AA98),'Formulario de Preguntas'!$C$10:$FN$185,4,FALSE),"")</f>
        <v/>
      </c>
      <c r="AD98" s="24">
        <f>IF($B98='Formulario de Respuestas'!$D97,'Formulario de Respuestas'!$N97,"ES DIFERENTE")</f>
        <v>0</v>
      </c>
      <c r="AE98" s="1" t="str">
        <f>IFERROR(VLOOKUP(CONCATENATE(AD$1,AD98),'Formulario de Preguntas'!$C$10:$FN$185,3,FALSE),"")</f>
        <v/>
      </c>
      <c r="AF98" s="1" t="str">
        <f>IFERROR(VLOOKUP(CONCATENATE(AD$1,AD98),'Formulario de Preguntas'!$C$10:$FN$185,4,FALSE),"")</f>
        <v/>
      </c>
      <c r="AG98" s="24">
        <f>IF($B98='Formulario de Respuestas'!$D97,'Formulario de Respuestas'!$O97,"ES DIFERENTE")</f>
        <v>0</v>
      </c>
      <c r="AH98" s="1" t="str">
        <f>IFERROR(VLOOKUP(CONCATENATE(AG$1,AG98),'Formulario de Preguntas'!$C$10:$FN$185,3,FALSE),"")</f>
        <v/>
      </c>
      <c r="AI98" s="1" t="str">
        <f>IFERROR(VLOOKUP(CONCATENATE(AG$1,AG98),'Formulario de Preguntas'!$C$10:$FN$185,4,FALSE),"")</f>
        <v/>
      </c>
      <c r="AJ98" s="24">
        <f>IF($B98='Formulario de Respuestas'!$D97,'Formulario de Respuestas'!$P97,"ES DIFERENTE")</f>
        <v>0</v>
      </c>
      <c r="AK98" s="1" t="str">
        <f>IFERROR(VLOOKUP(CONCATENATE(AJ$1,AJ98),'Formulario de Preguntas'!$C$10:$FN$185,3,FALSE),"")</f>
        <v/>
      </c>
      <c r="AL98" s="1" t="str">
        <f>IFERROR(VLOOKUP(CONCATENATE(AJ$1,AJ98),'Formulario de Preguntas'!$C$10:$FN$185,4,FALSE),"")</f>
        <v/>
      </c>
      <c r="AM98" s="24">
        <f>IF($B98='Formulario de Respuestas'!$D97,'Formulario de Respuestas'!$Q97,"ES DIFERENTE")</f>
        <v>0</v>
      </c>
      <c r="AN98" s="1" t="str">
        <f>IFERROR(VLOOKUP(CONCATENATE(AM$1,AM98),'Formulario de Preguntas'!$C$10:$FN$185,3,FALSE),"")</f>
        <v/>
      </c>
      <c r="AO98" s="1" t="str">
        <f>IFERROR(VLOOKUP(CONCATENATE(AM$1,AM98),'Formulario de Preguntas'!$C$10:$FN$185,4,FALSE),"")</f>
        <v/>
      </c>
      <c r="AP98" s="24">
        <f>IF($B98='Formulario de Respuestas'!$D97,'Formulario de Respuestas'!$R97,"ES DIFERENTE")</f>
        <v>0</v>
      </c>
      <c r="AQ98" s="1" t="str">
        <f>IFERROR(VLOOKUP(CONCATENATE(AP$1,AP98),'Formulario de Preguntas'!$C$10:$FN$185,3,FALSE),"")</f>
        <v/>
      </c>
      <c r="AR98" s="1" t="str">
        <f>IFERROR(VLOOKUP(CONCATENATE(AP$1,AP98),'Formulario de Preguntas'!$C$10:$FN$185,4,FALSE),"")</f>
        <v/>
      </c>
      <c r="AS98" s="24">
        <f>IF($B98='Formulario de Respuestas'!$D97,'Formulario de Respuestas'!$S97,"ES DIFERENTE")</f>
        <v>0</v>
      </c>
      <c r="AT98" s="1" t="str">
        <f>IFERROR(VLOOKUP(CONCATENATE(AS$1,AS98),'Formulario de Preguntas'!$C$10:$FN$185,3,FALSE),"")</f>
        <v/>
      </c>
      <c r="AU98" s="1" t="str">
        <f>IFERROR(VLOOKUP(CONCATENATE(AS$1,AS98),'Formulario de Preguntas'!$C$10:$FN$185,4,FALSE),"")</f>
        <v/>
      </c>
      <c r="AV98" s="24">
        <f>IF($B98='Formulario de Respuestas'!$D97,'Formulario de Respuestas'!$T97,"ES DIFERENTE")</f>
        <v>0</v>
      </c>
      <c r="AW98" s="1" t="str">
        <f>IFERROR(VLOOKUP(CONCATENATE(AV$1,AV98),'Formulario de Preguntas'!$C$10:$FN$185,3,FALSE),"")</f>
        <v/>
      </c>
      <c r="AX98" s="1" t="str">
        <f>IFERROR(VLOOKUP(CONCATENATE(AV$1,AV98),'Formulario de Preguntas'!$C$10:$FN$185,4,FALSE),"")</f>
        <v/>
      </c>
      <c r="AY98" s="24">
        <f>IF($B98='Formulario de Respuestas'!$D97,'Formulario de Respuestas'!$U97,"ES DIFERENTE")</f>
        <v>0</v>
      </c>
      <c r="AZ98" s="1" t="str">
        <f>IFERROR(VLOOKUP(CONCATENATE(AY$1,AY98),'Formulario de Preguntas'!$C$10:$FN$185,3,FALSE),"")</f>
        <v/>
      </c>
      <c r="BA98" s="1" t="str">
        <f>IFERROR(VLOOKUP(CONCATENATE(AY$1,AY98),'Formulario de Preguntas'!$C$10:$FN$185,4,FALSE),"")</f>
        <v/>
      </c>
      <c r="BB98" s="24">
        <f>IF($B98='Formulario de Respuestas'!$D97,'Formulario de Respuestas'!$V97,"ES DIFERENTE")</f>
        <v>0</v>
      </c>
      <c r="BC98" s="1" t="str">
        <f>IFERROR(VLOOKUP(CONCATENATE(BB$1,BB98),'Formulario de Preguntas'!$C$10:$FN$185,3,FALSE),"")</f>
        <v/>
      </c>
      <c r="BD98" s="1" t="str">
        <f>IFERROR(VLOOKUP(CONCATENATE(BB$1,BB98),'Formulario de Preguntas'!$C$10:$FN$185,4,FALSE),"")</f>
        <v/>
      </c>
      <c r="BE98" s="24">
        <f>IF($B98='Formulario de Respuestas'!$D97,'Formulario de Respuestas'!$W97,"ES DIFERENTE")</f>
        <v>0</v>
      </c>
      <c r="BF98" s="1" t="str">
        <f>IFERROR(VLOOKUP(CONCATENATE(BE$1,BE98),'Formulario de Preguntas'!$C$10:$FN$185,3,FALSE),"")</f>
        <v/>
      </c>
      <c r="BG98" s="1" t="str">
        <f>IFERROR(VLOOKUP(CONCATENATE(BE$1,BE98),'Formulario de Preguntas'!$C$10:$FN$185,4,FALSE),"")</f>
        <v/>
      </c>
      <c r="BH98" s="24">
        <f>IF($B98='Formulario de Respuestas'!$D97,'Formulario de Respuestas'!$X97,"ES DIFERENTE")</f>
        <v>0</v>
      </c>
      <c r="BI98" s="1" t="str">
        <f>IFERROR(VLOOKUP(CONCATENATE(BH$1,BH98),'Formulario de Preguntas'!$C$10:$FN$185,3,FALSE),"")</f>
        <v/>
      </c>
      <c r="BJ98" s="1" t="str">
        <f>IFERROR(VLOOKUP(CONCATENATE(BH$1,BH98),'Formulario de Preguntas'!$C$10:$FN$185,4,FALSE),"")</f>
        <v/>
      </c>
      <c r="BL98" s="26">
        <f>IF($B98='Formulario de Respuestas'!$D97,'Formulario de Respuestas'!$Y97,"ES DIFERENTE")</f>
        <v>0</v>
      </c>
      <c r="BM98" s="1" t="str">
        <f>IFERROR(VLOOKUP(CONCATENATE(BL$1,BL98),'Formulario de Preguntas'!$C$10:$FN$185,3,FALSE),"")</f>
        <v/>
      </c>
      <c r="BN98" s="1" t="str">
        <f>IFERROR(VLOOKUP(CONCATENATE(BL$1,BL98),'Formulario de Preguntas'!$C$10:$FN$185,4,FALSE),"")</f>
        <v/>
      </c>
      <c r="BO98" s="26">
        <f>IF($B98='Formulario de Respuestas'!$D97,'Formulario de Respuestas'!$Z97,"ES DIFERENTE")</f>
        <v>0</v>
      </c>
      <c r="BP98" s="1" t="str">
        <f>IFERROR(VLOOKUP(CONCATENATE(BO$1,BO98),'Formulario de Preguntas'!$C$10:$FN$185,3,FALSE),"")</f>
        <v/>
      </c>
      <c r="BQ98" s="1" t="str">
        <f>IFERROR(VLOOKUP(CONCATENATE(BO$1,BO98),'Formulario de Preguntas'!$C$10:$FN$185,4,FALSE),"")</f>
        <v/>
      </c>
      <c r="BR98" s="26">
        <f>IF($B98='Formulario de Respuestas'!$D97,'Formulario de Respuestas'!$AA97,"ES DIFERENTE")</f>
        <v>0</v>
      </c>
      <c r="BS98" s="1" t="str">
        <f>IFERROR(VLOOKUP(CONCATENATE(BR$1,BR98),'Formulario de Preguntas'!$C$10:$FN$185,3,FALSE),"")</f>
        <v/>
      </c>
      <c r="BT98" s="1" t="str">
        <f>IFERROR(VLOOKUP(CONCATENATE(BR$1,BR98),'Formulario de Preguntas'!$C$10:$FN$185,4,FALSE),"")</f>
        <v/>
      </c>
      <c r="BU98" s="26">
        <f>IF($B98='Formulario de Respuestas'!$D97,'Formulario de Respuestas'!$AB97,"ES DIFERENTE")</f>
        <v>0</v>
      </c>
      <c r="BV98" s="1" t="str">
        <f>IFERROR(VLOOKUP(CONCATENATE(BU$1,BU98),'Formulario de Preguntas'!$C$10:$FN$185,3,FALSE),"")</f>
        <v/>
      </c>
      <c r="BW98" s="1" t="str">
        <f>IFERROR(VLOOKUP(CONCATENATE(BU$1,BU98),'Formulario de Preguntas'!$C$10:$FN$185,4,FALSE),"")</f>
        <v/>
      </c>
      <c r="BX98" s="26">
        <f>IF($B98='Formulario de Respuestas'!$D97,'Formulario de Respuestas'!$AC97,"ES DIFERENTE")</f>
        <v>0</v>
      </c>
      <c r="BY98" s="1" t="str">
        <f>IFERROR(VLOOKUP(CONCATENATE(BX$1,BX98),'Formulario de Preguntas'!$C$10:$FN$185,3,FALSE),"")</f>
        <v/>
      </c>
      <c r="BZ98" s="1" t="str">
        <f>IFERROR(VLOOKUP(CONCATENATE(BX$1,BX98),'Formulario de Preguntas'!$C$10:$FN$185,4,FALSE),"")</f>
        <v/>
      </c>
      <c r="CA98" s="26">
        <f>IF($B98='Formulario de Respuestas'!$D97,'Formulario de Respuestas'!$AD97,"ES DIFERENTE")</f>
        <v>0</v>
      </c>
      <c r="CB98" s="1" t="str">
        <f>IFERROR(VLOOKUP(CONCATENATE(CA$1,CA98),'Formulario de Preguntas'!$C$10:$FN$185,3,FALSE),"")</f>
        <v/>
      </c>
      <c r="CC98" s="1" t="str">
        <f>IFERROR(VLOOKUP(CONCATENATE(CA$1,CA98),'Formulario de Preguntas'!$C$10:$FN$185,4,FALSE),"")</f>
        <v/>
      </c>
      <c r="CD98" s="26">
        <f>IF($B98='Formulario de Respuestas'!$D97,'Formulario de Respuestas'!$AE97,"ES DIFERENTE")</f>
        <v>0</v>
      </c>
      <c r="CE98" s="1" t="str">
        <f>IFERROR(VLOOKUP(CONCATENATE(CD$1,CD98),'Formulario de Preguntas'!$C$10:$FN$185,3,FALSE),"")</f>
        <v/>
      </c>
      <c r="CF98" s="1" t="str">
        <f>IFERROR(VLOOKUP(CONCATENATE(CD$1,CD98),'Formulario de Preguntas'!$C$10:$FN$185,4,FALSE),"")</f>
        <v/>
      </c>
      <c r="CH98" s="1">
        <f t="shared" si="4"/>
        <v>0</v>
      </c>
      <c r="CI98" s="1">
        <f t="shared" si="5"/>
        <v>0.25</v>
      </c>
      <c r="CJ98" s="1">
        <f t="shared" si="6"/>
        <v>0</v>
      </c>
      <c r="CK98" s="1">
        <f>COUNTIF('Formulario de Respuestas'!$E97:$AE97,"A")</f>
        <v>0</v>
      </c>
      <c r="CL98" s="1">
        <f>COUNTIF('Formulario de Respuestas'!$E97:$AE97,"B")</f>
        <v>0</v>
      </c>
      <c r="CM98" s="1">
        <f>COUNTIF('Formulario de Respuestas'!$E97:$AE97,"C")</f>
        <v>0</v>
      </c>
      <c r="CN98" s="1">
        <f>COUNTIF('Formulario de Respuestas'!$E97:$AE97,"D")</f>
        <v>0</v>
      </c>
      <c r="CO98" s="1">
        <f>COUNTIF('Formulario de Respuestas'!$E97:$AE97,"E (RESPUESTA ANULADA)")</f>
        <v>0</v>
      </c>
    </row>
    <row r="99" spans="1:93" x14ac:dyDescent="0.25">
      <c r="A99" s="1">
        <f>'Formulario de Respuestas'!C98</f>
        <v>0</v>
      </c>
      <c r="B99" s="1">
        <f>'Formulario de Respuestas'!D98</f>
        <v>0</v>
      </c>
      <c r="C99" s="24">
        <f>IF($B99='Formulario de Respuestas'!$D98,'Formulario de Respuestas'!$E98,"ES DIFERENTE")</f>
        <v>0</v>
      </c>
      <c r="D99" s="15" t="str">
        <f>IFERROR(VLOOKUP(CONCATENATE(C$1,C99),'Formulario de Preguntas'!$C$2:$FN$185,3,FALSE),"")</f>
        <v/>
      </c>
      <c r="E99" s="1" t="str">
        <f>IFERROR(VLOOKUP(CONCATENATE(C$1,C99),'Formulario de Preguntas'!$C$2:$FN$185,4,FALSE),"")</f>
        <v/>
      </c>
      <c r="F99" s="24">
        <f>IF($B99='Formulario de Respuestas'!$D98,'Formulario de Respuestas'!$F98,"ES DIFERENTE")</f>
        <v>0</v>
      </c>
      <c r="G99" s="1" t="str">
        <f>IFERROR(VLOOKUP(CONCATENATE(F$1,F99),'Formulario de Preguntas'!$C$2:$FN$185,3,FALSE),"")</f>
        <v/>
      </c>
      <c r="H99" s="1" t="str">
        <f>IFERROR(VLOOKUP(CONCATENATE(F$1,F99),'Formulario de Preguntas'!$C$2:$FN$185,4,FALSE),"")</f>
        <v/>
      </c>
      <c r="I99" s="24">
        <f>IF($B99='Formulario de Respuestas'!$D98,'Formulario de Respuestas'!$G98,"ES DIFERENTE")</f>
        <v>0</v>
      </c>
      <c r="J99" s="1" t="str">
        <f>IFERROR(VLOOKUP(CONCATENATE(I$1,I99),'Formulario de Preguntas'!$C$10:$FN$185,3,FALSE),"")</f>
        <v/>
      </c>
      <c r="K99" s="1" t="str">
        <f>IFERROR(VLOOKUP(CONCATENATE(I$1,I99),'Formulario de Preguntas'!$C$10:$FN$185,4,FALSE),"")</f>
        <v/>
      </c>
      <c r="L99" s="24">
        <f>IF($B99='Formulario de Respuestas'!$D98,'Formulario de Respuestas'!$H98,"ES DIFERENTE")</f>
        <v>0</v>
      </c>
      <c r="M99" s="1" t="str">
        <f>IFERROR(VLOOKUP(CONCATENATE(L$1,L99),'Formulario de Preguntas'!$C$10:$FN$185,3,FALSE),"")</f>
        <v/>
      </c>
      <c r="N99" s="1" t="str">
        <f>IFERROR(VLOOKUP(CONCATENATE(L$1,L99),'Formulario de Preguntas'!$C$10:$FN$185,4,FALSE),"")</f>
        <v/>
      </c>
      <c r="O99" s="24">
        <f>IF($B99='Formulario de Respuestas'!$D98,'Formulario de Respuestas'!$I98,"ES DIFERENTE")</f>
        <v>0</v>
      </c>
      <c r="P99" s="1" t="str">
        <f>IFERROR(VLOOKUP(CONCATENATE(O$1,O99),'Formulario de Preguntas'!$C$10:$FN$185,3,FALSE),"")</f>
        <v/>
      </c>
      <c r="Q99" s="1" t="str">
        <f>IFERROR(VLOOKUP(CONCATENATE(O$1,O99),'Formulario de Preguntas'!$C$10:$FN$185,4,FALSE),"")</f>
        <v/>
      </c>
      <c r="R99" s="24">
        <f>IF($B99='Formulario de Respuestas'!$D98,'Formulario de Respuestas'!$J98,"ES DIFERENTE")</f>
        <v>0</v>
      </c>
      <c r="S99" s="1" t="str">
        <f>IFERROR(VLOOKUP(CONCATENATE(R$1,R99),'Formulario de Preguntas'!$C$10:$FN$185,3,FALSE),"")</f>
        <v/>
      </c>
      <c r="T99" s="1" t="str">
        <f>IFERROR(VLOOKUP(CONCATENATE(R$1,R99),'Formulario de Preguntas'!$C$10:$FN$185,4,FALSE),"")</f>
        <v/>
      </c>
      <c r="U99" s="24">
        <f>IF($B99='Formulario de Respuestas'!$D98,'Formulario de Respuestas'!$K98,"ES DIFERENTE")</f>
        <v>0</v>
      </c>
      <c r="V99" s="1" t="str">
        <f>IFERROR(VLOOKUP(CONCATENATE(U$1,U99),'Formulario de Preguntas'!$C$10:$FN$185,3,FALSE),"")</f>
        <v/>
      </c>
      <c r="W99" s="1" t="str">
        <f>IFERROR(VLOOKUP(CONCATENATE(U$1,U99),'Formulario de Preguntas'!$C$10:$FN$185,4,FALSE),"")</f>
        <v/>
      </c>
      <c r="X99" s="24">
        <f>IF($B99='Formulario de Respuestas'!$D98,'Formulario de Respuestas'!$L98,"ES DIFERENTE")</f>
        <v>0</v>
      </c>
      <c r="Y99" s="1" t="str">
        <f>IFERROR(VLOOKUP(CONCATENATE(X$1,X99),'Formulario de Preguntas'!$C$10:$FN$185,3,FALSE),"")</f>
        <v/>
      </c>
      <c r="Z99" s="1" t="str">
        <f>IFERROR(VLOOKUP(CONCATENATE(X$1,X99),'Formulario de Preguntas'!$C$10:$FN$185,4,FALSE),"")</f>
        <v/>
      </c>
      <c r="AA99" s="24">
        <f>IF($B99='Formulario de Respuestas'!$D98,'Formulario de Respuestas'!$M98,"ES DIFERENTE")</f>
        <v>0</v>
      </c>
      <c r="AB99" s="1" t="str">
        <f>IFERROR(VLOOKUP(CONCATENATE(AA$1,AA99),'Formulario de Preguntas'!$C$10:$FN$185,3,FALSE),"")</f>
        <v/>
      </c>
      <c r="AC99" s="1" t="str">
        <f>IFERROR(VLOOKUP(CONCATENATE(AA$1,AA99),'Formulario de Preguntas'!$C$10:$FN$185,4,FALSE),"")</f>
        <v/>
      </c>
      <c r="AD99" s="24">
        <f>IF($B99='Formulario de Respuestas'!$D98,'Formulario de Respuestas'!$N98,"ES DIFERENTE")</f>
        <v>0</v>
      </c>
      <c r="AE99" s="1" t="str">
        <f>IFERROR(VLOOKUP(CONCATENATE(AD$1,AD99),'Formulario de Preguntas'!$C$10:$FN$185,3,FALSE),"")</f>
        <v/>
      </c>
      <c r="AF99" s="1" t="str">
        <f>IFERROR(VLOOKUP(CONCATENATE(AD$1,AD99),'Formulario de Preguntas'!$C$10:$FN$185,4,FALSE),"")</f>
        <v/>
      </c>
      <c r="AG99" s="24">
        <f>IF($B99='Formulario de Respuestas'!$D98,'Formulario de Respuestas'!$O98,"ES DIFERENTE")</f>
        <v>0</v>
      </c>
      <c r="AH99" s="1" t="str">
        <f>IFERROR(VLOOKUP(CONCATENATE(AG$1,AG99),'Formulario de Preguntas'!$C$10:$FN$185,3,FALSE),"")</f>
        <v/>
      </c>
      <c r="AI99" s="1" t="str">
        <f>IFERROR(VLOOKUP(CONCATENATE(AG$1,AG99),'Formulario de Preguntas'!$C$10:$FN$185,4,FALSE),"")</f>
        <v/>
      </c>
      <c r="AJ99" s="24">
        <f>IF($B99='Formulario de Respuestas'!$D98,'Formulario de Respuestas'!$P98,"ES DIFERENTE")</f>
        <v>0</v>
      </c>
      <c r="AK99" s="1" t="str">
        <f>IFERROR(VLOOKUP(CONCATENATE(AJ$1,AJ99),'Formulario de Preguntas'!$C$10:$FN$185,3,FALSE),"")</f>
        <v/>
      </c>
      <c r="AL99" s="1" t="str">
        <f>IFERROR(VLOOKUP(CONCATENATE(AJ$1,AJ99),'Formulario de Preguntas'!$C$10:$FN$185,4,FALSE),"")</f>
        <v/>
      </c>
      <c r="AM99" s="24">
        <f>IF($B99='Formulario de Respuestas'!$D98,'Formulario de Respuestas'!$Q98,"ES DIFERENTE")</f>
        <v>0</v>
      </c>
      <c r="AN99" s="1" t="str">
        <f>IFERROR(VLOOKUP(CONCATENATE(AM$1,AM99),'Formulario de Preguntas'!$C$10:$FN$185,3,FALSE),"")</f>
        <v/>
      </c>
      <c r="AO99" s="1" t="str">
        <f>IFERROR(VLOOKUP(CONCATENATE(AM$1,AM99),'Formulario de Preguntas'!$C$10:$FN$185,4,FALSE),"")</f>
        <v/>
      </c>
      <c r="AP99" s="24">
        <f>IF($B99='Formulario de Respuestas'!$D98,'Formulario de Respuestas'!$R98,"ES DIFERENTE")</f>
        <v>0</v>
      </c>
      <c r="AQ99" s="1" t="str">
        <f>IFERROR(VLOOKUP(CONCATENATE(AP$1,AP99),'Formulario de Preguntas'!$C$10:$FN$185,3,FALSE),"")</f>
        <v/>
      </c>
      <c r="AR99" s="1" t="str">
        <f>IFERROR(VLOOKUP(CONCATENATE(AP$1,AP99),'Formulario de Preguntas'!$C$10:$FN$185,4,FALSE),"")</f>
        <v/>
      </c>
      <c r="AS99" s="24">
        <f>IF($B99='Formulario de Respuestas'!$D98,'Formulario de Respuestas'!$S98,"ES DIFERENTE")</f>
        <v>0</v>
      </c>
      <c r="AT99" s="1" t="str">
        <f>IFERROR(VLOOKUP(CONCATENATE(AS$1,AS99),'Formulario de Preguntas'!$C$10:$FN$185,3,FALSE),"")</f>
        <v/>
      </c>
      <c r="AU99" s="1" t="str">
        <f>IFERROR(VLOOKUP(CONCATENATE(AS$1,AS99),'Formulario de Preguntas'!$C$10:$FN$185,4,FALSE),"")</f>
        <v/>
      </c>
      <c r="AV99" s="24">
        <f>IF($B99='Formulario de Respuestas'!$D98,'Formulario de Respuestas'!$T98,"ES DIFERENTE")</f>
        <v>0</v>
      </c>
      <c r="AW99" s="1" t="str">
        <f>IFERROR(VLOOKUP(CONCATENATE(AV$1,AV99),'Formulario de Preguntas'!$C$10:$FN$185,3,FALSE),"")</f>
        <v/>
      </c>
      <c r="AX99" s="1" t="str">
        <f>IFERROR(VLOOKUP(CONCATENATE(AV$1,AV99),'Formulario de Preguntas'!$C$10:$FN$185,4,FALSE),"")</f>
        <v/>
      </c>
      <c r="AY99" s="24">
        <f>IF($B99='Formulario de Respuestas'!$D98,'Formulario de Respuestas'!$U98,"ES DIFERENTE")</f>
        <v>0</v>
      </c>
      <c r="AZ99" s="1" t="str">
        <f>IFERROR(VLOOKUP(CONCATENATE(AY$1,AY99),'Formulario de Preguntas'!$C$10:$FN$185,3,FALSE),"")</f>
        <v/>
      </c>
      <c r="BA99" s="1" t="str">
        <f>IFERROR(VLOOKUP(CONCATENATE(AY$1,AY99),'Formulario de Preguntas'!$C$10:$FN$185,4,FALSE),"")</f>
        <v/>
      </c>
      <c r="BB99" s="24">
        <f>IF($B99='Formulario de Respuestas'!$D98,'Formulario de Respuestas'!$V98,"ES DIFERENTE")</f>
        <v>0</v>
      </c>
      <c r="BC99" s="1" t="str">
        <f>IFERROR(VLOOKUP(CONCATENATE(BB$1,BB99),'Formulario de Preguntas'!$C$10:$FN$185,3,FALSE),"")</f>
        <v/>
      </c>
      <c r="BD99" s="1" t="str">
        <f>IFERROR(VLOOKUP(CONCATENATE(BB$1,BB99),'Formulario de Preguntas'!$C$10:$FN$185,4,FALSE),"")</f>
        <v/>
      </c>
      <c r="BE99" s="24">
        <f>IF($B99='Formulario de Respuestas'!$D98,'Formulario de Respuestas'!$W98,"ES DIFERENTE")</f>
        <v>0</v>
      </c>
      <c r="BF99" s="1" t="str">
        <f>IFERROR(VLOOKUP(CONCATENATE(BE$1,BE99),'Formulario de Preguntas'!$C$10:$FN$185,3,FALSE),"")</f>
        <v/>
      </c>
      <c r="BG99" s="1" t="str">
        <f>IFERROR(VLOOKUP(CONCATENATE(BE$1,BE99),'Formulario de Preguntas'!$C$10:$FN$185,4,FALSE),"")</f>
        <v/>
      </c>
      <c r="BH99" s="24">
        <f>IF($B99='Formulario de Respuestas'!$D98,'Formulario de Respuestas'!$X98,"ES DIFERENTE")</f>
        <v>0</v>
      </c>
      <c r="BI99" s="1" t="str">
        <f>IFERROR(VLOOKUP(CONCATENATE(BH$1,BH99),'Formulario de Preguntas'!$C$10:$FN$185,3,FALSE),"")</f>
        <v/>
      </c>
      <c r="BJ99" s="1" t="str">
        <f>IFERROR(VLOOKUP(CONCATENATE(BH$1,BH99),'Formulario de Preguntas'!$C$10:$FN$185,4,FALSE),"")</f>
        <v/>
      </c>
      <c r="BL99" s="26">
        <f>IF($B99='Formulario de Respuestas'!$D98,'Formulario de Respuestas'!$Y98,"ES DIFERENTE")</f>
        <v>0</v>
      </c>
      <c r="BM99" s="1" t="str">
        <f>IFERROR(VLOOKUP(CONCATENATE(BL$1,BL99),'Formulario de Preguntas'!$C$10:$FN$185,3,FALSE),"")</f>
        <v/>
      </c>
      <c r="BN99" s="1" t="str">
        <f>IFERROR(VLOOKUP(CONCATENATE(BL$1,BL99),'Formulario de Preguntas'!$C$10:$FN$185,4,FALSE),"")</f>
        <v/>
      </c>
      <c r="BO99" s="26">
        <f>IF($B99='Formulario de Respuestas'!$D98,'Formulario de Respuestas'!$Z98,"ES DIFERENTE")</f>
        <v>0</v>
      </c>
      <c r="BP99" s="1" t="str">
        <f>IFERROR(VLOOKUP(CONCATENATE(BO$1,BO99),'Formulario de Preguntas'!$C$10:$FN$185,3,FALSE),"")</f>
        <v/>
      </c>
      <c r="BQ99" s="1" t="str">
        <f>IFERROR(VLOOKUP(CONCATENATE(BO$1,BO99),'Formulario de Preguntas'!$C$10:$FN$185,4,FALSE),"")</f>
        <v/>
      </c>
      <c r="BR99" s="26">
        <f>IF($B99='Formulario de Respuestas'!$D98,'Formulario de Respuestas'!$AA98,"ES DIFERENTE")</f>
        <v>0</v>
      </c>
      <c r="BS99" s="1" t="str">
        <f>IFERROR(VLOOKUP(CONCATENATE(BR$1,BR99),'Formulario de Preguntas'!$C$10:$FN$185,3,FALSE),"")</f>
        <v/>
      </c>
      <c r="BT99" s="1" t="str">
        <f>IFERROR(VLOOKUP(CONCATENATE(BR$1,BR99),'Formulario de Preguntas'!$C$10:$FN$185,4,FALSE),"")</f>
        <v/>
      </c>
      <c r="BU99" s="26">
        <f>IF($B99='Formulario de Respuestas'!$D98,'Formulario de Respuestas'!$AB98,"ES DIFERENTE")</f>
        <v>0</v>
      </c>
      <c r="BV99" s="1" t="str">
        <f>IFERROR(VLOOKUP(CONCATENATE(BU$1,BU99),'Formulario de Preguntas'!$C$10:$FN$185,3,FALSE),"")</f>
        <v/>
      </c>
      <c r="BW99" s="1" t="str">
        <f>IFERROR(VLOOKUP(CONCATENATE(BU$1,BU99),'Formulario de Preguntas'!$C$10:$FN$185,4,FALSE),"")</f>
        <v/>
      </c>
      <c r="BX99" s="26">
        <f>IF($B99='Formulario de Respuestas'!$D98,'Formulario de Respuestas'!$AC98,"ES DIFERENTE")</f>
        <v>0</v>
      </c>
      <c r="BY99" s="1" t="str">
        <f>IFERROR(VLOOKUP(CONCATENATE(BX$1,BX99),'Formulario de Preguntas'!$C$10:$FN$185,3,FALSE),"")</f>
        <v/>
      </c>
      <c r="BZ99" s="1" t="str">
        <f>IFERROR(VLOOKUP(CONCATENATE(BX$1,BX99),'Formulario de Preguntas'!$C$10:$FN$185,4,FALSE),"")</f>
        <v/>
      </c>
      <c r="CA99" s="26">
        <f>IF($B99='Formulario de Respuestas'!$D98,'Formulario de Respuestas'!$AD98,"ES DIFERENTE")</f>
        <v>0</v>
      </c>
      <c r="CB99" s="1" t="str">
        <f>IFERROR(VLOOKUP(CONCATENATE(CA$1,CA99),'Formulario de Preguntas'!$C$10:$FN$185,3,FALSE),"")</f>
        <v/>
      </c>
      <c r="CC99" s="1" t="str">
        <f>IFERROR(VLOOKUP(CONCATENATE(CA$1,CA99),'Formulario de Preguntas'!$C$10:$FN$185,4,FALSE),"")</f>
        <v/>
      </c>
      <c r="CD99" s="26">
        <f>IF($B99='Formulario de Respuestas'!$D98,'Formulario de Respuestas'!$AE98,"ES DIFERENTE")</f>
        <v>0</v>
      </c>
      <c r="CE99" s="1" t="str">
        <f>IFERROR(VLOOKUP(CONCATENATE(CD$1,CD99),'Formulario de Preguntas'!$C$10:$FN$185,3,FALSE),"")</f>
        <v/>
      </c>
      <c r="CF99" s="1" t="str">
        <f>IFERROR(VLOOKUP(CONCATENATE(CD$1,CD99),'Formulario de Preguntas'!$C$10:$FN$185,4,FALSE),"")</f>
        <v/>
      </c>
      <c r="CH99" s="1">
        <f t="shared" si="4"/>
        <v>0</v>
      </c>
      <c r="CI99" s="1">
        <f t="shared" si="5"/>
        <v>0.25</v>
      </c>
      <c r="CJ99" s="1">
        <f t="shared" si="6"/>
        <v>0</v>
      </c>
      <c r="CK99" s="1">
        <f>COUNTIF('Formulario de Respuestas'!$E98:$AE98,"A")</f>
        <v>0</v>
      </c>
      <c r="CL99" s="1">
        <f>COUNTIF('Formulario de Respuestas'!$E98:$AE98,"B")</f>
        <v>0</v>
      </c>
      <c r="CM99" s="1">
        <f>COUNTIF('Formulario de Respuestas'!$E98:$AE98,"C")</f>
        <v>0</v>
      </c>
      <c r="CN99" s="1">
        <f>COUNTIF('Formulario de Respuestas'!$E98:$AE98,"D")</f>
        <v>0</v>
      </c>
      <c r="CO99" s="1">
        <f>COUNTIF('Formulario de Respuestas'!$E98:$AE98,"E (RESPUESTA ANULADA)")</f>
        <v>0</v>
      </c>
    </row>
    <row r="100" spans="1:93" x14ac:dyDescent="0.25">
      <c r="A100" s="1">
        <f>'Formulario de Respuestas'!C99</f>
        <v>0</v>
      </c>
      <c r="B100" s="1">
        <f>'Formulario de Respuestas'!D99</f>
        <v>0</v>
      </c>
      <c r="C100" s="24">
        <f>IF($B100='Formulario de Respuestas'!$D99,'Formulario de Respuestas'!$E99,"ES DIFERENTE")</f>
        <v>0</v>
      </c>
      <c r="D100" s="15" t="str">
        <f>IFERROR(VLOOKUP(CONCATENATE(C$1,C100),'Formulario de Preguntas'!$C$2:$FN$185,3,FALSE),"")</f>
        <v/>
      </c>
      <c r="E100" s="1" t="str">
        <f>IFERROR(VLOOKUP(CONCATENATE(C$1,C100),'Formulario de Preguntas'!$C$2:$FN$185,4,FALSE),"")</f>
        <v/>
      </c>
      <c r="F100" s="24">
        <f>IF($B100='Formulario de Respuestas'!$D99,'Formulario de Respuestas'!$F99,"ES DIFERENTE")</f>
        <v>0</v>
      </c>
      <c r="G100" s="1" t="str">
        <f>IFERROR(VLOOKUP(CONCATENATE(F$1,F100),'Formulario de Preguntas'!$C$2:$FN$185,3,FALSE),"")</f>
        <v/>
      </c>
      <c r="H100" s="1" t="str">
        <f>IFERROR(VLOOKUP(CONCATENATE(F$1,F100),'Formulario de Preguntas'!$C$2:$FN$185,4,FALSE),"")</f>
        <v/>
      </c>
      <c r="I100" s="24">
        <f>IF($B100='Formulario de Respuestas'!$D99,'Formulario de Respuestas'!$G99,"ES DIFERENTE")</f>
        <v>0</v>
      </c>
      <c r="J100" s="1" t="str">
        <f>IFERROR(VLOOKUP(CONCATENATE(I$1,I100),'Formulario de Preguntas'!$C$10:$FN$185,3,FALSE),"")</f>
        <v/>
      </c>
      <c r="K100" s="1" t="str">
        <f>IFERROR(VLOOKUP(CONCATENATE(I$1,I100),'Formulario de Preguntas'!$C$10:$FN$185,4,FALSE),"")</f>
        <v/>
      </c>
      <c r="L100" s="24">
        <f>IF($B100='Formulario de Respuestas'!$D99,'Formulario de Respuestas'!$H99,"ES DIFERENTE")</f>
        <v>0</v>
      </c>
      <c r="M100" s="1" t="str">
        <f>IFERROR(VLOOKUP(CONCATENATE(L$1,L100),'Formulario de Preguntas'!$C$10:$FN$185,3,FALSE),"")</f>
        <v/>
      </c>
      <c r="N100" s="1" t="str">
        <f>IFERROR(VLOOKUP(CONCATENATE(L$1,L100),'Formulario de Preguntas'!$C$10:$FN$185,4,FALSE),"")</f>
        <v/>
      </c>
      <c r="O100" s="24">
        <f>IF($B100='Formulario de Respuestas'!$D99,'Formulario de Respuestas'!$I99,"ES DIFERENTE")</f>
        <v>0</v>
      </c>
      <c r="P100" s="1" t="str">
        <f>IFERROR(VLOOKUP(CONCATENATE(O$1,O100),'Formulario de Preguntas'!$C$10:$FN$185,3,FALSE),"")</f>
        <v/>
      </c>
      <c r="Q100" s="1" t="str">
        <f>IFERROR(VLOOKUP(CONCATENATE(O$1,O100),'Formulario de Preguntas'!$C$10:$FN$185,4,FALSE),"")</f>
        <v/>
      </c>
      <c r="R100" s="24">
        <f>IF($B100='Formulario de Respuestas'!$D99,'Formulario de Respuestas'!$J99,"ES DIFERENTE")</f>
        <v>0</v>
      </c>
      <c r="S100" s="1" t="str">
        <f>IFERROR(VLOOKUP(CONCATENATE(R$1,R100),'Formulario de Preguntas'!$C$10:$FN$185,3,FALSE),"")</f>
        <v/>
      </c>
      <c r="T100" s="1" t="str">
        <f>IFERROR(VLOOKUP(CONCATENATE(R$1,R100),'Formulario de Preguntas'!$C$10:$FN$185,4,FALSE),"")</f>
        <v/>
      </c>
      <c r="U100" s="24">
        <f>IF($B100='Formulario de Respuestas'!$D99,'Formulario de Respuestas'!$K99,"ES DIFERENTE")</f>
        <v>0</v>
      </c>
      <c r="V100" s="1" t="str">
        <f>IFERROR(VLOOKUP(CONCATENATE(U$1,U100),'Formulario de Preguntas'!$C$10:$FN$185,3,FALSE),"")</f>
        <v/>
      </c>
      <c r="W100" s="1" t="str">
        <f>IFERROR(VLOOKUP(CONCATENATE(U$1,U100),'Formulario de Preguntas'!$C$10:$FN$185,4,FALSE),"")</f>
        <v/>
      </c>
      <c r="X100" s="24">
        <f>IF($B100='Formulario de Respuestas'!$D99,'Formulario de Respuestas'!$L99,"ES DIFERENTE")</f>
        <v>0</v>
      </c>
      <c r="Y100" s="1" t="str">
        <f>IFERROR(VLOOKUP(CONCATENATE(X$1,X100),'Formulario de Preguntas'!$C$10:$FN$185,3,FALSE),"")</f>
        <v/>
      </c>
      <c r="Z100" s="1" t="str">
        <f>IFERROR(VLOOKUP(CONCATENATE(X$1,X100),'Formulario de Preguntas'!$C$10:$FN$185,4,FALSE),"")</f>
        <v/>
      </c>
      <c r="AA100" s="24">
        <f>IF($B100='Formulario de Respuestas'!$D99,'Formulario de Respuestas'!$M99,"ES DIFERENTE")</f>
        <v>0</v>
      </c>
      <c r="AB100" s="1" t="str">
        <f>IFERROR(VLOOKUP(CONCATENATE(AA$1,AA100),'Formulario de Preguntas'!$C$10:$FN$185,3,FALSE),"")</f>
        <v/>
      </c>
      <c r="AC100" s="1" t="str">
        <f>IFERROR(VLOOKUP(CONCATENATE(AA$1,AA100),'Formulario de Preguntas'!$C$10:$FN$185,4,FALSE),"")</f>
        <v/>
      </c>
      <c r="AD100" s="24">
        <f>IF($B100='Formulario de Respuestas'!$D99,'Formulario de Respuestas'!$N99,"ES DIFERENTE")</f>
        <v>0</v>
      </c>
      <c r="AE100" s="1" t="str">
        <f>IFERROR(VLOOKUP(CONCATENATE(AD$1,AD100),'Formulario de Preguntas'!$C$10:$FN$185,3,FALSE),"")</f>
        <v/>
      </c>
      <c r="AF100" s="1" t="str">
        <f>IFERROR(VLOOKUP(CONCATENATE(AD$1,AD100),'Formulario de Preguntas'!$C$10:$FN$185,4,FALSE),"")</f>
        <v/>
      </c>
      <c r="AG100" s="24">
        <f>IF($B100='Formulario de Respuestas'!$D99,'Formulario de Respuestas'!$O99,"ES DIFERENTE")</f>
        <v>0</v>
      </c>
      <c r="AH100" s="1" t="str">
        <f>IFERROR(VLOOKUP(CONCATENATE(AG$1,AG100),'Formulario de Preguntas'!$C$10:$FN$185,3,FALSE),"")</f>
        <v/>
      </c>
      <c r="AI100" s="1" t="str">
        <f>IFERROR(VLOOKUP(CONCATENATE(AG$1,AG100),'Formulario de Preguntas'!$C$10:$FN$185,4,FALSE),"")</f>
        <v/>
      </c>
      <c r="AJ100" s="24">
        <f>IF($B100='Formulario de Respuestas'!$D99,'Formulario de Respuestas'!$P99,"ES DIFERENTE")</f>
        <v>0</v>
      </c>
      <c r="AK100" s="1" t="str">
        <f>IFERROR(VLOOKUP(CONCATENATE(AJ$1,AJ100),'Formulario de Preguntas'!$C$10:$FN$185,3,FALSE),"")</f>
        <v/>
      </c>
      <c r="AL100" s="1" t="str">
        <f>IFERROR(VLOOKUP(CONCATENATE(AJ$1,AJ100),'Formulario de Preguntas'!$C$10:$FN$185,4,FALSE),"")</f>
        <v/>
      </c>
      <c r="AM100" s="24">
        <f>IF($B100='Formulario de Respuestas'!$D99,'Formulario de Respuestas'!$Q99,"ES DIFERENTE")</f>
        <v>0</v>
      </c>
      <c r="AN100" s="1" t="str">
        <f>IFERROR(VLOOKUP(CONCATENATE(AM$1,AM100),'Formulario de Preguntas'!$C$10:$FN$185,3,FALSE),"")</f>
        <v/>
      </c>
      <c r="AO100" s="1" t="str">
        <f>IFERROR(VLOOKUP(CONCATENATE(AM$1,AM100),'Formulario de Preguntas'!$C$10:$FN$185,4,FALSE),"")</f>
        <v/>
      </c>
      <c r="AP100" s="24">
        <f>IF($B100='Formulario de Respuestas'!$D99,'Formulario de Respuestas'!$R99,"ES DIFERENTE")</f>
        <v>0</v>
      </c>
      <c r="AQ100" s="1" t="str">
        <f>IFERROR(VLOOKUP(CONCATENATE(AP$1,AP100),'Formulario de Preguntas'!$C$10:$FN$185,3,FALSE),"")</f>
        <v/>
      </c>
      <c r="AR100" s="1" t="str">
        <f>IFERROR(VLOOKUP(CONCATENATE(AP$1,AP100),'Formulario de Preguntas'!$C$10:$FN$185,4,FALSE),"")</f>
        <v/>
      </c>
      <c r="AS100" s="24">
        <f>IF($B100='Formulario de Respuestas'!$D99,'Formulario de Respuestas'!$S99,"ES DIFERENTE")</f>
        <v>0</v>
      </c>
      <c r="AT100" s="1" t="str">
        <f>IFERROR(VLOOKUP(CONCATENATE(AS$1,AS100),'Formulario de Preguntas'!$C$10:$FN$185,3,FALSE),"")</f>
        <v/>
      </c>
      <c r="AU100" s="1" t="str">
        <f>IFERROR(VLOOKUP(CONCATENATE(AS$1,AS100),'Formulario de Preguntas'!$C$10:$FN$185,4,FALSE),"")</f>
        <v/>
      </c>
      <c r="AV100" s="24">
        <f>IF($B100='Formulario de Respuestas'!$D99,'Formulario de Respuestas'!$T99,"ES DIFERENTE")</f>
        <v>0</v>
      </c>
      <c r="AW100" s="1" t="str">
        <f>IFERROR(VLOOKUP(CONCATENATE(AV$1,AV100),'Formulario de Preguntas'!$C$10:$FN$185,3,FALSE),"")</f>
        <v/>
      </c>
      <c r="AX100" s="1" t="str">
        <f>IFERROR(VLOOKUP(CONCATENATE(AV$1,AV100),'Formulario de Preguntas'!$C$10:$FN$185,4,FALSE),"")</f>
        <v/>
      </c>
      <c r="AY100" s="24">
        <f>IF($B100='Formulario de Respuestas'!$D99,'Formulario de Respuestas'!$U99,"ES DIFERENTE")</f>
        <v>0</v>
      </c>
      <c r="AZ100" s="1" t="str">
        <f>IFERROR(VLOOKUP(CONCATENATE(AY$1,AY100),'Formulario de Preguntas'!$C$10:$FN$185,3,FALSE),"")</f>
        <v/>
      </c>
      <c r="BA100" s="1" t="str">
        <f>IFERROR(VLOOKUP(CONCATENATE(AY$1,AY100),'Formulario de Preguntas'!$C$10:$FN$185,4,FALSE),"")</f>
        <v/>
      </c>
      <c r="BB100" s="24">
        <f>IF($B100='Formulario de Respuestas'!$D99,'Formulario de Respuestas'!$V99,"ES DIFERENTE")</f>
        <v>0</v>
      </c>
      <c r="BC100" s="1" t="str">
        <f>IFERROR(VLOOKUP(CONCATENATE(BB$1,BB100),'Formulario de Preguntas'!$C$10:$FN$185,3,FALSE),"")</f>
        <v/>
      </c>
      <c r="BD100" s="1" t="str">
        <f>IFERROR(VLOOKUP(CONCATENATE(BB$1,BB100),'Formulario de Preguntas'!$C$10:$FN$185,4,FALSE),"")</f>
        <v/>
      </c>
      <c r="BE100" s="24">
        <f>IF($B100='Formulario de Respuestas'!$D99,'Formulario de Respuestas'!$W99,"ES DIFERENTE")</f>
        <v>0</v>
      </c>
      <c r="BF100" s="1" t="str">
        <f>IFERROR(VLOOKUP(CONCATENATE(BE$1,BE100),'Formulario de Preguntas'!$C$10:$FN$185,3,FALSE),"")</f>
        <v/>
      </c>
      <c r="BG100" s="1" t="str">
        <f>IFERROR(VLOOKUP(CONCATENATE(BE$1,BE100),'Formulario de Preguntas'!$C$10:$FN$185,4,FALSE),"")</f>
        <v/>
      </c>
      <c r="BH100" s="24">
        <f>IF($B100='Formulario de Respuestas'!$D99,'Formulario de Respuestas'!$X99,"ES DIFERENTE")</f>
        <v>0</v>
      </c>
      <c r="BI100" s="1" t="str">
        <f>IFERROR(VLOOKUP(CONCATENATE(BH$1,BH100),'Formulario de Preguntas'!$C$10:$FN$185,3,FALSE),"")</f>
        <v/>
      </c>
      <c r="BJ100" s="1" t="str">
        <f>IFERROR(VLOOKUP(CONCATENATE(BH$1,BH100),'Formulario de Preguntas'!$C$10:$FN$185,4,FALSE),"")</f>
        <v/>
      </c>
      <c r="BL100" s="26">
        <f>IF($B100='Formulario de Respuestas'!$D99,'Formulario de Respuestas'!$Y99,"ES DIFERENTE")</f>
        <v>0</v>
      </c>
      <c r="BM100" s="1" t="str">
        <f>IFERROR(VLOOKUP(CONCATENATE(BL$1,BL100),'Formulario de Preguntas'!$C$10:$FN$185,3,FALSE),"")</f>
        <v/>
      </c>
      <c r="BN100" s="1" t="str">
        <f>IFERROR(VLOOKUP(CONCATENATE(BL$1,BL100),'Formulario de Preguntas'!$C$10:$FN$185,4,FALSE),"")</f>
        <v/>
      </c>
      <c r="BO100" s="26">
        <f>IF($B100='Formulario de Respuestas'!$D99,'Formulario de Respuestas'!$Z99,"ES DIFERENTE")</f>
        <v>0</v>
      </c>
      <c r="BP100" s="1" t="str">
        <f>IFERROR(VLOOKUP(CONCATENATE(BO$1,BO100),'Formulario de Preguntas'!$C$10:$FN$185,3,FALSE),"")</f>
        <v/>
      </c>
      <c r="BQ100" s="1" t="str">
        <f>IFERROR(VLOOKUP(CONCATENATE(BO$1,BO100),'Formulario de Preguntas'!$C$10:$FN$185,4,FALSE),"")</f>
        <v/>
      </c>
      <c r="BR100" s="26">
        <f>IF($B100='Formulario de Respuestas'!$D99,'Formulario de Respuestas'!$AA99,"ES DIFERENTE")</f>
        <v>0</v>
      </c>
      <c r="BS100" s="1" t="str">
        <f>IFERROR(VLOOKUP(CONCATENATE(BR$1,BR100),'Formulario de Preguntas'!$C$10:$FN$185,3,FALSE),"")</f>
        <v/>
      </c>
      <c r="BT100" s="1" t="str">
        <f>IFERROR(VLOOKUP(CONCATENATE(BR$1,BR100),'Formulario de Preguntas'!$C$10:$FN$185,4,FALSE),"")</f>
        <v/>
      </c>
      <c r="BU100" s="26">
        <f>IF($B100='Formulario de Respuestas'!$D99,'Formulario de Respuestas'!$AB99,"ES DIFERENTE")</f>
        <v>0</v>
      </c>
      <c r="BV100" s="1" t="str">
        <f>IFERROR(VLOOKUP(CONCATENATE(BU$1,BU100),'Formulario de Preguntas'!$C$10:$FN$185,3,FALSE),"")</f>
        <v/>
      </c>
      <c r="BW100" s="1" t="str">
        <f>IFERROR(VLOOKUP(CONCATENATE(BU$1,BU100),'Formulario de Preguntas'!$C$10:$FN$185,4,FALSE),"")</f>
        <v/>
      </c>
      <c r="BX100" s="26">
        <f>IF($B100='Formulario de Respuestas'!$D99,'Formulario de Respuestas'!$AC99,"ES DIFERENTE")</f>
        <v>0</v>
      </c>
      <c r="BY100" s="1" t="str">
        <f>IFERROR(VLOOKUP(CONCATENATE(BX$1,BX100),'Formulario de Preguntas'!$C$10:$FN$185,3,FALSE),"")</f>
        <v/>
      </c>
      <c r="BZ100" s="1" t="str">
        <f>IFERROR(VLOOKUP(CONCATENATE(BX$1,BX100),'Formulario de Preguntas'!$C$10:$FN$185,4,FALSE),"")</f>
        <v/>
      </c>
      <c r="CA100" s="26">
        <f>IF($B100='Formulario de Respuestas'!$D99,'Formulario de Respuestas'!$AD99,"ES DIFERENTE")</f>
        <v>0</v>
      </c>
      <c r="CB100" s="1" t="str">
        <f>IFERROR(VLOOKUP(CONCATENATE(CA$1,CA100),'Formulario de Preguntas'!$C$10:$FN$185,3,FALSE),"")</f>
        <v/>
      </c>
      <c r="CC100" s="1" t="str">
        <f>IFERROR(VLOOKUP(CONCATENATE(CA$1,CA100),'Formulario de Preguntas'!$C$10:$FN$185,4,FALSE),"")</f>
        <v/>
      </c>
      <c r="CD100" s="26">
        <f>IF($B100='Formulario de Respuestas'!$D99,'Formulario de Respuestas'!$AE99,"ES DIFERENTE")</f>
        <v>0</v>
      </c>
      <c r="CE100" s="1" t="str">
        <f>IFERROR(VLOOKUP(CONCATENATE(CD$1,CD100),'Formulario de Preguntas'!$C$10:$FN$185,3,FALSE),"")</f>
        <v/>
      </c>
      <c r="CF100" s="1" t="str">
        <f>IFERROR(VLOOKUP(CONCATENATE(CD$1,CD100),'Formulario de Preguntas'!$C$10:$FN$185,4,FALSE),"")</f>
        <v/>
      </c>
      <c r="CH100" s="1">
        <f t="shared" si="4"/>
        <v>0</v>
      </c>
      <c r="CI100" s="1">
        <f t="shared" si="5"/>
        <v>0.25</v>
      </c>
      <c r="CJ100" s="1">
        <f t="shared" si="6"/>
        <v>0</v>
      </c>
      <c r="CK100" s="1">
        <f>COUNTIF('Formulario de Respuestas'!$E99:$AE99,"A")</f>
        <v>0</v>
      </c>
      <c r="CL100" s="1">
        <f>COUNTIF('Formulario de Respuestas'!$E99:$AE99,"B")</f>
        <v>0</v>
      </c>
      <c r="CM100" s="1">
        <f>COUNTIF('Formulario de Respuestas'!$E99:$AE99,"C")</f>
        <v>0</v>
      </c>
      <c r="CN100" s="1">
        <f>COUNTIF('Formulario de Respuestas'!$E99:$AE99,"D")</f>
        <v>0</v>
      </c>
      <c r="CO100" s="1">
        <f>COUNTIF('Formulario de Respuestas'!$E99:$AE99,"E (RESPUESTA ANULADA)")</f>
        <v>0</v>
      </c>
    </row>
    <row r="101" spans="1:93" x14ac:dyDescent="0.25">
      <c r="A101" s="1">
        <f>'Formulario de Respuestas'!C100</f>
        <v>0</v>
      </c>
      <c r="B101" s="1">
        <f>'Formulario de Respuestas'!D100</f>
        <v>0</v>
      </c>
      <c r="C101" s="24">
        <f>IF($B101='Formulario de Respuestas'!$D100,'Formulario de Respuestas'!$E100,"ES DIFERENTE")</f>
        <v>0</v>
      </c>
      <c r="D101" s="15" t="str">
        <f>IFERROR(VLOOKUP(CONCATENATE(C$1,C101),'Formulario de Preguntas'!$C$2:$FN$185,3,FALSE),"")</f>
        <v/>
      </c>
      <c r="E101" s="1" t="str">
        <f>IFERROR(VLOOKUP(CONCATENATE(C$1,C101),'Formulario de Preguntas'!$C$2:$FN$185,4,FALSE),"")</f>
        <v/>
      </c>
      <c r="F101" s="24">
        <f>IF($B101='Formulario de Respuestas'!$D100,'Formulario de Respuestas'!$F100,"ES DIFERENTE")</f>
        <v>0</v>
      </c>
      <c r="G101" s="1" t="str">
        <f>IFERROR(VLOOKUP(CONCATENATE(F$1,F101),'Formulario de Preguntas'!$C$2:$FN$185,3,FALSE),"")</f>
        <v/>
      </c>
      <c r="H101" s="1" t="str">
        <f>IFERROR(VLOOKUP(CONCATENATE(F$1,F101),'Formulario de Preguntas'!$C$2:$FN$185,4,FALSE),"")</f>
        <v/>
      </c>
      <c r="I101" s="24">
        <f>IF($B101='Formulario de Respuestas'!$D100,'Formulario de Respuestas'!$G100,"ES DIFERENTE")</f>
        <v>0</v>
      </c>
      <c r="J101" s="1" t="str">
        <f>IFERROR(VLOOKUP(CONCATENATE(I$1,I101),'Formulario de Preguntas'!$C$10:$FN$185,3,FALSE),"")</f>
        <v/>
      </c>
      <c r="K101" s="1" t="str">
        <f>IFERROR(VLOOKUP(CONCATENATE(I$1,I101),'Formulario de Preguntas'!$C$10:$FN$185,4,FALSE),"")</f>
        <v/>
      </c>
      <c r="L101" s="24">
        <f>IF($B101='Formulario de Respuestas'!$D100,'Formulario de Respuestas'!$H100,"ES DIFERENTE")</f>
        <v>0</v>
      </c>
      <c r="M101" s="1" t="str">
        <f>IFERROR(VLOOKUP(CONCATENATE(L$1,L101),'Formulario de Preguntas'!$C$10:$FN$185,3,FALSE),"")</f>
        <v/>
      </c>
      <c r="N101" s="1" t="str">
        <f>IFERROR(VLOOKUP(CONCATENATE(L$1,L101),'Formulario de Preguntas'!$C$10:$FN$185,4,FALSE),"")</f>
        <v/>
      </c>
      <c r="O101" s="24">
        <f>IF($B101='Formulario de Respuestas'!$D100,'Formulario de Respuestas'!$I100,"ES DIFERENTE")</f>
        <v>0</v>
      </c>
      <c r="P101" s="1" t="str">
        <f>IFERROR(VLOOKUP(CONCATENATE(O$1,O101),'Formulario de Preguntas'!$C$10:$FN$185,3,FALSE),"")</f>
        <v/>
      </c>
      <c r="Q101" s="1" t="str">
        <f>IFERROR(VLOOKUP(CONCATENATE(O$1,O101),'Formulario de Preguntas'!$C$10:$FN$185,4,FALSE),"")</f>
        <v/>
      </c>
      <c r="R101" s="24">
        <f>IF($B101='Formulario de Respuestas'!$D100,'Formulario de Respuestas'!$J100,"ES DIFERENTE")</f>
        <v>0</v>
      </c>
      <c r="S101" s="1" t="str">
        <f>IFERROR(VLOOKUP(CONCATENATE(R$1,R101),'Formulario de Preguntas'!$C$10:$FN$185,3,FALSE),"")</f>
        <v/>
      </c>
      <c r="T101" s="1" t="str">
        <f>IFERROR(VLOOKUP(CONCATENATE(R$1,R101),'Formulario de Preguntas'!$C$10:$FN$185,4,FALSE),"")</f>
        <v/>
      </c>
      <c r="U101" s="24">
        <f>IF($B101='Formulario de Respuestas'!$D100,'Formulario de Respuestas'!$K100,"ES DIFERENTE")</f>
        <v>0</v>
      </c>
      <c r="V101" s="1" t="str">
        <f>IFERROR(VLOOKUP(CONCATENATE(U$1,U101),'Formulario de Preguntas'!$C$10:$FN$185,3,FALSE),"")</f>
        <v/>
      </c>
      <c r="W101" s="1" t="str">
        <f>IFERROR(VLOOKUP(CONCATENATE(U$1,U101),'Formulario de Preguntas'!$C$10:$FN$185,4,FALSE),"")</f>
        <v/>
      </c>
      <c r="X101" s="24">
        <f>IF($B101='Formulario de Respuestas'!$D100,'Formulario de Respuestas'!$L100,"ES DIFERENTE")</f>
        <v>0</v>
      </c>
      <c r="Y101" s="1" t="str">
        <f>IFERROR(VLOOKUP(CONCATENATE(X$1,X101),'Formulario de Preguntas'!$C$10:$FN$185,3,FALSE),"")</f>
        <v/>
      </c>
      <c r="Z101" s="1" t="str">
        <f>IFERROR(VLOOKUP(CONCATENATE(X$1,X101),'Formulario de Preguntas'!$C$10:$FN$185,4,FALSE),"")</f>
        <v/>
      </c>
      <c r="AA101" s="24">
        <f>IF($B101='Formulario de Respuestas'!$D100,'Formulario de Respuestas'!$M100,"ES DIFERENTE")</f>
        <v>0</v>
      </c>
      <c r="AB101" s="1" t="str">
        <f>IFERROR(VLOOKUP(CONCATENATE(AA$1,AA101),'Formulario de Preguntas'!$C$10:$FN$185,3,FALSE),"")</f>
        <v/>
      </c>
      <c r="AC101" s="1" t="str">
        <f>IFERROR(VLOOKUP(CONCATENATE(AA$1,AA101),'Formulario de Preguntas'!$C$10:$FN$185,4,FALSE),"")</f>
        <v/>
      </c>
      <c r="AD101" s="24">
        <f>IF($B101='Formulario de Respuestas'!$D100,'Formulario de Respuestas'!$N100,"ES DIFERENTE")</f>
        <v>0</v>
      </c>
      <c r="AE101" s="1" t="str">
        <f>IFERROR(VLOOKUP(CONCATENATE(AD$1,AD101),'Formulario de Preguntas'!$C$10:$FN$185,3,FALSE),"")</f>
        <v/>
      </c>
      <c r="AF101" s="1" t="str">
        <f>IFERROR(VLOOKUP(CONCATENATE(AD$1,AD101),'Formulario de Preguntas'!$C$10:$FN$185,4,FALSE),"")</f>
        <v/>
      </c>
      <c r="AG101" s="24">
        <f>IF($B101='Formulario de Respuestas'!$D100,'Formulario de Respuestas'!$O100,"ES DIFERENTE")</f>
        <v>0</v>
      </c>
      <c r="AH101" s="1" t="str">
        <f>IFERROR(VLOOKUP(CONCATENATE(AG$1,AG101),'Formulario de Preguntas'!$C$10:$FN$185,3,FALSE),"")</f>
        <v/>
      </c>
      <c r="AI101" s="1" t="str">
        <f>IFERROR(VLOOKUP(CONCATENATE(AG$1,AG101),'Formulario de Preguntas'!$C$10:$FN$185,4,FALSE),"")</f>
        <v/>
      </c>
      <c r="AJ101" s="24">
        <f>IF($B101='Formulario de Respuestas'!$D100,'Formulario de Respuestas'!$P100,"ES DIFERENTE")</f>
        <v>0</v>
      </c>
      <c r="AK101" s="1" t="str">
        <f>IFERROR(VLOOKUP(CONCATENATE(AJ$1,AJ101),'Formulario de Preguntas'!$C$10:$FN$185,3,FALSE),"")</f>
        <v/>
      </c>
      <c r="AL101" s="1" t="str">
        <f>IFERROR(VLOOKUP(CONCATENATE(AJ$1,AJ101),'Formulario de Preguntas'!$C$10:$FN$185,4,FALSE),"")</f>
        <v/>
      </c>
      <c r="AM101" s="24">
        <f>IF($B101='Formulario de Respuestas'!$D100,'Formulario de Respuestas'!$Q100,"ES DIFERENTE")</f>
        <v>0</v>
      </c>
      <c r="AN101" s="1" t="str">
        <f>IFERROR(VLOOKUP(CONCATENATE(AM$1,AM101),'Formulario de Preguntas'!$C$10:$FN$185,3,FALSE),"")</f>
        <v/>
      </c>
      <c r="AO101" s="1" t="str">
        <f>IFERROR(VLOOKUP(CONCATENATE(AM$1,AM101),'Formulario de Preguntas'!$C$10:$FN$185,4,FALSE),"")</f>
        <v/>
      </c>
      <c r="AP101" s="24">
        <f>IF($B101='Formulario de Respuestas'!$D100,'Formulario de Respuestas'!$R100,"ES DIFERENTE")</f>
        <v>0</v>
      </c>
      <c r="AQ101" s="1" t="str">
        <f>IFERROR(VLOOKUP(CONCATENATE(AP$1,AP101),'Formulario de Preguntas'!$C$10:$FN$185,3,FALSE),"")</f>
        <v/>
      </c>
      <c r="AR101" s="1" t="str">
        <f>IFERROR(VLOOKUP(CONCATENATE(AP$1,AP101),'Formulario de Preguntas'!$C$10:$FN$185,4,FALSE),"")</f>
        <v/>
      </c>
      <c r="AS101" s="24">
        <f>IF($B101='Formulario de Respuestas'!$D100,'Formulario de Respuestas'!$S100,"ES DIFERENTE")</f>
        <v>0</v>
      </c>
      <c r="AT101" s="1" t="str">
        <f>IFERROR(VLOOKUP(CONCATENATE(AS$1,AS101),'Formulario de Preguntas'!$C$10:$FN$185,3,FALSE),"")</f>
        <v/>
      </c>
      <c r="AU101" s="1" t="str">
        <f>IFERROR(VLOOKUP(CONCATENATE(AS$1,AS101),'Formulario de Preguntas'!$C$10:$FN$185,4,FALSE),"")</f>
        <v/>
      </c>
      <c r="AV101" s="24">
        <f>IF($B101='Formulario de Respuestas'!$D100,'Formulario de Respuestas'!$T100,"ES DIFERENTE")</f>
        <v>0</v>
      </c>
      <c r="AW101" s="1" t="str">
        <f>IFERROR(VLOOKUP(CONCATENATE(AV$1,AV101),'Formulario de Preguntas'!$C$10:$FN$185,3,FALSE),"")</f>
        <v/>
      </c>
      <c r="AX101" s="1" t="str">
        <f>IFERROR(VLOOKUP(CONCATENATE(AV$1,AV101),'Formulario de Preguntas'!$C$10:$FN$185,4,FALSE),"")</f>
        <v/>
      </c>
      <c r="AY101" s="24">
        <f>IF($B101='Formulario de Respuestas'!$D100,'Formulario de Respuestas'!$U100,"ES DIFERENTE")</f>
        <v>0</v>
      </c>
      <c r="AZ101" s="1" t="str">
        <f>IFERROR(VLOOKUP(CONCATENATE(AY$1,AY101),'Formulario de Preguntas'!$C$10:$FN$185,3,FALSE),"")</f>
        <v/>
      </c>
      <c r="BA101" s="1" t="str">
        <f>IFERROR(VLOOKUP(CONCATENATE(AY$1,AY101),'Formulario de Preguntas'!$C$10:$FN$185,4,FALSE),"")</f>
        <v/>
      </c>
      <c r="BB101" s="24">
        <f>IF($B101='Formulario de Respuestas'!$D100,'Formulario de Respuestas'!$V100,"ES DIFERENTE")</f>
        <v>0</v>
      </c>
      <c r="BC101" s="1" t="str">
        <f>IFERROR(VLOOKUP(CONCATENATE(BB$1,BB101),'Formulario de Preguntas'!$C$10:$FN$185,3,FALSE),"")</f>
        <v/>
      </c>
      <c r="BD101" s="1" t="str">
        <f>IFERROR(VLOOKUP(CONCATENATE(BB$1,BB101),'Formulario de Preguntas'!$C$10:$FN$185,4,FALSE),"")</f>
        <v/>
      </c>
      <c r="BE101" s="24">
        <f>IF($B101='Formulario de Respuestas'!$D100,'Formulario de Respuestas'!$W100,"ES DIFERENTE")</f>
        <v>0</v>
      </c>
      <c r="BF101" s="1" t="str">
        <f>IFERROR(VLOOKUP(CONCATENATE(BE$1,BE101),'Formulario de Preguntas'!$C$10:$FN$185,3,FALSE),"")</f>
        <v/>
      </c>
      <c r="BG101" s="1" t="str">
        <f>IFERROR(VLOOKUP(CONCATENATE(BE$1,BE101),'Formulario de Preguntas'!$C$10:$FN$185,4,FALSE),"")</f>
        <v/>
      </c>
      <c r="BH101" s="24">
        <f>IF($B101='Formulario de Respuestas'!$D100,'Formulario de Respuestas'!$X100,"ES DIFERENTE")</f>
        <v>0</v>
      </c>
      <c r="BI101" s="1" t="str">
        <f>IFERROR(VLOOKUP(CONCATENATE(BH$1,BH101),'Formulario de Preguntas'!$C$10:$FN$185,3,FALSE),"")</f>
        <v/>
      </c>
      <c r="BJ101" s="1" t="str">
        <f>IFERROR(VLOOKUP(CONCATENATE(BH$1,BH101),'Formulario de Preguntas'!$C$10:$FN$185,4,FALSE),"")</f>
        <v/>
      </c>
      <c r="BL101" s="26">
        <f>IF($B101='Formulario de Respuestas'!$D100,'Formulario de Respuestas'!$Y100,"ES DIFERENTE")</f>
        <v>0</v>
      </c>
      <c r="BM101" s="1" t="str">
        <f>IFERROR(VLOOKUP(CONCATENATE(BL$1,BL101),'Formulario de Preguntas'!$C$10:$FN$185,3,FALSE),"")</f>
        <v/>
      </c>
      <c r="BN101" s="1" t="str">
        <f>IFERROR(VLOOKUP(CONCATENATE(BL$1,BL101),'Formulario de Preguntas'!$C$10:$FN$185,4,FALSE),"")</f>
        <v/>
      </c>
      <c r="BO101" s="26">
        <f>IF($B101='Formulario de Respuestas'!$D100,'Formulario de Respuestas'!$Z100,"ES DIFERENTE")</f>
        <v>0</v>
      </c>
      <c r="BP101" s="1" t="str">
        <f>IFERROR(VLOOKUP(CONCATENATE(BO$1,BO101),'Formulario de Preguntas'!$C$10:$FN$185,3,FALSE),"")</f>
        <v/>
      </c>
      <c r="BQ101" s="1" t="str">
        <f>IFERROR(VLOOKUP(CONCATENATE(BO$1,BO101),'Formulario de Preguntas'!$C$10:$FN$185,4,FALSE),"")</f>
        <v/>
      </c>
      <c r="BR101" s="26">
        <f>IF($B101='Formulario de Respuestas'!$D100,'Formulario de Respuestas'!$AA100,"ES DIFERENTE")</f>
        <v>0</v>
      </c>
      <c r="BS101" s="1" t="str">
        <f>IFERROR(VLOOKUP(CONCATENATE(BR$1,BR101),'Formulario de Preguntas'!$C$10:$FN$185,3,FALSE),"")</f>
        <v/>
      </c>
      <c r="BT101" s="1" t="str">
        <f>IFERROR(VLOOKUP(CONCATENATE(BR$1,BR101),'Formulario de Preguntas'!$C$10:$FN$185,4,FALSE),"")</f>
        <v/>
      </c>
      <c r="BU101" s="26">
        <f>IF($B101='Formulario de Respuestas'!$D100,'Formulario de Respuestas'!$AB100,"ES DIFERENTE")</f>
        <v>0</v>
      </c>
      <c r="BV101" s="1" t="str">
        <f>IFERROR(VLOOKUP(CONCATENATE(BU$1,BU101),'Formulario de Preguntas'!$C$10:$FN$185,3,FALSE),"")</f>
        <v/>
      </c>
      <c r="BW101" s="1" t="str">
        <f>IFERROR(VLOOKUP(CONCATENATE(BU$1,BU101),'Formulario de Preguntas'!$C$10:$FN$185,4,FALSE),"")</f>
        <v/>
      </c>
      <c r="BX101" s="26">
        <f>IF($B101='Formulario de Respuestas'!$D100,'Formulario de Respuestas'!$AC100,"ES DIFERENTE")</f>
        <v>0</v>
      </c>
      <c r="BY101" s="1" t="str">
        <f>IFERROR(VLOOKUP(CONCATENATE(BX$1,BX101),'Formulario de Preguntas'!$C$10:$FN$185,3,FALSE),"")</f>
        <v/>
      </c>
      <c r="BZ101" s="1" t="str">
        <f>IFERROR(VLOOKUP(CONCATENATE(BX$1,BX101),'Formulario de Preguntas'!$C$10:$FN$185,4,FALSE),"")</f>
        <v/>
      </c>
      <c r="CA101" s="26">
        <f>IF($B101='Formulario de Respuestas'!$D100,'Formulario de Respuestas'!$AD100,"ES DIFERENTE")</f>
        <v>0</v>
      </c>
      <c r="CB101" s="1" t="str">
        <f>IFERROR(VLOOKUP(CONCATENATE(CA$1,CA101),'Formulario de Preguntas'!$C$10:$FN$185,3,FALSE),"")</f>
        <v/>
      </c>
      <c r="CC101" s="1" t="str">
        <f>IFERROR(VLOOKUP(CONCATENATE(CA$1,CA101),'Formulario de Preguntas'!$C$10:$FN$185,4,FALSE),"")</f>
        <v/>
      </c>
      <c r="CD101" s="26">
        <f>IF($B101='Formulario de Respuestas'!$D100,'Formulario de Respuestas'!$AE100,"ES DIFERENTE")</f>
        <v>0</v>
      </c>
      <c r="CE101" s="1" t="str">
        <f>IFERROR(VLOOKUP(CONCATENATE(CD$1,CD101),'Formulario de Preguntas'!$C$10:$FN$185,3,FALSE),"")</f>
        <v/>
      </c>
      <c r="CF101" s="1" t="str">
        <f>IFERROR(VLOOKUP(CONCATENATE(CD$1,CD101),'Formulario de Preguntas'!$C$10:$FN$185,4,FALSE),"")</f>
        <v/>
      </c>
      <c r="CH101" s="1">
        <f t="shared" si="4"/>
        <v>0</v>
      </c>
      <c r="CI101" s="1">
        <f t="shared" si="5"/>
        <v>0.25</v>
      </c>
      <c r="CJ101" s="1">
        <f t="shared" si="6"/>
        <v>0</v>
      </c>
      <c r="CK101" s="1">
        <f>COUNTIF('Formulario de Respuestas'!$E100:$AE100,"A")</f>
        <v>0</v>
      </c>
      <c r="CL101" s="1">
        <f>COUNTIF('Formulario de Respuestas'!$E100:$AE100,"B")</f>
        <v>0</v>
      </c>
      <c r="CM101" s="1">
        <f>COUNTIF('Formulario de Respuestas'!$E100:$AE100,"C")</f>
        <v>0</v>
      </c>
      <c r="CN101" s="1">
        <f>COUNTIF('Formulario de Respuestas'!$E100:$AE100,"D")</f>
        <v>0</v>
      </c>
      <c r="CO101" s="1">
        <f>COUNTIF('Formulario de Respuestas'!$E100:$AE100,"E (RESPUESTA ANULADA)")</f>
        <v>0</v>
      </c>
    </row>
    <row r="102" spans="1:93" x14ac:dyDescent="0.25">
      <c r="A102" s="1">
        <f>'Formulario de Respuestas'!C101</f>
        <v>0</v>
      </c>
      <c r="B102" s="1">
        <f>'Formulario de Respuestas'!D101</f>
        <v>0</v>
      </c>
      <c r="C102" s="24">
        <f>IF($B102='Formulario de Respuestas'!$D101,'Formulario de Respuestas'!$E101,"ES DIFERENTE")</f>
        <v>0</v>
      </c>
      <c r="D102" s="15" t="str">
        <f>IFERROR(VLOOKUP(CONCATENATE(C$1,C102),'Formulario de Preguntas'!$C$2:$FN$185,3,FALSE),"")</f>
        <v/>
      </c>
      <c r="E102" s="1" t="str">
        <f>IFERROR(VLOOKUP(CONCATENATE(C$1,C102),'Formulario de Preguntas'!$C$2:$FN$185,4,FALSE),"")</f>
        <v/>
      </c>
      <c r="F102" s="24">
        <f>IF($B102='Formulario de Respuestas'!$D101,'Formulario de Respuestas'!$F101,"ES DIFERENTE")</f>
        <v>0</v>
      </c>
      <c r="G102" s="1" t="str">
        <f>IFERROR(VLOOKUP(CONCATENATE(F$1,F102),'Formulario de Preguntas'!$C$2:$FN$185,3,FALSE),"")</f>
        <v/>
      </c>
      <c r="H102" s="1" t="str">
        <f>IFERROR(VLOOKUP(CONCATENATE(F$1,F102),'Formulario de Preguntas'!$C$2:$FN$185,4,FALSE),"")</f>
        <v/>
      </c>
      <c r="I102" s="24">
        <f>IF($B102='Formulario de Respuestas'!$D101,'Formulario de Respuestas'!$G101,"ES DIFERENTE")</f>
        <v>0</v>
      </c>
      <c r="J102" s="1" t="str">
        <f>IFERROR(VLOOKUP(CONCATENATE(I$1,I102),'Formulario de Preguntas'!$C$10:$FN$185,3,FALSE),"")</f>
        <v/>
      </c>
      <c r="K102" s="1" t="str">
        <f>IFERROR(VLOOKUP(CONCATENATE(I$1,I102),'Formulario de Preguntas'!$C$10:$FN$185,4,FALSE),"")</f>
        <v/>
      </c>
      <c r="L102" s="24">
        <f>IF($B102='Formulario de Respuestas'!$D101,'Formulario de Respuestas'!$H101,"ES DIFERENTE")</f>
        <v>0</v>
      </c>
      <c r="M102" s="1" t="str">
        <f>IFERROR(VLOOKUP(CONCATENATE(L$1,L102),'Formulario de Preguntas'!$C$10:$FN$185,3,FALSE),"")</f>
        <v/>
      </c>
      <c r="N102" s="1" t="str">
        <f>IFERROR(VLOOKUP(CONCATENATE(L$1,L102),'Formulario de Preguntas'!$C$10:$FN$185,4,FALSE),"")</f>
        <v/>
      </c>
      <c r="O102" s="24">
        <f>IF($B102='Formulario de Respuestas'!$D101,'Formulario de Respuestas'!$I101,"ES DIFERENTE")</f>
        <v>0</v>
      </c>
      <c r="P102" s="1" t="str">
        <f>IFERROR(VLOOKUP(CONCATENATE(O$1,O102),'Formulario de Preguntas'!$C$10:$FN$185,3,FALSE),"")</f>
        <v/>
      </c>
      <c r="Q102" s="1" t="str">
        <f>IFERROR(VLOOKUP(CONCATENATE(O$1,O102),'Formulario de Preguntas'!$C$10:$FN$185,4,FALSE),"")</f>
        <v/>
      </c>
      <c r="R102" s="24">
        <f>IF($B102='Formulario de Respuestas'!$D101,'Formulario de Respuestas'!$J101,"ES DIFERENTE")</f>
        <v>0</v>
      </c>
      <c r="S102" s="1" t="str">
        <f>IFERROR(VLOOKUP(CONCATENATE(R$1,R102),'Formulario de Preguntas'!$C$10:$FN$185,3,FALSE),"")</f>
        <v/>
      </c>
      <c r="T102" s="1" t="str">
        <f>IFERROR(VLOOKUP(CONCATENATE(R$1,R102),'Formulario de Preguntas'!$C$10:$FN$185,4,FALSE),"")</f>
        <v/>
      </c>
      <c r="U102" s="24">
        <f>IF($B102='Formulario de Respuestas'!$D101,'Formulario de Respuestas'!$K101,"ES DIFERENTE")</f>
        <v>0</v>
      </c>
      <c r="V102" s="1" t="str">
        <f>IFERROR(VLOOKUP(CONCATENATE(U$1,U102),'Formulario de Preguntas'!$C$10:$FN$185,3,FALSE),"")</f>
        <v/>
      </c>
      <c r="W102" s="1" t="str">
        <f>IFERROR(VLOOKUP(CONCATENATE(U$1,U102),'Formulario de Preguntas'!$C$10:$FN$185,4,FALSE),"")</f>
        <v/>
      </c>
      <c r="X102" s="24">
        <f>IF($B102='Formulario de Respuestas'!$D101,'Formulario de Respuestas'!$L101,"ES DIFERENTE")</f>
        <v>0</v>
      </c>
      <c r="Y102" s="1" t="str">
        <f>IFERROR(VLOOKUP(CONCATENATE(X$1,X102),'Formulario de Preguntas'!$C$10:$FN$185,3,FALSE),"")</f>
        <v/>
      </c>
      <c r="Z102" s="1" t="str">
        <f>IFERROR(VLOOKUP(CONCATENATE(X$1,X102),'Formulario de Preguntas'!$C$10:$FN$185,4,FALSE),"")</f>
        <v/>
      </c>
      <c r="AA102" s="24">
        <f>IF($B102='Formulario de Respuestas'!$D101,'Formulario de Respuestas'!$M101,"ES DIFERENTE")</f>
        <v>0</v>
      </c>
      <c r="AB102" s="1" t="str">
        <f>IFERROR(VLOOKUP(CONCATENATE(AA$1,AA102),'Formulario de Preguntas'!$C$10:$FN$185,3,FALSE),"")</f>
        <v/>
      </c>
      <c r="AC102" s="1" t="str">
        <f>IFERROR(VLOOKUP(CONCATENATE(AA$1,AA102),'Formulario de Preguntas'!$C$10:$FN$185,4,FALSE),"")</f>
        <v/>
      </c>
      <c r="AD102" s="24">
        <f>IF($B102='Formulario de Respuestas'!$D101,'Formulario de Respuestas'!$N101,"ES DIFERENTE")</f>
        <v>0</v>
      </c>
      <c r="AE102" s="1" t="str">
        <f>IFERROR(VLOOKUP(CONCATENATE(AD$1,AD102),'Formulario de Preguntas'!$C$10:$FN$185,3,FALSE),"")</f>
        <v/>
      </c>
      <c r="AF102" s="1" t="str">
        <f>IFERROR(VLOOKUP(CONCATENATE(AD$1,AD102),'Formulario de Preguntas'!$C$10:$FN$185,4,FALSE),"")</f>
        <v/>
      </c>
      <c r="AG102" s="24">
        <f>IF($B102='Formulario de Respuestas'!$D101,'Formulario de Respuestas'!$O101,"ES DIFERENTE")</f>
        <v>0</v>
      </c>
      <c r="AH102" s="1" t="str">
        <f>IFERROR(VLOOKUP(CONCATENATE(AG$1,AG102),'Formulario de Preguntas'!$C$10:$FN$185,3,FALSE),"")</f>
        <v/>
      </c>
      <c r="AI102" s="1" t="str">
        <f>IFERROR(VLOOKUP(CONCATENATE(AG$1,AG102),'Formulario de Preguntas'!$C$10:$FN$185,4,FALSE),"")</f>
        <v/>
      </c>
      <c r="AJ102" s="24">
        <f>IF($B102='Formulario de Respuestas'!$D101,'Formulario de Respuestas'!$P101,"ES DIFERENTE")</f>
        <v>0</v>
      </c>
      <c r="AK102" s="1" t="str">
        <f>IFERROR(VLOOKUP(CONCATENATE(AJ$1,AJ102),'Formulario de Preguntas'!$C$10:$FN$185,3,FALSE),"")</f>
        <v/>
      </c>
      <c r="AL102" s="1" t="str">
        <f>IFERROR(VLOOKUP(CONCATENATE(AJ$1,AJ102),'Formulario de Preguntas'!$C$10:$FN$185,4,FALSE),"")</f>
        <v/>
      </c>
      <c r="AM102" s="24">
        <f>IF($B102='Formulario de Respuestas'!$D101,'Formulario de Respuestas'!$Q101,"ES DIFERENTE")</f>
        <v>0</v>
      </c>
      <c r="AN102" s="1" t="str">
        <f>IFERROR(VLOOKUP(CONCATENATE(AM$1,AM102),'Formulario de Preguntas'!$C$10:$FN$185,3,FALSE),"")</f>
        <v/>
      </c>
      <c r="AO102" s="1" t="str">
        <f>IFERROR(VLOOKUP(CONCATENATE(AM$1,AM102),'Formulario de Preguntas'!$C$10:$FN$185,4,FALSE),"")</f>
        <v/>
      </c>
      <c r="AP102" s="24">
        <f>IF($B102='Formulario de Respuestas'!$D101,'Formulario de Respuestas'!$R101,"ES DIFERENTE")</f>
        <v>0</v>
      </c>
      <c r="AQ102" s="1" t="str">
        <f>IFERROR(VLOOKUP(CONCATENATE(AP$1,AP102),'Formulario de Preguntas'!$C$10:$FN$185,3,FALSE),"")</f>
        <v/>
      </c>
      <c r="AR102" s="1" t="str">
        <f>IFERROR(VLOOKUP(CONCATENATE(AP$1,AP102),'Formulario de Preguntas'!$C$10:$FN$185,4,FALSE),"")</f>
        <v/>
      </c>
      <c r="AS102" s="24">
        <f>IF($B102='Formulario de Respuestas'!$D101,'Formulario de Respuestas'!$S101,"ES DIFERENTE")</f>
        <v>0</v>
      </c>
      <c r="AT102" s="1" t="str">
        <f>IFERROR(VLOOKUP(CONCATENATE(AS$1,AS102),'Formulario de Preguntas'!$C$10:$FN$185,3,FALSE),"")</f>
        <v/>
      </c>
      <c r="AU102" s="1" t="str">
        <f>IFERROR(VLOOKUP(CONCATENATE(AS$1,AS102),'Formulario de Preguntas'!$C$10:$FN$185,4,FALSE),"")</f>
        <v/>
      </c>
      <c r="AV102" s="24">
        <f>IF($B102='Formulario de Respuestas'!$D101,'Formulario de Respuestas'!$T101,"ES DIFERENTE")</f>
        <v>0</v>
      </c>
      <c r="AW102" s="1" t="str">
        <f>IFERROR(VLOOKUP(CONCATENATE(AV$1,AV102),'Formulario de Preguntas'!$C$10:$FN$185,3,FALSE),"")</f>
        <v/>
      </c>
      <c r="AX102" s="1" t="str">
        <f>IFERROR(VLOOKUP(CONCATENATE(AV$1,AV102),'Formulario de Preguntas'!$C$10:$FN$185,4,FALSE),"")</f>
        <v/>
      </c>
      <c r="AY102" s="24">
        <f>IF($B102='Formulario de Respuestas'!$D101,'Formulario de Respuestas'!$U101,"ES DIFERENTE")</f>
        <v>0</v>
      </c>
      <c r="AZ102" s="1" t="str">
        <f>IFERROR(VLOOKUP(CONCATENATE(AY$1,AY102),'Formulario de Preguntas'!$C$10:$FN$185,3,FALSE),"")</f>
        <v/>
      </c>
      <c r="BA102" s="1" t="str">
        <f>IFERROR(VLOOKUP(CONCATENATE(AY$1,AY102),'Formulario de Preguntas'!$C$10:$FN$185,4,FALSE),"")</f>
        <v/>
      </c>
      <c r="BB102" s="24">
        <f>IF($B102='Formulario de Respuestas'!$D101,'Formulario de Respuestas'!$V101,"ES DIFERENTE")</f>
        <v>0</v>
      </c>
      <c r="BC102" s="1" t="str">
        <f>IFERROR(VLOOKUP(CONCATENATE(BB$1,BB102),'Formulario de Preguntas'!$C$10:$FN$185,3,FALSE),"")</f>
        <v/>
      </c>
      <c r="BD102" s="1" t="str">
        <f>IFERROR(VLOOKUP(CONCATENATE(BB$1,BB102),'Formulario de Preguntas'!$C$10:$FN$185,4,FALSE),"")</f>
        <v/>
      </c>
      <c r="BE102" s="24">
        <f>IF($B102='Formulario de Respuestas'!$D101,'Formulario de Respuestas'!$W101,"ES DIFERENTE")</f>
        <v>0</v>
      </c>
      <c r="BF102" s="1" t="str">
        <f>IFERROR(VLOOKUP(CONCATENATE(BE$1,BE102),'Formulario de Preguntas'!$C$10:$FN$185,3,FALSE),"")</f>
        <v/>
      </c>
      <c r="BG102" s="1" t="str">
        <f>IFERROR(VLOOKUP(CONCATENATE(BE$1,BE102),'Formulario de Preguntas'!$C$10:$FN$185,4,FALSE),"")</f>
        <v/>
      </c>
      <c r="BH102" s="24">
        <f>IF($B102='Formulario de Respuestas'!$D101,'Formulario de Respuestas'!$X101,"ES DIFERENTE")</f>
        <v>0</v>
      </c>
      <c r="BI102" s="1" t="str">
        <f>IFERROR(VLOOKUP(CONCATENATE(BH$1,BH102),'Formulario de Preguntas'!$C$10:$FN$185,3,FALSE),"")</f>
        <v/>
      </c>
      <c r="BJ102" s="1" t="str">
        <f>IFERROR(VLOOKUP(CONCATENATE(BH$1,BH102),'Formulario de Preguntas'!$C$10:$FN$185,4,FALSE),"")</f>
        <v/>
      </c>
      <c r="BL102" s="26">
        <f>IF($B102='Formulario de Respuestas'!$D101,'Formulario de Respuestas'!$Y101,"ES DIFERENTE")</f>
        <v>0</v>
      </c>
      <c r="BM102" s="1" t="str">
        <f>IFERROR(VLOOKUP(CONCATENATE(BL$1,BL102),'Formulario de Preguntas'!$C$10:$FN$185,3,FALSE),"")</f>
        <v/>
      </c>
      <c r="BN102" s="1" t="str">
        <f>IFERROR(VLOOKUP(CONCATENATE(BL$1,BL102),'Formulario de Preguntas'!$C$10:$FN$185,4,FALSE),"")</f>
        <v/>
      </c>
      <c r="BO102" s="26">
        <f>IF($B102='Formulario de Respuestas'!$D101,'Formulario de Respuestas'!$Z101,"ES DIFERENTE")</f>
        <v>0</v>
      </c>
      <c r="BP102" s="1" t="str">
        <f>IFERROR(VLOOKUP(CONCATENATE(BO$1,BO102),'Formulario de Preguntas'!$C$10:$FN$185,3,FALSE),"")</f>
        <v/>
      </c>
      <c r="BQ102" s="1" t="str">
        <f>IFERROR(VLOOKUP(CONCATENATE(BO$1,BO102),'Formulario de Preguntas'!$C$10:$FN$185,4,FALSE),"")</f>
        <v/>
      </c>
      <c r="BR102" s="26">
        <f>IF($B102='Formulario de Respuestas'!$D101,'Formulario de Respuestas'!$AA101,"ES DIFERENTE")</f>
        <v>0</v>
      </c>
      <c r="BS102" s="1" t="str">
        <f>IFERROR(VLOOKUP(CONCATENATE(BR$1,BR102),'Formulario de Preguntas'!$C$10:$FN$185,3,FALSE),"")</f>
        <v/>
      </c>
      <c r="BT102" s="1" t="str">
        <f>IFERROR(VLOOKUP(CONCATENATE(BR$1,BR102),'Formulario de Preguntas'!$C$10:$FN$185,4,FALSE),"")</f>
        <v/>
      </c>
      <c r="BU102" s="26">
        <f>IF($B102='Formulario de Respuestas'!$D101,'Formulario de Respuestas'!$AB101,"ES DIFERENTE")</f>
        <v>0</v>
      </c>
      <c r="BV102" s="1" t="str">
        <f>IFERROR(VLOOKUP(CONCATENATE(BU$1,BU102),'Formulario de Preguntas'!$C$10:$FN$185,3,FALSE),"")</f>
        <v/>
      </c>
      <c r="BW102" s="1" t="str">
        <f>IFERROR(VLOOKUP(CONCATENATE(BU$1,BU102),'Formulario de Preguntas'!$C$10:$FN$185,4,FALSE),"")</f>
        <v/>
      </c>
      <c r="BX102" s="26">
        <f>IF($B102='Formulario de Respuestas'!$D101,'Formulario de Respuestas'!$AC101,"ES DIFERENTE")</f>
        <v>0</v>
      </c>
      <c r="BY102" s="1" t="str">
        <f>IFERROR(VLOOKUP(CONCATENATE(BX$1,BX102),'Formulario de Preguntas'!$C$10:$FN$185,3,FALSE),"")</f>
        <v/>
      </c>
      <c r="BZ102" s="1" t="str">
        <f>IFERROR(VLOOKUP(CONCATENATE(BX$1,BX102),'Formulario de Preguntas'!$C$10:$FN$185,4,FALSE),"")</f>
        <v/>
      </c>
      <c r="CA102" s="26">
        <f>IF($B102='Formulario de Respuestas'!$D101,'Formulario de Respuestas'!$AD101,"ES DIFERENTE")</f>
        <v>0</v>
      </c>
      <c r="CB102" s="1" t="str">
        <f>IFERROR(VLOOKUP(CONCATENATE(CA$1,CA102),'Formulario de Preguntas'!$C$10:$FN$185,3,FALSE),"")</f>
        <v/>
      </c>
      <c r="CC102" s="1" t="str">
        <f>IFERROR(VLOOKUP(CONCATENATE(CA$1,CA102),'Formulario de Preguntas'!$C$10:$FN$185,4,FALSE),"")</f>
        <v/>
      </c>
      <c r="CD102" s="26">
        <f>IF($B102='Formulario de Respuestas'!$D101,'Formulario de Respuestas'!$AE101,"ES DIFERENTE")</f>
        <v>0</v>
      </c>
      <c r="CE102" s="1" t="str">
        <f>IFERROR(VLOOKUP(CONCATENATE(CD$1,CD102),'Formulario de Preguntas'!$C$10:$FN$185,3,FALSE),"")</f>
        <v/>
      </c>
      <c r="CF102" s="1" t="str">
        <f>IFERROR(VLOOKUP(CONCATENATE(CD$1,CD102),'Formulario de Preguntas'!$C$10:$FN$185,4,FALSE),"")</f>
        <v/>
      </c>
      <c r="CH102" s="1">
        <f t="shared" si="4"/>
        <v>0</v>
      </c>
      <c r="CI102" s="1">
        <f t="shared" si="5"/>
        <v>0.25</v>
      </c>
      <c r="CJ102" s="1">
        <f t="shared" si="6"/>
        <v>0</v>
      </c>
      <c r="CK102" s="1">
        <f>COUNTIF('Formulario de Respuestas'!$E101:$AE101,"A")</f>
        <v>0</v>
      </c>
      <c r="CL102" s="1">
        <f>COUNTIF('Formulario de Respuestas'!$E101:$AE101,"B")</f>
        <v>0</v>
      </c>
      <c r="CM102" s="1">
        <f>COUNTIF('Formulario de Respuestas'!$E101:$AE101,"C")</f>
        <v>0</v>
      </c>
      <c r="CN102" s="1">
        <f>COUNTIF('Formulario de Respuestas'!$E101:$AE101,"D")</f>
        <v>0</v>
      </c>
      <c r="CO102" s="1">
        <f>COUNTIF('Formulario de Respuestas'!$E101:$AE101,"E (RESPUESTA ANULADA)")</f>
        <v>0</v>
      </c>
    </row>
    <row r="103" spans="1:93" x14ac:dyDescent="0.25">
      <c r="A103" s="1">
        <f>'Formulario de Respuestas'!C102</f>
        <v>0</v>
      </c>
      <c r="B103" s="1">
        <f>'Formulario de Respuestas'!D102</f>
        <v>0</v>
      </c>
      <c r="C103" s="24">
        <f>IF($B103='Formulario de Respuestas'!$D102,'Formulario de Respuestas'!$E102,"ES DIFERENTE")</f>
        <v>0</v>
      </c>
      <c r="D103" s="15" t="str">
        <f>IFERROR(VLOOKUP(CONCATENATE(C$1,C103),'Formulario de Preguntas'!$C$2:$FN$185,3,FALSE),"")</f>
        <v/>
      </c>
      <c r="E103" s="1" t="str">
        <f>IFERROR(VLOOKUP(CONCATENATE(C$1,C103),'Formulario de Preguntas'!$C$2:$FN$185,4,FALSE),"")</f>
        <v/>
      </c>
      <c r="F103" s="24">
        <f>IF($B103='Formulario de Respuestas'!$D102,'Formulario de Respuestas'!$F102,"ES DIFERENTE")</f>
        <v>0</v>
      </c>
      <c r="G103" s="1" t="str">
        <f>IFERROR(VLOOKUP(CONCATENATE(F$1,F103),'Formulario de Preguntas'!$C$2:$FN$185,3,FALSE),"")</f>
        <v/>
      </c>
      <c r="H103" s="1" t="str">
        <f>IFERROR(VLOOKUP(CONCATENATE(F$1,F103),'Formulario de Preguntas'!$C$2:$FN$185,4,FALSE),"")</f>
        <v/>
      </c>
      <c r="I103" s="24">
        <f>IF($B103='Formulario de Respuestas'!$D102,'Formulario de Respuestas'!$G102,"ES DIFERENTE")</f>
        <v>0</v>
      </c>
      <c r="J103" s="1" t="str">
        <f>IFERROR(VLOOKUP(CONCATENATE(I$1,I103),'Formulario de Preguntas'!$C$10:$FN$185,3,FALSE),"")</f>
        <v/>
      </c>
      <c r="K103" s="1" t="str">
        <f>IFERROR(VLOOKUP(CONCATENATE(I$1,I103),'Formulario de Preguntas'!$C$10:$FN$185,4,FALSE),"")</f>
        <v/>
      </c>
      <c r="L103" s="24">
        <f>IF($B103='Formulario de Respuestas'!$D102,'Formulario de Respuestas'!$H102,"ES DIFERENTE")</f>
        <v>0</v>
      </c>
      <c r="M103" s="1" t="str">
        <f>IFERROR(VLOOKUP(CONCATENATE(L$1,L103),'Formulario de Preguntas'!$C$10:$FN$185,3,FALSE),"")</f>
        <v/>
      </c>
      <c r="N103" s="1" t="str">
        <f>IFERROR(VLOOKUP(CONCATENATE(L$1,L103),'Formulario de Preguntas'!$C$10:$FN$185,4,FALSE),"")</f>
        <v/>
      </c>
      <c r="O103" s="24">
        <f>IF($B103='Formulario de Respuestas'!$D102,'Formulario de Respuestas'!$I102,"ES DIFERENTE")</f>
        <v>0</v>
      </c>
      <c r="P103" s="1" t="str">
        <f>IFERROR(VLOOKUP(CONCATENATE(O$1,O103),'Formulario de Preguntas'!$C$10:$FN$185,3,FALSE),"")</f>
        <v/>
      </c>
      <c r="Q103" s="1" t="str">
        <f>IFERROR(VLOOKUP(CONCATENATE(O$1,O103),'Formulario de Preguntas'!$C$10:$FN$185,4,FALSE),"")</f>
        <v/>
      </c>
      <c r="R103" s="24">
        <f>IF($B103='Formulario de Respuestas'!$D102,'Formulario de Respuestas'!$J102,"ES DIFERENTE")</f>
        <v>0</v>
      </c>
      <c r="S103" s="1" t="str">
        <f>IFERROR(VLOOKUP(CONCATENATE(R$1,R103),'Formulario de Preguntas'!$C$10:$FN$185,3,FALSE),"")</f>
        <v/>
      </c>
      <c r="T103" s="1" t="str">
        <f>IFERROR(VLOOKUP(CONCATENATE(R$1,R103),'Formulario de Preguntas'!$C$10:$FN$185,4,FALSE),"")</f>
        <v/>
      </c>
      <c r="U103" s="24">
        <f>IF($B103='Formulario de Respuestas'!$D102,'Formulario de Respuestas'!$K102,"ES DIFERENTE")</f>
        <v>0</v>
      </c>
      <c r="V103" s="1" t="str">
        <f>IFERROR(VLOOKUP(CONCATENATE(U$1,U103),'Formulario de Preguntas'!$C$10:$FN$185,3,FALSE),"")</f>
        <v/>
      </c>
      <c r="W103" s="1" t="str">
        <f>IFERROR(VLOOKUP(CONCATENATE(U$1,U103),'Formulario de Preguntas'!$C$10:$FN$185,4,FALSE),"")</f>
        <v/>
      </c>
      <c r="X103" s="24">
        <f>IF($B103='Formulario de Respuestas'!$D102,'Formulario de Respuestas'!$L102,"ES DIFERENTE")</f>
        <v>0</v>
      </c>
      <c r="Y103" s="1" t="str">
        <f>IFERROR(VLOOKUP(CONCATENATE(X$1,X103),'Formulario de Preguntas'!$C$10:$FN$185,3,FALSE),"")</f>
        <v/>
      </c>
      <c r="Z103" s="1" t="str">
        <f>IFERROR(VLOOKUP(CONCATENATE(X$1,X103),'Formulario de Preguntas'!$C$10:$FN$185,4,FALSE),"")</f>
        <v/>
      </c>
      <c r="AA103" s="24">
        <f>IF($B103='Formulario de Respuestas'!$D102,'Formulario de Respuestas'!$M102,"ES DIFERENTE")</f>
        <v>0</v>
      </c>
      <c r="AB103" s="1" t="str">
        <f>IFERROR(VLOOKUP(CONCATENATE(AA$1,AA103),'Formulario de Preguntas'!$C$10:$FN$185,3,FALSE),"")</f>
        <v/>
      </c>
      <c r="AC103" s="1" t="str">
        <f>IFERROR(VLOOKUP(CONCATENATE(AA$1,AA103),'Formulario de Preguntas'!$C$10:$FN$185,4,FALSE),"")</f>
        <v/>
      </c>
      <c r="AD103" s="24">
        <f>IF($B103='Formulario de Respuestas'!$D102,'Formulario de Respuestas'!$N102,"ES DIFERENTE")</f>
        <v>0</v>
      </c>
      <c r="AE103" s="1" t="str">
        <f>IFERROR(VLOOKUP(CONCATENATE(AD$1,AD103),'Formulario de Preguntas'!$C$10:$FN$185,3,FALSE),"")</f>
        <v/>
      </c>
      <c r="AF103" s="1" t="str">
        <f>IFERROR(VLOOKUP(CONCATENATE(AD$1,AD103),'Formulario de Preguntas'!$C$10:$FN$185,4,FALSE),"")</f>
        <v/>
      </c>
      <c r="AG103" s="24">
        <f>IF($B103='Formulario de Respuestas'!$D102,'Formulario de Respuestas'!$O102,"ES DIFERENTE")</f>
        <v>0</v>
      </c>
      <c r="AH103" s="1" t="str">
        <f>IFERROR(VLOOKUP(CONCATENATE(AG$1,AG103),'Formulario de Preguntas'!$C$10:$FN$185,3,FALSE),"")</f>
        <v/>
      </c>
      <c r="AI103" s="1" t="str">
        <f>IFERROR(VLOOKUP(CONCATENATE(AG$1,AG103),'Formulario de Preguntas'!$C$10:$FN$185,4,FALSE),"")</f>
        <v/>
      </c>
      <c r="AJ103" s="24">
        <f>IF($B103='Formulario de Respuestas'!$D102,'Formulario de Respuestas'!$P102,"ES DIFERENTE")</f>
        <v>0</v>
      </c>
      <c r="AK103" s="1" t="str">
        <f>IFERROR(VLOOKUP(CONCATENATE(AJ$1,AJ103),'Formulario de Preguntas'!$C$10:$FN$185,3,FALSE),"")</f>
        <v/>
      </c>
      <c r="AL103" s="1" t="str">
        <f>IFERROR(VLOOKUP(CONCATENATE(AJ$1,AJ103),'Formulario de Preguntas'!$C$10:$FN$185,4,FALSE),"")</f>
        <v/>
      </c>
      <c r="AM103" s="24">
        <f>IF($B103='Formulario de Respuestas'!$D102,'Formulario de Respuestas'!$Q102,"ES DIFERENTE")</f>
        <v>0</v>
      </c>
      <c r="AN103" s="1" t="str">
        <f>IFERROR(VLOOKUP(CONCATENATE(AM$1,AM103),'Formulario de Preguntas'!$C$10:$FN$185,3,FALSE),"")</f>
        <v/>
      </c>
      <c r="AO103" s="1" t="str">
        <f>IFERROR(VLOOKUP(CONCATENATE(AM$1,AM103),'Formulario de Preguntas'!$C$10:$FN$185,4,FALSE),"")</f>
        <v/>
      </c>
      <c r="AP103" s="24">
        <f>IF($B103='Formulario de Respuestas'!$D102,'Formulario de Respuestas'!$R102,"ES DIFERENTE")</f>
        <v>0</v>
      </c>
      <c r="AQ103" s="1" t="str">
        <f>IFERROR(VLOOKUP(CONCATENATE(AP$1,AP103),'Formulario de Preguntas'!$C$10:$FN$185,3,FALSE),"")</f>
        <v/>
      </c>
      <c r="AR103" s="1" t="str">
        <f>IFERROR(VLOOKUP(CONCATENATE(AP$1,AP103),'Formulario de Preguntas'!$C$10:$FN$185,4,FALSE),"")</f>
        <v/>
      </c>
      <c r="AS103" s="24">
        <f>IF($B103='Formulario de Respuestas'!$D102,'Formulario de Respuestas'!$S102,"ES DIFERENTE")</f>
        <v>0</v>
      </c>
      <c r="AT103" s="1" t="str">
        <f>IFERROR(VLOOKUP(CONCATENATE(AS$1,AS103),'Formulario de Preguntas'!$C$10:$FN$185,3,FALSE),"")</f>
        <v/>
      </c>
      <c r="AU103" s="1" t="str">
        <f>IFERROR(VLOOKUP(CONCATENATE(AS$1,AS103),'Formulario de Preguntas'!$C$10:$FN$185,4,FALSE),"")</f>
        <v/>
      </c>
      <c r="AV103" s="24">
        <f>IF($B103='Formulario de Respuestas'!$D102,'Formulario de Respuestas'!$T102,"ES DIFERENTE")</f>
        <v>0</v>
      </c>
      <c r="AW103" s="1" t="str">
        <f>IFERROR(VLOOKUP(CONCATENATE(AV$1,AV103),'Formulario de Preguntas'!$C$10:$FN$185,3,FALSE),"")</f>
        <v/>
      </c>
      <c r="AX103" s="1" t="str">
        <f>IFERROR(VLOOKUP(CONCATENATE(AV$1,AV103),'Formulario de Preguntas'!$C$10:$FN$185,4,FALSE),"")</f>
        <v/>
      </c>
      <c r="AY103" s="24">
        <f>IF($B103='Formulario de Respuestas'!$D102,'Formulario de Respuestas'!$U102,"ES DIFERENTE")</f>
        <v>0</v>
      </c>
      <c r="AZ103" s="1" t="str">
        <f>IFERROR(VLOOKUP(CONCATENATE(AY$1,AY103),'Formulario de Preguntas'!$C$10:$FN$185,3,FALSE),"")</f>
        <v/>
      </c>
      <c r="BA103" s="1" t="str">
        <f>IFERROR(VLOOKUP(CONCATENATE(AY$1,AY103),'Formulario de Preguntas'!$C$10:$FN$185,4,FALSE),"")</f>
        <v/>
      </c>
      <c r="BB103" s="24">
        <f>IF($B103='Formulario de Respuestas'!$D102,'Formulario de Respuestas'!$V102,"ES DIFERENTE")</f>
        <v>0</v>
      </c>
      <c r="BC103" s="1" t="str">
        <f>IFERROR(VLOOKUP(CONCATENATE(BB$1,BB103),'Formulario de Preguntas'!$C$10:$FN$185,3,FALSE),"")</f>
        <v/>
      </c>
      <c r="BD103" s="1" t="str">
        <f>IFERROR(VLOOKUP(CONCATENATE(BB$1,BB103),'Formulario de Preguntas'!$C$10:$FN$185,4,FALSE),"")</f>
        <v/>
      </c>
      <c r="BE103" s="24">
        <f>IF($B103='Formulario de Respuestas'!$D102,'Formulario de Respuestas'!$W102,"ES DIFERENTE")</f>
        <v>0</v>
      </c>
      <c r="BF103" s="1" t="str">
        <f>IFERROR(VLOOKUP(CONCATENATE(BE$1,BE103),'Formulario de Preguntas'!$C$10:$FN$185,3,FALSE),"")</f>
        <v/>
      </c>
      <c r="BG103" s="1" t="str">
        <f>IFERROR(VLOOKUP(CONCATENATE(BE$1,BE103),'Formulario de Preguntas'!$C$10:$FN$185,4,FALSE),"")</f>
        <v/>
      </c>
      <c r="BH103" s="24">
        <f>IF($B103='Formulario de Respuestas'!$D102,'Formulario de Respuestas'!$X102,"ES DIFERENTE")</f>
        <v>0</v>
      </c>
      <c r="BI103" s="1" t="str">
        <f>IFERROR(VLOOKUP(CONCATENATE(BH$1,BH103),'Formulario de Preguntas'!$C$10:$FN$185,3,FALSE),"")</f>
        <v/>
      </c>
      <c r="BJ103" s="1" t="str">
        <f>IFERROR(VLOOKUP(CONCATENATE(BH$1,BH103),'Formulario de Preguntas'!$C$10:$FN$185,4,FALSE),"")</f>
        <v/>
      </c>
      <c r="BL103" s="26">
        <f>IF($B103='Formulario de Respuestas'!$D102,'Formulario de Respuestas'!$Y102,"ES DIFERENTE")</f>
        <v>0</v>
      </c>
      <c r="BM103" s="1" t="str">
        <f>IFERROR(VLOOKUP(CONCATENATE(BL$1,BL103),'Formulario de Preguntas'!$C$10:$FN$185,3,FALSE),"")</f>
        <v/>
      </c>
      <c r="BN103" s="1" t="str">
        <f>IFERROR(VLOOKUP(CONCATENATE(BL$1,BL103),'Formulario de Preguntas'!$C$10:$FN$185,4,FALSE),"")</f>
        <v/>
      </c>
      <c r="BO103" s="26">
        <f>IF($B103='Formulario de Respuestas'!$D102,'Formulario de Respuestas'!$Z102,"ES DIFERENTE")</f>
        <v>0</v>
      </c>
      <c r="BP103" s="1" t="str">
        <f>IFERROR(VLOOKUP(CONCATENATE(BO$1,BO103),'Formulario de Preguntas'!$C$10:$FN$185,3,FALSE),"")</f>
        <v/>
      </c>
      <c r="BQ103" s="1" t="str">
        <f>IFERROR(VLOOKUP(CONCATENATE(BO$1,BO103),'Formulario de Preguntas'!$C$10:$FN$185,4,FALSE),"")</f>
        <v/>
      </c>
      <c r="BR103" s="26">
        <f>IF($B103='Formulario de Respuestas'!$D102,'Formulario de Respuestas'!$AA102,"ES DIFERENTE")</f>
        <v>0</v>
      </c>
      <c r="BS103" s="1" t="str">
        <f>IFERROR(VLOOKUP(CONCATENATE(BR$1,BR103),'Formulario de Preguntas'!$C$10:$FN$185,3,FALSE),"")</f>
        <v/>
      </c>
      <c r="BT103" s="1" t="str">
        <f>IFERROR(VLOOKUP(CONCATENATE(BR$1,BR103),'Formulario de Preguntas'!$C$10:$FN$185,4,FALSE),"")</f>
        <v/>
      </c>
      <c r="BU103" s="26">
        <f>IF($B103='Formulario de Respuestas'!$D102,'Formulario de Respuestas'!$AB102,"ES DIFERENTE")</f>
        <v>0</v>
      </c>
      <c r="BV103" s="1" t="str">
        <f>IFERROR(VLOOKUP(CONCATENATE(BU$1,BU103),'Formulario de Preguntas'!$C$10:$FN$185,3,FALSE),"")</f>
        <v/>
      </c>
      <c r="BW103" s="1" t="str">
        <f>IFERROR(VLOOKUP(CONCATENATE(BU$1,BU103),'Formulario de Preguntas'!$C$10:$FN$185,4,FALSE),"")</f>
        <v/>
      </c>
      <c r="BX103" s="26">
        <f>IF($B103='Formulario de Respuestas'!$D102,'Formulario de Respuestas'!$AC102,"ES DIFERENTE")</f>
        <v>0</v>
      </c>
      <c r="BY103" s="1" t="str">
        <f>IFERROR(VLOOKUP(CONCATENATE(BX$1,BX103),'Formulario de Preguntas'!$C$10:$FN$185,3,FALSE),"")</f>
        <v/>
      </c>
      <c r="BZ103" s="1" t="str">
        <f>IFERROR(VLOOKUP(CONCATENATE(BX$1,BX103),'Formulario de Preguntas'!$C$10:$FN$185,4,FALSE),"")</f>
        <v/>
      </c>
      <c r="CA103" s="26">
        <f>IF($B103='Formulario de Respuestas'!$D102,'Formulario de Respuestas'!$AD102,"ES DIFERENTE")</f>
        <v>0</v>
      </c>
      <c r="CB103" s="1" t="str">
        <f>IFERROR(VLOOKUP(CONCATENATE(CA$1,CA103),'Formulario de Preguntas'!$C$10:$FN$185,3,FALSE),"")</f>
        <v/>
      </c>
      <c r="CC103" s="1" t="str">
        <f>IFERROR(VLOOKUP(CONCATENATE(CA$1,CA103),'Formulario de Preguntas'!$C$10:$FN$185,4,FALSE),"")</f>
        <v/>
      </c>
      <c r="CD103" s="26">
        <f>IF($B103='Formulario de Respuestas'!$D102,'Formulario de Respuestas'!$AE102,"ES DIFERENTE")</f>
        <v>0</v>
      </c>
      <c r="CE103" s="1" t="str">
        <f>IFERROR(VLOOKUP(CONCATENATE(CD$1,CD103),'Formulario de Preguntas'!$C$10:$FN$185,3,FALSE),"")</f>
        <v/>
      </c>
      <c r="CF103" s="1" t="str">
        <f>IFERROR(VLOOKUP(CONCATENATE(CD$1,CD103),'Formulario de Preguntas'!$C$10:$FN$185,4,FALSE),"")</f>
        <v/>
      </c>
      <c r="CH103" s="1">
        <f t="shared" si="4"/>
        <v>0</v>
      </c>
      <c r="CI103" s="1">
        <f t="shared" si="5"/>
        <v>0.25</v>
      </c>
      <c r="CJ103" s="1">
        <f t="shared" si="6"/>
        <v>0</v>
      </c>
      <c r="CK103" s="1">
        <f>COUNTIF('Formulario de Respuestas'!$E102:$AE102,"A")</f>
        <v>0</v>
      </c>
      <c r="CL103" s="1">
        <f>COUNTIF('Formulario de Respuestas'!$E102:$AE102,"B")</f>
        <v>0</v>
      </c>
      <c r="CM103" s="1">
        <f>COUNTIF('Formulario de Respuestas'!$E102:$AE102,"C")</f>
        <v>0</v>
      </c>
      <c r="CN103" s="1">
        <f>COUNTIF('Formulario de Respuestas'!$E102:$AE102,"D")</f>
        <v>0</v>
      </c>
      <c r="CO103" s="1">
        <f>COUNTIF('Formulario de Respuestas'!$E102:$AE102,"E (RESPUESTA ANULADA)")</f>
        <v>0</v>
      </c>
    </row>
    <row r="104" spans="1:93" x14ac:dyDescent="0.25">
      <c r="A104" s="1">
        <f>'Formulario de Respuestas'!C103</f>
        <v>0</v>
      </c>
      <c r="B104" s="1">
        <f>'Formulario de Respuestas'!D103</f>
        <v>0</v>
      </c>
      <c r="C104" s="24">
        <f>IF($B104='Formulario de Respuestas'!$D103,'Formulario de Respuestas'!$E103,"ES DIFERENTE")</f>
        <v>0</v>
      </c>
      <c r="D104" s="15" t="str">
        <f>IFERROR(VLOOKUP(CONCATENATE(C$1,C104),'Formulario de Preguntas'!$C$2:$FN$185,3,FALSE),"")</f>
        <v/>
      </c>
      <c r="E104" s="1" t="str">
        <f>IFERROR(VLOOKUP(CONCATENATE(C$1,C104),'Formulario de Preguntas'!$C$2:$FN$185,4,FALSE),"")</f>
        <v/>
      </c>
      <c r="F104" s="24">
        <f>IF($B104='Formulario de Respuestas'!$D103,'Formulario de Respuestas'!$F103,"ES DIFERENTE")</f>
        <v>0</v>
      </c>
      <c r="G104" s="1" t="str">
        <f>IFERROR(VLOOKUP(CONCATENATE(F$1,F104),'Formulario de Preguntas'!$C$2:$FN$185,3,FALSE),"")</f>
        <v/>
      </c>
      <c r="H104" s="1" t="str">
        <f>IFERROR(VLOOKUP(CONCATENATE(F$1,F104),'Formulario de Preguntas'!$C$2:$FN$185,4,FALSE),"")</f>
        <v/>
      </c>
      <c r="I104" s="24">
        <f>IF($B104='Formulario de Respuestas'!$D103,'Formulario de Respuestas'!$G103,"ES DIFERENTE")</f>
        <v>0</v>
      </c>
      <c r="J104" s="1" t="str">
        <f>IFERROR(VLOOKUP(CONCATENATE(I$1,I104),'Formulario de Preguntas'!$C$10:$FN$185,3,FALSE),"")</f>
        <v/>
      </c>
      <c r="K104" s="1" t="str">
        <f>IFERROR(VLOOKUP(CONCATENATE(I$1,I104),'Formulario de Preguntas'!$C$10:$FN$185,4,FALSE),"")</f>
        <v/>
      </c>
      <c r="L104" s="24">
        <f>IF($B104='Formulario de Respuestas'!$D103,'Formulario de Respuestas'!$H103,"ES DIFERENTE")</f>
        <v>0</v>
      </c>
      <c r="M104" s="1" t="str">
        <f>IFERROR(VLOOKUP(CONCATENATE(L$1,L104),'Formulario de Preguntas'!$C$10:$FN$185,3,FALSE),"")</f>
        <v/>
      </c>
      <c r="N104" s="1" t="str">
        <f>IFERROR(VLOOKUP(CONCATENATE(L$1,L104),'Formulario de Preguntas'!$C$10:$FN$185,4,FALSE),"")</f>
        <v/>
      </c>
      <c r="O104" s="24">
        <f>IF($B104='Formulario de Respuestas'!$D103,'Formulario de Respuestas'!$I103,"ES DIFERENTE")</f>
        <v>0</v>
      </c>
      <c r="P104" s="1" t="str">
        <f>IFERROR(VLOOKUP(CONCATENATE(O$1,O104),'Formulario de Preguntas'!$C$10:$FN$185,3,FALSE),"")</f>
        <v/>
      </c>
      <c r="Q104" s="1" t="str">
        <f>IFERROR(VLOOKUP(CONCATENATE(O$1,O104),'Formulario de Preguntas'!$C$10:$FN$185,4,FALSE),"")</f>
        <v/>
      </c>
      <c r="R104" s="24">
        <f>IF($B104='Formulario de Respuestas'!$D103,'Formulario de Respuestas'!$J103,"ES DIFERENTE")</f>
        <v>0</v>
      </c>
      <c r="S104" s="1" t="str">
        <f>IFERROR(VLOOKUP(CONCATENATE(R$1,R104),'Formulario de Preguntas'!$C$10:$FN$185,3,FALSE),"")</f>
        <v/>
      </c>
      <c r="T104" s="1" t="str">
        <f>IFERROR(VLOOKUP(CONCATENATE(R$1,R104),'Formulario de Preguntas'!$C$10:$FN$185,4,FALSE),"")</f>
        <v/>
      </c>
      <c r="U104" s="24">
        <f>IF($B104='Formulario de Respuestas'!$D103,'Formulario de Respuestas'!$K103,"ES DIFERENTE")</f>
        <v>0</v>
      </c>
      <c r="V104" s="1" t="str">
        <f>IFERROR(VLOOKUP(CONCATENATE(U$1,U104),'Formulario de Preguntas'!$C$10:$FN$185,3,FALSE),"")</f>
        <v/>
      </c>
      <c r="W104" s="1" t="str">
        <f>IFERROR(VLOOKUP(CONCATENATE(U$1,U104),'Formulario de Preguntas'!$C$10:$FN$185,4,FALSE),"")</f>
        <v/>
      </c>
      <c r="X104" s="24">
        <f>IF($B104='Formulario de Respuestas'!$D103,'Formulario de Respuestas'!$L103,"ES DIFERENTE")</f>
        <v>0</v>
      </c>
      <c r="Y104" s="1" t="str">
        <f>IFERROR(VLOOKUP(CONCATENATE(X$1,X104),'Formulario de Preguntas'!$C$10:$FN$185,3,FALSE),"")</f>
        <v/>
      </c>
      <c r="Z104" s="1" t="str">
        <f>IFERROR(VLOOKUP(CONCATENATE(X$1,X104),'Formulario de Preguntas'!$C$10:$FN$185,4,FALSE),"")</f>
        <v/>
      </c>
      <c r="AA104" s="24">
        <f>IF($B104='Formulario de Respuestas'!$D103,'Formulario de Respuestas'!$M103,"ES DIFERENTE")</f>
        <v>0</v>
      </c>
      <c r="AB104" s="1" t="str">
        <f>IFERROR(VLOOKUP(CONCATENATE(AA$1,AA104),'Formulario de Preguntas'!$C$10:$FN$185,3,FALSE),"")</f>
        <v/>
      </c>
      <c r="AC104" s="1" t="str">
        <f>IFERROR(VLOOKUP(CONCATENATE(AA$1,AA104),'Formulario de Preguntas'!$C$10:$FN$185,4,FALSE),"")</f>
        <v/>
      </c>
      <c r="AD104" s="24">
        <f>IF($B104='Formulario de Respuestas'!$D103,'Formulario de Respuestas'!$N103,"ES DIFERENTE")</f>
        <v>0</v>
      </c>
      <c r="AE104" s="1" t="str">
        <f>IFERROR(VLOOKUP(CONCATENATE(AD$1,AD104),'Formulario de Preguntas'!$C$10:$FN$185,3,FALSE),"")</f>
        <v/>
      </c>
      <c r="AF104" s="1" t="str">
        <f>IFERROR(VLOOKUP(CONCATENATE(AD$1,AD104),'Formulario de Preguntas'!$C$10:$FN$185,4,FALSE),"")</f>
        <v/>
      </c>
      <c r="AG104" s="24">
        <f>IF($B104='Formulario de Respuestas'!$D103,'Formulario de Respuestas'!$O103,"ES DIFERENTE")</f>
        <v>0</v>
      </c>
      <c r="AH104" s="1" t="str">
        <f>IFERROR(VLOOKUP(CONCATENATE(AG$1,AG104),'Formulario de Preguntas'!$C$10:$FN$185,3,FALSE),"")</f>
        <v/>
      </c>
      <c r="AI104" s="1" t="str">
        <f>IFERROR(VLOOKUP(CONCATENATE(AG$1,AG104),'Formulario de Preguntas'!$C$10:$FN$185,4,FALSE),"")</f>
        <v/>
      </c>
      <c r="AJ104" s="24">
        <f>IF($B104='Formulario de Respuestas'!$D103,'Formulario de Respuestas'!$P103,"ES DIFERENTE")</f>
        <v>0</v>
      </c>
      <c r="AK104" s="1" t="str">
        <f>IFERROR(VLOOKUP(CONCATENATE(AJ$1,AJ104),'Formulario de Preguntas'!$C$10:$FN$185,3,FALSE),"")</f>
        <v/>
      </c>
      <c r="AL104" s="1" t="str">
        <f>IFERROR(VLOOKUP(CONCATENATE(AJ$1,AJ104),'Formulario de Preguntas'!$C$10:$FN$185,4,FALSE),"")</f>
        <v/>
      </c>
      <c r="AM104" s="24">
        <f>IF($B104='Formulario de Respuestas'!$D103,'Formulario de Respuestas'!$Q103,"ES DIFERENTE")</f>
        <v>0</v>
      </c>
      <c r="AN104" s="1" t="str">
        <f>IFERROR(VLOOKUP(CONCATENATE(AM$1,AM104),'Formulario de Preguntas'!$C$10:$FN$185,3,FALSE),"")</f>
        <v/>
      </c>
      <c r="AO104" s="1" t="str">
        <f>IFERROR(VLOOKUP(CONCATENATE(AM$1,AM104),'Formulario de Preguntas'!$C$10:$FN$185,4,FALSE),"")</f>
        <v/>
      </c>
      <c r="AP104" s="24">
        <f>IF($B104='Formulario de Respuestas'!$D103,'Formulario de Respuestas'!$R103,"ES DIFERENTE")</f>
        <v>0</v>
      </c>
      <c r="AQ104" s="1" t="str">
        <f>IFERROR(VLOOKUP(CONCATENATE(AP$1,AP104),'Formulario de Preguntas'!$C$10:$FN$185,3,FALSE),"")</f>
        <v/>
      </c>
      <c r="AR104" s="1" t="str">
        <f>IFERROR(VLOOKUP(CONCATENATE(AP$1,AP104),'Formulario de Preguntas'!$C$10:$FN$185,4,FALSE),"")</f>
        <v/>
      </c>
      <c r="AS104" s="24">
        <f>IF($B104='Formulario de Respuestas'!$D103,'Formulario de Respuestas'!$S103,"ES DIFERENTE")</f>
        <v>0</v>
      </c>
      <c r="AT104" s="1" t="str">
        <f>IFERROR(VLOOKUP(CONCATENATE(AS$1,AS104),'Formulario de Preguntas'!$C$10:$FN$185,3,FALSE),"")</f>
        <v/>
      </c>
      <c r="AU104" s="1" t="str">
        <f>IFERROR(VLOOKUP(CONCATENATE(AS$1,AS104),'Formulario de Preguntas'!$C$10:$FN$185,4,FALSE),"")</f>
        <v/>
      </c>
      <c r="AV104" s="24">
        <f>IF($B104='Formulario de Respuestas'!$D103,'Formulario de Respuestas'!$T103,"ES DIFERENTE")</f>
        <v>0</v>
      </c>
      <c r="AW104" s="1" t="str">
        <f>IFERROR(VLOOKUP(CONCATENATE(AV$1,AV104),'Formulario de Preguntas'!$C$10:$FN$185,3,FALSE),"")</f>
        <v/>
      </c>
      <c r="AX104" s="1" t="str">
        <f>IFERROR(VLOOKUP(CONCATENATE(AV$1,AV104),'Formulario de Preguntas'!$C$10:$FN$185,4,FALSE),"")</f>
        <v/>
      </c>
      <c r="AY104" s="24">
        <f>IF($B104='Formulario de Respuestas'!$D103,'Formulario de Respuestas'!$U103,"ES DIFERENTE")</f>
        <v>0</v>
      </c>
      <c r="AZ104" s="1" t="str">
        <f>IFERROR(VLOOKUP(CONCATENATE(AY$1,AY104),'Formulario de Preguntas'!$C$10:$FN$185,3,FALSE),"")</f>
        <v/>
      </c>
      <c r="BA104" s="1" t="str">
        <f>IFERROR(VLOOKUP(CONCATENATE(AY$1,AY104),'Formulario de Preguntas'!$C$10:$FN$185,4,FALSE),"")</f>
        <v/>
      </c>
      <c r="BB104" s="24">
        <f>IF($B104='Formulario de Respuestas'!$D103,'Formulario de Respuestas'!$V103,"ES DIFERENTE")</f>
        <v>0</v>
      </c>
      <c r="BC104" s="1" t="str">
        <f>IFERROR(VLOOKUP(CONCATENATE(BB$1,BB104),'Formulario de Preguntas'!$C$10:$FN$185,3,FALSE),"")</f>
        <v/>
      </c>
      <c r="BD104" s="1" t="str">
        <f>IFERROR(VLOOKUP(CONCATENATE(BB$1,BB104),'Formulario de Preguntas'!$C$10:$FN$185,4,FALSE),"")</f>
        <v/>
      </c>
      <c r="BE104" s="24">
        <f>IF($B104='Formulario de Respuestas'!$D103,'Formulario de Respuestas'!$W103,"ES DIFERENTE")</f>
        <v>0</v>
      </c>
      <c r="BF104" s="1" t="str">
        <f>IFERROR(VLOOKUP(CONCATENATE(BE$1,BE104),'Formulario de Preguntas'!$C$10:$FN$185,3,FALSE),"")</f>
        <v/>
      </c>
      <c r="BG104" s="1" t="str">
        <f>IFERROR(VLOOKUP(CONCATENATE(BE$1,BE104),'Formulario de Preguntas'!$C$10:$FN$185,4,FALSE),"")</f>
        <v/>
      </c>
      <c r="BH104" s="24">
        <f>IF($B104='Formulario de Respuestas'!$D103,'Formulario de Respuestas'!$X103,"ES DIFERENTE")</f>
        <v>0</v>
      </c>
      <c r="BI104" s="1" t="str">
        <f>IFERROR(VLOOKUP(CONCATENATE(BH$1,BH104),'Formulario de Preguntas'!$C$10:$FN$185,3,FALSE),"")</f>
        <v/>
      </c>
      <c r="BJ104" s="1" t="str">
        <f>IFERROR(VLOOKUP(CONCATENATE(BH$1,BH104),'Formulario de Preguntas'!$C$10:$FN$185,4,FALSE),"")</f>
        <v/>
      </c>
      <c r="BL104" s="26">
        <f>IF($B104='Formulario de Respuestas'!$D103,'Formulario de Respuestas'!$Y103,"ES DIFERENTE")</f>
        <v>0</v>
      </c>
      <c r="BM104" s="1" t="str">
        <f>IFERROR(VLOOKUP(CONCATENATE(BL$1,BL104),'Formulario de Preguntas'!$C$10:$FN$185,3,FALSE),"")</f>
        <v/>
      </c>
      <c r="BN104" s="1" t="str">
        <f>IFERROR(VLOOKUP(CONCATENATE(BL$1,BL104),'Formulario de Preguntas'!$C$10:$FN$185,4,FALSE),"")</f>
        <v/>
      </c>
      <c r="BO104" s="26">
        <f>IF($B104='Formulario de Respuestas'!$D103,'Formulario de Respuestas'!$Z103,"ES DIFERENTE")</f>
        <v>0</v>
      </c>
      <c r="BP104" s="1" t="str">
        <f>IFERROR(VLOOKUP(CONCATENATE(BO$1,BO104),'Formulario de Preguntas'!$C$10:$FN$185,3,FALSE),"")</f>
        <v/>
      </c>
      <c r="BQ104" s="1" t="str">
        <f>IFERROR(VLOOKUP(CONCATENATE(BO$1,BO104),'Formulario de Preguntas'!$C$10:$FN$185,4,FALSE),"")</f>
        <v/>
      </c>
      <c r="BR104" s="26">
        <f>IF($B104='Formulario de Respuestas'!$D103,'Formulario de Respuestas'!$AA103,"ES DIFERENTE")</f>
        <v>0</v>
      </c>
      <c r="BS104" s="1" t="str">
        <f>IFERROR(VLOOKUP(CONCATENATE(BR$1,BR104),'Formulario de Preguntas'!$C$10:$FN$185,3,FALSE),"")</f>
        <v/>
      </c>
      <c r="BT104" s="1" t="str">
        <f>IFERROR(VLOOKUP(CONCATENATE(BR$1,BR104),'Formulario de Preguntas'!$C$10:$FN$185,4,FALSE),"")</f>
        <v/>
      </c>
      <c r="BU104" s="26">
        <f>IF($B104='Formulario de Respuestas'!$D103,'Formulario de Respuestas'!$AB103,"ES DIFERENTE")</f>
        <v>0</v>
      </c>
      <c r="BV104" s="1" t="str">
        <f>IFERROR(VLOOKUP(CONCATENATE(BU$1,BU104),'Formulario de Preguntas'!$C$10:$FN$185,3,FALSE),"")</f>
        <v/>
      </c>
      <c r="BW104" s="1" t="str">
        <f>IFERROR(VLOOKUP(CONCATENATE(BU$1,BU104),'Formulario de Preguntas'!$C$10:$FN$185,4,FALSE),"")</f>
        <v/>
      </c>
      <c r="BX104" s="26">
        <f>IF($B104='Formulario de Respuestas'!$D103,'Formulario de Respuestas'!$AC103,"ES DIFERENTE")</f>
        <v>0</v>
      </c>
      <c r="BY104" s="1" t="str">
        <f>IFERROR(VLOOKUP(CONCATENATE(BX$1,BX104),'Formulario de Preguntas'!$C$10:$FN$185,3,FALSE),"")</f>
        <v/>
      </c>
      <c r="BZ104" s="1" t="str">
        <f>IFERROR(VLOOKUP(CONCATENATE(BX$1,BX104),'Formulario de Preguntas'!$C$10:$FN$185,4,FALSE),"")</f>
        <v/>
      </c>
      <c r="CA104" s="26">
        <f>IF($B104='Formulario de Respuestas'!$D103,'Formulario de Respuestas'!$AD103,"ES DIFERENTE")</f>
        <v>0</v>
      </c>
      <c r="CB104" s="1" t="str">
        <f>IFERROR(VLOOKUP(CONCATENATE(CA$1,CA104),'Formulario de Preguntas'!$C$10:$FN$185,3,FALSE),"")</f>
        <v/>
      </c>
      <c r="CC104" s="1" t="str">
        <f>IFERROR(VLOOKUP(CONCATENATE(CA$1,CA104),'Formulario de Preguntas'!$C$10:$FN$185,4,FALSE),"")</f>
        <v/>
      </c>
      <c r="CD104" s="26">
        <f>IF($B104='Formulario de Respuestas'!$D103,'Formulario de Respuestas'!$AE103,"ES DIFERENTE")</f>
        <v>0</v>
      </c>
      <c r="CE104" s="1" t="str">
        <f>IFERROR(VLOOKUP(CONCATENATE(CD$1,CD104),'Formulario de Preguntas'!$C$10:$FN$185,3,FALSE),"")</f>
        <v/>
      </c>
      <c r="CF104" s="1" t="str">
        <f>IFERROR(VLOOKUP(CONCATENATE(CD$1,CD104),'Formulario de Preguntas'!$C$10:$FN$185,4,FALSE),"")</f>
        <v/>
      </c>
      <c r="CH104" s="1">
        <f t="shared" si="4"/>
        <v>0</v>
      </c>
      <c r="CI104" s="1">
        <f t="shared" si="5"/>
        <v>0.25</v>
      </c>
      <c r="CJ104" s="1">
        <f t="shared" si="6"/>
        <v>0</v>
      </c>
      <c r="CK104" s="1">
        <f>COUNTIF('Formulario de Respuestas'!$E103:$AE103,"A")</f>
        <v>0</v>
      </c>
      <c r="CL104" s="1">
        <f>COUNTIF('Formulario de Respuestas'!$E103:$AE103,"B")</f>
        <v>0</v>
      </c>
      <c r="CM104" s="1">
        <f>COUNTIF('Formulario de Respuestas'!$E103:$AE103,"C")</f>
        <v>0</v>
      </c>
      <c r="CN104" s="1">
        <f>COUNTIF('Formulario de Respuestas'!$E103:$AE103,"D")</f>
        <v>0</v>
      </c>
      <c r="CO104" s="1">
        <f>COUNTIF('Formulario de Respuestas'!$E103:$AE103,"E (RESPUESTA ANULADA)")</f>
        <v>0</v>
      </c>
    </row>
    <row r="105" spans="1:93" x14ac:dyDescent="0.25">
      <c r="A105" s="1">
        <f>'Formulario de Respuestas'!C104</f>
        <v>0</v>
      </c>
      <c r="B105" s="1">
        <f>'Formulario de Respuestas'!D104</f>
        <v>0</v>
      </c>
      <c r="C105" s="24">
        <f>IF($B105='Formulario de Respuestas'!$D104,'Formulario de Respuestas'!$E104,"ES DIFERENTE")</f>
        <v>0</v>
      </c>
      <c r="D105" s="15" t="str">
        <f>IFERROR(VLOOKUP(CONCATENATE(C$1,C105),'Formulario de Preguntas'!$C$2:$FN$185,3,FALSE),"")</f>
        <v/>
      </c>
      <c r="E105" s="1" t="str">
        <f>IFERROR(VLOOKUP(CONCATENATE(C$1,C105),'Formulario de Preguntas'!$C$2:$FN$185,4,FALSE),"")</f>
        <v/>
      </c>
      <c r="F105" s="24">
        <f>IF($B105='Formulario de Respuestas'!$D104,'Formulario de Respuestas'!$F104,"ES DIFERENTE")</f>
        <v>0</v>
      </c>
      <c r="G105" s="1" t="str">
        <f>IFERROR(VLOOKUP(CONCATENATE(F$1,F105),'Formulario de Preguntas'!$C$2:$FN$185,3,FALSE),"")</f>
        <v/>
      </c>
      <c r="H105" s="1" t="str">
        <f>IFERROR(VLOOKUP(CONCATENATE(F$1,F105),'Formulario de Preguntas'!$C$2:$FN$185,4,FALSE),"")</f>
        <v/>
      </c>
      <c r="I105" s="24">
        <f>IF($B105='Formulario de Respuestas'!$D104,'Formulario de Respuestas'!$G104,"ES DIFERENTE")</f>
        <v>0</v>
      </c>
      <c r="J105" s="1" t="str">
        <f>IFERROR(VLOOKUP(CONCATENATE(I$1,I105),'Formulario de Preguntas'!$C$10:$FN$185,3,FALSE),"")</f>
        <v/>
      </c>
      <c r="K105" s="1" t="str">
        <f>IFERROR(VLOOKUP(CONCATENATE(I$1,I105),'Formulario de Preguntas'!$C$10:$FN$185,4,FALSE),"")</f>
        <v/>
      </c>
      <c r="L105" s="24">
        <f>IF($B105='Formulario de Respuestas'!$D104,'Formulario de Respuestas'!$H104,"ES DIFERENTE")</f>
        <v>0</v>
      </c>
      <c r="M105" s="1" t="str">
        <f>IFERROR(VLOOKUP(CONCATENATE(L$1,L105),'Formulario de Preguntas'!$C$10:$FN$185,3,FALSE),"")</f>
        <v/>
      </c>
      <c r="N105" s="1" t="str">
        <f>IFERROR(VLOOKUP(CONCATENATE(L$1,L105),'Formulario de Preguntas'!$C$10:$FN$185,4,FALSE),"")</f>
        <v/>
      </c>
      <c r="O105" s="24">
        <f>IF($B105='Formulario de Respuestas'!$D104,'Formulario de Respuestas'!$I104,"ES DIFERENTE")</f>
        <v>0</v>
      </c>
      <c r="P105" s="1" t="str">
        <f>IFERROR(VLOOKUP(CONCATENATE(O$1,O105),'Formulario de Preguntas'!$C$10:$FN$185,3,FALSE),"")</f>
        <v/>
      </c>
      <c r="Q105" s="1" t="str">
        <f>IFERROR(VLOOKUP(CONCATENATE(O$1,O105),'Formulario de Preguntas'!$C$10:$FN$185,4,FALSE),"")</f>
        <v/>
      </c>
      <c r="R105" s="24">
        <f>IF($B105='Formulario de Respuestas'!$D104,'Formulario de Respuestas'!$J104,"ES DIFERENTE")</f>
        <v>0</v>
      </c>
      <c r="S105" s="1" t="str">
        <f>IFERROR(VLOOKUP(CONCATENATE(R$1,R105),'Formulario de Preguntas'!$C$10:$FN$185,3,FALSE),"")</f>
        <v/>
      </c>
      <c r="T105" s="1" t="str">
        <f>IFERROR(VLOOKUP(CONCATENATE(R$1,R105),'Formulario de Preguntas'!$C$10:$FN$185,4,FALSE),"")</f>
        <v/>
      </c>
      <c r="U105" s="24">
        <f>IF($B105='Formulario de Respuestas'!$D104,'Formulario de Respuestas'!$K104,"ES DIFERENTE")</f>
        <v>0</v>
      </c>
      <c r="V105" s="1" t="str">
        <f>IFERROR(VLOOKUP(CONCATENATE(U$1,U105),'Formulario de Preguntas'!$C$10:$FN$185,3,FALSE),"")</f>
        <v/>
      </c>
      <c r="W105" s="1" t="str">
        <f>IFERROR(VLOOKUP(CONCATENATE(U$1,U105),'Formulario de Preguntas'!$C$10:$FN$185,4,FALSE),"")</f>
        <v/>
      </c>
      <c r="X105" s="24">
        <f>IF($B105='Formulario de Respuestas'!$D104,'Formulario de Respuestas'!$L104,"ES DIFERENTE")</f>
        <v>0</v>
      </c>
      <c r="Y105" s="1" t="str">
        <f>IFERROR(VLOOKUP(CONCATENATE(X$1,X105),'Formulario de Preguntas'!$C$10:$FN$185,3,FALSE),"")</f>
        <v/>
      </c>
      <c r="Z105" s="1" t="str">
        <f>IFERROR(VLOOKUP(CONCATENATE(X$1,X105),'Formulario de Preguntas'!$C$10:$FN$185,4,FALSE),"")</f>
        <v/>
      </c>
      <c r="AA105" s="24">
        <f>IF($B105='Formulario de Respuestas'!$D104,'Formulario de Respuestas'!$M104,"ES DIFERENTE")</f>
        <v>0</v>
      </c>
      <c r="AB105" s="1" t="str">
        <f>IFERROR(VLOOKUP(CONCATENATE(AA$1,AA105),'Formulario de Preguntas'!$C$10:$FN$185,3,FALSE),"")</f>
        <v/>
      </c>
      <c r="AC105" s="1" t="str">
        <f>IFERROR(VLOOKUP(CONCATENATE(AA$1,AA105),'Formulario de Preguntas'!$C$10:$FN$185,4,FALSE),"")</f>
        <v/>
      </c>
      <c r="AD105" s="24">
        <f>IF($B105='Formulario de Respuestas'!$D104,'Formulario de Respuestas'!$N104,"ES DIFERENTE")</f>
        <v>0</v>
      </c>
      <c r="AE105" s="1" t="str">
        <f>IFERROR(VLOOKUP(CONCATENATE(AD$1,AD105),'Formulario de Preguntas'!$C$10:$FN$185,3,FALSE),"")</f>
        <v/>
      </c>
      <c r="AF105" s="1" t="str">
        <f>IFERROR(VLOOKUP(CONCATENATE(AD$1,AD105),'Formulario de Preguntas'!$C$10:$FN$185,4,FALSE),"")</f>
        <v/>
      </c>
      <c r="AG105" s="24">
        <f>IF($B105='Formulario de Respuestas'!$D104,'Formulario de Respuestas'!$O104,"ES DIFERENTE")</f>
        <v>0</v>
      </c>
      <c r="AH105" s="1" t="str">
        <f>IFERROR(VLOOKUP(CONCATENATE(AG$1,AG105),'Formulario de Preguntas'!$C$10:$FN$185,3,FALSE),"")</f>
        <v/>
      </c>
      <c r="AI105" s="1" t="str">
        <f>IFERROR(VLOOKUP(CONCATENATE(AG$1,AG105),'Formulario de Preguntas'!$C$10:$FN$185,4,FALSE),"")</f>
        <v/>
      </c>
      <c r="AJ105" s="24">
        <f>IF($B105='Formulario de Respuestas'!$D104,'Formulario de Respuestas'!$P104,"ES DIFERENTE")</f>
        <v>0</v>
      </c>
      <c r="AK105" s="1" t="str">
        <f>IFERROR(VLOOKUP(CONCATENATE(AJ$1,AJ105),'Formulario de Preguntas'!$C$10:$FN$185,3,FALSE),"")</f>
        <v/>
      </c>
      <c r="AL105" s="1" t="str">
        <f>IFERROR(VLOOKUP(CONCATENATE(AJ$1,AJ105),'Formulario de Preguntas'!$C$10:$FN$185,4,FALSE),"")</f>
        <v/>
      </c>
      <c r="AM105" s="24">
        <f>IF($B105='Formulario de Respuestas'!$D104,'Formulario de Respuestas'!$Q104,"ES DIFERENTE")</f>
        <v>0</v>
      </c>
      <c r="AN105" s="1" t="str">
        <f>IFERROR(VLOOKUP(CONCATENATE(AM$1,AM105),'Formulario de Preguntas'!$C$10:$FN$185,3,FALSE),"")</f>
        <v/>
      </c>
      <c r="AO105" s="1" t="str">
        <f>IFERROR(VLOOKUP(CONCATENATE(AM$1,AM105),'Formulario de Preguntas'!$C$10:$FN$185,4,FALSE),"")</f>
        <v/>
      </c>
      <c r="AP105" s="24">
        <f>IF($B105='Formulario de Respuestas'!$D104,'Formulario de Respuestas'!$R104,"ES DIFERENTE")</f>
        <v>0</v>
      </c>
      <c r="AQ105" s="1" t="str">
        <f>IFERROR(VLOOKUP(CONCATENATE(AP$1,AP105),'Formulario de Preguntas'!$C$10:$FN$185,3,FALSE),"")</f>
        <v/>
      </c>
      <c r="AR105" s="1" t="str">
        <f>IFERROR(VLOOKUP(CONCATENATE(AP$1,AP105),'Formulario de Preguntas'!$C$10:$FN$185,4,FALSE),"")</f>
        <v/>
      </c>
      <c r="AS105" s="24">
        <f>IF($B105='Formulario de Respuestas'!$D104,'Formulario de Respuestas'!$S104,"ES DIFERENTE")</f>
        <v>0</v>
      </c>
      <c r="AT105" s="1" t="str">
        <f>IFERROR(VLOOKUP(CONCATENATE(AS$1,AS105),'Formulario de Preguntas'!$C$10:$FN$185,3,FALSE),"")</f>
        <v/>
      </c>
      <c r="AU105" s="1" t="str">
        <f>IFERROR(VLOOKUP(CONCATENATE(AS$1,AS105),'Formulario de Preguntas'!$C$10:$FN$185,4,FALSE),"")</f>
        <v/>
      </c>
      <c r="AV105" s="24">
        <f>IF($B105='Formulario de Respuestas'!$D104,'Formulario de Respuestas'!$T104,"ES DIFERENTE")</f>
        <v>0</v>
      </c>
      <c r="AW105" s="1" t="str">
        <f>IFERROR(VLOOKUP(CONCATENATE(AV$1,AV105),'Formulario de Preguntas'!$C$10:$FN$185,3,FALSE),"")</f>
        <v/>
      </c>
      <c r="AX105" s="1" t="str">
        <f>IFERROR(VLOOKUP(CONCATENATE(AV$1,AV105),'Formulario de Preguntas'!$C$10:$FN$185,4,FALSE),"")</f>
        <v/>
      </c>
      <c r="AY105" s="24">
        <f>IF($B105='Formulario de Respuestas'!$D104,'Formulario de Respuestas'!$U104,"ES DIFERENTE")</f>
        <v>0</v>
      </c>
      <c r="AZ105" s="1" t="str">
        <f>IFERROR(VLOOKUP(CONCATENATE(AY$1,AY105),'Formulario de Preguntas'!$C$10:$FN$185,3,FALSE),"")</f>
        <v/>
      </c>
      <c r="BA105" s="1" t="str">
        <f>IFERROR(VLOOKUP(CONCATENATE(AY$1,AY105),'Formulario de Preguntas'!$C$10:$FN$185,4,FALSE),"")</f>
        <v/>
      </c>
      <c r="BB105" s="24">
        <f>IF($B105='Formulario de Respuestas'!$D104,'Formulario de Respuestas'!$V104,"ES DIFERENTE")</f>
        <v>0</v>
      </c>
      <c r="BC105" s="1" t="str">
        <f>IFERROR(VLOOKUP(CONCATENATE(BB$1,BB105),'Formulario de Preguntas'!$C$10:$FN$185,3,FALSE),"")</f>
        <v/>
      </c>
      <c r="BD105" s="1" t="str">
        <f>IFERROR(VLOOKUP(CONCATENATE(BB$1,BB105),'Formulario de Preguntas'!$C$10:$FN$185,4,FALSE),"")</f>
        <v/>
      </c>
      <c r="BE105" s="24">
        <f>IF($B105='Formulario de Respuestas'!$D104,'Formulario de Respuestas'!$W104,"ES DIFERENTE")</f>
        <v>0</v>
      </c>
      <c r="BF105" s="1" t="str">
        <f>IFERROR(VLOOKUP(CONCATENATE(BE$1,BE105),'Formulario de Preguntas'!$C$10:$FN$185,3,FALSE),"")</f>
        <v/>
      </c>
      <c r="BG105" s="1" t="str">
        <f>IFERROR(VLOOKUP(CONCATENATE(BE$1,BE105),'Formulario de Preguntas'!$C$10:$FN$185,4,FALSE),"")</f>
        <v/>
      </c>
      <c r="BH105" s="24">
        <f>IF($B105='Formulario de Respuestas'!$D104,'Formulario de Respuestas'!$X104,"ES DIFERENTE")</f>
        <v>0</v>
      </c>
      <c r="BI105" s="1" t="str">
        <f>IFERROR(VLOOKUP(CONCATENATE(BH$1,BH105),'Formulario de Preguntas'!$C$10:$FN$185,3,FALSE),"")</f>
        <v/>
      </c>
      <c r="BJ105" s="1" t="str">
        <f>IFERROR(VLOOKUP(CONCATENATE(BH$1,BH105),'Formulario de Preguntas'!$C$10:$FN$185,4,FALSE),"")</f>
        <v/>
      </c>
      <c r="BL105" s="26">
        <f>IF($B105='Formulario de Respuestas'!$D104,'Formulario de Respuestas'!$Y104,"ES DIFERENTE")</f>
        <v>0</v>
      </c>
      <c r="BM105" s="1" t="str">
        <f>IFERROR(VLOOKUP(CONCATENATE(BL$1,BL105),'Formulario de Preguntas'!$C$10:$FN$185,3,FALSE),"")</f>
        <v/>
      </c>
      <c r="BN105" s="1" t="str">
        <f>IFERROR(VLOOKUP(CONCATENATE(BL$1,BL105),'Formulario de Preguntas'!$C$10:$FN$185,4,FALSE),"")</f>
        <v/>
      </c>
      <c r="BO105" s="26">
        <f>IF($B105='Formulario de Respuestas'!$D104,'Formulario de Respuestas'!$Z104,"ES DIFERENTE")</f>
        <v>0</v>
      </c>
      <c r="BP105" s="1" t="str">
        <f>IFERROR(VLOOKUP(CONCATENATE(BO$1,BO105),'Formulario de Preguntas'!$C$10:$FN$185,3,FALSE),"")</f>
        <v/>
      </c>
      <c r="BQ105" s="1" t="str">
        <f>IFERROR(VLOOKUP(CONCATENATE(BO$1,BO105),'Formulario de Preguntas'!$C$10:$FN$185,4,FALSE),"")</f>
        <v/>
      </c>
      <c r="BR105" s="26">
        <f>IF($B105='Formulario de Respuestas'!$D104,'Formulario de Respuestas'!$AA104,"ES DIFERENTE")</f>
        <v>0</v>
      </c>
      <c r="BS105" s="1" t="str">
        <f>IFERROR(VLOOKUP(CONCATENATE(BR$1,BR105),'Formulario de Preguntas'!$C$10:$FN$185,3,FALSE),"")</f>
        <v/>
      </c>
      <c r="BT105" s="1" t="str">
        <f>IFERROR(VLOOKUP(CONCATENATE(BR$1,BR105),'Formulario de Preguntas'!$C$10:$FN$185,4,FALSE),"")</f>
        <v/>
      </c>
      <c r="BU105" s="26">
        <f>IF($B105='Formulario de Respuestas'!$D104,'Formulario de Respuestas'!$AB104,"ES DIFERENTE")</f>
        <v>0</v>
      </c>
      <c r="BV105" s="1" t="str">
        <f>IFERROR(VLOOKUP(CONCATENATE(BU$1,BU105),'Formulario de Preguntas'!$C$10:$FN$185,3,FALSE),"")</f>
        <v/>
      </c>
      <c r="BW105" s="1" t="str">
        <f>IFERROR(VLOOKUP(CONCATENATE(BU$1,BU105),'Formulario de Preguntas'!$C$10:$FN$185,4,FALSE),"")</f>
        <v/>
      </c>
      <c r="BX105" s="26">
        <f>IF($B105='Formulario de Respuestas'!$D104,'Formulario de Respuestas'!$AC104,"ES DIFERENTE")</f>
        <v>0</v>
      </c>
      <c r="BY105" s="1" t="str">
        <f>IFERROR(VLOOKUP(CONCATENATE(BX$1,BX105),'Formulario de Preguntas'!$C$10:$FN$185,3,FALSE),"")</f>
        <v/>
      </c>
      <c r="BZ105" s="1" t="str">
        <f>IFERROR(VLOOKUP(CONCATENATE(BX$1,BX105),'Formulario de Preguntas'!$C$10:$FN$185,4,FALSE),"")</f>
        <v/>
      </c>
      <c r="CA105" s="26">
        <f>IF($B105='Formulario de Respuestas'!$D104,'Formulario de Respuestas'!$AD104,"ES DIFERENTE")</f>
        <v>0</v>
      </c>
      <c r="CB105" s="1" t="str">
        <f>IFERROR(VLOOKUP(CONCATENATE(CA$1,CA105),'Formulario de Preguntas'!$C$10:$FN$185,3,FALSE),"")</f>
        <v/>
      </c>
      <c r="CC105" s="1" t="str">
        <f>IFERROR(VLOOKUP(CONCATENATE(CA$1,CA105),'Formulario de Preguntas'!$C$10:$FN$185,4,FALSE),"")</f>
        <v/>
      </c>
      <c r="CD105" s="26">
        <f>IF($B105='Formulario de Respuestas'!$D104,'Formulario de Respuestas'!$AE104,"ES DIFERENTE")</f>
        <v>0</v>
      </c>
      <c r="CE105" s="1" t="str">
        <f>IFERROR(VLOOKUP(CONCATENATE(CD$1,CD105),'Formulario de Preguntas'!$C$10:$FN$185,3,FALSE),"")</f>
        <v/>
      </c>
      <c r="CF105" s="1" t="str">
        <f>IFERROR(VLOOKUP(CONCATENATE(CD$1,CD105),'Formulario de Preguntas'!$C$10:$FN$185,4,FALSE),"")</f>
        <v/>
      </c>
      <c r="CH105" s="1">
        <f t="shared" si="4"/>
        <v>0</v>
      </c>
      <c r="CI105" s="1">
        <f t="shared" si="5"/>
        <v>0.25</v>
      </c>
      <c r="CJ105" s="1">
        <f t="shared" si="6"/>
        <v>0</v>
      </c>
      <c r="CK105" s="1">
        <f>COUNTIF('Formulario de Respuestas'!$E104:$AE104,"A")</f>
        <v>0</v>
      </c>
      <c r="CL105" s="1">
        <f>COUNTIF('Formulario de Respuestas'!$E104:$AE104,"B")</f>
        <v>0</v>
      </c>
      <c r="CM105" s="1">
        <f>COUNTIF('Formulario de Respuestas'!$E104:$AE104,"C")</f>
        <v>0</v>
      </c>
      <c r="CN105" s="1">
        <f>COUNTIF('Formulario de Respuestas'!$E104:$AE104,"D")</f>
        <v>0</v>
      </c>
      <c r="CO105" s="1">
        <f>COUNTIF('Formulario de Respuestas'!$E104:$AE104,"E (RESPUESTA ANULADA)")</f>
        <v>0</v>
      </c>
    </row>
    <row r="106" spans="1:93" x14ac:dyDescent="0.25">
      <c r="A106" s="1">
        <f>'Formulario de Respuestas'!C105</f>
        <v>0</v>
      </c>
      <c r="B106" s="1">
        <f>'Formulario de Respuestas'!D105</f>
        <v>0</v>
      </c>
      <c r="C106" s="24">
        <f>IF($B106='Formulario de Respuestas'!$D105,'Formulario de Respuestas'!$E105,"ES DIFERENTE")</f>
        <v>0</v>
      </c>
      <c r="D106" s="15" t="str">
        <f>IFERROR(VLOOKUP(CONCATENATE(C$1,C106),'Formulario de Preguntas'!$C$2:$FN$185,3,FALSE),"")</f>
        <v/>
      </c>
      <c r="E106" s="1" t="str">
        <f>IFERROR(VLOOKUP(CONCATENATE(C$1,C106),'Formulario de Preguntas'!$C$2:$FN$185,4,FALSE),"")</f>
        <v/>
      </c>
      <c r="F106" s="24">
        <f>IF($B106='Formulario de Respuestas'!$D105,'Formulario de Respuestas'!$F105,"ES DIFERENTE")</f>
        <v>0</v>
      </c>
      <c r="G106" s="1" t="str">
        <f>IFERROR(VLOOKUP(CONCATENATE(F$1,F106),'Formulario de Preguntas'!$C$2:$FN$185,3,FALSE),"")</f>
        <v/>
      </c>
      <c r="H106" s="1" t="str">
        <f>IFERROR(VLOOKUP(CONCATENATE(F$1,F106),'Formulario de Preguntas'!$C$2:$FN$185,4,FALSE),"")</f>
        <v/>
      </c>
      <c r="I106" s="24">
        <f>IF($B106='Formulario de Respuestas'!$D105,'Formulario de Respuestas'!$G105,"ES DIFERENTE")</f>
        <v>0</v>
      </c>
      <c r="J106" s="1" t="str">
        <f>IFERROR(VLOOKUP(CONCATENATE(I$1,I106),'Formulario de Preguntas'!$C$10:$FN$185,3,FALSE),"")</f>
        <v/>
      </c>
      <c r="K106" s="1" t="str">
        <f>IFERROR(VLOOKUP(CONCATENATE(I$1,I106),'Formulario de Preguntas'!$C$10:$FN$185,4,FALSE),"")</f>
        <v/>
      </c>
      <c r="L106" s="24">
        <f>IF($B106='Formulario de Respuestas'!$D105,'Formulario de Respuestas'!$H105,"ES DIFERENTE")</f>
        <v>0</v>
      </c>
      <c r="M106" s="1" t="str">
        <f>IFERROR(VLOOKUP(CONCATENATE(L$1,L106),'Formulario de Preguntas'!$C$10:$FN$185,3,FALSE),"")</f>
        <v/>
      </c>
      <c r="N106" s="1" t="str">
        <f>IFERROR(VLOOKUP(CONCATENATE(L$1,L106),'Formulario de Preguntas'!$C$10:$FN$185,4,FALSE),"")</f>
        <v/>
      </c>
      <c r="O106" s="24">
        <f>IF($B106='Formulario de Respuestas'!$D105,'Formulario de Respuestas'!$I105,"ES DIFERENTE")</f>
        <v>0</v>
      </c>
      <c r="P106" s="1" t="str">
        <f>IFERROR(VLOOKUP(CONCATENATE(O$1,O106),'Formulario de Preguntas'!$C$10:$FN$185,3,FALSE),"")</f>
        <v/>
      </c>
      <c r="Q106" s="1" t="str">
        <f>IFERROR(VLOOKUP(CONCATENATE(O$1,O106),'Formulario de Preguntas'!$C$10:$FN$185,4,FALSE),"")</f>
        <v/>
      </c>
      <c r="R106" s="24">
        <f>IF($B106='Formulario de Respuestas'!$D105,'Formulario de Respuestas'!$J105,"ES DIFERENTE")</f>
        <v>0</v>
      </c>
      <c r="S106" s="1" t="str">
        <f>IFERROR(VLOOKUP(CONCATENATE(R$1,R106),'Formulario de Preguntas'!$C$10:$FN$185,3,FALSE),"")</f>
        <v/>
      </c>
      <c r="T106" s="1" t="str">
        <f>IFERROR(VLOOKUP(CONCATENATE(R$1,R106),'Formulario de Preguntas'!$C$10:$FN$185,4,FALSE),"")</f>
        <v/>
      </c>
      <c r="U106" s="24">
        <f>IF($B106='Formulario de Respuestas'!$D105,'Formulario de Respuestas'!$K105,"ES DIFERENTE")</f>
        <v>0</v>
      </c>
      <c r="V106" s="1" t="str">
        <f>IFERROR(VLOOKUP(CONCATENATE(U$1,U106),'Formulario de Preguntas'!$C$10:$FN$185,3,FALSE),"")</f>
        <v/>
      </c>
      <c r="W106" s="1" t="str">
        <f>IFERROR(VLOOKUP(CONCATENATE(U$1,U106),'Formulario de Preguntas'!$C$10:$FN$185,4,FALSE),"")</f>
        <v/>
      </c>
      <c r="X106" s="24">
        <f>IF($B106='Formulario de Respuestas'!$D105,'Formulario de Respuestas'!$L105,"ES DIFERENTE")</f>
        <v>0</v>
      </c>
      <c r="Y106" s="1" t="str">
        <f>IFERROR(VLOOKUP(CONCATENATE(X$1,X106),'Formulario de Preguntas'!$C$10:$FN$185,3,FALSE),"")</f>
        <v/>
      </c>
      <c r="Z106" s="1" t="str">
        <f>IFERROR(VLOOKUP(CONCATENATE(X$1,X106),'Formulario de Preguntas'!$C$10:$FN$185,4,FALSE),"")</f>
        <v/>
      </c>
      <c r="AA106" s="24">
        <f>IF($B106='Formulario de Respuestas'!$D105,'Formulario de Respuestas'!$M105,"ES DIFERENTE")</f>
        <v>0</v>
      </c>
      <c r="AB106" s="1" t="str">
        <f>IFERROR(VLOOKUP(CONCATENATE(AA$1,AA106),'Formulario de Preguntas'!$C$10:$FN$185,3,FALSE),"")</f>
        <v/>
      </c>
      <c r="AC106" s="1" t="str">
        <f>IFERROR(VLOOKUP(CONCATENATE(AA$1,AA106),'Formulario de Preguntas'!$C$10:$FN$185,4,FALSE),"")</f>
        <v/>
      </c>
      <c r="AD106" s="24">
        <f>IF($B106='Formulario de Respuestas'!$D105,'Formulario de Respuestas'!$N105,"ES DIFERENTE")</f>
        <v>0</v>
      </c>
      <c r="AE106" s="1" t="str">
        <f>IFERROR(VLOOKUP(CONCATENATE(AD$1,AD106),'Formulario de Preguntas'!$C$10:$FN$185,3,FALSE),"")</f>
        <v/>
      </c>
      <c r="AF106" s="1" t="str">
        <f>IFERROR(VLOOKUP(CONCATENATE(AD$1,AD106),'Formulario de Preguntas'!$C$10:$FN$185,4,FALSE),"")</f>
        <v/>
      </c>
      <c r="AG106" s="24">
        <f>IF($B106='Formulario de Respuestas'!$D105,'Formulario de Respuestas'!$O105,"ES DIFERENTE")</f>
        <v>0</v>
      </c>
      <c r="AH106" s="1" t="str">
        <f>IFERROR(VLOOKUP(CONCATENATE(AG$1,AG106),'Formulario de Preguntas'!$C$10:$FN$185,3,FALSE),"")</f>
        <v/>
      </c>
      <c r="AI106" s="1" t="str">
        <f>IFERROR(VLOOKUP(CONCATENATE(AG$1,AG106),'Formulario de Preguntas'!$C$10:$FN$185,4,FALSE),"")</f>
        <v/>
      </c>
      <c r="AJ106" s="24">
        <f>IF($B106='Formulario de Respuestas'!$D105,'Formulario de Respuestas'!$P105,"ES DIFERENTE")</f>
        <v>0</v>
      </c>
      <c r="AK106" s="1" t="str">
        <f>IFERROR(VLOOKUP(CONCATENATE(AJ$1,AJ106),'Formulario de Preguntas'!$C$10:$FN$185,3,FALSE),"")</f>
        <v/>
      </c>
      <c r="AL106" s="1" t="str">
        <f>IFERROR(VLOOKUP(CONCATENATE(AJ$1,AJ106),'Formulario de Preguntas'!$C$10:$FN$185,4,FALSE),"")</f>
        <v/>
      </c>
      <c r="AM106" s="24">
        <f>IF($B106='Formulario de Respuestas'!$D105,'Formulario de Respuestas'!$Q105,"ES DIFERENTE")</f>
        <v>0</v>
      </c>
      <c r="AN106" s="1" t="str">
        <f>IFERROR(VLOOKUP(CONCATENATE(AM$1,AM106),'Formulario de Preguntas'!$C$10:$FN$185,3,FALSE),"")</f>
        <v/>
      </c>
      <c r="AO106" s="1" t="str">
        <f>IFERROR(VLOOKUP(CONCATENATE(AM$1,AM106),'Formulario de Preguntas'!$C$10:$FN$185,4,FALSE),"")</f>
        <v/>
      </c>
      <c r="AP106" s="24">
        <f>IF($B106='Formulario de Respuestas'!$D105,'Formulario de Respuestas'!$R105,"ES DIFERENTE")</f>
        <v>0</v>
      </c>
      <c r="AQ106" s="1" t="str">
        <f>IFERROR(VLOOKUP(CONCATENATE(AP$1,AP106),'Formulario de Preguntas'!$C$10:$FN$185,3,FALSE),"")</f>
        <v/>
      </c>
      <c r="AR106" s="1" t="str">
        <f>IFERROR(VLOOKUP(CONCATENATE(AP$1,AP106),'Formulario de Preguntas'!$C$10:$FN$185,4,FALSE),"")</f>
        <v/>
      </c>
      <c r="AS106" s="24">
        <f>IF($B106='Formulario de Respuestas'!$D105,'Formulario de Respuestas'!$S105,"ES DIFERENTE")</f>
        <v>0</v>
      </c>
      <c r="AT106" s="1" t="str">
        <f>IFERROR(VLOOKUP(CONCATENATE(AS$1,AS106),'Formulario de Preguntas'!$C$10:$FN$185,3,FALSE),"")</f>
        <v/>
      </c>
      <c r="AU106" s="1" t="str">
        <f>IFERROR(VLOOKUP(CONCATENATE(AS$1,AS106),'Formulario de Preguntas'!$C$10:$FN$185,4,FALSE),"")</f>
        <v/>
      </c>
      <c r="AV106" s="24">
        <f>IF($B106='Formulario de Respuestas'!$D105,'Formulario de Respuestas'!$T105,"ES DIFERENTE")</f>
        <v>0</v>
      </c>
      <c r="AW106" s="1" t="str">
        <f>IFERROR(VLOOKUP(CONCATENATE(AV$1,AV106),'Formulario de Preguntas'!$C$10:$FN$185,3,FALSE),"")</f>
        <v/>
      </c>
      <c r="AX106" s="1" t="str">
        <f>IFERROR(VLOOKUP(CONCATENATE(AV$1,AV106),'Formulario de Preguntas'!$C$10:$FN$185,4,FALSE),"")</f>
        <v/>
      </c>
      <c r="AY106" s="24">
        <f>IF($B106='Formulario de Respuestas'!$D105,'Formulario de Respuestas'!$U105,"ES DIFERENTE")</f>
        <v>0</v>
      </c>
      <c r="AZ106" s="1" t="str">
        <f>IFERROR(VLOOKUP(CONCATENATE(AY$1,AY106),'Formulario de Preguntas'!$C$10:$FN$185,3,FALSE),"")</f>
        <v/>
      </c>
      <c r="BA106" s="1" t="str">
        <f>IFERROR(VLOOKUP(CONCATENATE(AY$1,AY106),'Formulario de Preguntas'!$C$10:$FN$185,4,FALSE),"")</f>
        <v/>
      </c>
      <c r="BB106" s="24">
        <f>IF($B106='Formulario de Respuestas'!$D105,'Formulario de Respuestas'!$V105,"ES DIFERENTE")</f>
        <v>0</v>
      </c>
      <c r="BC106" s="1" t="str">
        <f>IFERROR(VLOOKUP(CONCATENATE(BB$1,BB106),'Formulario de Preguntas'!$C$10:$FN$185,3,FALSE),"")</f>
        <v/>
      </c>
      <c r="BD106" s="1" t="str">
        <f>IFERROR(VLOOKUP(CONCATENATE(BB$1,BB106),'Formulario de Preguntas'!$C$10:$FN$185,4,FALSE),"")</f>
        <v/>
      </c>
      <c r="BE106" s="24">
        <f>IF($B106='Formulario de Respuestas'!$D105,'Formulario de Respuestas'!$W105,"ES DIFERENTE")</f>
        <v>0</v>
      </c>
      <c r="BF106" s="1" t="str">
        <f>IFERROR(VLOOKUP(CONCATENATE(BE$1,BE106),'Formulario de Preguntas'!$C$10:$FN$185,3,FALSE),"")</f>
        <v/>
      </c>
      <c r="BG106" s="1" t="str">
        <f>IFERROR(VLOOKUP(CONCATENATE(BE$1,BE106),'Formulario de Preguntas'!$C$10:$FN$185,4,FALSE),"")</f>
        <v/>
      </c>
      <c r="BH106" s="24">
        <f>IF($B106='Formulario de Respuestas'!$D105,'Formulario de Respuestas'!$X105,"ES DIFERENTE")</f>
        <v>0</v>
      </c>
      <c r="BI106" s="1" t="str">
        <f>IFERROR(VLOOKUP(CONCATENATE(BH$1,BH106),'Formulario de Preguntas'!$C$10:$FN$185,3,FALSE),"")</f>
        <v/>
      </c>
      <c r="BJ106" s="1" t="str">
        <f>IFERROR(VLOOKUP(CONCATENATE(BH$1,BH106),'Formulario de Preguntas'!$C$10:$FN$185,4,FALSE),"")</f>
        <v/>
      </c>
      <c r="BL106" s="26">
        <f>IF($B106='Formulario de Respuestas'!$D105,'Formulario de Respuestas'!$Y105,"ES DIFERENTE")</f>
        <v>0</v>
      </c>
      <c r="BM106" s="1" t="str">
        <f>IFERROR(VLOOKUP(CONCATENATE(BL$1,BL106),'Formulario de Preguntas'!$C$10:$FN$185,3,FALSE),"")</f>
        <v/>
      </c>
      <c r="BN106" s="1" t="str">
        <f>IFERROR(VLOOKUP(CONCATENATE(BL$1,BL106),'Formulario de Preguntas'!$C$10:$FN$185,4,FALSE),"")</f>
        <v/>
      </c>
      <c r="BO106" s="26">
        <f>IF($B106='Formulario de Respuestas'!$D105,'Formulario de Respuestas'!$Z105,"ES DIFERENTE")</f>
        <v>0</v>
      </c>
      <c r="BP106" s="1" t="str">
        <f>IFERROR(VLOOKUP(CONCATENATE(BO$1,BO106),'Formulario de Preguntas'!$C$10:$FN$185,3,FALSE),"")</f>
        <v/>
      </c>
      <c r="BQ106" s="1" t="str">
        <f>IFERROR(VLOOKUP(CONCATENATE(BO$1,BO106),'Formulario de Preguntas'!$C$10:$FN$185,4,FALSE),"")</f>
        <v/>
      </c>
      <c r="BR106" s="26">
        <f>IF($B106='Formulario de Respuestas'!$D105,'Formulario de Respuestas'!$AA105,"ES DIFERENTE")</f>
        <v>0</v>
      </c>
      <c r="BS106" s="1" t="str">
        <f>IFERROR(VLOOKUP(CONCATENATE(BR$1,BR106),'Formulario de Preguntas'!$C$10:$FN$185,3,FALSE),"")</f>
        <v/>
      </c>
      <c r="BT106" s="1" t="str">
        <f>IFERROR(VLOOKUP(CONCATENATE(BR$1,BR106),'Formulario de Preguntas'!$C$10:$FN$185,4,FALSE),"")</f>
        <v/>
      </c>
      <c r="BU106" s="26">
        <f>IF($B106='Formulario de Respuestas'!$D105,'Formulario de Respuestas'!$AB105,"ES DIFERENTE")</f>
        <v>0</v>
      </c>
      <c r="BV106" s="1" t="str">
        <f>IFERROR(VLOOKUP(CONCATENATE(BU$1,BU106),'Formulario de Preguntas'!$C$10:$FN$185,3,FALSE),"")</f>
        <v/>
      </c>
      <c r="BW106" s="1" t="str">
        <f>IFERROR(VLOOKUP(CONCATENATE(BU$1,BU106),'Formulario de Preguntas'!$C$10:$FN$185,4,FALSE),"")</f>
        <v/>
      </c>
      <c r="BX106" s="26">
        <f>IF($B106='Formulario de Respuestas'!$D105,'Formulario de Respuestas'!$AC105,"ES DIFERENTE")</f>
        <v>0</v>
      </c>
      <c r="BY106" s="1" t="str">
        <f>IFERROR(VLOOKUP(CONCATENATE(BX$1,BX106),'Formulario de Preguntas'!$C$10:$FN$185,3,FALSE),"")</f>
        <v/>
      </c>
      <c r="BZ106" s="1" t="str">
        <f>IFERROR(VLOOKUP(CONCATENATE(BX$1,BX106),'Formulario de Preguntas'!$C$10:$FN$185,4,FALSE),"")</f>
        <v/>
      </c>
      <c r="CA106" s="26">
        <f>IF($B106='Formulario de Respuestas'!$D105,'Formulario de Respuestas'!$AD105,"ES DIFERENTE")</f>
        <v>0</v>
      </c>
      <c r="CB106" s="1" t="str">
        <f>IFERROR(VLOOKUP(CONCATENATE(CA$1,CA106),'Formulario de Preguntas'!$C$10:$FN$185,3,FALSE),"")</f>
        <v/>
      </c>
      <c r="CC106" s="1" t="str">
        <f>IFERROR(VLOOKUP(CONCATENATE(CA$1,CA106),'Formulario de Preguntas'!$C$10:$FN$185,4,FALSE),"")</f>
        <v/>
      </c>
      <c r="CD106" s="26">
        <f>IF($B106='Formulario de Respuestas'!$D105,'Formulario de Respuestas'!$AE105,"ES DIFERENTE")</f>
        <v>0</v>
      </c>
      <c r="CE106" s="1" t="str">
        <f>IFERROR(VLOOKUP(CONCATENATE(CD$1,CD106),'Formulario de Preguntas'!$C$10:$FN$185,3,FALSE),"")</f>
        <v/>
      </c>
      <c r="CF106" s="1" t="str">
        <f>IFERROR(VLOOKUP(CONCATENATE(CD$1,CD106),'Formulario de Preguntas'!$C$10:$FN$185,4,FALSE),"")</f>
        <v/>
      </c>
      <c r="CH106" s="1">
        <f t="shared" si="4"/>
        <v>0</v>
      </c>
      <c r="CI106" s="1">
        <f t="shared" si="5"/>
        <v>0.25</v>
      </c>
      <c r="CJ106" s="1">
        <f t="shared" si="6"/>
        <v>0</v>
      </c>
      <c r="CK106" s="1">
        <f>COUNTIF('Formulario de Respuestas'!$E105:$AE105,"A")</f>
        <v>0</v>
      </c>
      <c r="CL106" s="1">
        <f>COUNTIF('Formulario de Respuestas'!$E105:$AE105,"B")</f>
        <v>0</v>
      </c>
      <c r="CM106" s="1">
        <f>COUNTIF('Formulario de Respuestas'!$E105:$AE105,"C")</f>
        <v>0</v>
      </c>
      <c r="CN106" s="1">
        <f>COUNTIF('Formulario de Respuestas'!$E105:$AE105,"D")</f>
        <v>0</v>
      </c>
      <c r="CO106" s="1">
        <f>COUNTIF('Formulario de Respuestas'!$E105:$AE105,"E (RESPUESTA ANULADA)")</f>
        <v>0</v>
      </c>
    </row>
    <row r="107" spans="1:93" x14ac:dyDescent="0.25">
      <c r="A107" s="1">
        <f>'Formulario de Respuestas'!C106</f>
        <v>0</v>
      </c>
      <c r="B107" s="1">
        <f>'Formulario de Respuestas'!D106</f>
        <v>0</v>
      </c>
      <c r="C107" s="24">
        <f>IF($B107='Formulario de Respuestas'!$D106,'Formulario de Respuestas'!$E106,"ES DIFERENTE")</f>
        <v>0</v>
      </c>
      <c r="D107" s="15" t="str">
        <f>IFERROR(VLOOKUP(CONCATENATE(C$1,C107),'Formulario de Preguntas'!$C$2:$FN$185,3,FALSE),"")</f>
        <v/>
      </c>
      <c r="E107" s="1" t="str">
        <f>IFERROR(VLOOKUP(CONCATENATE(C$1,C107),'Formulario de Preguntas'!$C$2:$FN$185,4,FALSE),"")</f>
        <v/>
      </c>
      <c r="F107" s="24">
        <f>IF($B107='Formulario de Respuestas'!$D106,'Formulario de Respuestas'!$F106,"ES DIFERENTE")</f>
        <v>0</v>
      </c>
      <c r="G107" s="1" t="str">
        <f>IFERROR(VLOOKUP(CONCATENATE(F$1,F107),'Formulario de Preguntas'!$C$2:$FN$185,3,FALSE),"")</f>
        <v/>
      </c>
      <c r="H107" s="1" t="str">
        <f>IFERROR(VLOOKUP(CONCATENATE(F$1,F107),'Formulario de Preguntas'!$C$2:$FN$185,4,FALSE),"")</f>
        <v/>
      </c>
      <c r="I107" s="24">
        <f>IF($B107='Formulario de Respuestas'!$D106,'Formulario de Respuestas'!$G106,"ES DIFERENTE")</f>
        <v>0</v>
      </c>
      <c r="J107" s="1" t="str">
        <f>IFERROR(VLOOKUP(CONCATENATE(I$1,I107),'Formulario de Preguntas'!$C$10:$FN$185,3,FALSE),"")</f>
        <v/>
      </c>
      <c r="K107" s="1" t="str">
        <f>IFERROR(VLOOKUP(CONCATENATE(I$1,I107),'Formulario de Preguntas'!$C$10:$FN$185,4,FALSE),"")</f>
        <v/>
      </c>
      <c r="L107" s="24">
        <f>IF($B107='Formulario de Respuestas'!$D106,'Formulario de Respuestas'!$H106,"ES DIFERENTE")</f>
        <v>0</v>
      </c>
      <c r="M107" s="1" t="str">
        <f>IFERROR(VLOOKUP(CONCATENATE(L$1,L107),'Formulario de Preguntas'!$C$10:$FN$185,3,FALSE),"")</f>
        <v/>
      </c>
      <c r="N107" s="1" t="str">
        <f>IFERROR(VLOOKUP(CONCATENATE(L$1,L107),'Formulario de Preguntas'!$C$10:$FN$185,4,FALSE),"")</f>
        <v/>
      </c>
      <c r="O107" s="24">
        <f>IF($B107='Formulario de Respuestas'!$D106,'Formulario de Respuestas'!$I106,"ES DIFERENTE")</f>
        <v>0</v>
      </c>
      <c r="P107" s="1" t="str">
        <f>IFERROR(VLOOKUP(CONCATENATE(O$1,O107),'Formulario de Preguntas'!$C$10:$FN$185,3,FALSE),"")</f>
        <v/>
      </c>
      <c r="Q107" s="1" t="str">
        <f>IFERROR(VLOOKUP(CONCATENATE(O$1,O107),'Formulario de Preguntas'!$C$10:$FN$185,4,FALSE),"")</f>
        <v/>
      </c>
      <c r="R107" s="24">
        <f>IF($B107='Formulario de Respuestas'!$D106,'Formulario de Respuestas'!$J106,"ES DIFERENTE")</f>
        <v>0</v>
      </c>
      <c r="S107" s="1" t="str">
        <f>IFERROR(VLOOKUP(CONCATENATE(R$1,R107),'Formulario de Preguntas'!$C$10:$FN$185,3,FALSE),"")</f>
        <v/>
      </c>
      <c r="T107" s="1" t="str">
        <f>IFERROR(VLOOKUP(CONCATENATE(R$1,R107),'Formulario de Preguntas'!$C$10:$FN$185,4,FALSE),"")</f>
        <v/>
      </c>
      <c r="U107" s="24">
        <f>IF($B107='Formulario de Respuestas'!$D106,'Formulario de Respuestas'!$K106,"ES DIFERENTE")</f>
        <v>0</v>
      </c>
      <c r="V107" s="1" t="str">
        <f>IFERROR(VLOOKUP(CONCATENATE(U$1,U107),'Formulario de Preguntas'!$C$10:$FN$185,3,FALSE),"")</f>
        <v/>
      </c>
      <c r="W107" s="1" t="str">
        <f>IFERROR(VLOOKUP(CONCATENATE(U$1,U107),'Formulario de Preguntas'!$C$10:$FN$185,4,FALSE),"")</f>
        <v/>
      </c>
      <c r="X107" s="24">
        <f>IF($B107='Formulario de Respuestas'!$D106,'Formulario de Respuestas'!$L106,"ES DIFERENTE")</f>
        <v>0</v>
      </c>
      <c r="Y107" s="1" t="str">
        <f>IFERROR(VLOOKUP(CONCATENATE(X$1,X107),'Formulario de Preguntas'!$C$10:$FN$185,3,FALSE),"")</f>
        <v/>
      </c>
      <c r="Z107" s="1" t="str">
        <f>IFERROR(VLOOKUP(CONCATENATE(X$1,X107),'Formulario de Preguntas'!$C$10:$FN$185,4,FALSE),"")</f>
        <v/>
      </c>
      <c r="AA107" s="24">
        <f>IF($B107='Formulario de Respuestas'!$D106,'Formulario de Respuestas'!$M106,"ES DIFERENTE")</f>
        <v>0</v>
      </c>
      <c r="AB107" s="1" t="str">
        <f>IFERROR(VLOOKUP(CONCATENATE(AA$1,AA107),'Formulario de Preguntas'!$C$10:$FN$185,3,FALSE),"")</f>
        <v/>
      </c>
      <c r="AC107" s="1" t="str">
        <f>IFERROR(VLOOKUP(CONCATENATE(AA$1,AA107),'Formulario de Preguntas'!$C$10:$FN$185,4,FALSE),"")</f>
        <v/>
      </c>
      <c r="AD107" s="24">
        <f>IF($B107='Formulario de Respuestas'!$D106,'Formulario de Respuestas'!$N106,"ES DIFERENTE")</f>
        <v>0</v>
      </c>
      <c r="AE107" s="1" t="str">
        <f>IFERROR(VLOOKUP(CONCATENATE(AD$1,AD107),'Formulario de Preguntas'!$C$10:$FN$185,3,FALSE),"")</f>
        <v/>
      </c>
      <c r="AF107" s="1" t="str">
        <f>IFERROR(VLOOKUP(CONCATENATE(AD$1,AD107),'Formulario de Preguntas'!$C$10:$FN$185,4,FALSE),"")</f>
        <v/>
      </c>
      <c r="AG107" s="24">
        <f>IF($B107='Formulario de Respuestas'!$D106,'Formulario de Respuestas'!$O106,"ES DIFERENTE")</f>
        <v>0</v>
      </c>
      <c r="AH107" s="1" t="str">
        <f>IFERROR(VLOOKUP(CONCATENATE(AG$1,AG107),'Formulario de Preguntas'!$C$10:$FN$185,3,FALSE),"")</f>
        <v/>
      </c>
      <c r="AI107" s="1" t="str">
        <f>IFERROR(VLOOKUP(CONCATENATE(AG$1,AG107),'Formulario de Preguntas'!$C$10:$FN$185,4,FALSE),"")</f>
        <v/>
      </c>
      <c r="AJ107" s="24">
        <f>IF($B107='Formulario de Respuestas'!$D106,'Formulario de Respuestas'!$P106,"ES DIFERENTE")</f>
        <v>0</v>
      </c>
      <c r="AK107" s="1" t="str">
        <f>IFERROR(VLOOKUP(CONCATENATE(AJ$1,AJ107),'Formulario de Preguntas'!$C$10:$FN$185,3,FALSE),"")</f>
        <v/>
      </c>
      <c r="AL107" s="1" t="str">
        <f>IFERROR(VLOOKUP(CONCATENATE(AJ$1,AJ107),'Formulario de Preguntas'!$C$10:$FN$185,4,FALSE),"")</f>
        <v/>
      </c>
      <c r="AM107" s="24">
        <f>IF($B107='Formulario de Respuestas'!$D106,'Formulario de Respuestas'!$Q106,"ES DIFERENTE")</f>
        <v>0</v>
      </c>
      <c r="AN107" s="1" t="str">
        <f>IFERROR(VLOOKUP(CONCATENATE(AM$1,AM107),'Formulario de Preguntas'!$C$10:$FN$185,3,FALSE),"")</f>
        <v/>
      </c>
      <c r="AO107" s="1" t="str">
        <f>IFERROR(VLOOKUP(CONCATENATE(AM$1,AM107),'Formulario de Preguntas'!$C$10:$FN$185,4,FALSE),"")</f>
        <v/>
      </c>
      <c r="AP107" s="24">
        <f>IF($B107='Formulario de Respuestas'!$D106,'Formulario de Respuestas'!$R106,"ES DIFERENTE")</f>
        <v>0</v>
      </c>
      <c r="AQ107" s="1" t="str">
        <f>IFERROR(VLOOKUP(CONCATENATE(AP$1,AP107),'Formulario de Preguntas'!$C$10:$FN$185,3,FALSE),"")</f>
        <v/>
      </c>
      <c r="AR107" s="1" t="str">
        <f>IFERROR(VLOOKUP(CONCATENATE(AP$1,AP107),'Formulario de Preguntas'!$C$10:$FN$185,4,FALSE),"")</f>
        <v/>
      </c>
      <c r="AS107" s="24">
        <f>IF($B107='Formulario de Respuestas'!$D106,'Formulario de Respuestas'!$S106,"ES DIFERENTE")</f>
        <v>0</v>
      </c>
      <c r="AT107" s="1" t="str">
        <f>IFERROR(VLOOKUP(CONCATENATE(AS$1,AS107),'Formulario de Preguntas'!$C$10:$FN$185,3,FALSE),"")</f>
        <v/>
      </c>
      <c r="AU107" s="1" t="str">
        <f>IFERROR(VLOOKUP(CONCATENATE(AS$1,AS107),'Formulario de Preguntas'!$C$10:$FN$185,4,FALSE),"")</f>
        <v/>
      </c>
      <c r="AV107" s="24">
        <f>IF($B107='Formulario de Respuestas'!$D106,'Formulario de Respuestas'!$T106,"ES DIFERENTE")</f>
        <v>0</v>
      </c>
      <c r="AW107" s="1" t="str">
        <f>IFERROR(VLOOKUP(CONCATENATE(AV$1,AV107),'Formulario de Preguntas'!$C$10:$FN$185,3,FALSE),"")</f>
        <v/>
      </c>
      <c r="AX107" s="1" t="str">
        <f>IFERROR(VLOOKUP(CONCATENATE(AV$1,AV107),'Formulario de Preguntas'!$C$10:$FN$185,4,FALSE),"")</f>
        <v/>
      </c>
      <c r="AY107" s="24">
        <f>IF($B107='Formulario de Respuestas'!$D106,'Formulario de Respuestas'!$U106,"ES DIFERENTE")</f>
        <v>0</v>
      </c>
      <c r="AZ107" s="1" t="str">
        <f>IFERROR(VLOOKUP(CONCATENATE(AY$1,AY107),'Formulario de Preguntas'!$C$10:$FN$185,3,FALSE),"")</f>
        <v/>
      </c>
      <c r="BA107" s="1" t="str">
        <f>IFERROR(VLOOKUP(CONCATENATE(AY$1,AY107),'Formulario de Preguntas'!$C$10:$FN$185,4,FALSE),"")</f>
        <v/>
      </c>
      <c r="BB107" s="24">
        <f>IF($B107='Formulario de Respuestas'!$D106,'Formulario de Respuestas'!$V106,"ES DIFERENTE")</f>
        <v>0</v>
      </c>
      <c r="BC107" s="1" t="str">
        <f>IFERROR(VLOOKUP(CONCATENATE(BB$1,BB107),'Formulario de Preguntas'!$C$10:$FN$185,3,FALSE),"")</f>
        <v/>
      </c>
      <c r="BD107" s="1" t="str">
        <f>IFERROR(VLOOKUP(CONCATENATE(BB$1,BB107),'Formulario de Preguntas'!$C$10:$FN$185,4,FALSE),"")</f>
        <v/>
      </c>
      <c r="BE107" s="24">
        <f>IF($B107='Formulario de Respuestas'!$D106,'Formulario de Respuestas'!$W106,"ES DIFERENTE")</f>
        <v>0</v>
      </c>
      <c r="BF107" s="1" t="str">
        <f>IFERROR(VLOOKUP(CONCATENATE(BE$1,BE107),'Formulario de Preguntas'!$C$10:$FN$185,3,FALSE),"")</f>
        <v/>
      </c>
      <c r="BG107" s="1" t="str">
        <f>IFERROR(VLOOKUP(CONCATENATE(BE$1,BE107),'Formulario de Preguntas'!$C$10:$FN$185,4,FALSE),"")</f>
        <v/>
      </c>
      <c r="BH107" s="24">
        <f>IF($B107='Formulario de Respuestas'!$D106,'Formulario de Respuestas'!$X106,"ES DIFERENTE")</f>
        <v>0</v>
      </c>
      <c r="BI107" s="1" t="str">
        <f>IFERROR(VLOOKUP(CONCATENATE(BH$1,BH107),'Formulario de Preguntas'!$C$10:$FN$185,3,FALSE),"")</f>
        <v/>
      </c>
      <c r="BJ107" s="1" t="str">
        <f>IFERROR(VLOOKUP(CONCATENATE(BH$1,BH107),'Formulario de Preguntas'!$C$10:$FN$185,4,FALSE),"")</f>
        <v/>
      </c>
      <c r="BL107" s="26">
        <f>IF($B107='Formulario de Respuestas'!$D106,'Formulario de Respuestas'!$Y106,"ES DIFERENTE")</f>
        <v>0</v>
      </c>
      <c r="BM107" s="1" t="str">
        <f>IFERROR(VLOOKUP(CONCATENATE(BL$1,BL107),'Formulario de Preguntas'!$C$10:$FN$185,3,FALSE),"")</f>
        <v/>
      </c>
      <c r="BN107" s="1" t="str">
        <f>IFERROR(VLOOKUP(CONCATENATE(BL$1,BL107),'Formulario de Preguntas'!$C$10:$FN$185,4,FALSE),"")</f>
        <v/>
      </c>
      <c r="BO107" s="26">
        <f>IF($B107='Formulario de Respuestas'!$D106,'Formulario de Respuestas'!$Z106,"ES DIFERENTE")</f>
        <v>0</v>
      </c>
      <c r="BP107" s="1" t="str">
        <f>IFERROR(VLOOKUP(CONCATENATE(BO$1,BO107),'Formulario de Preguntas'!$C$10:$FN$185,3,FALSE),"")</f>
        <v/>
      </c>
      <c r="BQ107" s="1" t="str">
        <f>IFERROR(VLOOKUP(CONCATENATE(BO$1,BO107),'Formulario de Preguntas'!$C$10:$FN$185,4,FALSE),"")</f>
        <v/>
      </c>
      <c r="BR107" s="26">
        <f>IF($B107='Formulario de Respuestas'!$D106,'Formulario de Respuestas'!$AA106,"ES DIFERENTE")</f>
        <v>0</v>
      </c>
      <c r="BS107" s="1" t="str">
        <f>IFERROR(VLOOKUP(CONCATENATE(BR$1,BR107),'Formulario de Preguntas'!$C$10:$FN$185,3,FALSE),"")</f>
        <v/>
      </c>
      <c r="BT107" s="1" t="str">
        <f>IFERROR(VLOOKUP(CONCATENATE(BR$1,BR107),'Formulario de Preguntas'!$C$10:$FN$185,4,FALSE),"")</f>
        <v/>
      </c>
      <c r="BU107" s="26">
        <f>IF($B107='Formulario de Respuestas'!$D106,'Formulario de Respuestas'!$AB106,"ES DIFERENTE")</f>
        <v>0</v>
      </c>
      <c r="BV107" s="1" t="str">
        <f>IFERROR(VLOOKUP(CONCATENATE(BU$1,BU107),'Formulario de Preguntas'!$C$10:$FN$185,3,FALSE),"")</f>
        <v/>
      </c>
      <c r="BW107" s="1" t="str">
        <f>IFERROR(VLOOKUP(CONCATENATE(BU$1,BU107),'Formulario de Preguntas'!$C$10:$FN$185,4,FALSE),"")</f>
        <v/>
      </c>
      <c r="BX107" s="26">
        <f>IF($B107='Formulario de Respuestas'!$D106,'Formulario de Respuestas'!$AC106,"ES DIFERENTE")</f>
        <v>0</v>
      </c>
      <c r="BY107" s="1" t="str">
        <f>IFERROR(VLOOKUP(CONCATENATE(BX$1,BX107),'Formulario de Preguntas'!$C$10:$FN$185,3,FALSE),"")</f>
        <v/>
      </c>
      <c r="BZ107" s="1" t="str">
        <f>IFERROR(VLOOKUP(CONCATENATE(BX$1,BX107),'Formulario de Preguntas'!$C$10:$FN$185,4,FALSE),"")</f>
        <v/>
      </c>
      <c r="CA107" s="26">
        <f>IF($B107='Formulario de Respuestas'!$D106,'Formulario de Respuestas'!$AD106,"ES DIFERENTE")</f>
        <v>0</v>
      </c>
      <c r="CB107" s="1" t="str">
        <f>IFERROR(VLOOKUP(CONCATENATE(CA$1,CA107),'Formulario de Preguntas'!$C$10:$FN$185,3,FALSE),"")</f>
        <v/>
      </c>
      <c r="CC107" s="1" t="str">
        <f>IFERROR(VLOOKUP(CONCATENATE(CA$1,CA107),'Formulario de Preguntas'!$C$10:$FN$185,4,FALSE),"")</f>
        <v/>
      </c>
      <c r="CD107" s="26">
        <f>IF($B107='Formulario de Respuestas'!$D106,'Formulario de Respuestas'!$AE106,"ES DIFERENTE")</f>
        <v>0</v>
      </c>
      <c r="CE107" s="1" t="str">
        <f>IFERROR(VLOOKUP(CONCATENATE(CD$1,CD107),'Formulario de Preguntas'!$C$10:$FN$185,3,FALSE),"")</f>
        <v/>
      </c>
      <c r="CF107" s="1" t="str">
        <f>IFERROR(VLOOKUP(CONCATENATE(CD$1,CD107),'Formulario de Preguntas'!$C$10:$FN$185,4,FALSE),"")</f>
        <v/>
      </c>
      <c r="CH107" s="1">
        <f t="shared" si="4"/>
        <v>0</v>
      </c>
      <c r="CI107" s="1">
        <f t="shared" si="5"/>
        <v>0.25</v>
      </c>
      <c r="CJ107" s="1">
        <f t="shared" si="6"/>
        <v>0</v>
      </c>
      <c r="CK107" s="1">
        <f>COUNTIF('Formulario de Respuestas'!$E106:$AE106,"A")</f>
        <v>0</v>
      </c>
      <c r="CL107" s="1">
        <f>COUNTIF('Formulario de Respuestas'!$E106:$AE106,"B")</f>
        <v>0</v>
      </c>
      <c r="CM107" s="1">
        <f>COUNTIF('Formulario de Respuestas'!$E106:$AE106,"C")</f>
        <v>0</v>
      </c>
      <c r="CN107" s="1">
        <f>COUNTIF('Formulario de Respuestas'!$E106:$AE106,"D")</f>
        <v>0</v>
      </c>
      <c r="CO107" s="1">
        <f>COUNTIF('Formulario de Respuestas'!$E106:$AE106,"E (RESPUESTA ANULADA)")</f>
        <v>0</v>
      </c>
    </row>
    <row r="108" spans="1:93" x14ac:dyDescent="0.25">
      <c r="A108" s="1">
        <f>'Formulario de Respuestas'!C107</f>
        <v>0</v>
      </c>
      <c r="B108" s="1">
        <f>'Formulario de Respuestas'!D107</f>
        <v>0</v>
      </c>
      <c r="C108" s="24">
        <f>IF($B108='Formulario de Respuestas'!$D107,'Formulario de Respuestas'!$E107,"ES DIFERENTE")</f>
        <v>0</v>
      </c>
      <c r="D108" s="15" t="str">
        <f>IFERROR(VLOOKUP(CONCATENATE(C$1,C108),'Formulario de Preguntas'!$C$2:$FN$185,3,FALSE),"")</f>
        <v/>
      </c>
      <c r="E108" s="1" t="str">
        <f>IFERROR(VLOOKUP(CONCATENATE(C$1,C108),'Formulario de Preguntas'!$C$2:$FN$185,4,FALSE),"")</f>
        <v/>
      </c>
      <c r="F108" s="24">
        <f>IF($B108='Formulario de Respuestas'!$D107,'Formulario de Respuestas'!$F107,"ES DIFERENTE")</f>
        <v>0</v>
      </c>
      <c r="G108" s="1" t="str">
        <f>IFERROR(VLOOKUP(CONCATENATE(F$1,F108),'Formulario de Preguntas'!$C$2:$FN$185,3,FALSE),"")</f>
        <v/>
      </c>
      <c r="H108" s="1" t="str">
        <f>IFERROR(VLOOKUP(CONCATENATE(F$1,F108),'Formulario de Preguntas'!$C$2:$FN$185,4,FALSE),"")</f>
        <v/>
      </c>
      <c r="I108" s="24">
        <f>IF($B108='Formulario de Respuestas'!$D107,'Formulario de Respuestas'!$G107,"ES DIFERENTE")</f>
        <v>0</v>
      </c>
      <c r="J108" s="1" t="str">
        <f>IFERROR(VLOOKUP(CONCATENATE(I$1,I108),'Formulario de Preguntas'!$C$10:$FN$185,3,FALSE),"")</f>
        <v/>
      </c>
      <c r="K108" s="1" t="str">
        <f>IFERROR(VLOOKUP(CONCATENATE(I$1,I108),'Formulario de Preguntas'!$C$10:$FN$185,4,FALSE),"")</f>
        <v/>
      </c>
      <c r="L108" s="24">
        <f>IF($B108='Formulario de Respuestas'!$D107,'Formulario de Respuestas'!$H107,"ES DIFERENTE")</f>
        <v>0</v>
      </c>
      <c r="M108" s="1" t="str">
        <f>IFERROR(VLOOKUP(CONCATENATE(L$1,L108),'Formulario de Preguntas'!$C$10:$FN$185,3,FALSE),"")</f>
        <v/>
      </c>
      <c r="N108" s="1" t="str">
        <f>IFERROR(VLOOKUP(CONCATENATE(L$1,L108),'Formulario de Preguntas'!$C$10:$FN$185,4,FALSE),"")</f>
        <v/>
      </c>
      <c r="O108" s="24">
        <f>IF($B108='Formulario de Respuestas'!$D107,'Formulario de Respuestas'!$I107,"ES DIFERENTE")</f>
        <v>0</v>
      </c>
      <c r="P108" s="1" t="str">
        <f>IFERROR(VLOOKUP(CONCATENATE(O$1,O108),'Formulario de Preguntas'!$C$10:$FN$185,3,FALSE),"")</f>
        <v/>
      </c>
      <c r="Q108" s="1" t="str">
        <f>IFERROR(VLOOKUP(CONCATENATE(O$1,O108),'Formulario de Preguntas'!$C$10:$FN$185,4,FALSE),"")</f>
        <v/>
      </c>
      <c r="R108" s="24">
        <f>IF($B108='Formulario de Respuestas'!$D107,'Formulario de Respuestas'!$J107,"ES DIFERENTE")</f>
        <v>0</v>
      </c>
      <c r="S108" s="1" t="str">
        <f>IFERROR(VLOOKUP(CONCATENATE(R$1,R108),'Formulario de Preguntas'!$C$10:$FN$185,3,FALSE),"")</f>
        <v/>
      </c>
      <c r="T108" s="1" t="str">
        <f>IFERROR(VLOOKUP(CONCATENATE(R$1,R108),'Formulario de Preguntas'!$C$10:$FN$185,4,FALSE),"")</f>
        <v/>
      </c>
      <c r="U108" s="24">
        <f>IF($B108='Formulario de Respuestas'!$D107,'Formulario de Respuestas'!$K107,"ES DIFERENTE")</f>
        <v>0</v>
      </c>
      <c r="V108" s="1" t="str">
        <f>IFERROR(VLOOKUP(CONCATENATE(U$1,U108),'Formulario de Preguntas'!$C$10:$FN$185,3,FALSE),"")</f>
        <v/>
      </c>
      <c r="W108" s="1" t="str">
        <f>IFERROR(VLOOKUP(CONCATENATE(U$1,U108),'Formulario de Preguntas'!$C$10:$FN$185,4,FALSE),"")</f>
        <v/>
      </c>
      <c r="X108" s="24">
        <f>IF($B108='Formulario de Respuestas'!$D107,'Formulario de Respuestas'!$L107,"ES DIFERENTE")</f>
        <v>0</v>
      </c>
      <c r="Y108" s="1" t="str">
        <f>IFERROR(VLOOKUP(CONCATENATE(X$1,X108),'Formulario de Preguntas'!$C$10:$FN$185,3,FALSE),"")</f>
        <v/>
      </c>
      <c r="Z108" s="1" t="str">
        <f>IFERROR(VLOOKUP(CONCATENATE(X$1,X108),'Formulario de Preguntas'!$C$10:$FN$185,4,FALSE),"")</f>
        <v/>
      </c>
      <c r="AA108" s="24">
        <f>IF($B108='Formulario de Respuestas'!$D107,'Formulario de Respuestas'!$M107,"ES DIFERENTE")</f>
        <v>0</v>
      </c>
      <c r="AB108" s="1" t="str">
        <f>IFERROR(VLOOKUP(CONCATENATE(AA$1,AA108),'Formulario de Preguntas'!$C$10:$FN$185,3,FALSE),"")</f>
        <v/>
      </c>
      <c r="AC108" s="1" t="str">
        <f>IFERROR(VLOOKUP(CONCATENATE(AA$1,AA108),'Formulario de Preguntas'!$C$10:$FN$185,4,FALSE),"")</f>
        <v/>
      </c>
      <c r="AD108" s="24">
        <f>IF($B108='Formulario de Respuestas'!$D107,'Formulario de Respuestas'!$N107,"ES DIFERENTE")</f>
        <v>0</v>
      </c>
      <c r="AE108" s="1" t="str">
        <f>IFERROR(VLOOKUP(CONCATENATE(AD$1,AD108),'Formulario de Preguntas'!$C$10:$FN$185,3,FALSE),"")</f>
        <v/>
      </c>
      <c r="AF108" s="1" t="str">
        <f>IFERROR(VLOOKUP(CONCATENATE(AD$1,AD108),'Formulario de Preguntas'!$C$10:$FN$185,4,FALSE),"")</f>
        <v/>
      </c>
      <c r="AG108" s="24">
        <f>IF($B108='Formulario de Respuestas'!$D107,'Formulario de Respuestas'!$O107,"ES DIFERENTE")</f>
        <v>0</v>
      </c>
      <c r="AH108" s="1" t="str">
        <f>IFERROR(VLOOKUP(CONCATENATE(AG$1,AG108),'Formulario de Preguntas'!$C$10:$FN$185,3,FALSE),"")</f>
        <v/>
      </c>
      <c r="AI108" s="1" t="str">
        <f>IFERROR(VLOOKUP(CONCATENATE(AG$1,AG108),'Formulario de Preguntas'!$C$10:$FN$185,4,FALSE),"")</f>
        <v/>
      </c>
      <c r="AJ108" s="24">
        <f>IF($B108='Formulario de Respuestas'!$D107,'Formulario de Respuestas'!$P107,"ES DIFERENTE")</f>
        <v>0</v>
      </c>
      <c r="AK108" s="1" t="str">
        <f>IFERROR(VLOOKUP(CONCATENATE(AJ$1,AJ108),'Formulario de Preguntas'!$C$10:$FN$185,3,FALSE),"")</f>
        <v/>
      </c>
      <c r="AL108" s="1" t="str">
        <f>IFERROR(VLOOKUP(CONCATENATE(AJ$1,AJ108),'Formulario de Preguntas'!$C$10:$FN$185,4,FALSE),"")</f>
        <v/>
      </c>
      <c r="AM108" s="24">
        <f>IF($B108='Formulario de Respuestas'!$D107,'Formulario de Respuestas'!$Q107,"ES DIFERENTE")</f>
        <v>0</v>
      </c>
      <c r="AN108" s="1" t="str">
        <f>IFERROR(VLOOKUP(CONCATENATE(AM$1,AM108),'Formulario de Preguntas'!$C$10:$FN$185,3,FALSE),"")</f>
        <v/>
      </c>
      <c r="AO108" s="1" t="str">
        <f>IFERROR(VLOOKUP(CONCATENATE(AM$1,AM108),'Formulario de Preguntas'!$C$10:$FN$185,4,FALSE),"")</f>
        <v/>
      </c>
      <c r="AP108" s="24">
        <f>IF($B108='Formulario de Respuestas'!$D107,'Formulario de Respuestas'!$R107,"ES DIFERENTE")</f>
        <v>0</v>
      </c>
      <c r="AQ108" s="1" t="str">
        <f>IFERROR(VLOOKUP(CONCATENATE(AP$1,AP108),'Formulario de Preguntas'!$C$10:$FN$185,3,FALSE),"")</f>
        <v/>
      </c>
      <c r="AR108" s="1" t="str">
        <f>IFERROR(VLOOKUP(CONCATENATE(AP$1,AP108),'Formulario de Preguntas'!$C$10:$FN$185,4,FALSE),"")</f>
        <v/>
      </c>
      <c r="AS108" s="24">
        <f>IF($B108='Formulario de Respuestas'!$D107,'Formulario de Respuestas'!$S107,"ES DIFERENTE")</f>
        <v>0</v>
      </c>
      <c r="AT108" s="1" t="str">
        <f>IFERROR(VLOOKUP(CONCATENATE(AS$1,AS108),'Formulario de Preguntas'!$C$10:$FN$185,3,FALSE),"")</f>
        <v/>
      </c>
      <c r="AU108" s="1" t="str">
        <f>IFERROR(VLOOKUP(CONCATENATE(AS$1,AS108),'Formulario de Preguntas'!$C$10:$FN$185,4,FALSE),"")</f>
        <v/>
      </c>
      <c r="AV108" s="24">
        <f>IF($B108='Formulario de Respuestas'!$D107,'Formulario de Respuestas'!$T107,"ES DIFERENTE")</f>
        <v>0</v>
      </c>
      <c r="AW108" s="1" t="str">
        <f>IFERROR(VLOOKUP(CONCATENATE(AV$1,AV108),'Formulario de Preguntas'!$C$10:$FN$185,3,FALSE),"")</f>
        <v/>
      </c>
      <c r="AX108" s="1" t="str">
        <f>IFERROR(VLOOKUP(CONCATENATE(AV$1,AV108),'Formulario de Preguntas'!$C$10:$FN$185,4,FALSE),"")</f>
        <v/>
      </c>
      <c r="AY108" s="24">
        <f>IF($B108='Formulario de Respuestas'!$D107,'Formulario de Respuestas'!$U107,"ES DIFERENTE")</f>
        <v>0</v>
      </c>
      <c r="AZ108" s="1" t="str">
        <f>IFERROR(VLOOKUP(CONCATENATE(AY$1,AY108),'Formulario de Preguntas'!$C$10:$FN$185,3,FALSE),"")</f>
        <v/>
      </c>
      <c r="BA108" s="1" t="str">
        <f>IFERROR(VLOOKUP(CONCATENATE(AY$1,AY108),'Formulario de Preguntas'!$C$10:$FN$185,4,FALSE),"")</f>
        <v/>
      </c>
      <c r="BB108" s="24">
        <f>IF($B108='Formulario de Respuestas'!$D107,'Formulario de Respuestas'!$V107,"ES DIFERENTE")</f>
        <v>0</v>
      </c>
      <c r="BC108" s="1" t="str">
        <f>IFERROR(VLOOKUP(CONCATENATE(BB$1,BB108),'Formulario de Preguntas'!$C$10:$FN$185,3,FALSE),"")</f>
        <v/>
      </c>
      <c r="BD108" s="1" t="str">
        <f>IFERROR(VLOOKUP(CONCATENATE(BB$1,BB108),'Formulario de Preguntas'!$C$10:$FN$185,4,FALSE),"")</f>
        <v/>
      </c>
      <c r="BE108" s="24">
        <f>IF($B108='Formulario de Respuestas'!$D107,'Formulario de Respuestas'!$W107,"ES DIFERENTE")</f>
        <v>0</v>
      </c>
      <c r="BF108" s="1" t="str">
        <f>IFERROR(VLOOKUP(CONCATENATE(BE$1,BE108),'Formulario de Preguntas'!$C$10:$FN$185,3,FALSE),"")</f>
        <v/>
      </c>
      <c r="BG108" s="1" t="str">
        <f>IFERROR(VLOOKUP(CONCATENATE(BE$1,BE108),'Formulario de Preguntas'!$C$10:$FN$185,4,FALSE),"")</f>
        <v/>
      </c>
      <c r="BH108" s="24">
        <f>IF($B108='Formulario de Respuestas'!$D107,'Formulario de Respuestas'!$X107,"ES DIFERENTE")</f>
        <v>0</v>
      </c>
      <c r="BI108" s="1" t="str">
        <f>IFERROR(VLOOKUP(CONCATENATE(BH$1,BH108),'Formulario de Preguntas'!$C$10:$FN$185,3,FALSE),"")</f>
        <v/>
      </c>
      <c r="BJ108" s="1" t="str">
        <f>IFERROR(VLOOKUP(CONCATENATE(BH$1,BH108),'Formulario de Preguntas'!$C$10:$FN$185,4,FALSE),"")</f>
        <v/>
      </c>
      <c r="BL108" s="26">
        <f>IF($B108='Formulario de Respuestas'!$D107,'Formulario de Respuestas'!$Y107,"ES DIFERENTE")</f>
        <v>0</v>
      </c>
      <c r="BM108" s="1" t="str">
        <f>IFERROR(VLOOKUP(CONCATENATE(BL$1,BL108),'Formulario de Preguntas'!$C$10:$FN$185,3,FALSE),"")</f>
        <v/>
      </c>
      <c r="BN108" s="1" t="str">
        <f>IFERROR(VLOOKUP(CONCATENATE(BL$1,BL108),'Formulario de Preguntas'!$C$10:$FN$185,4,FALSE),"")</f>
        <v/>
      </c>
      <c r="BO108" s="26">
        <f>IF($B108='Formulario de Respuestas'!$D107,'Formulario de Respuestas'!$Z107,"ES DIFERENTE")</f>
        <v>0</v>
      </c>
      <c r="BP108" s="1" t="str">
        <f>IFERROR(VLOOKUP(CONCATENATE(BO$1,BO108),'Formulario de Preguntas'!$C$10:$FN$185,3,FALSE),"")</f>
        <v/>
      </c>
      <c r="BQ108" s="1" t="str">
        <f>IFERROR(VLOOKUP(CONCATENATE(BO$1,BO108),'Formulario de Preguntas'!$C$10:$FN$185,4,FALSE),"")</f>
        <v/>
      </c>
      <c r="BR108" s="26">
        <f>IF($B108='Formulario de Respuestas'!$D107,'Formulario de Respuestas'!$AA107,"ES DIFERENTE")</f>
        <v>0</v>
      </c>
      <c r="BS108" s="1" t="str">
        <f>IFERROR(VLOOKUP(CONCATENATE(BR$1,BR108),'Formulario de Preguntas'!$C$10:$FN$185,3,FALSE),"")</f>
        <v/>
      </c>
      <c r="BT108" s="1" t="str">
        <f>IFERROR(VLOOKUP(CONCATENATE(BR$1,BR108),'Formulario de Preguntas'!$C$10:$FN$185,4,FALSE),"")</f>
        <v/>
      </c>
      <c r="BU108" s="26">
        <f>IF($B108='Formulario de Respuestas'!$D107,'Formulario de Respuestas'!$AB107,"ES DIFERENTE")</f>
        <v>0</v>
      </c>
      <c r="BV108" s="1" t="str">
        <f>IFERROR(VLOOKUP(CONCATENATE(BU$1,BU108),'Formulario de Preguntas'!$C$10:$FN$185,3,FALSE),"")</f>
        <v/>
      </c>
      <c r="BW108" s="1" t="str">
        <f>IFERROR(VLOOKUP(CONCATENATE(BU$1,BU108),'Formulario de Preguntas'!$C$10:$FN$185,4,FALSE),"")</f>
        <v/>
      </c>
      <c r="BX108" s="26">
        <f>IF($B108='Formulario de Respuestas'!$D107,'Formulario de Respuestas'!$AC107,"ES DIFERENTE")</f>
        <v>0</v>
      </c>
      <c r="BY108" s="1" t="str">
        <f>IFERROR(VLOOKUP(CONCATENATE(BX$1,BX108),'Formulario de Preguntas'!$C$10:$FN$185,3,FALSE),"")</f>
        <v/>
      </c>
      <c r="BZ108" s="1" t="str">
        <f>IFERROR(VLOOKUP(CONCATENATE(BX$1,BX108),'Formulario de Preguntas'!$C$10:$FN$185,4,FALSE),"")</f>
        <v/>
      </c>
      <c r="CA108" s="26">
        <f>IF($B108='Formulario de Respuestas'!$D107,'Formulario de Respuestas'!$AD107,"ES DIFERENTE")</f>
        <v>0</v>
      </c>
      <c r="CB108" s="1" t="str">
        <f>IFERROR(VLOOKUP(CONCATENATE(CA$1,CA108),'Formulario de Preguntas'!$C$10:$FN$185,3,FALSE),"")</f>
        <v/>
      </c>
      <c r="CC108" s="1" t="str">
        <f>IFERROR(VLOOKUP(CONCATENATE(CA$1,CA108),'Formulario de Preguntas'!$C$10:$FN$185,4,FALSE),"")</f>
        <v/>
      </c>
      <c r="CD108" s="26">
        <f>IF($B108='Formulario de Respuestas'!$D107,'Formulario de Respuestas'!$AE107,"ES DIFERENTE")</f>
        <v>0</v>
      </c>
      <c r="CE108" s="1" t="str">
        <f>IFERROR(VLOOKUP(CONCATENATE(CD$1,CD108),'Formulario de Preguntas'!$C$10:$FN$185,3,FALSE),"")</f>
        <v/>
      </c>
      <c r="CF108" s="1" t="str">
        <f>IFERROR(VLOOKUP(CONCATENATE(CD$1,CD108),'Formulario de Preguntas'!$C$10:$FN$185,4,FALSE),"")</f>
        <v/>
      </c>
      <c r="CH108" s="1">
        <f t="shared" si="4"/>
        <v>0</v>
      </c>
      <c r="CI108" s="1">
        <f t="shared" si="5"/>
        <v>0.25</v>
      </c>
      <c r="CJ108" s="1">
        <f t="shared" si="6"/>
        <v>0</v>
      </c>
      <c r="CK108" s="1">
        <f>COUNTIF('Formulario de Respuestas'!$E107:$AE107,"A")</f>
        <v>0</v>
      </c>
      <c r="CL108" s="1">
        <f>COUNTIF('Formulario de Respuestas'!$E107:$AE107,"B")</f>
        <v>0</v>
      </c>
      <c r="CM108" s="1">
        <f>COUNTIF('Formulario de Respuestas'!$E107:$AE107,"C")</f>
        <v>0</v>
      </c>
      <c r="CN108" s="1">
        <f>COUNTIF('Formulario de Respuestas'!$E107:$AE107,"D")</f>
        <v>0</v>
      </c>
      <c r="CO108" s="1">
        <f>COUNTIF('Formulario de Respuestas'!$E107:$AE107,"E (RESPUESTA ANULADA)")</f>
        <v>0</v>
      </c>
    </row>
    <row r="109" spans="1:93" x14ac:dyDescent="0.25">
      <c r="A109" s="1">
        <f>'Formulario de Respuestas'!C108</f>
        <v>0</v>
      </c>
      <c r="B109" s="1">
        <f>'Formulario de Respuestas'!D108</f>
        <v>0</v>
      </c>
      <c r="C109" s="24">
        <f>IF($B109='Formulario de Respuestas'!$D108,'Formulario de Respuestas'!$E108,"ES DIFERENTE")</f>
        <v>0</v>
      </c>
      <c r="D109" s="15" t="str">
        <f>IFERROR(VLOOKUP(CONCATENATE(C$1,C109),'Formulario de Preguntas'!$C$2:$FN$185,3,FALSE),"")</f>
        <v/>
      </c>
      <c r="E109" s="1" t="str">
        <f>IFERROR(VLOOKUP(CONCATENATE(C$1,C109),'Formulario de Preguntas'!$C$2:$FN$185,4,FALSE),"")</f>
        <v/>
      </c>
      <c r="F109" s="24">
        <f>IF($B109='Formulario de Respuestas'!$D108,'Formulario de Respuestas'!$F108,"ES DIFERENTE")</f>
        <v>0</v>
      </c>
      <c r="G109" s="1" t="str">
        <f>IFERROR(VLOOKUP(CONCATENATE(F$1,F109),'Formulario de Preguntas'!$C$2:$FN$185,3,FALSE),"")</f>
        <v/>
      </c>
      <c r="H109" s="1" t="str">
        <f>IFERROR(VLOOKUP(CONCATENATE(F$1,F109),'Formulario de Preguntas'!$C$2:$FN$185,4,FALSE),"")</f>
        <v/>
      </c>
      <c r="I109" s="24">
        <f>IF($B109='Formulario de Respuestas'!$D108,'Formulario de Respuestas'!$G108,"ES DIFERENTE")</f>
        <v>0</v>
      </c>
      <c r="J109" s="1" t="str">
        <f>IFERROR(VLOOKUP(CONCATENATE(I$1,I109),'Formulario de Preguntas'!$C$10:$FN$185,3,FALSE),"")</f>
        <v/>
      </c>
      <c r="K109" s="1" t="str">
        <f>IFERROR(VLOOKUP(CONCATENATE(I$1,I109),'Formulario de Preguntas'!$C$10:$FN$185,4,FALSE),"")</f>
        <v/>
      </c>
      <c r="L109" s="24">
        <f>IF($B109='Formulario de Respuestas'!$D108,'Formulario de Respuestas'!$H108,"ES DIFERENTE")</f>
        <v>0</v>
      </c>
      <c r="M109" s="1" t="str">
        <f>IFERROR(VLOOKUP(CONCATENATE(L$1,L109),'Formulario de Preguntas'!$C$10:$FN$185,3,FALSE),"")</f>
        <v/>
      </c>
      <c r="N109" s="1" t="str">
        <f>IFERROR(VLOOKUP(CONCATENATE(L$1,L109),'Formulario de Preguntas'!$C$10:$FN$185,4,FALSE),"")</f>
        <v/>
      </c>
      <c r="O109" s="24">
        <f>IF($B109='Formulario de Respuestas'!$D108,'Formulario de Respuestas'!$I108,"ES DIFERENTE")</f>
        <v>0</v>
      </c>
      <c r="P109" s="1" t="str">
        <f>IFERROR(VLOOKUP(CONCATENATE(O$1,O109),'Formulario de Preguntas'!$C$10:$FN$185,3,FALSE),"")</f>
        <v/>
      </c>
      <c r="Q109" s="1" t="str">
        <f>IFERROR(VLOOKUP(CONCATENATE(O$1,O109),'Formulario de Preguntas'!$C$10:$FN$185,4,FALSE),"")</f>
        <v/>
      </c>
      <c r="R109" s="24">
        <f>IF($B109='Formulario de Respuestas'!$D108,'Formulario de Respuestas'!$J108,"ES DIFERENTE")</f>
        <v>0</v>
      </c>
      <c r="S109" s="1" t="str">
        <f>IFERROR(VLOOKUP(CONCATENATE(R$1,R109),'Formulario de Preguntas'!$C$10:$FN$185,3,FALSE),"")</f>
        <v/>
      </c>
      <c r="T109" s="1" t="str">
        <f>IFERROR(VLOOKUP(CONCATENATE(R$1,R109),'Formulario de Preguntas'!$C$10:$FN$185,4,FALSE),"")</f>
        <v/>
      </c>
      <c r="U109" s="24">
        <f>IF($B109='Formulario de Respuestas'!$D108,'Formulario de Respuestas'!$K108,"ES DIFERENTE")</f>
        <v>0</v>
      </c>
      <c r="V109" s="1" t="str">
        <f>IFERROR(VLOOKUP(CONCATENATE(U$1,U109),'Formulario de Preguntas'!$C$10:$FN$185,3,FALSE),"")</f>
        <v/>
      </c>
      <c r="W109" s="1" t="str">
        <f>IFERROR(VLOOKUP(CONCATENATE(U$1,U109),'Formulario de Preguntas'!$C$10:$FN$185,4,FALSE),"")</f>
        <v/>
      </c>
      <c r="X109" s="24">
        <f>IF($B109='Formulario de Respuestas'!$D108,'Formulario de Respuestas'!$L108,"ES DIFERENTE")</f>
        <v>0</v>
      </c>
      <c r="Y109" s="1" t="str">
        <f>IFERROR(VLOOKUP(CONCATENATE(X$1,X109),'Formulario de Preguntas'!$C$10:$FN$185,3,FALSE),"")</f>
        <v/>
      </c>
      <c r="Z109" s="1" t="str">
        <f>IFERROR(VLOOKUP(CONCATENATE(X$1,X109),'Formulario de Preguntas'!$C$10:$FN$185,4,FALSE),"")</f>
        <v/>
      </c>
      <c r="AA109" s="24">
        <f>IF($B109='Formulario de Respuestas'!$D108,'Formulario de Respuestas'!$M108,"ES DIFERENTE")</f>
        <v>0</v>
      </c>
      <c r="AB109" s="1" t="str">
        <f>IFERROR(VLOOKUP(CONCATENATE(AA$1,AA109),'Formulario de Preguntas'!$C$10:$FN$185,3,FALSE),"")</f>
        <v/>
      </c>
      <c r="AC109" s="1" t="str">
        <f>IFERROR(VLOOKUP(CONCATENATE(AA$1,AA109),'Formulario de Preguntas'!$C$10:$FN$185,4,FALSE),"")</f>
        <v/>
      </c>
      <c r="AD109" s="24">
        <f>IF($B109='Formulario de Respuestas'!$D108,'Formulario de Respuestas'!$N108,"ES DIFERENTE")</f>
        <v>0</v>
      </c>
      <c r="AE109" s="1" t="str">
        <f>IFERROR(VLOOKUP(CONCATENATE(AD$1,AD109),'Formulario de Preguntas'!$C$10:$FN$185,3,FALSE),"")</f>
        <v/>
      </c>
      <c r="AF109" s="1" t="str">
        <f>IFERROR(VLOOKUP(CONCATENATE(AD$1,AD109),'Formulario de Preguntas'!$C$10:$FN$185,4,FALSE),"")</f>
        <v/>
      </c>
      <c r="AG109" s="24">
        <f>IF($B109='Formulario de Respuestas'!$D108,'Formulario de Respuestas'!$O108,"ES DIFERENTE")</f>
        <v>0</v>
      </c>
      <c r="AH109" s="1" t="str">
        <f>IFERROR(VLOOKUP(CONCATENATE(AG$1,AG109),'Formulario de Preguntas'!$C$10:$FN$185,3,FALSE),"")</f>
        <v/>
      </c>
      <c r="AI109" s="1" t="str">
        <f>IFERROR(VLOOKUP(CONCATENATE(AG$1,AG109),'Formulario de Preguntas'!$C$10:$FN$185,4,FALSE),"")</f>
        <v/>
      </c>
      <c r="AJ109" s="24">
        <f>IF($B109='Formulario de Respuestas'!$D108,'Formulario de Respuestas'!$P108,"ES DIFERENTE")</f>
        <v>0</v>
      </c>
      <c r="AK109" s="1" t="str">
        <f>IFERROR(VLOOKUP(CONCATENATE(AJ$1,AJ109),'Formulario de Preguntas'!$C$10:$FN$185,3,FALSE),"")</f>
        <v/>
      </c>
      <c r="AL109" s="1" t="str">
        <f>IFERROR(VLOOKUP(CONCATENATE(AJ$1,AJ109),'Formulario de Preguntas'!$C$10:$FN$185,4,FALSE),"")</f>
        <v/>
      </c>
      <c r="AM109" s="24">
        <f>IF($B109='Formulario de Respuestas'!$D108,'Formulario de Respuestas'!$Q108,"ES DIFERENTE")</f>
        <v>0</v>
      </c>
      <c r="AN109" s="1" t="str">
        <f>IFERROR(VLOOKUP(CONCATENATE(AM$1,AM109),'Formulario de Preguntas'!$C$10:$FN$185,3,FALSE),"")</f>
        <v/>
      </c>
      <c r="AO109" s="1" t="str">
        <f>IFERROR(VLOOKUP(CONCATENATE(AM$1,AM109),'Formulario de Preguntas'!$C$10:$FN$185,4,FALSE),"")</f>
        <v/>
      </c>
      <c r="AP109" s="24">
        <f>IF($B109='Formulario de Respuestas'!$D108,'Formulario de Respuestas'!$R108,"ES DIFERENTE")</f>
        <v>0</v>
      </c>
      <c r="AQ109" s="1" t="str">
        <f>IFERROR(VLOOKUP(CONCATENATE(AP$1,AP109),'Formulario de Preguntas'!$C$10:$FN$185,3,FALSE),"")</f>
        <v/>
      </c>
      <c r="AR109" s="1" t="str">
        <f>IFERROR(VLOOKUP(CONCATENATE(AP$1,AP109),'Formulario de Preguntas'!$C$10:$FN$185,4,FALSE),"")</f>
        <v/>
      </c>
      <c r="AS109" s="24">
        <f>IF($B109='Formulario de Respuestas'!$D108,'Formulario de Respuestas'!$S108,"ES DIFERENTE")</f>
        <v>0</v>
      </c>
      <c r="AT109" s="1" t="str">
        <f>IFERROR(VLOOKUP(CONCATENATE(AS$1,AS109),'Formulario de Preguntas'!$C$10:$FN$185,3,FALSE),"")</f>
        <v/>
      </c>
      <c r="AU109" s="1" t="str">
        <f>IFERROR(VLOOKUP(CONCATENATE(AS$1,AS109),'Formulario de Preguntas'!$C$10:$FN$185,4,FALSE),"")</f>
        <v/>
      </c>
      <c r="AV109" s="24">
        <f>IF($B109='Formulario de Respuestas'!$D108,'Formulario de Respuestas'!$T108,"ES DIFERENTE")</f>
        <v>0</v>
      </c>
      <c r="AW109" s="1" t="str">
        <f>IFERROR(VLOOKUP(CONCATENATE(AV$1,AV109),'Formulario de Preguntas'!$C$10:$FN$185,3,FALSE),"")</f>
        <v/>
      </c>
      <c r="AX109" s="1" t="str">
        <f>IFERROR(VLOOKUP(CONCATENATE(AV$1,AV109),'Formulario de Preguntas'!$C$10:$FN$185,4,FALSE),"")</f>
        <v/>
      </c>
      <c r="AY109" s="24">
        <f>IF($B109='Formulario de Respuestas'!$D108,'Formulario de Respuestas'!$U108,"ES DIFERENTE")</f>
        <v>0</v>
      </c>
      <c r="AZ109" s="1" t="str">
        <f>IFERROR(VLOOKUP(CONCATENATE(AY$1,AY109),'Formulario de Preguntas'!$C$10:$FN$185,3,FALSE),"")</f>
        <v/>
      </c>
      <c r="BA109" s="1" t="str">
        <f>IFERROR(VLOOKUP(CONCATENATE(AY$1,AY109),'Formulario de Preguntas'!$C$10:$FN$185,4,FALSE),"")</f>
        <v/>
      </c>
      <c r="BB109" s="24">
        <f>IF($B109='Formulario de Respuestas'!$D108,'Formulario de Respuestas'!$V108,"ES DIFERENTE")</f>
        <v>0</v>
      </c>
      <c r="BC109" s="1" t="str">
        <f>IFERROR(VLOOKUP(CONCATENATE(BB$1,BB109),'Formulario de Preguntas'!$C$10:$FN$185,3,FALSE),"")</f>
        <v/>
      </c>
      <c r="BD109" s="1" t="str">
        <f>IFERROR(VLOOKUP(CONCATENATE(BB$1,BB109),'Formulario de Preguntas'!$C$10:$FN$185,4,FALSE),"")</f>
        <v/>
      </c>
      <c r="BE109" s="24">
        <f>IF($B109='Formulario de Respuestas'!$D108,'Formulario de Respuestas'!$W108,"ES DIFERENTE")</f>
        <v>0</v>
      </c>
      <c r="BF109" s="1" t="str">
        <f>IFERROR(VLOOKUP(CONCATENATE(BE$1,BE109),'Formulario de Preguntas'!$C$10:$FN$185,3,FALSE),"")</f>
        <v/>
      </c>
      <c r="BG109" s="1" t="str">
        <f>IFERROR(VLOOKUP(CONCATENATE(BE$1,BE109),'Formulario de Preguntas'!$C$10:$FN$185,4,FALSE),"")</f>
        <v/>
      </c>
      <c r="BH109" s="24">
        <f>IF($B109='Formulario de Respuestas'!$D108,'Formulario de Respuestas'!$X108,"ES DIFERENTE")</f>
        <v>0</v>
      </c>
      <c r="BI109" s="1" t="str">
        <f>IFERROR(VLOOKUP(CONCATENATE(BH$1,BH109),'Formulario de Preguntas'!$C$10:$FN$185,3,FALSE),"")</f>
        <v/>
      </c>
      <c r="BJ109" s="1" t="str">
        <f>IFERROR(VLOOKUP(CONCATENATE(BH$1,BH109),'Formulario de Preguntas'!$C$10:$FN$185,4,FALSE),"")</f>
        <v/>
      </c>
      <c r="BL109" s="26">
        <f>IF($B109='Formulario de Respuestas'!$D108,'Formulario de Respuestas'!$Y108,"ES DIFERENTE")</f>
        <v>0</v>
      </c>
      <c r="BM109" s="1" t="str">
        <f>IFERROR(VLOOKUP(CONCATENATE(BL$1,BL109),'Formulario de Preguntas'!$C$10:$FN$185,3,FALSE),"")</f>
        <v/>
      </c>
      <c r="BN109" s="1" t="str">
        <f>IFERROR(VLOOKUP(CONCATENATE(BL$1,BL109),'Formulario de Preguntas'!$C$10:$FN$185,4,FALSE),"")</f>
        <v/>
      </c>
      <c r="BO109" s="26">
        <f>IF($B109='Formulario de Respuestas'!$D108,'Formulario de Respuestas'!$Z108,"ES DIFERENTE")</f>
        <v>0</v>
      </c>
      <c r="BP109" s="1" t="str">
        <f>IFERROR(VLOOKUP(CONCATENATE(BO$1,BO109),'Formulario de Preguntas'!$C$10:$FN$185,3,FALSE),"")</f>
        <v/>
      </c>
      <c r="BQ109" s="1" t="str">
        <f>IFERROR(VLOOKUP(CONCATENATE(BO$1,BO109),'Formulario de Preguntas'!$C$10:$FN$185,4,FALSE),"")</f>
        <v/>
      </c>
      <c r="BR109" s="26">
        <f>IF($B109='Formulario de Respuestas'!$D108,'Formulario de Respuestas'!$AA108,"ES DIFERENTE")</f>
        <v>0</v>
      </c>
      <c r="BS109" s="1" t="str">
        <f>IFERROR(VLOOKUP(CONCATENATE(BR$1,BR109),'Formulario de Preguntas'!$C$10:$FN$185,3,FALSE),"")</f>
        <v/>
      </c>
      <c r="BT109" s="1" t="str">
        <f>IFERROR(VLOOKUP(CONCATENATE(BR$1,BR109),'Formulario de Preguntas'!$C$10:$FN$185,4,FALSE),"")</f>
        <v/>
      </c>
      <c r="BU109" s="26">
        <f>IF($B109='Formulario de Respuestas'!$D108,'Formulario de Respuestas'!$AB108,"ES DIFERENTE")</f>
        <v>0</v>
      </c>
      <c r="BV109" s="1" t="str">
        <f>IFERROR(VLOOKUP(CONCATENATE(BU$1,BU109),'Formulario de Preguntas'!$C$10:$FN$185,3,FALSE),"")</f>
        <v/>
      </c>
      <c r="BW109" s="1" t="str">
        <f>IFERROR(VLOOKUP(CONCATENATE(BU$1,BU109),'Formulario de Preguntas'!$C$10:$FN$185,4,FALSE),"")</f>
        <v/>
      </c>
      <c r="BX109" s="26">
        <f>IF($B109='Formulario de Respuestas'!$D108,'Formulario de Respuestas'!$AC108,"ES DIFERENTE")</f>
        <v>0</v>
      </c>
      <c r="BY109" s="1" t="str">
        <f>IFERROR(VLOOKUP(CONCATENATE(BX$1,BX109),'Formulario de Preguntas'!$C$10:$FN$185,3,FALSE),"")</f>
        <v/>
      </c>
      <c r="BZ109" s="1" t="str">
        <f>IFERROR(VLOOKUP(CONCATENATE(BX$1,BX109),'Formulario de Preguntas'!$C$10:$FN$185,4,FALSE),"")</f>
        <v/>
      </c>
      <c r="CA109" s="26">
        <f>IF($B109='Formulario de Respuestas'!$D108,'Formulario de Respuestas'!$AD108,"ES DIFERENTE")</f>
        <v>0</v>
      </c>
      <c r="CB109" s="1" t="str">
        <f>IFERROR(VLOOKUP(CONCATENATE(CA$1,CA109),'Formulario de Preguntas'!$C$10:$FN$185,3,FALSE),"")</f>
        <v/>
      </c>
      <c r="CC109" s="1" t="str">
        <f>IFERROR(VLOOKUP(CONCATENATE(CA$1,CA109),'Formulario de Preguntas'!$C$10:$FN$185,4,FALSE),"")</f>
        <v/>
      </c>
      <c r="CD109" s="26">
        <f>IF($B109='Formulario de Respuestas'!$D108,'Formulario de Respuestas'!$AE108,"ES DIFERENTE")</f>
        <v>0</v>
      </c>
      <c r="CE109" s="1" t="str">
        <f>IFERROR(VLOOKUP(CONCATENATE(CD$1,CD109),'Formulario de Preguntas'!$C$10:$FN$185,3,FALSE),"")</f>
        <v/>
      </c>
      <c r="CF109" s="1" t="str">
        <f>IFERROR(VLOOKUP(CONCATENATE(CD$1,CD109),'Formulario de Preguntas'!$C$10:$FN$185,4,FALSE),"")</f>
        <v/>
      </c>
      <c r="CH109" s="1">
        <f t="shared" si="4"/>
        <v>0</v>
      </c>
      <c r="CI109" s="1">
        <f t="shared" si="5"/>
        <v>0.25</v>
      </c>
      <c r="CJ109" s="1">
        <f t="shared" si="6"/>
        <v>0</v>
      </c>
      <c r="CK109" s="1">
        <f>COUNTIF('Formulario de Respuestas'!$E108:$AE108,"A")</f>
        <v>0</v>
      </c>
      <c r="CL109" s="1">
        <f>COUNTIF('Formulario de Respuestas'!$E108:$AE108,"B")</f>
        <v>0</v>
      </c>
      <c r="CM109" s="1">
        <f>COUNTIF('Formulario de Respuestas'!$E108:$AE108,"C")</f>
        <v>0</v>
      </c>
      <c r="CN109" s="1">
        <f>COUNTIF('Formulario de Respuestas'!$E108:$AE108,"D")</f>
        <v>0</v>
      </c>
      <c r="CO109" s="1">
        <f>COUNTIF('Formulario de Respuestas'!$E108:$AE108,"E (RESPUESTA ANULADA)")</f>
        <v>0</v>
      </c>
    </row>
    <row r="110" spans="1:93" x14ac:dyDescent="0.25">
      <c r="A110" s="1">
        <f>'Formulario de Respuestas'!C109</f>
        <v>0</v>
      </c>
      <c r="B110" s="1">
        <f>'Formulario de Respuestas'!D109</f>
        <v>0</v>
      </c>
      <c r="C110" s="24">
        <f>IF($B110='Formulario de Respuestas'!$D109,'Formulario de Respuestas'!$E109,"ES DIFERENTE")</f>
        <v>0</v>
      </c>
      <c r="D110" s="15" t="str">
        <f>IFERROR(VLOOKUP(CONCATENATE(C$1,C110),'Formulario de Preguntas'!$C$2:$FN$185,3,FALSE),"")</f>
        <v/>
      </c>
      <c r="E110" s="1" t="str">
        <f>IFERROR(VLOOKUP(CONCATENATE(C$1,C110),'Formulario de Preguntas'!$C$2:$FN$185,4,FALSE),"")</f>
        <v/>
      </c>
      <c r="F110" s="24">
        <f>IF($B110='Formulario de Respuestas'!$D109,'Formulario de Respuestas'!$F109,"ES DIFERENTE")</f>
        <v>0</v>
      </c>
      <c r="G110" s="1" t="str">
        <f>IFERROR(VLOOKUP(CONCATENATE(F$1,F110),'Formulario de Preguntas'!$C$2:$FN$185,3,FALSE),"")</f>
        <v/>
      </c>
      <c r="H110" s="1" t="str">
        <f>IFERROR(VLOOKUP(CONCATENATE(F$1,F110),'Formulario de Preguntas'!$C$2:$FN$185,4,FALSE),"")</f>
        <v/>
      </c>
      <c r="I110" s="24">
        <f>IF($B110='Formulario de Respuestas'!$D109,'Formulario de Respuestas'!$G109,"ES DIFERENTE")</f>
        <v>0</v>
      </c>
      <c r="J110" s="1" t="str">
        <f>IFERROR(VLOOKUP(CONCATENATE(I$1,I110),'Formulario de Preguntas'!$C$10:$FN$185,3,FALSE),"")</f>
        <v/>
      </c>
      <c r="K110" s="1" t="str">
        <f>IFERROR(VLOOKUP(CONCATENATE(I$1,I110),'Formulario de Preguntas'!$C$10:$FN$185,4,FALSE),"")</f>
        <v/>
      </c>
      <c r="L110" s="24">
        <f>IF($B110='Formulario de Respuestas'!$D109,'Formulario de Respuestas'!$H109,"ES DIFERENTE")</f>
        <v>0</v>
      </c>
      <c r="M110" s="1" t="str">
        <f>IFERROR(VLOOKUP(CONCATENATE(L$1,L110),'Formulario de Preguntas'!$C$10:$FN$185,3,FALSE),"")</f>
        <v/>
      </c>
      <c r="N110" s="1" t="str">
        <f>IFERROR(VLOOKUP(CONCATENATE(L$1,L110),'Formulario de Preguntas'!$C$10:$FN$185,4,FALSE),"")</f>
        <v/>
      </c>
      <c r="O110" s="24">
        <f>IF($B110='Formulario de Respuestas'!$D109,'Formulario de Respuestas'!$I109,"ES DIFERENTE")</f>
        <v>0</v>
      </c>
      <c r="P110" s="1" t="str">
        <f>IFERROR(VLOOKUP(CONCATENATE(O$1,O110),'Formulario de Preguntas'!$C$10:$FN$185,3,FALSE),"")</f>
        <v/>
      </c>
      <c r="Q110" s="1" t="str">
        <f>IFERROR(VLOOKUP(CONCATENATE(O$1,O110),'Formulario de Preguntas'!$C$10:$FN$185,4,FALSE),"")</f>
        <v/>
      </c>
      <c r="R110" s="24">
        <f>IF($B110='Formulario de Respuestas'!$D109,'Formulario de Respuestas'!$J109,"ES DIFERENTE")</f>
        <v>0</v>
      </c>
      <c r="S110" s="1" t="str">
        <f>IFERROR(VLOOKUP(CONCATENATE(R$1,R110),'Formulario de Preguntas'!$C$10:$FN$185,3,FALSE),"")</f>
        <v/>
      </c>
      <c r="T110" s="1" t="str">
        <f>IFERROR(VLOOKUP(CONCATENATE(R$1,R110),'Formulario de Preguntas'!$C$10:$FN$185,4,FALSE),"")</f>
        <v/>
      </c>
      <c r="U110" s="24">
        <f>IF($B110='Formulario de Respuestas'!$D109,'Formulario de Respuestas'!$K109,"ES DIFERENTE")</f>
        <v>0</v>
      </c>
      <c r="V110" s="1" t="str">
        <f>IFERROR(VLOOKUP(CONCATENATE(U$1,U110),'Formulario de Preguntas'!$C$10:$FN$185,3,FALSE),"")</f>
        <v/>
      </c>
      <c r="W110" s="1" t="str">
        <f>IFERROR(VLOOKUP(CONCATENATE(U$1,U110),'Formulario de Preguntas'!$C$10:$FN$185,4,FALSE),"")</f>
        <v/>
      </c>
      <c r="X110" s="24">
        <f>IF($B110='Formulario de Respuestas'!$D109,'Formulario de Respuestas'!$L109,"ES DIFERENTE")</f>
        <v>0</v>
      </c>
      <c r="Y110" s="1" t="str">
        <f>IFERROR(VLOOKUP(CONCATENATE(X$1,X110),'Formulario de Preguntas'!$C$10:$FN$185,3,FALSE),"")</f>
        <v/>
      </c>
      <c r="Z110" s="1" t="str">
        <f>IFERROR(VLOOKUP(CONCATENATE(X$1,X110),'Formulario de Preguntas'!$C$10:$FN$185,4,FALSE),"")</f>
        <v/>
      </c>
      <c r="AA110" s="24">
        <f>IF($B110='Formulario de Respuestas'!$D109,'Formulario de Respuestas'!$M109,"ES DIFERENTE")</f>
        <v>0</v>
      </c>
      <c r="AB110" s="1" t="str">
        <f>IFERROR(VLOOKUP(CONCATENATE(AA$1,AA110),'Formulario de Preguntas'!$C$10:$FN$185,3,FALSE),"")</f>
        <v/>
      </c>
      <c r="AC110" s="1" t="str">
        <f>IFERROR(VLOOKUP(CONCATENATE(AA$1,AA110),'Formulario de Preguntas'!$C$10:$FN$185,4,FALSE),"")</f>
        <v/>
      </c>
      <c r="AD110" s="24">
        <f>IF($B110='Formulario de Respuestas'!$D109,'Formulario de Respuestas'!$N109,"ES DIFERENTE")</f>
        <v>0</v>
      </c>
      <c r="AE110" s="1" t="str">
        <f>IFERROR(VLOOKUP(CONCATENATE(AD$1,AD110),'Formulario de Preguntas'!$C$10:$FN$185,3,FALSE),"")</f>
        <v/>
      </c>
      <c r="AF110" s="1" t="str">
        <f>IFERROR(VLOOKUP(CONCATENATE(AD$1,AD110),'Formulario de Preguntas'!$C$10:$FN$185,4,FALSE),"")</f>
        <v/>
      </c>
      <c r="AG110" s="24">
        <f>IF($B110='Formulario de Respuestas'!$D109,'Formulario de Respuestas'!$O109,"ES DIFERENTE")</f>
        <v>0</v>
      </c>
      <c r="AH110" s="1" t="str">
        <f>IFERROR(VLOOKUP(CONCATENATE(AG$1,AG110),'Formulario de Preguntas'!$C$10:$FN$185,3,FALSE),"")</f>
        <v/>
      </c>
      <c r="AI110" s="1" t="str">
        <f>IFERROR(VLOOKUP(CONCATENATE(AG$1,AG110),'Formulario de Preguntas'!$C$10:$FN$185,4,FALSE),"")</f>
        <v/>
      </c>
      <c r="AJ110" s="24">
        <f>IF($B110='Formulario de Respuestas'!$D109,'Formulario de Respuestas'!$P109,"ES DIFERENTE")</f>
        <v>0</v>
      </c>
      <c r="AK110" s="1" t="str">
        <f>IFERROR(VLOOKUP(CONCATENATE(AJ$1,AJ110),'Formulario de Preguntas'!$C$10:$FN$185,3,FALSE),"")</f>
        <v/>
      </c>
      <c r="AL110" s="1" t="str">
        <f>IFERROR(VLOOKUP(CONCATENATE(AJ$1,AJ110),'Formulario de Preguntas'!$C$10:$FN$185,4,FALSE),"")</f>
        <v/>
      </c>
      <c r="AM110" s="24">
        <f>IF($B110='Formulario de Respuestas'!$D109,'Formulario de Respuestas'!$Q109,"ES DIFERENTE")</f>
        <v>0</v>
      </c>
      <c r="AN110" s="1" t="str">
        <f>IFERROR(VLOOKUP(CONCATENATE(AM$1,AM110),'Formulario de Preguntas'!$C$10:$FN$185,3,FALSE),"")</f>
        <v/>
      </c>
      <c r="AO110" s="1" t="str">
        <f>IFERROR(VLOOKUP(CONCATENATE(AM$1,AM110),'Formulario de Preguntas'!$C$10:$FN$185,4,FALSE),"")</f>
        <v/>
      </c>
      <c r="AP110" s="24">
        <f>IF($B110='Formulario de Respuestas'!$D109,'Formulario de Respuestas'!$R109,"ES DIFERENTE")</f>
        <v>0</v>
      </c>
      <c r="AQ110" s="1" t="str">
        <f>IFERROR(VLOOKUP(CONCATENATE(AP$1,AP110),'Formulario de Preguntas'!$C$10:$FN$185,3,FALSE),"")</f>
        <v/>
      </c>
      <c r="AR110" s="1" t="str">
        <f>IFERROR(VLOOKUP(CONCATENATE(AP$1,AP110),'Formulario de Preguntas'!$C$10:$FN$185,4,FALSE),"")</f>
        <v/>
      </c>
      <c r="AS110" s="24">
        <f>IF($B110='Formulario de Respuestas'!$D109,'Formulario de Respuestas'!$S109,"ES DIFERENTE")</f>
        <v>0</v>
      </c>
      <c r="AT110" s="1" t="str">
        <f>IFERROR(VLOOKUP(CONCATENATE(AS$1,AS110),'Formulario de Preguntas'!$C$10:$FN$185,3,FALSE),"")</f>
        <v/>
      </c>
      <c r="AU110" s="1" t="str">
        <f>IFERROR(VLOOKUP(CONCATENATE(AS$1,AS110),'Formulario de Preguntas'!$C$10:$FN$185,4,FALSE),"")</f>
        <v/>
      </c>
      <c r="AV110" s="24">
        <f>IF($B110='Formulario de Respuestas'!$D109,'Formulario de Respuestas'!$T109,"ES DIFERENTE")</f>
        <v>0</v>
      </c>
      <c r="AW110" s="1" t="str">
        <f>IFERROR(VLOOKUP(CONCATENATE(AV$1,AV110),'Formulario de Preguntas'!$C$10:$FN$185,3,FALSE),"")</f>
        <v/>
      </c>
      <c r="AX110" s="1" t="str">
        <f>IFERROR(VLOOKUP(CONCATENATE(AV$1,AV110),'Formulario de Preguntas'!$C$10:$FN$185,4,FALSE),"")</f>
        <v/>
      </c>
      <c r="AY110" s="24">
        <f>IF($B110='Formulario de Respuestas'!$D109,'Formulario de Respuestas'!$U109,"ES DIFERENTE")</f>
        <v>0</v>
      </c>
      <c r="AZ110" s="1" t="str">
        <f>IFERROR(VLOOKUP(CONCATENATE(AY$1,AY110),'Formulario de Preguntas'!$C$10:$FN$185,3,FALSE),"")</f>
        <v/>
      </c>
      <c r="BA110" s="1" t="str">
        <f>IFERROR(VLOOKUP(CONCATENATE(AY$1,AY110),'Formulario de Preguntas'!$C$10:$FN$185,4,FALSE),"")</f>
        <v/>
      </c>
      <c r="BB110" s="24">
        <f>IF($B110='Formulario de Respuestas'!$D109,'Formulario de Respuestas'!$V109,"ES DIFERENTE")</f>
        <v>0</v>
      </c>
      <c r="BC110" s="1" t="str">
        <f>IFERROR(VLOOKUP(CONCATENATE(BB$1,BB110),'Formulario de Preguntas'!$C$10:$FN$185,3,FALSE),"")</f>
        <v/>
      </c>
      <c r="BD110" s="1" t="str">
        <f>IFERROR(VLOOKUP(CONCATENATE(BB$1,BB110),'Formulario de Preguntas'!$C$10:$FN$185,4,FALSE),"")</f>
        <v/>
      </c>
      <c r="BE110" s="24">
        <f>IF($B110='Formulario de Respuestas'!$D109,'Formulario de Respuestas'!$W109,"ES DIFERENTE")</f>
        <v>0</v>
      </c>
      <c r="BF110" s="1" t="str">
        <f>IFERROR(VLOOKUP(CONCATENATE(BE$1,BE110),'Formulario de Preguntas'!$C$10:$FN$185,3,FALSE),"")</f>
        <v/>
      </c>
      <c r="BG110" s="1" t="str">
        <f>IFERROR(VLOOKUP(CONCATENATE(BE$1,BE110),'Formulario de Preguntas'!$C$10:$FN$185,4,FALSE),"")</f>
        <v/>
      </c>
      <c r="BH110" s="24">
        <f>IF($B110='Formulario de Respuestas'!$D109,'Formulario de Respuestas'!$X109,"ES DIFERENTE")</f>
        <v>0</v>
      </c>
      <c r="BI110" s="1" t="str">
        <f>IFERROR(VLOOKUP(CONCATENATE(BH$1,BH110),'Formulario de Preguntas'!$C$10:$FN$185,3,FALSE),"")</f>
        <v/>
      </c>
      <c r="BJ110" s="1" t="str">
        <f>IFERROR(VLOOKUP(CONCATENATE(BH$1,BH110),'Formulario de Preguntas'!$C$10:$FN$185,4,FALSE),"")</f>
        <v/>
      </c>
      <c r="BL110" s="26">
        <f>IF($B110='Formulario de Respuestas'!$D109,'Formulario de Respuestas'!$Y109,"ES DIFERENTE")</f>
        <v>0</v>
      </c>
      <c r="BM110" s="1" t="str">
        <f>IFERROR(VLOOKUP(CONCATENATE(BL$1,BL110),'Formulario de Preguntas'!$C$10:$FN$185,3,FALSE),"")</f>
        <v/>
      </c>
      <c r="BN110" s="1" t="str">
        <f>IFERROR(VLOOKUP(CONCATENATE(BL$1,BL110),'Formulario de Preguntas'!$C$10:$FN$185,4,FALSE),"")</f>
        <v/>
      </c>
      <c r="BO110" s="26">
        <f>IF($B110='Formulario de Respuestas'!$D109,'Formulario de Respuestas'!$Z109,"ES DIFERENTE")</f>
        <v>0</v>
      </c>
      <c r="BP110" s="1" t="str">
        <f>IFERROR(VLOOKUP(CONCATENATE(BO$1,BO110),'Formulario de Preguntas'!$C$10:$FN$185,3,FALSE),"")</f>
        <v/>
      </c>
      <c r="BQ110" s="1" t="str">
        <f>IFERROR(VLOOKUP(CONCATENATE(BO$1,BO110),'Formulario de Preguntas'!$C$10:$FN$185,4,FALSE),"")</f>
        <v/>
      </c>
      <c r="BR110" s="26">
        <f>IF($B110='Formulario de Respuestas'!$D109,'Formulario de Respuestas'!$AA109,"ES DIFERENTE")</f>
        <v>0</v>
      </c>
      <c r="BS110" s="1" t="str">
        <f>IFERROR(VLOOKUP(CONCATENATE(BR$1,BR110),'Formulario de Preguntas'!$C$10:$FN$185,3,FALSE),"")</f>
        <v/>
      </c>
      <c r="BT110" s="1" t="str">
        <f>IFERROR(VLOOKUP(CONCATENATE(BR$1,BR110),'Formulario de Preguntas'!$C$10:$FN$185,4,FALSE),"")</f>
        <v/>
      </c>
      <c r="BU110" s="26">
        <f>IF($B110='Formulario de Respuestas'!$D109,'Formulario de Respuestas'!$AB109,"ES DIFERENTE")</f>
        <v>0</v>
      </c>
      <c r="BV110" s="1" t="str">
        <f>IFERROR(VLOOKUP(CONCATENATE(BU$1,BU110),'Formulario de Preguntas'!$C$10:$FN$185,3,FALSE),"")</f>
        <v/>
      </c>
      <c r="BW110" s="1" t="str">
        <f>IFERROR(VLOOKUP(CONCATENATE(BU$1,BU110),'Formulario de Preguntas'!$C$10:$FN$185,4,FALSE),"")</f>
        <v/>
      </c>
      <c r="BX110" s="26">
        <f>IF($B110='Formulario de Respuestas'!$D109,'Formulario de Respuestas'!$AC109,"ES DIFERENTE")</f>
        <v>0</v>
      </c>
      <c r="BY110" s="1" t="str">
        <f>IFERROR(VLOOKUP(CONCATENATE(BX$1,BX110),'Formulario de Preguntas'!$C$10:$FN$185,3,FALSE),"")</f>
        <v/>
      </c>
      <c r="BZ110" s="1" t="str">
        <f>IFERROR(VLOOKUP(CONCATENATE(BX$1,BX110),'Formulario de Preguntas'!$C$10:$FN$185,4,FALSE),"")</f>
        <v/>
      </c>
      <c r="CA110" s="26">
        <f>IF($B110='Formulario de Respuestas'!$D109,'Formulario de Respuestas'!$AD109,"ES DIFERENTE")</f>
        <v>0</v>
      </c>
      <c r="CB110" s="1" t="str">
        <f>IFERROR(VLOOKUP(CONCATENATE(CA$1,CA110),'Formulario de Preguntas'!$C$10:$FN$185,3,FALSE),"")</f>
        <v/>
      </c>
      <c r="CC110" s="1" t="str">
        <f>IFERROR(VLOOKUP(CONCATENATE(CA$1,CA110),'Formulario de Preguntas'!$C$10:$FN$185,4,FALSE),"")</f>
        <v/>
      </c>
      <c r="CD110" s="26">
        <f>IF($B110='Formulario de Respuestas'!$D109,'Formulario de Respuestas'!$AE109,"ES DIFERENTE")</f>
        <v>0</v>
      </c>
      <c r="CE110" s="1" t="str">
        <f>IFERROR(VLOOKUP(CONCATENATE(CD$1,CD110),'Formulario de Preguntas'!$C$10:$FN$185,3,FALSE),"")</f>
        <v/>
      </c>
      <c r="CF110" s="1" t="str">
        <f>IFERROR(VLOOKUP(CONCATENATE(CD$1,CD110),'Formulario de Preguntas'!$C$10:$FN$185,4,FALSE),"")</f>
        <v/>
      </c>
      <c r="CH110" s="1">
        <f t="shared" si="4"/>
        <v>0</v>
      </c>
      <c r="CI110" s="1">
        <f t="shared" si="5"/>
        <v>0.25</v>
      </c>
      <c r="CJ110" s="1">
        <f t="shared" si="6"/>
        <v>0</v>
      </c>
      <c r="CK110" s="1">
        <f>COUNTIF('Formulario de Respuestas'!$E109:$AE109,"A")</f>
        <v>0</v>
      </c>
      <c r="CL110" s="1">
        <f>COUNTIF('Formulario de Respuestas'!$E109:$AE109,"B")</f>
        <v>0</v>
      </c>
      <c r="CM110" s="1">
        <f>COUNTIF('Formulario de Respuestas'!$E109:$AE109,"C")</f>
        <v>0</v>
      </c>
      <c r="CN110" s="1">
        <f>COUNTIF('Formulario de Respuestas'!$E109:$AE109,"D")</f>
        <v>0</v>
      </c>
      <c r="CO110" s="1">
        <f>COUNTIF('Formulario de Respuestas'!$E109:$AE109,"E (RESPUESTA ANULADA)")</f>
        <v>0</v>
      </c>
    </row>
    <row r="111" spans="1:93" x14ac:dyDescent="0.25">
      <c r="A111" s="1">
        <f>'Formulario de Respuestas'!C110</f>
        <v>0</v>
      </c>
      <c r="B111" s="1">
        <f>'Formulario de Respuestas'!D110</f>
        <v>0</v>
      </c>
      <c r="C111" s="24">
        <f>IF($B111='Formulario de Respuestas'!$D110,'Formulario de Respuestas'!$E110,"ES DIFERENTE")</f>
        <v>0</v>
      </c>
      <c r="D111" s="15" t="str">
        <f>IFERROR(VLOOKUP(CONCATENATE(C$1,C111),'Formulario de Preguntas'!$C$2:$FN$185,3,FALSE),"")</f>
        <v/>
      </c>
      <c r="E111" s="1" t="str">
        <f>IFERROR(VLOOKUP(CONCATENATE(C$1,C111),'Formulario de Preguntas'!$C$2:$FN$185,4,FALSE),"")</f>
        <v/>
      </c>
      <c r="F111" s="24">
        <f>IF($B111='Formulario de Respuestas'!$D110,'Formulario de Respuestas'!$F110,"ES DIFERENTE")</f>
        <v>0</v>
      </c>
      <c r="G111" s="1" t="str">
        <f>IFERROR(VLOOKUP(CONCATENATE(F$1,F111),'Formulario de Preguntas'!$C$2:$FN$185,3,FALSE),"")</f>
        <v/>
      </c>
      <c r="H111" s="1" t="str">
        <f>IFERROR(VLOOKUP(CONCATENATE(F$1,F111),'Formulario de Preguntas'!$C$2:$FN$185,4,FALSE),"")</f>
        <v/>
      </c>
      <c r="I111" s="24">
        <f>IF($B111='Formulario de Respuestas'!$D110,'Formulario de Respuestas'!$G110,"ES DIFERENTE")</f>
        <v>0</v>
      </c>
      <c r="J111" s="1" t="str">
        <f>IFERROR(VLOOKUP(CONCATENATE(I$1,I111),'Formulario de Preguntas'!$C$10:$FN$185,3,FALSE),"")</f>
        <v/>
      </c>
      <c r="K111" s="1" t="str">
        <f>IFERROR(VLOOKUP(CONCATENATE(I$1,I111),'Formulario de Preguntas'!$C$10:$FN$185,4,FALSE),"")</f>
        <v/>
      </c>
      <c r="L111" s="24">
        <f>IF($B111='Formulario de Respuestas'!$D110,'Formulario de Respuestas'!$H110,"ES DIFERENTE")</f>
        <v>0</v>
      </c>
      <c r="M111" s="1" t="str">
        <f>IFERROR(VLOOKUP(CONCATENATE(L$1,L111),'Formulario de Preguntas'!$C$10:$FN$185,3,FALSE),"")</f>
        <v/>
      </c>
      <c r="N111" s="1" t="str">
        <f>IFERROR(VLOOKUP(CONCATENATE(L$1,L111),'Formulario de Preguntas'!$C$10:$FN$185,4,FALSE),"")</f>
        <v/>
      </c>
      <c r="O111" s="24">
        <f>IF($B111='Formulario de Respuestas'!$D110,'Formulario de Respuestas'!$I110,"ES DIFERENTE")</f>
        <v>0</v>
      </c>
      <c r="P111" s="1" t="str">
        <f>IFERROR(VLOOKUP(CONCATENATE(O$1,O111),'Formulario de Preguntas'!$C$10:$FN$185,3,FALSE),"")</f>
        <v/>
      </c>
      <c r="Q111" s="1" t="str">
        <f>IFERROR(VLOOKUP(CONCATENATE(O$1,O111),'Formulario de Preguntas'!$C$10:$FN$185,4,FALSE),"")</f>
        <v/>
      </c>
      <c r="R111" s="24">
        <f>IF($B111='Formulario de Respuestas'!$D110,'Formulario de Respuestas'!$J110,"ES DIFERENTE")</f>
        <v>0</v>
      </c>
      <c r="S111" s="1" t="str">
        <f>IFERROR(VLOOKUP(CONCATENATE(R$1,R111),'Formulario de Preguntas'!$C$10:$FN$185,3,FALSE),"")</f>
        <v/>
      </c>
      <c r="T111" s="1" t="str">
        <f>IFERROR(VLOOKUP(CONCATENATE(R$1,R111),'Formulario de Preguntas'!$C$10:$FN$185,4,FALSE),"")</f>
        <v/>
      </c>
      <c r="U111" s="24">
        <f>IF($B111='Formulario de Respuestas'!$D110,'Formulario de Respuestas'!$K110,"ES DIFERENTE")</f>
        <v>0</v>
      </c>
      <c r="V111" s="1" t="str">
        <f>IFERROR(VLOOKUP(CONCATENATE(U$1,U111),'Formulario de Preguntas'!$C$10:$FN$185,3,FALSE),"")</f>
        <v/>
      </c>
      <c r="W111" s="1" t="str">
        <f>IFERROR(VLOOKUP(CONCATENATE(U$1,U111),'Formulario de Preguntas'!$C$10:$FN$185,4,FALSE),"")</f>
        <v/>
      </c>
      <c r="X111" s="24">
        <f>IF($B111='Formulario de Respuestas'!$D110,'Formulario de Respuestas'!$L110,"ES DIFERENTE")</f>
        <v>0</v>
      </c>
      <c r="Y111" s="1" t="str">
        <f>IFERROR(VLOOKUP(CONCATENATE(X$1,X111),'Formulario de Preguntas'!$C$10:$FN$185,3,FALSE),"")</f>
        <v/>
      </c>
      <c r="Z111" s="1" t="str">
        <f>IFERROR(VLOOKUP(CONCATENATE(X$1,X111),'Formulario de Preguntas'!$C$10:$FN$185,4,FALSE),"")</f>
        <v/>
      </c>
      <c r="AA111" s="24">
        <f>IF($B111='Formulario de Respuestas'!$D110,'Formulario de Respuestas'!$M110,"ES DIFERENTE")</f>
        <v>0</v>
      </c>
      <c r="AB111" s="1" t="str">
        <f>IFERROR(VLOOKUP(CONCATENATE(AA$1,AA111),'Formulario de Preguntas'!$C$10:$FN$185,3,FALSE),"")</f>
        <v/>
      </c>
      <c r="AC111" s="1" t="str">
        <f>IFERROR(VLOOKUP(CONCATENATE(AA$1,AA111),'Formulario de Preguntas'!$C$10:$FN$185,4,FALSE),"")</f>
        <v/>
      </c>
      <c r="AD111" s="24">
        <f>IF($B111='Formulario de Respuestas'!$D110,'Formulario de Respuestas'!$N110,"ES DIFERENTE")</f>
        <v>0</v>
      </c>
      <c r="AE111" s="1" t="str">
        <f>IFERROR(VLOOKUP(CONCATENATE(AD$1,AD111),'Formulario de Preguntas'!$C$10:$FN$185,3,FALSE),"")</f>
        <v/>
      </c>
      <c r="AF111" s="1" t="str">
        <f>IFERROR(VLOOKUP(CONCATENATE(AD$1,AD111),'Formulario de Preguntas'!$C$10:$FN$185,4,FALSE),"")</f>
        <v/>
      </c>
      <c r="AG111" s="24">
        <f>IF($B111='Formulario de Respuestas'!$D110,'Formulario de Respuestas'!$O110,"ES DIFERENTE")</f>
        <v>0</v>
      </c>
      <c r="AH111" s="1" t="str">
        <f>IFERROR(VLOOKUP(CONCATENATE(AG$1,AG111),'Formulario de Preguntas'!$C$10:$FN$185,3,FALSE),"")</f>
        <v/>
      </c>
      <c r="AI111" s="1" t="str">
        <f>IFERROR(VLOOKUP(CONCATENATE(AG$1,AG111),'Formulario de Preguntas'!$C$10:$FN$185,4,FALSE),"")</f>
        <v/>
      </c>
      <c r="AJ111" s="24">
        <f>IF($B111='Formulario de Respuestas'!$D110,'Formulario de Respuestas'!$P110,"ES DIFERENTE")</f>
        <v>0</v>
      </c>
      <c r="AK111" s="1" t="str">
        <f>IFERROR(VLOOKUP(CONCATENATE(AJ$1,AJ111),'Formulario de Preguntas'!$C$10:$FN$185,3,FALSE),"")</f>
        <v/>
      </c>
      <c r="AL111" s="1" t="str">
        <f>IFERROR(VLOOKUP(CONCATENATE(AJ$1,AJ111),'Formulario de Preguntas'!$C$10:$FN$185,4,FALSE),"")</f>
        <v/>
      </c>
      <c r="AM111" s="24">
        <f>IF($B111='Formulario de Respuestas'!$D110,'Formulario de Respuestas'!$Q110,"ES DIFERENTE")</f>
        <v>0</v>
      </c>
      <c r="AN111" s="1" t="str">
        <f>IFERROR(VLOOKUP(CONCATENATE(AM$1,AM111),'Formulario de Preguntas'!$C$10:$FN$185,3,FALSE),"")</f>
        <v/>
      </c>
      <c r="AO111" s="1" t="str">
        <f>IFERROR(VLOOKUP(CONCATENATE(AM$1,AM111),'Formulario de Preguntas'!$C$10:$FN$185,4,FALSE),"")</f>
        <v/>
      </c>
      <c r="AP111" s="24">
        <f>IF($B111='Formulario de Respuestas'!$D110,'Formulario de Respuestas'!$R110,"ES DIFERENTE")</f>
        <v>0</v>
      </c>
      <c r="AQ111" s="1" t="str">
        <f>IFERROR(VLOOKUP(CONCATENATE(AP$1,AP111),'Formulario de Preguntas'!$C$10:$FN$185,3,FALSE),"")</f>
        <v/>
      </c>
      <c r="AR111" s="1" t="str">
        <f>IFERROR(VLOOKUP(CONCATENATE(AP$1,AP111),'Formulario de Preguntas'!$C$10:$FN$185,4,FALSE),"")</f>
        <v/>
      </c>
      <c r="AS111" s="24">
        <f>IF($B111='Formulario de Respuestas'!$D110,'Formulario de Respuestas'!$S110,"ES DIFERENTE")</f>
        <v>0</v>
      </c>
      <c r="AT111" s="1" t="str">
        <f>IFERROR(VLOOKUP(CONCATENATE(AS$1,AS111),'Formulario de Preguntas'!$C$10:$FN$185,3,FALSE),"")</f>
        <v/>
      </c>
      <c r="AU111" s="1" t="str">
        <f>IFERROR(VLOOKUP(CONCATENATE(AS$1,AS111),'Formulario de Preguntas'!$C$10:$FN$185,4,FALSE),"")</f>
        <v/>
      </c>
      <c r="AV111" s="24">
        <f>IF($B111='Formulario de Respuestas'!$D110,'Formulario de Respuestas'!$T110,"ES DIFERENTE")</f>
        <v>0</v>
      </c>
      <c r="AW111" s="1" t="str">
        <f>IFERROR(VLOOKUP(CONCATENATE(AV$1,AV111),'Formulario de Preguntas'!$C$10:$FN$185,3,FALSE),"")</f>
        <v/>
      </c>
      <c r="AX111" s="1" t="str">
        <f>IFERROR(VLOOKUP(CONCATENATE(AV$1,AV111),'Formulario de Preguntas'!$C$10:$FN$185,4,FALSE),"")</f>
        <v/>
      </c>
      <c r="AY111" s="24">
        <f>IF($B111='Formulario de Respuestas'!$D110,'Formulario de Respuestas'!$U110,"ES DIFERENTE")</f>
        <v>0</v>
      </c>
      <c r="AZ111" s="1" t="str">
        <f>IFERROR(VLOOKUP(CONCATENATE(AY$1,AY111),'Formulario de Preguntas'!$C$10:$FN$185,3,FALSE),"")</f>
        <v/>
      </c>
      <c r="BA111" s="1" t="str">
        <f>IFERROR(VLOOKUP(CONCATENATE(AY$1,AY111),'Formulario de Preguntas'!$C$10:$FN$185,4,FALSE),"")</f>
        <v/>
      </c>
      <c r="BB111" s="24">
        <f>IF($B111='Formulario de Respuestas'!$D110,'Formulario de Respuestas'!$V110,"ES DIFERENTE")</f>
        <v>0</v>
      </c>
      <c r="BC111" s="1" t="str">
        <f>IFERROR(VLOOKUP(CONCATENATE(BB$1,BB111),'Formulario de Preguntas'!$C$10:$FN$185,3,FALSE),"")</f>
        <v/>
      </c>
      <c r="BD111" s="1" t="str">
        <f>IFERROR(VLOOKUP(CONCATENATE(BB$1,BB111),'Formulario de Preguntas'!$C$10:$FN$185,4,FALSE),"")</f>
        <v/>
      </c>
      <c r="BE111" s="24">
        <f>IF($B111='Formulario de Respuestas'!$D110,'Formulario de Respuestas'!$W110,"ES DIFERENTE")</f>
        <v>0</v>
      </c>
      <c r="BF111" s="1" t="str">
        <f>IFERROR(VLOOKUP(CONCATENATE(BE$1,BE111),'Formulario de Preguntas'!$C$10:$FN$185,3,FALSE),"")</f>
        <v/>
      </c>
      <c r="BG111" s="1" t="str">
        <f>IFERROR(VLOOKUP(CONCATENATE(BE$1,BE111),'Formulario de Preguntas'!$C$10:$FN$185,4,FALSE),"")</f>
        <v/>
      </c>
      <c r="BH111" s="24">
        <f>IF($B111='Formulario de Respuestas'!$D110,'Formulario de Respuestas'!$X110,"ES DIFERENTE")</f>
        <v>0</v>
      </c>
      <c r="BI111" s="1" t="str">
        <f>IFERROR(VLOOKUP(CONCATENATE(BH$1,BH111),'Formulario de Preguntas'!$C$10:$FN$185,3,FALSE),"")</f>
        <v/>
      </c>
      <c r="BJ111" s="1" t="str">
        <f>IFERROR(VLOOKUP(CONCATENATE(BH$1,BH111),'Formulario de Preguntas'!$C$10:$FN$185,4,FALSE),"")</f>
        <v/>
      </c>
      <c r="BL111" s="26">
        <f>IF($B111='Formulario de Respuestas'!$D110,'Formulario de Respuestas'!$Y110,"ES DIFERENTE")</f>
        <v>0</v>
      </c>
      <c r="BM111" s="1" t="str">
        <f>IFERROR(VLOOKUP(CONCATENATE(BL$1,BL111),'Formulario de Preguntas'!$C$10:$FN$185,3,FALSE),"")</f>
        <v/>
      </c>
      <c r="BN111" s="1" t="str">
        <f>IFERROR(VLOOKUP(CONCATENATE(BL$1,BL111),'Formulario de Preguntas'!$C$10:$FN$185,4,FALSE),"")</f>
        <v/>
      </c>
      <c r="BO111" s="26">
        <f>IF($B111='Formulario de Respuestas'!$D110,'Formulario de Respuestas'!$Z110,"ES DIFERENTE")</f>
        <v>0</v>
      </c>
      <c r="BP111" s="1" t="str">
        <f>IFERROR(VLOOKUP(CONCATENATE(BO$1,BO111),'Formulario de Preguntas'!$C$10:$FN$185,3,FALSE),"")</f>
        <v/>
      </c>
      <c r="BQ111" s="1" t="str">
        <f>IFERROR(VLOOKUP(CONCATENATE(BO$1,BO111),'Formulario de Preguntas'!$C$10:$FN$185,4,FALSE),"")</f>
        <v/>
      </c>
      <c r="BR111" s="26">
        <f>IF($B111='Formulario de Respuestas'!$D110,'Formulario de Respuestas'!$AA110,"ES DIFERENTE")</f>
        <v>0</v>
      </c>
      <c r="BS111" s="1" t="str">
        <f>IFERROR(VLOOKUP(CONCATENATE(BR$1,BR111),'Formulario de Preguntas'!$C$10:$FN$185,3,FALSE),"")</f>
        <v/>
      </c>
      <c r="BT111" s="1" t="str">
        <f>IFERROR(VLOOKUP(CONCATENATE(BR$1,BR111),'Formulario de Preguntas'!$C$10:$FN$185,4,FALSE),"")</f>
        <v/>
      </c>
      <c r="BU111" s="26">
        <f>IF($B111='Formulario de Respuestas'!$D110,'Formulario de Respuestas'!$AB110,"ES DIFERENTE")</f>
        <v>0</v>
      </c>
      <c r="BV111" s="1" t="str">
        <f>IFERROR(VLOOKUP(CONCATENATE(BU$1,BU111),'Formulario de Preguntas'!$C$10:$FN$185,3,FALSE),"")</f>
        <v/>
      </c>
      <c r="BW111" s="1" t="str">
        <f>IFERROR(VLOOKUP(CONCATENATE(BU$1,BU111),'Formulario de Preguntas'!$C$10:$FN$185,4,FALSE),"")</f>
        <v/>
      </c>
      <c r="BX111" s="26">
        <f>IF($B111='Formulario de Respuestas'!$D110,'Formulario de Respuestas'!$AC110,"ES DIFERENTE")</f>
        <v>0</v>
      </c>
      <c r="BY111" s="1" t="str">
        <f>IFERROR(VLOOKUP(CONCATENATE(BX$1,BX111),'Formulario de Preguntas'!$C$10:$FN$185,3,FALSE),"")</f>
        <v/>
      </c>
      <c r="BZ111" s="1" t="str">
        <f>IFERROR(VLOOKUP(CONCATENATE(BX$1,BX111),'Formulario de Preguntas'!$C$10:$FN$185,4,FALSE),"")</f>
        <v/>
      </c>
      <c r="CA111" s="26">
        <f>IF($B111='Formulario de Respuestas'!$D110,'Formulario de Respuestas'!$AD110,"ES DIFERENTE")</f>
        <v>0</v>
      </c>
      <c r="CB111" s="1" t="str">
        <f>IFERROR(VLOOKUP(CONCATENATE(CA$1,CA111),'Formulario de Preguntas'!$C$10:$FN$185,3,FALSE),"")</f>
        <v/>
      </c>
      <c r="CC111" s="1" t="str">
        <f>IFERROR(VLOOKUP(CONCATENATE(CA$1,CA111),'Formulario de Preguntas'!$C$10:$FN$185,4,FALSE),"")</f>
        <v/>
      </c>
      <c r="CD111" s="26">
        <f>IF($B111='Formulario de Respuestas'!$D110,'Formulario de Respuestas'!$AE110,"ES DIFERENTE")</f>
        <v>0</v>
      </c>
      <c r="CE111" s="1" t="str">
        <f>IFERROR(VLOOKUP(CONCATENATE(CD$1,CD111),'Formulario de Preguntas'!$C$10:$FN$185,3,FALSE),"")</f>
        <v/>
      </c>
      <c r="CF111" s="1" t="str">
        <f>IFERROR(VLOOKUP(CONCATENATE(CD$1,CD111),'Formulario de Preguntas'!$C$10:$FN$185,4,FALSE),"")</f>
        <v/>
      </c>
      <c r="CH111" s="1">
        <f t="shared" si="4"/>
        <v>0</v>
      </c>
      <c r="CI111" s="1">
        <f t="shared" si="5"/>
        <v>0.25</v>
      </c>
      <c r="CJ111" s="1">
        <f t="shared" si="6"/>
        <v>0</v>
      </c>
      <c r="CK111" s="1">
        <f>COUNTIF('Formulario de Respuestas'!$E110:$AE110,"A")</f>
        <v>0</v>
      </c>
      <c r="CL111" s="1">
        <f>COUNTIF('Formulario de Respuestas'!$E110:$AE110,"B")</f>
        <v>0</v>
      </c>
      <c r="CM111" s="1">
        <f>COUNTIF('Formulario de Respuestas'!$E110:$AE110,"C")</f>
        <v>0</v>
      </c>
      <c r="CN111" s="1">
        <f>COUNTIF('Formulario de Respuestas'!$E110:$AE110,"D")</f>
        <v>0</v>
      </c>
      <c r="CO111" s="1">
        <f>COUNTIF('Formulario de Respuestas'!$E110:$AE110,"E (RESPUESTA ANULADA)")</f>
        <v>0</v>
      </c>
    </row>
    <row r="112" spans="1:93" x14ac:dyDescent="0.25">
      <c r="A112" s="1">
        <f>'Formulario de Respuestas'!C111</f>
        <v>0</v>
      </c>
      <c r="B112" s="1">
        <f>'Formulario de Respuestas'!D111</f>
        <v>0</v>
      </c>
      <c r="C112" s="24">
        <f>IF($B112='Formulario de Respuestas'!$D111,'Formulario de Respuestas'!$E111,"ES DIFERENTE")</f>
        <v>0</v>
      </c>
      <c r="D112" s="15" t="str">
        <f>IFERROR(VLOOKUP(CONCATENATE(C$1,C112),'Formulario de Preguntas'!$C$2:$FN$185,3,FALSE),"")</f>
        <v/>
      </c>
      <c r="E112" s="1" t="str">
        <f>IFERROR(VLOOKUP(CONCATENATE(C$1,C112),'Formulario de Preguntas'!$C$2:$FN$185,4,FALSE),"")</f>
        <v/>
      </c>
      <c r="F112" s="24">
        <f>IF($B112='Formulario de Respuestas'!$D111,'Formulario de Respuestas'!$F111,"ES DIFERENTE")</f>
        <v>0</v>
      </c>
      <c r="G112" s="1" t="str">
        <f>IFERROR(VLOOKUP(CONCATENATE(F$1,F112),'Formulario de Preguntas'!$C$2:$FN$185,3,FALSE),"")</f>
        <v/>
      </c>
      <c r="H112" s="1" t="str">
        <f>IFERROR(VLOOKUP(CONCATENATE(F$1,F112),'Formulario de Preguntas'!$C$2:$FN$185,4,FALSE),"")</f>
        <v/>
      </c>
      <c r="I112" s="24">
        <f>IF($B112='Formulario de Respuestas'!$D111,'Formulario de Respuestas'!$G111,"ES DIFERENTE")</f>
        <v>0</v>
      </c>
      <c r="J112" s="1" t="str">
        <f>IFERROR(VLOOKUP(CONCATENATE(I$1,I112),'Formulario de Preguntas'!$C$10:$FN$185,3,FALSE),"")</f>
        <v/>
      </c>
      <c r="K112" s="1" t="str">
        <f>IFERROR(VLOOKUP(CONCATENATE(I$1,I112),'Formulario de Preguntas'!$C$10:$FN$185,4,FALSE),"")</f>
        <v/>
      </c>
      <c r="L112" s="24">
        <f>IF($B112='Formulario de Respuestas'!$D111,'Formulario de Respuestas'!$H111,"ES DIFERENTE")</f>
        <v>0</v>
      </c>
      <c r="M112" s="1" t="str">
        <f>IFERROR(VLOOKUP(CONCATENATE(L$1,L112),'Formulario de Preguntas'!$C$10:$FN$185,3,FALSE),"")</f>
        <v/>
      </c>
      <c r="N112" s="1" t="str">
        <f>IFERROR(VLOOKUP(CONCATENATE(L$1,L112),'Formulario de Preguntas'!$C$10:$FN$185,4,FALSE),"")</f>
        <v/>
      </c>
      <c r="O112" s="24">
        <f>IF($B112='Formulario de Respuestas'!$D111,'Formulario de Respuestas'!$I111,"ES DIFERENTE")</f>
        <v>0</v>
      </c>
      <c r="P112" s="1" t="str">
        <f>IFERROR(VLOOKUP(CONCATENATE(O$1,O112),'Formulario de Preguntas'!$C$10:$FN$185,3,FALSE),"")</f>
        <v/>
      </c>
      <c r="Q112" s="1" t="str">
        <f>IFERROR(VLOOKUP(CONCATENATE(O$1,O112),'Formulario de Preguntas'!$C$10:$FN$185,4,FALSE),"")</f>
        <v/>
      </c>
      <c r="R112" s="24">
        <f>IF($B112='Formulario de Respuestas'!$D111,'Formulario de Respuestas'!$J111,"ES DIFERENTE")</f>
        <v>0</v>
      </c>
      <c r="S112" s="1" t="str">
        <f>IFERROR(VLOOKUP(CONCATENATE(R$1,R112),'Formulario de Preguntas'!$C$10:$FN$185,3,FALSE),"")</f>
        <v/>
      </c>
      <c r="T112" s="1" t="str">
        <f>IFERROR(VLOOKUP(CONCATENATE(R$1,R112),'Formulario de Preguntas'!$C$10:$FN$185,4,FALSE),"")</f>
        <v/>
      </c>
      <c r="U112" s="24">
        <f>IF($B112='Formulario de Respuestas'!$D111,'Formulario de Respuestas'!$K111,"ES DIFERENTE")</f>
        <v>0</v>
      </c>
      <c r="V112" s="1" t="str">
        <f>IFERROR(VLOOKUP(CONCATENATE(U$1,U112),'Formulario de Preguntas'!$C$10:$FN$185,3,FALSE),"")</f>
        <v/>
      </c>
      <c r="W112" s="1" t="str">
        <f>IFERROR(VLOOKUP(CONCATENATE(U$1,U112),'Formulario de Preguntas'!$C$10:$FN$185,4,FALSE),"")</f>
        <v/>
      </c>
      <c r="X112" s="24">
        <f>IF($B112='Formulario de Respuestas'!$D111,'Formulario de Respuestas'!$L111,"ES DIFERENTE")</f>
        <v>0</v>
      </c>
      <c r="Y112" s="1" t="str">
        <f>IFERROR(VLOOKUP(CONCATENATE(X$1,X112),'Formulario de Preguntas'!$C$10:$FN$185,3,FALSE),"")</f>
        <v/>
      </c>
      <c r="Z112" s="1" t="str">
        <f>IFERROR(VLOOKUP(CONCATENATE(X$1,X112),'Formulario de Preguntas'!$C$10:$FN$185,4,FALSE),"")</f>
        <v/>
      </c>
      <c r="AA112" s="24">
        <f>IF($B112='Formulario de Respuestas'!$D111,'Formulario de Respuestas'!$M111,"ES DIFERENTE")</f>
        <v>0</v>
      </c>
      <c r="AB112" s="1" t="str">
        <f>IFERROR(VLOOKUP(CONCATENATE(AA$1,AA112),'Formulario de Preguntas'!$C$10:$FN$185,3,FALSE),"")</f>
        <v/>
      </c>
      <c r="AC112" s="1" t="str">
        <f>IFERROR(VLOOKUP(CONCATENATE(AA$1,AA112),'Formulario de Preguntas'!$C$10:$FN$185,4,FALSE),"")</f>
        <v/>
      </c>
      <c r="AD112" s="24">
        <f>IF($B112='Formulario de Respuestas'!$D111,'Formulario de Respuestas'!$N111,"ES DIFERENTE")</f>
        <v>0</v>
      </c>
      <c r="AE112" s="1" t="str">
        <f>IFERROR(VLOOKUP(CONCATENATE(AD$1,AD112),'Formulario de Preguntas'!$C$10:$FN$185,3,FALSE),"")</f>
        <v/>
      </c>
      <c r="AF112" s="1" t="str">
        <f>IFERROR(VLOOKUP(CONCATENATE(AD$1,AD112),'Formulario de Preguntas'!$C$10:$FN$185,4,FALSE),"")</f>
        <v/>
      </c>
      <c r="AG112" s="24">
        <f>IF($B112='Formulario de Respuestas'!$D111,'Formulario de Respuestas'!$O111,"ES DIFERENTE")</f>
        <v>0</v>
      </c>
      <c r="AH112" s="1" t="str">
        <f>IFERROR(VLOOKUP(CONCATENATE(AG$1,AG112),'Formulario de Preguntas'!$C$10:$FN$185,3,FALSE),"")</f>
        <v/>
      </c>
      <c r="AI112" s="1" t="str">
        <f>IFERROR(VLOOKUP(CONCATENATE(AG$1,AG112),'Formulario de Preguntas'!$C$10:$FN$185,4,FALSE),"")</f>
        <v/>
      </c>
      <c r="AJ112" s="24">
        <f>IF($B112='Formulario de Respuestas'!$D111,'Formulario de Respuestas'!$P111,"ES DIFERENTE")</f>
        <v>0</v>
      </c>
      <c r="AK112" s="1" t="str">
        <f>IFERROR(VLOOKUP(CONCATENATE(AJ$1,AJ112),'Formulario de Preguntas'!$C$10:$FN$185,3,FALSE),"")</f>
        <v/>
      </c>
      <c r="AL112" s="1" t="str">
        <f>IFERROR(VLOOKUP(CONCATENATE(AJ$1,AJ112),'Formulario de Preguntas'!$C$10:$FN$185,4,FALSE),"")</f>
        <v/>
      </c>
      <c r="AM112" s="24">
        <f>IF($B112='Formulario de Respuestas'!$D111,'Formulario de Respuestas'!$Q111,"ES DIFERENTE")</f>
        <v>0</v>
      </c>
      <c r="AN112" s="1" t="str">
        <f>IFERROR(VLOOKUP(CONCATENATE(AM$1,AM112),'Formulario de Preguntas'!$C$10:$FN$185,3,FALSE),"")</f>
        <v/>
      </c>
      <c r="AO112" s="1" t="str">
        <f>IFERROR(VLOOKUP(CONCATENATE(AM$1,AM112),'Formulario de Preguntas'!$C$10:$FN$185,4,FALSE),"")</f>
        <v/>
      </c>
      <c r="AP112" s="24">
        <f>IF($B112='Formulario de Respuestas'!$D111,'Formulario de Respuestas'!$R111,"ES DIFERENTE")</f>
        <v>0</v>
      </c>
      <c r="AQ112" s="1" t="str">
        <f>IFERROR(VLOOKUP(CONCATENATE(AP$1,AP112),'Formulario de Preguntas'!$C$10:$FN$185,3,FALSE),"")</f>
        <v/>
      </c>
      <c r="AR112" s="1" t="str">
        <f>IFERROR(VLOOKUP(CONCATENATE(AP$1,AP112),'Formulario de Preguntas'!$C$10:$FN$185,4,FALSE),"")</f>
        <v/>
      </c>
      <c r="AS112" s="24">
        <f>IF($B112='Formulario de Respuestas'!$D111,'Formulario de Respuestas'!$S111,"ES DIFERENTE")</f>
        <v>0</v>
      </c>
      <c r="AT112" s="1" t="str">
        <f>IFERROR(VLOOKUP(CONCATENATE(AS$1,AS112),'Formulario de Preguntas'!$C$10:$FN$185,3,FALSE),"")</f>
        <v/>
      </c>
      <c r="AU112" s="1" t="str">
        <f>IFERROR(VLOOKUP(CONCATENATE(AS$1,AS112),'Formulario de Preguntas'!$C$10:$FN$185,4,FALSE),"")</f>
        <v/>
      </c>
      <c r="AV112" s="24">
        <f>IF($B112='Formulario de Respuestas'!$D111,'Formulario de Respuestas'!$T111,"ES DIFERENTE")</f>
        <v>0</v>
      </c>
      <c r="AW112" s="1" t="str">
        <f>IFERROR(VLOOKUP(CONCATENATE(AV$1,AV112),'Formulario de Preguntas'!$C$10:$FN$185,3,FALSE),"")</f>
        <v/>
      </c>
      <c r="AX112" s="1" t="str">
        <f>IFERROR(VLOOKUP(CONCATENATE(AV$1,AV112),'Formulario de Preguntas'!$C$10:$FN$185,4,FALSE),"")</f>
        <v/>
      </c>
      <c r="AY112" s="24">
        <f>IF($B112='Formulario de Respuestas'!$D111,'Formulario de Respuestas'!$U111,"ES DIFERENTE")</f>
        <v>0</v>
      </c>
      <c r="AZ112" s="1" t="str">
        <f>IFERROR(VLOOKUP(CONCATENATE(AY$1,AY112),'Formulario de Preguntas'!$C$10:$FN$185,3,FALSE),"")</f>
        <v/>
      </c>
      <c r="BA112" s="1" t="str">
        <f>IFERROR(VLOOKUP(CONCATENATE(AY$1,AY112),'Formulario de Preguntas'!$C$10:$FN$185,4,FALSE),"")</f>
        <v/>
      </c>
      <c r="BB112" s="24">
        <f>IF($B112='Formulario de Respuestas'!$D111,'Formulario de Respuestas'!$V111,"ES DIFERENTE")</f>
        <v>0</v>
      </c>
      <c r="BC112" s="1" t="str">
        <f>IFERROR(VLOOKUP(CONCATENATE(BB$1,BB112),'Formulario de Preguntas'!$C$10:$FN$185,3,FALSE),"")</f>
        <v/>
      </c>
      <c r="BD112" s="1" t="str">
        <f>IFERROR(VLOOKUP(CONCATENATE(BB$1,BB112),'Formulario de Preguntas'!$C$10:$FN$185,4,FALSE),"")</f>
        <v/>
      </c>
      <c r="BE112" s="24">
        <f>IF($B112='Formulario de Respuestas'!$D111,'Formulario de Respuestas'!$W111,"ES DIFERENTE")</f>
        <v>0</v>
      </c>
      <c r="BF112" s="1" t="str">
        <f>IFERROR(VLOOKUP(CONCATENATE(BE$1,BE112),'Formulario de Preguntas'!$C$10:$FN$185,3,FALSE),"")</f>
        <v/>
      </c>
      <c r="BG112" s="1" t="str">
        <f>IFERROR(VLOOKUP(CONCATENATE(BE$1,BE112),'Formulario de Preguntas'!$C$10:$FN$185,4,FALSE),"")</f>
        <v/>
      </c>
      <c r="BH112" s="24">
        <f>IF($B112='Formulario de Respuestas'!$D111,'Formulario de Respuestas'!$X111,"ES DIFERENTE")</f>
        <v>0</v>
      </c>
      <c r="BI112" s="1" t="str">
        <f>IFERROR(VLOOKUP(CONCATENATE(BH$1,BH112),'Formulario de Preguntas'!$C$10:$FN$185,3,FALSE),"")</f>
        <v/>
      </c>
      <c r="BJ112" s="1" t="str">
        <f>IFERROR(VLOOKUP(CONCATENATE(BH$1,BH112),'Formulario de Preguntas'!$C$10:$FN$185,4,FALSE),"")</f>
        <v/>
      </c>
      <c r="BL112" s="26">
        <f>IF($B112='Formulario de Respuestas'!$D111,'Formulario de Respuestas'!$Y111,"ES DIFERENTE")</f>
        <v>0</v>
      </c>
      <c r="BM112" s="1" t="str">
        <f>IFERROR(VLOOKUP(CONCATENATE(BL$1,BL112),'Formulario de Preguntas'!$C$10:$FN$185,3,FALSE),"")</f>
        <v/>
      </c>
      <c r="BN112" s="1" t="str">
        <f>IFERROR(VLOOKUP(CONCATENATE(BL$1,BL112),'Formulario de Preguntas'!$C$10:$FN$185,4,FALSE),"")</f>
        <v/>
      </c>
      <c r="BO112" s="26">
        <f>IF($B112='Formulario de Respuestas'!$D111,'Formulario de Respuestas'!$Z111,"ES DIFERENTE")</f>
        <v>0</v>
      </c>
      <c r="BP112" s="1" t="str">
        <f>IFERROR(VLOOKUP(CONCATENATE(BO$1,BO112),'Formulario de Preguntas'!$C$10:$FN$185,3,FALSE),"")</f>
        <v/>
      </c>
      <c r="BQ112" s="1" t="str">
        <f>IFERROR(VLOOKUP(CONCATENATE(BO$1,BO112),'Formulario de Preguntas'!$C$10:$FN$185,4,FALSE),"")</f>
        <v/>
      </c>
      <c r="BR112" s="26">
        <f>IF($B112='Formulario de Respuestas'!$D111,'Formulario de Respuestas'!$AA111,"ES DIFERENTE")</f>
        <v>0</v>
      </c>
      <c r="BS112" s="1" t="str">
        <f>IFERROR(VLOOKUP(CONCATENATE(BR$1,BR112),'Formulario de Preguntas'!$C$10:$FN$185,3,FALSE),"")</f>
        <v/>
      </c>
      <c r="BT112" s="1" t="str">
        <f>IFERROR(VLOOKUP(CONCATENATE(BR$1,BR112),'Formulario de Preguntas'!$C$10:$FN$185,4,FALSE),"")</f>
        <v/>
      </c>
      <c r="BU112" s="26">
        <f>IF($B112='Formulario de Respuestas'!$D111,'Formulario de Respuestas'!$AB111,"ES DIFERENTE")</f>
        <v>0</v>
      </c>
      <c r="BV112" s="1" t="str">
        <f>IFERROR(VLOOKUP(CONCATENATE(BU$1,BU112),'Formulario de Preguntas'!$C$10:$FN$185,3,FALSE),"")</f>
        <v/>
      </c>
      <c r="BW112" s="1" t="str">
        <f>IFERROR(VLOOKUP(CONCATENATE(BU$1,BU112),'Formulario de Preguntas'!$C$10:$FN$185,4,FALSE),"")</f>
        <v/>
      </c>
      <c r="BX112" s="26">
        <f>IF($B112='Formulario de Respuestas'!$D111,'Formulario de Respuestas'!$AC111,"ES DIFERENTE")</f>
        <v>0</v>
      </c>
      <c r="BY112" s="1" t="str">
        <f>IFERROR(VLOOKUP(CONCATENATE(BX$1,BX112),'Formulario de Preguntas'!$C$10:$FN$185,3,FALSE),"")</f>
        <v/>
      </c>
      <c r="BZ112" s="1" t="str">
        <f>IFERROR(VLOOKUP(CONCATENATE(BX$1,BX112),'Formulario de Preguntas'!$C$10:$FN$185,4,FALSE),"")</f>
        <v/>
      </c>
      <c r="CA112" s="26">
        <f>IF($B112='Formulario de Respuestas'!$D111,'Formulario de Respuestas'!$AD111,"ES DIFERENTE")</f>
        <v>0</v>
      </c>
      <c r="CB112" s="1" t="str">
        <f>IFERROR(VLOOKUP(CONCATENATE(CA$1,CA112),'Formulario de Preguntas'!$C$10:$FN$185,3,FALSE),"")</f>
        <v/>
      </c>
      <c r="CC112" s="1" t="str">
        <f>IFERROR(VLOOKUP(CONCATENATE(CA$1,CA112),'Formulario de Preguntas'!$C$10:$FN$185,4,FALSE),"")</f>
        <v/>
      </c>
      <c r="CD112" s="26">
        <f>IF($B112='Formulario de Respuestas'!$D111,'Formulario de Respuestas'!$AE111,"ES DIFERENTE")</f>
        <v>0</v>
      </c>
      <c r="CE112" s="1" t="str">
        <f>IFERROR(VLOOKUP(CONCATENATE(CD$1,CD112),'Formulario de Preguntas'!$C$10:$FN$185,3,FALSE),"")</f>
        <v/>
      </c>
      <c r="CF112" s="1" t="str">
        <f>IFERROR(VLOOKUP(CONCATENATE(CD$1,CD112),'Formulario de Preguntas'!$C$10:$FN$185,4,FALSE),"")</f>
        <v/>
      </c>
      <c r="CH112" s="1">
        <f t="shared" si="4"/>
        <v>0</v>
      </c>
      <c r="CI112" s="1">
        <f t="shared" si="5"/>
        <v>0.25</v>
      </c>
      <c r="CJ112" s="1">
        <f t="shared" si="6"/>
        <v>0</v>
      </c>
      <c r="CK112" s="1">
        <f>COUNTIF('Formulario de Respuestas'!$E111:$AE111,"A")</f>
        <v>0</v>
      </c>
      <c r="CL112" s="1">
        <f>COUNTIF('Formulario de Respuestas'!$E111:$AE111,"B")</f>
        <v>0</v>
      </c>
      <c r="CM112" s="1">
        <f>COUNTIF('Formulario de Respuestas'!$E111:$AE111,"C")</f>
        <v>0</v>
      </c>
      <c r="CN112" s="1">
        <f>COUNTIF('Formulario de Respuestas'!$E111:$AE111,"D")</f>
        <v>0</v>
      </c>
      <c r="CO112" s="1">
        <f>COUNTIF('Formulario de Respuestas'!$E111:$AE111,"E (RESPUESTA ANULADA)")</f>
        <v>0</v>
      </c>
    </row>
    <row r="113" spans="1:93" x14ac:dyDescent="0.25">
      <c r="A113" s="1">
        <f>'Formulario de Respuestas'!C112</f>
        <v>0</v>
      </c>
      <c r="B113" s="1">
        <f>'Formulario de Respuestas'!D112</f>
        <v>0</v>
      </c>
      <c r="C113" s="24">
        <f>IF($B113='Formulario de Respuestas'!$D112,'Formulario de Respuestas'!$E112,"ES DIFERENTE")</f>
        <v>0</v>
      </c>
      <c r="D113" s="15" t="str">
        <f>IFERROR(VLOOKUP(CONCATENATE(C$1,C113),'Formulario de Preguntas'!$C$2:$FN$185,3,FALSE),"")</f>
        <v/>
      </c>
      <c r="E113" s="1" t="str">
        <f>IFERROR(VLOOKUP(CONCATENATE(C$1,C113),'Formulario de Preguntas'!$C$2:$FN$185,4,FALSE),"")</f>
        <v/>
      </c>
      <c r="F113" s="24">
        <f>IF($B113='Formulario de Respuestas'!$D112,'Formulario de Respuestas'!$F112,"ES DIFERENTE")</f>
        <v>0</v>
      </c>
      <c r="G113" s="1" t="str">
        <f>IFERROR(VLOOKUP(CONCATENATE(F$1,F113),'Formulario de Preguntas'!$C$2:$FN$185,3,FALSE),"")</f>
        <v/>
      </c>
      <c r="H113" s="1" t="str">
        <f>IFERROR(VLOOKUP(CONCATENATE(F$1,F113),'Formulario de Preguntas'!$C$2:$FN$185,4,FALSE),"")</f>
        <v/>
      </c>
      <c r="I113" s="24">
        <f>IF($B113='Formulario de Respuestas'!$D112,'Formulario de Respuestas'!$G112,"ES DIFERENTE")</f>
        <v>0</v>
      </c>
      <c r="J113" s="1" t="str">
        <f>IFERROR(VLOOKUP(CONCATENATE(I$1,I113),'Formulario de Preguntas'!$C$10:$FN$185,3,FALSE),"")</f>
        <v/>
      </c>
      <c r="K113" s="1" t="str">
        <f>IFERROR(VLOOKUP(CONCATENATE(I$1,I113),'Formulario de Preguntas'!$C$10:$FN$185,4,FALSE),"")</f>
        <v/>
      </c>
      <c r="L113" s="24">
        <f>IF($B113='Formulario de Respuestas'!$D112,'Formulario de Respuestas'!$H112,"ES DIFERENTE")</f>
        <v>0</v>
      </c>
      <c r="M113" s="1" t="str">
        <f>IFERROR(VLOOKUP(CONCATENATE(L$1,L113),'Formulario de Preguntas'!$C$10:$FN$185,3,FALSE),"")</f>
        <v/>
      </c>
      <c r="N113" s="1" t="str">
        <f>IFERROR(VLOOKUP(CONCATENATE(L$1,L113),'Formulario de Preguntas'!$C$10:$FN$185,4,FALSE),"")</f>
        <v/>
      </c>
      <c r="O113" s="24">
        <f>IF($B113='Formulario de Respuestas'!$D112,'Formulario de Respuestas'!$I112,"ES DIFERENTE")</f>
        <v>0</v>
      </c>
      <c r="P113" s="1" t="str">
        <f>IFERROR(VLOOKUP(CONCATENATE(O$1,O113),'Formulario de Preguntas'!$C$10:$FN$185,3,FALSE),"")</f>
        <v/>
      </c>
      <c r="Q113" s="1" t="str">
        <f>IFERROR(VLOOKUP(CONCATENATE(O$1,O113),'Formulario de Preguntas'!$C$10:$FN$185,4,FALSE),"")</f>
        <v/>
      </c>
      <c r="R113" s="24">
        <f>IF($B113='Formulario de Respuestas'!$D112,'Formulario de Respuestas'!$J112,"ES DIFERENTE")</f>
        <v>0</v>
      </c>
      <c r="S113" s="1" t="str">
        <f>IFERROR(VLOOKUP(CONCATENATE(R$1,R113),'Formulario de Preguntas'!$C$10:$FN$185,3,FALSE),"")</f>
        <v/>
      </c>
      <c r="T113" s="1" t="str">
        <f>IFERROR(VLOOKUP(CONCATENATE(R$1,R113),'Formulario de Preguntas'!$C$10:$FN$185,4,FALSE),"")</f>
        <v/>
      </c>
      <c r="U113" s="24">
        <f>IF($B113='Formulario de Respuestas'!$D112,'Formulario de Respuestas'!$K112,"ES DIFERENTE")</f>
        <v>0</v>
      </c>
      <c r="V113" s="1" t="str">
        <f>IFERROR(VLOOKUP(CONCATENATE(U$1,U113),'Formulario de Preguntas'!$C$10:$FN$185,3,FALSE),"")</f>
        <v/>
      </c>
      <c r="W113" s="1" t="str">
        <f>IFERROR(VLOOKUP(CONCATENATE(U$1,U113),'Formulario de Preguntas'!$C$10:$FN$185,4,FALSE),"")</f>
        <v/>
      </c>
      <c r="X113" s="24">
        <f>IF($B113='Formulario de Respuestas'!$D112,'Formulario de Respuestas'!$L112,"ES DIFERENTE")</f>
        <v>0</v>
      </c>
      <c r="Y113" s="1" t="str">
        <f>IFERROR(VLOOKUP(CONCATENATE(X$1,X113),'Formulario de Preguntas'!$C$10:$FN$185,3,FALSE),"")</f>
        <v/>
      </c>
      <c r="Z113" s="1" t="str">
        <f>IFERROR(VLOOKUP(CONCATENATE(X$1,X113),'Formulario de Preguntas'!$C$10:$FN$185,4,FALSE),"")</f>
        <v/>
      </c>
      <c r="AA113" s="24">
        <f>IF($B113='Formulario de Respuestas'!$D112,'Formulario de Respuestas'!$M112,"ES DIFERENTE")</f>
        <v>0</v>
      </c>
      <c r="AB113" s="1" t="str">
        <f>IFERROR(VLOOKUP(CONCATENATE(AA$1,AA113),'Formulario de Preguntas'!$C$10:$FN$185,3,FALSE),"")</f>
        <v/>
      </c>
      <c r="AC113" s="1" t="str">
        <f>IFERROR(VLOOKUP(CONCATENATE(AA$1,AA113),'Formulario de Preguntas'!$C$10:$FN$185,4,FALSE),"")</f>
        <v/>
      </c>
      <c r="AD113" s="24">
        <f>IF($B113='Formulario de Respuestas'!$D112,'Formulario de Respuestas'!$N112,"ES DIFERENTE")</f>
        <v>0</v>
      </c>
      <c r="AE113" s="1" t="str">
        <f>IFERROR(VLOOKUP(CONCATENATE(AD$1,AD113),'Formulario de Preguntas'!$C$10:$FN$185,3,FALSE),"")</f>
        <v/>
      </c>
      <c r="AF113" s="1" t="str">
        <f>IFERROR(VLOOKUP(CONCATENATE(AD$1,AD113),'Formulario de Preguntas'!$C$10:$FN$185,4,FALSE),"")</f>
        <v/>
      </c>
      <c r="AG113" s="24">
        <f>IF($B113='Formulario de Respuestas'!$D112,'Formulario de Respuestas'!$O112,"ES DIFERENTE")</f>
        <v>0</v>
      </c>
      <c r="AH113" s="1" t="str">
        <f>IFERROR(VLOOKUP(CONCATENATE(AG$1,AG113),'Formulario de Preguntas'!$C$10:$FN$185,3,FALSE),"")</f>
        <v/>
      </c>
      <c r="AI113" s="1" t="str">
        <f>IFERROR(VLOOKUP(CONCATENATE(AG$1,AG113),'Formulario de Preguntas'!$C$10:$FN$185,4,FALSE),"")</f>
        <v/>
      </c>
      <c r="AJ113" s="24">
        <f>IF($B113='Formulario de Respuestas'!$D112,'Formulario de Respuestas'!$P112,"ES DIFERENTE")</f>
        <v>0</v>
      </c>
      <c r="AK113" s="1" t="str">
        <f>IFERROR(VLOOKUP(CONCATENATE(AJ$1,AJ113),'Formulario de Preguntas'!$C$10:$FN$185,3,FALSE),"")</f>
        <v/>
      </c>
      <c r="AL113" s="1" t="str">
        <f>IFERROR(VLOOKUP(CONCATENATE(AJ$1,AJ113),'Formulario de Preguntas'!$C$10:$FN$185,4,FALSE),"")</f>
        <v/>
      </c>
      <c r="AM113" s="24">
        <f>IF($B113='Formulario de Respuestas'!$D112,'Formulario de Respuestas'!$Q112,"ES DIFERENTE")</f>
        <v>0</v>
      </c>
      <c r="AN113" s="1" t="str">
        <f>IFERROR(VLOOKUP(CONCATENATE(AM$1,AM113),'Formulario de Preguntas'!$C$10:$FN$185,3,FALSE),"")</f>
        <v/>
      </c>
      <c r="AO113" s="1" t="str">
        <f>IFERROR(VLOOKUP(CONCATENATE(AM$1,AM113),'Formulario de Preguntas'!$C$10:$FN$185,4,FALSE),"")</f>
        <v/>
      </c>
      <c r="AP113" s="24">
        <f>IF($B113='Formulario de Respuestas'!$D112,'Formulario de Respuestas'!$R112,"ES DIFERENTE")</f>
        <v>0</v>
      </c>
      <c r="AQ113" s="1" t="str">
        <f>IFERROR(VLOOKUP(CONCATENATE(AP$1,AP113),'Formulario de Preguntas'!$C$10:$FN$185,3,FALSE),"")</f>
        <v/>
      </c>
      <c r="AR113" s="1" t="str">
        <f>IFERROR(VLOOKUP(CONCATENATE(AP$1,AP113),'Formulario de Preguntas'!$C$10:$FN$185,4,FALSE),"")</f>
        <v/>
      </c>
      <c r="AS113" s="24">
        <f>IF($B113='Formulario de Respuestas'!$D112,'Formulario de Respuestas'!$S112,"ES DIFERENTE")</f>
        <v>0</v>
      </c>
      <c r="AT113" s="1" t="str">
        <f>IFERROR(VLOOKUP(CONCATENATE(AS$1,AS113),'Formulario de Preguntas'!$C$10:$FN$185,3,FALSE),"")</f>
        <v/>
      </c>
      <c r="AU113" s="1" t="str">
        <f>IFERROR(VLOOKUP(CONCATENATE(AS$1,AS113),'Formulario de Preguntas'!$C$10:$FN$185,4,FALSE),"")</f>
        <v/>
      </c>
      <c r="AV113" s="24">
        <f>IF($B113='Formulario de Respuestas'!$D112,'Formulario de Respuestas'!$T112,"ES DIFERENTE")</f>
        <v>0</v>
      </c>
      <c r="AW113" s="1" t="str">
        <f>IFERROR(VLOOKUP(CONCATENATE(AV$1,AV113),'Formulario de Preguntas'!$C$10:$FN$185,3,FALSE),"")</f>
        <v/>
      </c>
      <c r="AX113" s="1" t="str">
        <f>IFERROR(VLOOKUP(CONCATENATE(AV$1,AV113),'Formulario de Preguntas'!$C$10:$FN$185,4,FALSE),"")</f>
        <v/>
      </c>
      <c r="AY113" s="24">
        <f>IF($B113='Formulario de Respuestas'!$D112,'Formulario de Respuestas'!$U112,"ES DIFERENTE")</f>
        <v>0</v>
      </c>
      <c r="AZ113" s="1" t="str">
        <f>IFERROR(VLOOKUP(CONCATENATE(AY$1,AY113),'Formulario de Preguntas'!$C$10:$FN$185,3,FALSE),"")</f>
        <v/>
      </c>
      <c r="BA113" s="1" t="str">
        <f>IFERROR(VLOOKUP(CONCATENATE(AY$1,AY113),'Formulario de Preguntas'!$C$10:$FN$185,4,FALSE),"")</f>
        <v/>
      </c>
      <c r="BB113" s="24">
        <f>IF($B113='Formulario de Respuestas'!$D112,'Formulario de Respuestas'!$V112,"ES DIFERENTE")</f>
        <v>0</v>
      </c>
      <c r="BC113" s="1" t="str">
        <f>IFERROR(VLOOKUP(CONCATENATE(BB$1,BB113),'Formulario de Preguntas'!$C$10:$FN$185,3,FALSE),"")</f>
        <v/>
      </c>
      <c r="BD113" s="1" t="str">
        <f>IFERROR(VLOOKUP(CONCATENATE(BB$1,BB113),'Formulario de Preguntas'!$C$10:$FN$185,4,FALSE),"")</f>
        <v/>
      </c>
      <c r="BE113" s="24">
        <f>IF($B113='Formulario de Respuestas'!$D112,'Formulario de Respuestas'!$W112,"ES DIFERENTE")</f>
        <v>0</v>
      </c>
      <c r="BF113" s="1" t="str">
        <f>IFERROR(VLOOKUP(CONCATENATE(BE$1,BE113),'Formulario de Preguntas'!$C$10:$FN$185,3,FALSE),"")</f>
        <v/>
      </c>
      <c r="BG113" s="1" t="str">
        <f>IFERROR(VLOOKUP(CONCATENATE(BE$1,BE113),'Formulario de Preguntas'!$C$10:$FN$185,4,FALSE),"")</f>
        <v/>
      </c>
      <c r="BH113" s="24">
        <f>IF($B113='Formulario de Respuestas'!$D112,'Formulario de Respuestas'!$X112,"ES DIFERENTE")</f>
        <v>0</v>
      </c>
      <c r="BI113" s="1" t="str">
        <f>IFERROR(VLOOKUP(CONCATENATE(BH$1,BH113),'Formulario de Preguntas'!$C$10:$FN$185,3,FALSE),"")</f>
        <v/>
      </c>
      <c r="BJ113" s="1" t="str">
        <f>IFERROR(VLOOKUP(CONCATENATE(BH$1,BH113),'Formulario de Preguntas'!$C$10:$FN$185,4,FALSE),"")</f>
        <v/>
      </c>
      <c r="BL113" s="26">
        <f>IF($B113='Formulario de Respuestas'!$D112,'Formulario de Respuestas'!$Y112,"ES DIFERENTE")</f>
        <v>0</v>
      </c>
      <c r="BM113" s="1" t="str">
        <f>IFERROR(VLOOKUP(CONCATENATE(BL$1,BL113),'Formulario de Preguntas'!$C$10:$FN$185,3,FALSE),"")</f>
        <v/>
      </c>
      <c r="BN113" s="1" t="str">
        <f>IFERROR(VLOOKUP(CONCATENATE(BL$1,BL113),'Formulario de Preguntas'!$C$10:$FN$185,4,FALSE),"")</f>
        <v/>
      </c>
      <c r="BO113" s="26">
        <f>IF($B113='Formulario de Respuestas'!$D112,'Formulario de Respuestas'!$Z112,"ES DIFERENTE")</f>
        <v>0</v>
      </c>
      <c r="BP113" s="1" t="str">
        <f>IFERROR(VLOOKUP(CONCATENATE(BO$1,BO113),'Formulario de Preguntas'!$C$10:$FN$185,3,FALSE),"")</f>
        <v/>
      </c>
      <c r="BQ113" s="1" t="str">
        <f>IFERROR(VLOOKUP(CONCATENATE(BO$1,BO113),'Formulario de Preguntas'!$C$10:$FN$185,4,FALSE),"")</f>
        <v/>
      </c>
      <c r="BR113" s="26">
        <f>IF($B113='Formulario de Respuestas'!$D112,'Formulario de Respuestas'!$AA112,"ES DIFERENTE")</f>
        <v>0</v>
      </c>
      <c r="BS113" s="1" t="str">
        <f>IFERROR(VLOOKUP(CONCATENATE(BR$1,BR113),'Formulario de Preguntas'!$C$10:$FN$185,3,FALSE),"")</f>
        <v/>
      </c>
      <c r="BT113" s="1" t="str">
        <f>IFERROR(VLOOKUP(CONCATENATE(BR$1,BR113),'Formulario de Preguntas'!$C$10:$FN$185,4,FALSE),"")</f>
        <v/>
      </c>
      <c r="BU113" s="26">
        <f>IF($B113='Formulario de Respuestas'!$D112,'Formulario de Respuestas'!$AB112,"ES DIFERENTE")</f>
        <v>0</v>
      </c>
      <c r="BV113" s="1" t="str">
        <f>IFERROR(VLOOKUP(CONCATENATE(BU$1,BU113),'Formulario de Preguntas'!$C$10:$FN$185,3,FALSE),"")</f>
        <v/>
      </c>
      <c r="BW113" s="1" t="str">
        <f>IFERROR(VLOOKUP(CONCATENATE(BU$1,BU113),'Formulario de Preguntas'!$C$10:$FN$185,4,FALSE),"")</f>
        <v/>
      </c>
      <c r="BX113" s="26">
        <f>IF($B113='Formulario de Respuestas'!$D112,'Formulario de Respuestas'!$AC112,"ES DIFERENTE")</f>
        <v>0</v>
      </c>
      <c r="BY113" s="1" t="str">
        <f>IFERROR(VLOOKUP(CONCATENATE(BX$1,BX113),'Formulario de Preguntas'!$C$10:$FN$185,3,FALSE),"")</f>
        <v/>
      </c>
      <c r="BZ113" s="1" t="str">
        <f>IFERROR(VLOOKUP(CONCATENATE(BX$1,BX113),'Formulario de Preguntas'!$C$10:$FN$185,4,FALSE),"")</f>
        <v/>
      </c>
      <c r="CA113" s="26">
        <f>IF($B113='Formulario de Respuestas'!$D112,'Formulario de Respuestas'!$AD112,"ES DIFERENTE")</f>
        <v>0</v>
      </c>
      <c r="CB113" s="1" t="str">
        <f>IFERROR(VLOOKUP(CONCATENATE(CA$1,CA113),'Formulario de Preguntas'!$C$10:$FN$185,3,FALSE),"")</f>
        <v/>
      </c>
      <c r="CC113" s="1" t="str">
        <f>IFERROR(VLOOKUP(CONCATENATE(CA$1,CA113),'Formulario de Preguntas'!$C$10:$FN$185,4,FALSE),"")</f>
        <v/>
      </c>
      <c r="CD113" s="26">
        <f>IF($B113='Formulario de Respuestas'!$D112,'Formulario de Respuestas'!$AE112,"ES DIFERENTE")</f>
        <v>0</v>
      </c>
      <c r="CE113" s="1" t="str">
        <f>IFERROR(VLOOKUP(CONCATENATE(CD$1,CD113),'Formulario de Preguntas'!$C$10:$FN$185,3,FALSE),"")</f>
        <v/>
      </c>
      <c r="CF113" s="1" t="str">
        <f>IFERROR(VLOOKUP(CONCATENATE(CD$1,CD113),'Formulario de Preguntas'!$C$10:$FN$185,4,FALSE),"")</f>
        <v/>
      </c>
      <c r="CH113" s="1">
        <f t="shared" si="4"/>
        <v>0</v>
      </c>
      <c r="CI113" s="1">
        <f t="shared" si="5"/>
        <v>0.25</v>
      </c>
      <c r="CJ113" s="1">
        <f t="shared" si="6"/>
        <v>0</v>
      </c>
      <c r="CK113" s="1">
        <f>COUNTIF('Formulario de Respuestas'!$E112:$AE112,"A")</f>
        <v>0</v>
      </c>
      <c r="CL113" s="1">
        <f>COUNTIF('Formulario de Respuestas'!$E112:$AE112,"B")</f>
        <v>0</v>
      </c>
      <c r="CM113" s="1">
        <f>COUNTIF('Formulario de Respuestas'!$E112:$AE112,"C")</f>
        <v>0</v>
      </c>
      <c r="CN113" s="1">
        <f>COUNTIF('Formulario de Respuestas'!$E112:$AE112,"D")</f>
        <v>0</v>
      </c>
      <c r="CO113" s="1">
        <f>COUNTIF('Formulario de Respuestas'!$E112:$AE112,"E (RESPUESTA ANULADA)")</f>
        <v>0</v>
      </c>
    </row>
    <row r="114" spans="1:93" x14ac:dyDescent="0.25">
      <c r="A114" s="1">
        <f>'Formulario de Respuestas'!C113</f>
        <v>0</v>
      </c>
      <c r="B114" s="1">
        <f>'Formulario de Respuestas'!D113</f>
        <v>0</v>
      </c>
      <c r="C114" s="24">
        <f>IF($B114='Formulario de Respuestas'!$D113,'Formulario de Respuestas'!$E113,"ES DIFERENTE")</f>
        <v>0</v>
      </c>
      <c r="D114" s="15" t="str">
        <f>IFERROR(VLOOKUP(CONCATENATE(C$1,C114),'Formulario de Preguntas'!$C$2:$FN$185,3,FALSE),"")</f>
        <v/>
      </c>
      <c r="E114" s="1" t="str">
        <f>IFERROR(VLOOKUP(CONCATENATE(C$1,C114),'Formulario de Preguntas'!$C$2:$FN$185,4,FALSE),"")</f>
        <v/>
      </c>
      <c r="F114" s="24">
        <f>IF($B114='Formulario de Respuestas'!$D113,'Formulario de Respuestas'!$F113,"ES DIFERENTE")</f>
        <v>0</v>
      </c>
      <c r="G114" s="1" t="str">
        <f>IFERROR(VLOOKUP(CONCATENATE(F$1,F114),'Formulario de Preguntas'!$C$2:$FN$185,3,FALSE),"")</f>
        <v/>
      </c>
      <c r="H114" s="1" t="str">
        <f>IFERROR(VLOOKUP(CONCATENATE(F$1,F114),'Formulario de Preguntas'!$C$2:$FN$185,4,FALSE),"")</f>
        <v/>
      </c>
      <c r="I114" s="24">
        <f>IF($B114='Formulario de Respuestas'!$D113,'Formulario de Respuestas'!$G113,"ES DIFERENTE")</f>
        <v>0</v>
      </c>
      <c r="J114" s="1" t="str">
        <f>IFERROR(VLOOKUP(CONCATENATE(I$1,I114),'Formulario de Preguntas'!$C$10:$FN$185,3,FALSE),"")</f>
        <v/>
      </c>
      <c r="K114" s="1" t="str">
        <f>IFERROR(VLOOKUP(CONCATENATE(I$1,I114),'Formulario de Preguntas'!$C$10:$FN$185,4,FALSE),"")</f>
        <v/>
      </c>
      <c r="L114" s="24">
        <f>IF($B114='Formulario de Respuestas'!$D113,'Formulario de Respuestas'!$H113,"ES DIFERENTE")</f>
        <v>0</v>
      </c>
      <c r="M114" s="1" t="str">
        <f>IFERROR(VLOOKUP(CONCATENATE(L$1,L114),'Formulario de Preguntas'!$C$10:$FN$185,3,FALSE),"")</f>
        <v/>
      </c>
      <c r="N114" s="1" t="str">
        <f>IFERROR(VLOOKUP(CONCATENATE(L$1,L114),'Formulario de Preguntas'!$C$10:$FN$185,4,FALSE),"")</f>
        <v/>
      </c>
      <c r="O114" s="24">
        <f>IF($B114='Formulario de Respuestas'!$D113,'Formulario de Respuestas'!$I113,"ES DIFERENTE")</f>
        <v>0</v>
      </c>
      <c r="P114" s="1" t="str">
        <f>IFERROR(VLOOKUP(CONCATENATE(O$1,O114),'Formulario de Preguntas'!$C$10:$FN$185,3,FALSE),"")</f>
        <v/>
      </c>
      <c r="Q114" s="1" t="str">
        <f>IFERROR(VLOOKUP(CONCATENATE(O$1,O114),'Formulario de Preguntas'!$C$10:$FN$185,4,FALSE),"")</f>
        <v/>
      </c>
      <c r="R114" s="24">
        <f>IF($B114='Formulario de Respuestas'!$D113,'Formulario de Respuestas'!$J113,"ES DIFERENTE")</f>
        <v>0</v>
      </c>
      <c r="S114" s="1" t="str">
        <f>IFERROR(VLOOKUP(CONCATENATE(R$1,R114),'Formulario de Preguntas'!$C$10:$FN$185,3,FALSE),"")</f>
        <v/>
      </c>
      <c r="T114" s="1" t="str">
        <f>IFERROR(VLOOKUP(CONCATENATE(R$1,R114),'Formulario de Preguntas'!$C$10:$FN$185,4,FALSE),"")</f>
        <v/>
      </c>
      <c r="U114" s="24">
        <f>IF($B114='Formulario de Respuestas'!$D113,'Formulario de Respuestas'!$K113,"ES DIFERENTE")</f>
        <v>0</v>
      </c>
      <c r="V114" s="1" t="str">
        <f>IFERROR(VLOOKUP(CONCATENATE(U$1,U114),'Formulario de Preguntas'!$C$10:$FN$185,3,FALSE),"")</f>
        <v/>
      </c>
      <c r="W114" s="1" t="str">
        <f>IFERROR(VLOOKUP(CONCATENATE(U$1,U114),'Formulario de Preguntas'!$C$10:$FN$185,4,FALSE),"")</f>
        <v/>
      </c>
      <c r="X114" s="24">
        <f>IF($B114='Formulario de Respuestas'!$D113,'Formulario de Respuestas'!$L113,"ES DIFERENTE")</f>
        <v>0</v>
      </c>
      <c r="Y114" s="1" t="str">
        <f>IFERROR(VLOOKUP(CONCATENATE(X$1,X114),'Formulario de Preguntas'!$C$10:$FN$185,3,FALSE),"")</f>
        <v/>
      </c>
      <c r="Z114" s="1" t="str">
        <f>IFERROR(VLOOKUP(CONCATENATE(X$1,X114),'Formulario de Preguntas'!$C$10:$FN$185,4,FALSE),"")</f>
        <v/>
      </c>
      <c r="AA114" s="24">
        <f>IF($B114='Formulario de Respuestas'!$D113,'Formulario de Respuestas'!$M113,"ES DIFERENTE")</f>
        <v>0</v>
      </c>
      <c r="AB114" s="1" t="str">
        <f>IFERROR(VLOOKUP(CONCATENATE(AA$1,AA114),'Formulario de Preguntas'!$C$10:$FN$185,3,FALSE),"")</f>
        <v/>
      </c>
      <c r="AC114" s="1" t="str">
        <f>IFERROR(VLOOKUP(CONCATENATE(AA$1,AA114),'Formulario de Preguntas'!$C$10:$FN$185,4,FALSE),"")</f>
        <v/>
      </c>
      <c r="AD114" s="24">
        <f>IF($B114='Formulario de Respuestas'!$D113,'Formulario de Respuestas'!$N113,"ES DIFERENTE")</f>
        <v>0</v>
      </c>
      <c r="AE114" s="1" t="str">
        <f>IFERROR(VLOOKUP(CONCATENATE(AD$1,AD114),'Formulario de Preguntas'!$C$10:$FN$185,3,FALSE),"")</f>
        <v/>
      </c>
      <c r="AF114" s="1" t="str">
        <f>IFERROR(VLOOKUP(CONCATENATE(AD$1,AD114),'Formulario de Preguntas'!$C$10:$FN$185,4,FALSE),"")</f>
        <v/>
      </c>
      <c r="AG114" s="24">
        <f>IF($B114='Formulario de Respuestas'!$D113,'Formulario de Respuestas'!$O113,"ES DIFERENTE")</f>
        <v>0</v>
      </c>
      <c r="AH114" s="1" t="str">
        <f>IFERROR(VLOOKUP(CONCATENATE(AG$1,AG114),'Formulario de Preguntas'!$C$10:$FN$185,3,FALSE),"")</f>
        <v/>
      </c>
      <c r="AI114" s="1" t="str">
        <f>IFERROR(VLOOKUP(CONCATENATE(AG$1,AG114),'Formulario de Preguntas'!$C$10:$FN$185,4,FALSE),"")</f>
        <v/>
      </c>
      <c r="AJ114" s="24">
        <f>IF($B114='Formulario de Respuestas'!$D113,'Formulario de Respuestas'!$P113,"ES DIFERENTE")</f>
        <v>0</v>
      </c>
      <c r="AK114" s="1" t="str">
        <f>IFERROR(VLOOKUP(CONCATENATE(AJ$1,AJ114),'Formulario de Preguntas'!$C$10:$FN$185,3,FALSE),"")</f>
        <v/>
      </c>
      <c r="AL114" s="1" t="str">
        <f>IFERROR(VLOOKUP(CONCATENATE(AJ$1,AJ114),'Formulario de Preguntas'!$C$10:$FN$185,4,FALSE),"")</f>
        <v/>
      </c>
      <c r="AM114" s="24">
        <f>IF($B114='Formulario de Respuestas'!$D113,'Formulario de Respuestas'!$Q113,"ES DIFERENTE")</f>
        <v>0</v>
      </c>
      <c r="AN114" s="1" t="str">
        <f>IFERROR(VLOOKUP(CONCATENATE(AM$1,AM114),'Formulario de Preguntas'!$C$10:$FN$185,3,FALSE),"")</f>
        <v/>
      </c>
      <c r="AO114" s="1" t="str">
        <f>IFERROR(VLOOKUP(CONCATENATE(AM$1,AM114),'Formulario de Preguntas'!$C$10:$FN$185,4,FALSE),"")</f>
        <v/>
      </c>
      <c r="AP114" s="24">
        <f>IF($B114='Formulario de Respuestas'!$D113,'Formulario de Respuestas'!$R113,"ES DIFERENTE")</f>
        <v>0</v>
      </c>
      <c r="AQ114" s="1" t="str">
        <f>IFERROR(VLOOKUP(CONCATENATE(AP$1,AP114),'Formulario de Preguntas'!$C$10:$FN$185,3,FALSE),"")</f>
        <v/>
      </c>
      <c r="AR114" s="1" t="str">
        <f>IFERROR(VLOOKUP(CONCATENATE(AP$1,AP114),'Formulario de Preguntas'!$C$10:$FN$185,4,FALSE),"")</f>
        <v/>
      </c>
      <c r="AS114" s="24">
        <f>IF($B114='Formulario de Respuestas'!$D113,'Formulario de Respuestas'!$S113,"ES DIFERENTE")</f>
        <v>0</v>
      </c>
      <c r="AT114" s="1" t="str">
        <f>IFERROR(VLOOKUP(CONCATENATE(AS$1,AS114),'Formulario de Preguntas'!$C$10:$FN$185,3,FALSE),"")</f>
        <v/>
      </c>
      <c r="AU114" s="1" t="str">
        <f>IFERROR(VLOOKUP(CONCATENATE(AS$1,AS114),'Formulario de Preguntas'!$C$10:$FN$185,4,FALSE),"")</f>
        <v/>
      </c>
      <c r="AV114" s="24">
        <f>IF($B114='Formulario de Respuestas'!$D113,'Formulario de Respuestas'!$T113,"ES DIFERENTE")</f>
        <v>0</v>
      </c>
      <c r="AW114" s="1" t="str">
        <f>IFERROR(VLOOKUP(CONCATENATE(AV$1,AV114),'Formulario de Preguntas'!$C$10:$FN$185,3,FALSE),"")</f>
        <v/>
      </c>
      <c r="AX114" s="1" t="str">
        <f>IFERROR(VLOOKUP(CONCATENATE(AV$1,AV114),'Formulario de Preguntas'!$C$10:$FN$185,4,FALSE),"")</f>
        <v/>
      </c>
      <c r="AY114" s="24">
        <f>IF($B114='Formulario de Respuestas'!$D113,'Formulario de Respuestas'!$U113,"ES DIFERENTE")</f>
        <v>0</v>
      </c>
      <c r="AZ114" s="1" t="str">
        <f>IFERROR(VLOOKUP(CONCATENATE(AY$1,AY114),'Formulario de Preguntas'!$C$10:$FN$185,3,FALSE),"")</f>
        <v/>
      </c>
      <c r="BA114" s="1" t="str">
        <f>IFERROR(VLOOKUP(CONCATENATE(AY$1,AY114),'Formulario de Preguntas'!$C$10:$FN$185,4,FALSE),"")</f>
        <v/>
      </c>
      <c r="BB114" s="24">
        <f>IF($B114='Formulario de Respuestas'!$D113,'Formulario de Respuestas'!$V113,"ES DIFERENTE")</f>
        <v>0</v>
      </c>
      <c r="BC114" s="1" t="str">
        <f>IFERROR(VLOOKUP(CONCATENATE(BB$1,BB114),'Formulario de Preguntas'!$C$10:$FN$185,3,FALSE),"")</f>
        <v/>
      </c>
      <c r="BD114" s="1" t="str">
        <f>IFERROR(VLOOKUP(CONCATENATE(BB$1,BB114),'Formulario de Preguntas'!$C$10:$FN$185,4,FALSE),"")</f>
        <v/>
      </c>
      <c r="BE114" s="24">
        <f>IF($B114='Formulario de Respuestas'!$D113,'Formulario de Respuestas'!$W113,"ES DIFERENTE")</f>
        <v>0</v>
      </c>
      <c r="BF114" s="1" t="str">
        <f>IFERROR(VLOOKUP(CONCATENATE(BE$1,BE114),'Formulario de Preguntas'!$C$10:$FN$185,3,FALSE),"")</f>
        <v/>
      </c>
      <c r="BG114" s="1" t="str">
        <f>IFERROR(VLOOKUP(CONCATENATE(BE$1,BE114),'Formulario de Preguntas'!$C$10:$FN$185,4,FALSE),"")</f>
        <v/>
      </c>
      <c r="BH114" s="24">
        <f>IF($B114='Formulario de Respuestas'!$D113,'Formulario de Respuestas'!$X113,"ES DIFERENTE")</f>
        <v>0</v>
      </c>
      <c r="BI114" s="1" t="str">
        <f>IFERROR(VLOOKUP(CONCATENATE(BH$1,BH114),'Formulario de Preguntas'!$C$10:$FN$185,3,FALSE),"")</f>
        <v/>
      </c>
      <c r="BJ114" s="1" t="str">
        <f>IFERROR(VLOOKUP(CONCATENATE(BH$1,BH114),'Formulario de Preguntas'!$C$10:$FN$185,4,FALSE),"")</f>
        <v/>
      </c>
      <c r="BL114" s="26">
        <f>IF($B114='Formulario de Respuestas'!$D113,'Formulario de Respuestas'!$Y113,"ES DIFERENTE")</f>
        <v>0</v>
      </c>
      <c r="BM114" s="1" t="str">
        <f>IFERROR(VLOOKUP(CONCATENATE(BL$1,BL114),'Formulario de Preguntas'!$C$10:$FN$185,3,FALSE),"")</f>
        <v/>
      </c>
      <c r="BN114" s="1" t="str">
        <f>IFERROR(VLOOKUP(CONCATENATE(BL$1,BL114),'Formulario de Preguntas'!$C$10:$FN$185,4,FALSE),"")</f>
        <v/>
      </c>
      <c r="BO114" s="26">
        <f>IF($B114='Formulario de Respuestas'!$D113,'Formulario de Respuestas'!$Z113,"ES DIFERENTE")</f>
        <v>0</v>
      </c>
      <c r="BP114" s="1" t="str">
        <f>IFERROR(VLOOKUP(CONCATENATE(BO$1,BO114),'Formulario de Preguntas'!$C$10:$FN$185,3,FALSE),"")</f>
        <v/>
      </c>
      <c r="BQ114" s="1" t="str">
        <f>IFERROR(VLOOKUP(CONCATENATE(BO$1,BO114),'Formulario de Preguntas'!$C$10:$FN$185,4,FALSE),"")</f>
        <v/>
      </c>
      <c r="BR114" s="26">
        <f>IF($B114='Formulario de Respuestas'!$D113,'Formulario de Respuestas'!$AA113,"ES DIFERENTE")</f>
        <v>0</v>
      </c>
      <c r="BS114" s="1" t="str">
        <f>IFERROR(VLOOKUP(CONCATENATE(BR$1,BR114),'Formulario de Preguntas'!$C$10:$FN$185,3,FALSE),"")</f>
        <v/>
      </c>
      <c r="BT114" s="1" t="str">
        <f>IFERROR(VLOOKUP(CONCATENATE(BR$1,BR114),'Formulario de Preguntas'!$C$10:$FN$185,4,FALSE),"")</f>
        <v/>
      </c>
      <c r="BU114" s="26">
        <f>IF($B114='Formulario de Respuestas'!$D113,'Formulario de Respuestas'!$AB113,"ES DIFERENTE")</f>
        <v>0</v>
      </c>
      <c r="BV114" s="1" t="str">
        <f>IFERROR(VLOOKUP(CONCATENATE(BU$1,BU114),'Formulario de Preguntas'!$C$10:$FN$185,3,FALSE),"")</f>
        <v/>
      </c>
      <c r="BW114" s="1" t="str">
        <f>IFERROR(VLOOKUP(CONCATENATE(BU$1,BU114),'Formulario de Preguntas'!$C$10:$FN$185,4,FALSE),"")</f>
        <v/>
      </c>
      <c r="BX114" s="26">
        <f>IF($B114='Formulario de Respuestas'!$D113,'Formulario de Respuestas'!$AC113,"ES DIFERENTE")</f>
        <v>0</v>
      </c>
      <c r="BY114" s="1" t="str">
        <f>IFERROR(VLOOKUP(CONCATENATE(BX$1,BX114),'Formulario de Preguntas'!$C$10:$FN$185,3,FALSE),"")</f>
        <v/>
      </c>
      <c r="BZ114" s="1" t="str">
        <f>IFERROR(VLOOKUP(CONCATENATE(BX$1,BX114),'Formulario de Preguntas'!$C$10:$FN$185,4,FALSE),"")</f>
        <v/>
      </c>
      <c r="CA114" s="26">
        <f>IF($B114='Formulario de Respuestas'!$D113,'Formulario de Respuestas'!$AD113,"ES DIFERENTE")</f>
        <v>0</v>
      </c>
      <c r="CB114" s="1" t="str">
        <f>IFERROR(VLOOKUP(CONCATENATE(CA$1,CA114),'Formulario de Preguntas'!$C$10:$FN$185,3,FALSE),"")</f>
        <v/>
      </c>
      <c r="CC114" s="1" t="str">
        <f>IFERROR(VLOOKUP(CONCATENATE(CA$1,CA114),'Formulario de Preguntas'!$C$10:$FN$185,4,FALSE),"")</f>
        <v/>
      </c>
      <c r="CD114" s="26">
        <f>IF($B114='Formulario de Respuestas'!$D113,'Formulario de Respuestas'!$AE113,"ES DIFERENTE")</f>
        <v>0</v>
      </c>
      <c r="CE114" s="1" t="str">
        <f>IFERROR(VLOOKUP(CONCATENATE(CD$1,CD114),'Formulario de Preguntas'!$C$10:$FN$185,3,FALSE),"")</f>
        <v/>
      </c>
      <c r="CF114" s="1" t="str">
        <f>IFERROR(VLOOKUP(CONCATENATE(CD$1,CD114),'Formulario de Preguntas'!$C$10:$FN$185,4,FALSE),"")</f>
        <v/>
      </c>
      <c r="CH114" s="1">
        <f t="shared" si="4"/>
        <v>0</v>
      </c>
      <c r="CI114" s="1">
        <f t="shared" si="5"/>
        <v>0.25</v>
      </c>
      <c r="CJ114" s="1">
        <f t="shared" si="6"/>
        <v>0</v>
      </c>
      <c r="CK114" s="1">
        <f>COUNTIF('Formulario de Respuestas'!$E113:$AE113,"A")</f>
        <v>0</v>
      </c>
      <c r="CL114" s="1">
        <f>COUNTIF('Formulario de Respuestas'!$E113:$AE113,"B")</f>
        <v>0</v>
      </c>
      <c r="CM114" s="1">
        <f>COUNTIF('Formulario de Respuestas'!$E113:$AE113,"C")</f>
        <v>0</v>
      </c>
      <c r="CN114" s="1">
        <f>COUNTIF('Formulario de Respuestas'!$E113:$AE113,"D")</f>
        <v>0</v>
      </c>
      <c r="CO114" s="1">
        <f>COUNTIF('Formulario de Respuestas'!$E113:$AE113,"E (RESPUESTA ANULADA)")</f>
        <v>0</v>
      </c>
    </row>
    <row r="115" spans="1:93" x14ac:dyDescent="0.25">
      <c r="A115" s="1">
        <f>'Formulario de Respuestas'!C114</f>
        <v>0</v>
      </c>
      <c r="B115" s="1">
        <f>'Formulario de Respuestas'!D114</f>
        <v>0</v>
      </c>
      <c r="C115" s="24">
        <f>IF($B115='Formulario de Respuestas'!$D114,'Formulario de Respuestas'!$E114,"ES DIFERENTE")</f>
        <v>0</v>
      </c>
      <c r="D115" s="15" t="str">
        <f>IFERROR(VLOOKUP(CONCATENATE(C$1,C115),'Formulario de Preguntas'!$C$2:$FN$185,3,FALSE),"")</f>
        <v/>
      </c>
      <c r="E115" s="1" t="str">
        <f>IFERROR(VLOOKUP(CONCATENATE(C$1,C115),'Formulario de Preguntas'!$C$2:$FN$185,4,FALSE),"")</f>
        <v/>
      </c>
      <c r="F115" s="24">
        <f>IF($B115='Formulario de Respuestas'!$D114,'Formulario de Respuestas'!$F114,"ES DIFERENTE")</f>
        <v>0</v>
      </c>
      <c r="G115" s="1" t="str">
        <f>IFERROR(VLOOKUP(CONCATENATE(F$1,F115),'Formulario de Preguntas'!$C$2:$FN$185,3,FALSE),"")</f>
        <v/>
      </c>
      <c r="H115" s="1" t="str">
        <f>IFERROR(VLOOKUP(CONCATENATE(F$1,F115),'Formulario de Preguntas'!$C$2:$FN$185,4,FALSE),"")</f>
        <v/>
      </c>
      <c r="I115" s="24">
        <f>IF($B115='Formulario de Respuestas'!$D114,'Formulario de Respuestas'!$G114,"ES DIFERENTE")</f>
        <v>0</v>
      </c>
      <c r="J115" s="1" t="str">
        <f>IFERROR(VLOOKUP(CONCATENATE(I$1,I115),'Formulario de Preguntas'!$C$10:$FN$185,3,FALSE),"")</f>
        <v/>
      </c>
      <c r="K115" s="1" t="str">
        <f>IFERROR(VLOOKUP(CONCATENATE(I$1,I115),'Formulario de Preguntas'!$C$10:$FN$185,4,FALSE),"")</f>
        <v/>
      </c>
      <c r="L115" s="24">
        <f>IF($B115='Formulario de Respuestas'!$D114,'Formulario de Respuestas'!$H114,"ES DIFERENTE")</f>
        <v>0</v>
      </c>
      <c r="M115" s="1" t="str">
        <f>IFERROR(VLOOKUP(CONCATENATE(L$1,L115),'Formulario de Preguntas'!$C$10:$FN$185,3,FALSE),"")</f>
        <v/>
      </c>
      <c r="N115" s="1" t="str">
        <f>IFERROR(VLOOKUP(CONCATENATE(L$1,L115),'Formulario de Preguntas'!$C$10:$FN$185,4,FALSE),"")</f>
        <v/>
      </c>
      <c r="O115" s="24">
        <f>IF($B115='Formulario de Respuestas'!$D114,'Formulario de Respuestas'!$I114,"ES DIFERENTE")</f>
        <v>0</v>
      </c>
      <c r="P115" s="1" t="str">
        <f>IFERROR(VLOOKUP(CONCATENATE(O$1,O115),'Formulario de Preguntas'!$C$10:$FN$185,3,FALSE),"")</f>
        <v/>
      </c>
      <c r="Q115" s="1" t="str">
        <f>IFERROR(VLOOKUP(CONCATENATE(O$1,O115),'Formulario de Preguntas'!$C$10:$FN$185,4,FALSE),"")</f>
        <v/>
      </c>
      <c r="R115" s="24">
        <f>IF($B115='Formulario de Respuestas'!$D114,'Formulario de Respuestas'!$J114,"ES DIFERENTE")</f>
        <v>0</v>
      </c>
      <c r="S115" s="1" t="str">
        <f>IFERROR(VLOOKUP(CONCATENATE(R$1,R115),'Formulario de Preguntas'!$C$10:$FN$185,3,FALSE),"")</f>
        <v/>
      </c>
      <c r="T115" s="1" t="str">
        <f>IFERROR(VLOOKUP(CONCATENATE(R$1,R115),'Formulario de Preguntas'!$C$10:$FN$185,4,FALSE),"")</f>
        <v/>
      </c>
      <c r="U115" s="24">
        <f>IF($B115='Formulario de Respuestas'!$D114,'Formulario de Respuestas'!$K114,"ES DIFERENTE")</f>
        <v>0</v>
      </c>
      <c r="V115" s="1" t="str">
        <f>IFERROR(VLOOKUP(CONCATENATE(U$1,U115),'Formulario de Preguntas'!$C$10:$FN$185,3,FALSE),"")</f>
        <v/>
      </c>
      <c r="W115" s="1" t="str">
        <f>IFERROR(VLOOKUP(CONCATENATE(U$1,U115),'Formulario de Preguntas'!$C$10:$FN$185,4,FALSE),"")</f>
        <v/>
      </c>
      <c r="X115" s="24">
        <f>IF($B115='Formulario de Respuestas'!$D114,'Formulario de Respuestas'!$L114,"ES DIFERENTE")</f>
        <v>0</v>
      </c>
      <c r="Y115" s="1" t="str">
        <f>IFERROR(VLOOKUP(CONCATENATE(X$1,X115),'Formulario de Preguntas'!$C$10:$FN$185,3,FALSE),"")</f>
        <v/>
      </c>
      <c r="Z115" s="1" t="str">
        <f>IFERROR(VLOOKUP(CONCATENATE(X$1,X115),'Formulario de Preguntas'!$C$10:$FN$185,4,FALSE),"")</f>
        <v/>
      </c>
      <c r="AA115" s="24">
        <f>IF($B115='Formulario de Respuestas'!$D114,'Formulario de Respuestas'!$M114,"ES DIFERENTE")</f>
        <v>0</v>
      </c>
      <c r="AB115" s="1" t="str">
        <f>IFERROR(VLOOKUP(CONCATENATE(AA$1,AA115),'Formulario de Preguntas'!$C$10:$FN$185,3,FALSE),"")</f>
        <v/>
      </c>
      <c r="AC115" s="1" t="str">
        <f>IFERROR(VLOOKUP(CONCATENATE(AA$1,AA115),'Formulario de Preguntas'!$C$10:$FN$185,4,FALSE),"")</f>
        <v/>
      </c>
      <c r="AD115" s="24">
        <f>IF($B115='Formulario de Respuestas'!$D114,'Formulario de Respuestas'!$N114,"ES DIFERENTE")</f>
        <v>0</v>
      </c>
      <c r="AE115" s="1" t="str">
        <f>IFERROR(VLOOKUP(CONCATENATE(AD$1,AD115),'Formulario de Preguntas'!$C$10:$FN$185,3,FALSE),"")</f>
        <v/>
      </c>
      <c r="AF115" s="1" t="str">
        <f>IFERROR(VLOOKUP(CONCATENATE(AD$1,AD115),'Formulario de Preguntas'!$C$10:$FN$185,4,FALSE),"")</f>
        <v/>
      </c>
      <c r="AG115" s="24">
        <f>IF($B115='Formulario de Respuestas'!$D114,'Formulario de Respuestas'!$O114,"ES DIFERENTE")</f>
        <v>0</v>
      </c>
      <c r="AH115" s="1" t="str">
        <f>IFERROR(VLOOKUP(CONCATENATE(AG$1,AG115),'Formulario de Preguntas'!$C$10:$FN$185,3,FALSE),"")</f>
        <v/>
      </c>
      <c r="AI115" s="1" t="str">
        <f>IFERROR(VLOOKUP(CONCATENATE(AG$1,AG115),'Formulario de Preguntas'!$C$10:$FN$185,4,FALSE),"")</f>
        <v/>
      </c>
      <c r="AJ115" s="24">
        <f>IF($B115='Formulario de Respuestas'!$D114,'Formulario de Respuestas'!$P114,"ES DIFERENTE")</f>
        <v>0</v>
      </c>
      <c r="AK115" s="1" t="str">
        <f>IFERROR(VLOOKUP(CONCATENATE(AJ$1,AJ115),'Formulario de Preguntas'!$C$10:$FN$185,3,FALSE),"")</f>
        <v/>
      </c>
      <c r="AL115" s="1" t="str">
        <f>IFERROR(VLOOKUP(CONCATENATE(AJ$1,AJ115),'Formulario de Preguntas'!$C$10:$FN$185,4,FALSE),"")</f>
        <v/>
      </c>
      <c r="AM115" s="24">
        <f>IF($B115='Formulario de Respuestas'!$D114,'Formulario de Respuestas'!$Q114,"ES DIFERENTE")</f>
        <v>0</v>
      </c>
      <c r="AN115" s="1" t="str">
        <f>IFERROR(VLOOKUP(CONCATENATE(AM$1,AM115),'Formulario de Preguntas'!$C$10:$FN$185,3,FALSE),"")</f>
        <v/>
      </c>
      <c r="AO115" s="1" t="str">
        <f>IFERROR(VLOOKUP(CONCATENATE(AM$1,AM115),'Formulario de Preguntas'!$C$10:$FN$185,4,FALSE),"")</f>
        <v/>
      </c>
      <c r="AP115" s="24">
        <f>IF($B115='Formulario de Respuestas'!$D114,'Formulario de Respuestas'!$R114,"ES DIFERENTE")</f>
        <v>0</v>
      </c>
      <c r="AQ115" s="1" t="str">
        <f>IFERROR(VLOOKUP(CONCATENATE(AP$1,AP115),'Formulario de Preguntas'!$C$10:$FN$185,3,FALSE),"")</f>
        <v/>
      </c>
      <c r="AR115" s="1" t="str">
        <f>IFERROR(VLOOKUP(CONCATENATE(AP$1,AP115),'Formulario de Preguntas'!$C$10:$FN$185,4,FALSE),"")</f>
        <v/>
      </c>
      <c r="AS115" s="24">
        <f>IF($B115='Formulario de Respuestas'!$D114,'Formulario de Respuestas'!$S114,"ES DIFERENTE")</f>
        <v>0</v>
      </c>
      <c r="AT115" s="1" t="str">
        <f>IFERROR(VLOOKUP(CONCATENATE(AS$1,AS115),'Formulario de Preguntas'!$C$10:$FN$185,3,FALSE),"")</f>
        <v/>
      </c>
      <c r="AU115" s="1" t="str">
        <f>IFERROR(VLOOKUP(CONCATENATE(AS$1,AS115),'Formulario de Preguntas'!$C$10:$FN$185,4,FALSE),"")</f>
        <v/>
      </c>
      <c r="AV115" s="24">
        <f>IF($B115='Formulario de Respuestas'!$D114,'Formulario de Respuestas'!$T114,"ES DIFERENTE")</f>
        <v>0</v>
      </c>
      <c r="AW115" s="1" t="str">
        <f>IFERROR(VLOOKUP(CONCATENATE(AV$1,AV115),'Formulario de Preguntas'!$C$10:$FN$185,3,FALSE),"")</f>
        <v/>
      </c>
      <c r="AX115" s="1" t="str">
        <f>IFERROR(VLOOKUP(CONCATENATE(AV$1,AV115),'Formulario de Preguntas'!$C$10:$FN$185,4,FALSE),"")</f>
        <v/>
      </c>
      <c r="AY115" s="24">
        <f>IF($B115='Formulario de Respuestas'!$D114,'Formulario de Respuestas'!$U114,"ES DIFERENTE")</f>
        <v>0</v>
      </c>
      <c r="AZ115" s="1" t="str">
        <f>IFERROR(VLOOKUP(CONCATENATE(AY$1,AY115),'Formulario de Preguntas'!$C$10:$FN$185,3,FALSE),"")</f>
        <v/>
      </c>
      <c r="BA115" s="1" t="str">
        <f>IFERROR(VLOOKUP(CONCATENATE(AY$1,AY115),'Formulario de Preguntas'!$C$10:$FN$185,4,FALSE),"")</f>
        <v/>
      </c>
      <c r="BB115" s="24">
        <f>IF($B115='Formulario de Respuestas'!$D114,'Formulario de Respuestas'!$V114,"ES DIFERENTE")</f>
        <v>0</v>
      </c>
      <c r="BC115" s="1" t="str">
        <f>IFERROR(VLOOKUP(CONCATENATE(BB$1,BB115),'Formulario de Preguntas'!$C$10:$FN$185,3,FALSE),"")</f>
        <v/>
      </c>
      <c r="BD115" s="1" t="str">
        <f>IFERROR(VLOOKUP(CONCATENATE(BB$1,BB115),'Formulario de Preguntas'!$C$10:$FN$185,4,FALSE),"")</f>
        <v/>
      </c>
      <c r="BE115" s="24">
        <f>IF($B115='Formulario de Respuestas'!$D114,'Formulario de Respuestas'!$W114,"ES DIFERENTE")</f>
        <v>0</v>
      </c>
      <c r="BF115" s="1" t="str">
        <f>IFERROR(VLOOKUP(CONCATENATE(BE$1,BE115),'Formulario de Preguntas'!$C$10:$FN$185,3,FALSE),"")</f>
        <v/>
      </c>
      <c r="BG115" s="1" t="str">
        <f>IFERROR(VLOOKUP(CONCATENATE(BE$1,BE115),'Formulario de Preguntas'!$C$10:$FN$185,4,FALSE),"")</f>
        <v/>
      </c>
      <c r="BH115" s="24">
        <f>IF($B115='Formulario de Respuestas'!$D114,'Formulario de Respuestas'!$X114,"ES DIFERENTE")</f>
        <v>0</v>
      </c>
      <c r="BI115" s="1" t="str">
        <f>IFERROR(VLOOKUP(CONCATENATE(BH$1,BH115),'Formulario de Preguntas'!$C$10:$FN$185,3,FALSE),"")</f>
        <v/>
      </c>
      <c r="BJ115" s="1" t="str">
        <f>IFERROR(VLOOKUP(CONCATENATE(BH$1,BH115),'Formulario de Preguntas'!$C$10:$FN$185,4,FALSE),"")</f>
        <v/>
      </c>
      <c r="BL115" s="26">
        <f>IF($B115='Formulario de Respuestas'!$D114,'Formulario de Respuestas'!$Y114,"ES DIFERENTE")</f>
        <v>0</v>
      </c>
      <c r="BM115" s="1" t="str">
        <f>IFERROR(VLOOKUP(CONCATENATE(BL$1,BL115),'Formulario de Preguntas'!$C$10:$FN$185,3,FALSE),"")</f>
        <v/>
      </c>
      <c r="BN115" s="1" t="str">
        <f>IFERROR(VLOOKUP(CONCATENATE(BL$1,BL115),'Formulario de Preguntas'!$C$10:$FN$185,4,FALSE),"")</f>
        <v/>
      </c>
      <c r="BO115" s="26">
        <f>IF($B115='Formulario de Respuestas'!$D114,'Formulario de Respuestas'!$Z114,"ES DIFERENTE")</f>
        <v>0</v>
      </c>
      <c r="BP115" s="1" t="str">
        <f>IFERROR(VLOOKUP(CONCATENATE(BO$1,BO115),'Formulario de Preguntas'!$C$10:$FN$185,3,FALSE),"")</f>
        <v/>
      </c>
      <c r="BQ115" s="1" t="str">
        <f>IFERROR(VLOOKUP(CONCATENATE(BO$1,BO115),'Formulario de Preguntas'!$C$10:$FN$185,4,FALSE),"")</f>
        <v/>
      </c>
      <c r="BR115" s="26">
        <f>IF($B115='Formulario de Respuestas'!$D114,'Formulario de Respuestas'!$AA114,"ES DIFERENTE")</f>
        <v>0</v>
      </c>
      <c r="BS115" s="1" t="str">
        <f>IFERROR(VLOOKUP(CONCATENATE(BR$1,BR115),'Formulario de Preguntas'!$C$10:$FN$185,3,FALSE),"")</f>
        <v/>
      </c>
      <c r="BT115" s="1" t="str">
        <f>IFERROR(VLOOKUP(CONCATENATE(BR$1,BR115),'Formulario de Preguntas'!$C$10:$FN$185,4,FALSE),"")</f>
        <v/>
      </c>
      <c r="BU115" s="26">
        <f>IF($B115='Formulario de Respuestas'!$D114,'Formulario de Respuestas'!$AB114,"ES DIFERENTE")</f>
        <v>0</v>
      </c>
      <c r="BV115" s="1" t="str">
        <f>IFERROR(VLOOKUP(CONCATENATE(BU$1,BU115),'Formulario de Preguntas'!$C$10:$FN$185,3,FALSE),"")</f>
        <v/>
      </c>
      <c r="BW115" s="1" t="str">
        <f>IFERROR(VLOOKUP(CONCATENATE(BU$1,BU115),'Formulario de Preguntas'!$C$10:$FN$185,4,FALSE),"")</f>
        <v/>
      </c>
      <c r="BX115" s="26">
        <f>IF($B115='Formulario de Respuestas'!$D114,'Formulario de Respuestas'!$AC114,"ES DIFERENTE")</f>
        <v>0</v>
      </c>
      <c r="BY115" s="1" t="str">
        <f>IFERROR(VLOOKUP(CONCATENATE(BX$1,BX115),'Formulario de Preguntas'!$C$10:$FN$185,3,FALSE),"")</f>
        <v/>
      </c>
      <c r="BZ115" s="1" t="str">
        <f>IFERROR(VLOOKUP(CONCATENATE(BX$1,BX115),'Formulario de Preguntas'!$C$10:$FN$185,4,FALSE),"")</f>
        <v/>
      </c>
      <c r="CA115" s="26">
        <f>IF($B115='Formulario de Respuestas'!$D114,'Formulario de Respuestas'!$AD114,"ES DIFERENTE")</f>
        <v>0</v>
      </c>
      <c r="CB115" s="1" t="str">
        <f>IFERROR(VLOOKUP(CONCATENATE(CA$1,CA115),'Formulario de Preguntas'!$C$10:$FN$185,3,FALSE),"")</f>
        <v/>
      </c>
      <c r="CC115" s="1" t="str">
        <f>IFERROR(VLOOKUP(CONCATENATE(CA$1,CA115),'Formulario de Preguntas'!$C$10:$FN$185,4,FALSE),"")</f>
        <v/>
      </c>
      <c r="CD115" s="26">
        <f>IF($B115='Formulario de Respuestas'!$D114,'Formulario de Respuestas'!$AE114,"ES DIFERENTE")</f>
        <v>0</v>
      </c>
      <c r="CE115" s="1" t="str">
        <f>IFERROR(VLOOKUP(CONCATENATE(CD$1,CD115),'Formulario de Preguntas'!$C$10:$FN$185,3,FALSE),"")</f>
        <v/>
      </c>
      <c r="CF115" s="1" t="str">
        <f>IFERROR(VLOOKUP(CONCATENATE(CD$1,CD115),'Formulario de Preguntas'!$C$10:$FN$185,4,FALSE),"")</f>
        <v/>
      </c>
      <c r="CH115" s="1">
        <f t="shared" si="4"/>
        <v>0</v>
      </c>
      <c r="CI115" s="1">
        <f t="shared" si="5"/>
        <v>0.25</v>
      </c>
      <c r="CJ115" s="1">
        <f t="shared" si="6"/>
        <v>0</v>
      </c>
      <c r="CK115" s="1">
        <f>COUNTIF('Formulario de Respuestas'!$E114:$AE114,"A")</f>
        <v>0</v>
      </c>
      <c r="CL115" s="1">
        <f>COUNTIF('Formulario de Respuestas'!$E114:$AE114,"B")</f>
        <v>0</v>
      </c>
      <c r="CM115" s="1">
        <f>COUNTIF('Formulario de Respuestas'!$E114:$AE114,"C")</f>
        <v>0</v>
      </c>
      <c r="CN115" s="1">
        <f>COUNTIF('Formulario de Respuestas'!$E114:$AE114,"D")</f>
        <v>0</v>
      </c>
      <c r="CO115" s="1">
        <f>COUNTIF('Formulario de Respuestas'!$E114:$AE114,"E (RESPUESTA ANULADA)")</f>
        <v>0</v>
      </c>
    </row>
    <row r="116" spans="1:93" x14ac:dyDescent="0.25">
      <c r="A116" s="1">
        <f>'Formulario de Respuestas'!C115</f>
        <v>0</v>
      </c>
      <c r="B116" s="1">
        <f>'Formulario de Respuestas'!D115</f>
        <v>0</v>
      </c>
      <c r="C116" s="24">
        <f>IF($B116='Formulario de Respuestas'!$D115,'Formulario de Respuestas'!$E115,"ES DIFERENTE")</f>
        <v>0</v>
      </c>
      <c r="D116" s="15" t="str">
        <f>IFERROR(VLOOKUP(CONCATENATE(C$1,C116),'Formulario de Preguntas'!$C$2:$FN$185,3,FALSE),"")</f>
        <v/>
      </c>
      <c r="E116" s="1" t="str">
        <f>IFERROR(VLOOKUP(CONCATENATE(C$1,C116),'Formulario de Preguntas'!$C$2:$FN$185,4,FALSE),"")</f>
        <v/>
      </c>
      <c r="F116" s="24">
        <f>IF($B116='Formulario de Respuestas'!$D115,'Formulario de Respuestas'!$F115,"ES DIFERENTE")</f>
        <v>0</v>
      </c>
      <c r="G116" s="1" t="str">
        <f>IFERROR(VLOOKUP(CONCATENATE(F$1,F116),'Formulario de Preguntas'!$C$2:$FN$185,3,FALSE),"")</f>
        <v/>
      </c>
      <c r="H116" s="1" t="str">
        <f>IFERROR(VLOOKUP(CONCATENATE(F$1,F116),'Formulario de Preguntas'!$C$2:$FN$185,4,FALSE),"")</f>
        <v/>
      </c>
      <c r="I116" s="24">
        <f>IF($B116='Formulario de Respuestas'!$D115,'Formulario de Respuestas'!$G115,"ES DIFERENTE")</f>
        <v>0</v>
      </c>
      <c r="J116" s="1" t="str">
        <f>IFERROR(VLOOKUP(CONCATENATE(I$1,I116),'Formulario de Preguntas'!$C$10:$FN$185,3,FALSE),"")</f>
        <v/>
      </c>
      <c r="K116" s="1" t="str">
        <f>IFERROR(VLOOKUP(CONCATENATE(I$1,I116),'Formulario de Preguntas'!$C$10:$FN$185,4,FALSE),"")</f>
        <v/>
      </c>
      <c r="L116" s="24">
        <f>IF($B116='Formulario de Respuestas'!$D115,'Formulario de Respuestas'!$H115,"ES DIFERENTE")</f>
        <v>0</v>
      </c>
      <c r="M116" s="1" t="str">
        <f>IFERROR(VLOOKUP(CONCATENATE(L$1,L116),'Formulario de Preguntas'!$C$10:$FN$185,3,FALSE),"")</f>
        <v/>
      </c>
      <c r="N116" s="1" t="str">
        <f>IFERROR(VLOOKUP(CONCATENATE(L$1,L116),'Formulario de Preguntas'!$C$10:$FN$185,4,FALSE),"")</f>
        <v/>
      </c>
      <c r="O116" s="24">
        <f>IF($B116='Formulario de Respuestas'!$D115,'Formulario de Respuestas'!$I115,"ES DIFERENTE")</f>
        <v>0</v>
      </c>
      <c r="P116" s="1" t="str">
        <f>IFERROR(VLOOKUP(CONCATENATE(O$1,O116),'Formulario de Preguntas'!$C$10:$FN$185,3,FALSE),"")</f>
        <v/>
      </c>
      <c r="Q116" s="1" t="str">
        <f>IFERROR(VLOOKUP(CONCATENATE(O$1,O116),'Formulario de Preguntas'!$C$10:$FN$185,4,FALSE),"")</f>
        <v/>
      </c>
      <c r="R116" s="24">
        <f>IF($B116='Formulario de Respuestas'!$D115,'Formulario de Respuestas'!$J115,"ES DIFERENTE")</f>
        <v>0</v>
      </c>
      <c r="S116" s="1" t="str">
        <f>IFERROR(VLOOKUP(CONCATENATE(R$1,R116),'Formulario de Preguntas'!$C$10:$FN$185,3,FALSE),"")</f>
        <v/>
      </c>
      <c r="T116" s="1" t="str">
        <f>IFERROR(VLOOKUP(CONCATENATE(R$1,R116),'Formulario de Preguntas'!$C$10:$FN$185,4,FALSE),"")</f>
        <v/>
      </c>
      <c r="U116" s="24">
        <f>IF($B116='Formulario de Respuestas'!$D115,'Formulario de Respuestas'!$K115,"ES DIFERENTE")</f>
        <v>0</v>
      </c>
      <c r="V116" s="1" t="str">
        <f>IFERROR(VLOOKUP(CONCATENATE(U$1,U116),'Formulario de Preguntas'!$C$10:$FN$185,3,FALSE),"")</f>
        <v/>
      </c>
      <c r="W116" s="1" t="str">
        <f>IFERROR(VLOOKUP(CONCATENATE(U$1,U116),'Formulario de Preguntas'!$C$10:$FN$185,4,FALSE),"")</f>
        <v/>
      </c>
      <c r="X116" s="24">
        <f>IF($B116='Formulario de Respuestas'!$D115,'Formulario de Respuestas'!$L115,"ES DIFERENTE")</f>
        <v>0</v>
      </c>
      <c r="Y116" s="1" t="str">
        <f>IFERROR(VLOOKUP(CONCATENATE(X$1,X116),'Formulario de Preguntas'!$C$10:$FN$185,3,FALSE),"")</f>
        <v/>
      </c>
      <c r="Z116" s="1" t="str">
        <f>IFERROR(VLOOKUP(CONCATENATE(X$1,X116),'Formulario de Preguntas'!$C$10:$FN$185,4,FALSE),"")</f>
        <v/>
      </c>
      <c r="AA116" s="24">
        <f>IF($B116='Formulario de Respuestas'!$D115,'Formulario de Respuestas'!$M115,"ES DIFERENTE")</f>
        <v>0</v>
      </c>
      <c r="AB116" s="1" t="str">
        <f>IFERROR(VLOOKUP(CONCATENATE(AA$1,AA116),'Formulario de Preguntas'!$C$10:$FN$185,3,FALSE),"")</f>
        <v/>
      </c>
      <c r="AC116" s="1" t="str">
        <f>IFERROR(VLOOKUP(CONCATENATE(AA$1,AA116),'Formulario de Preguntas'!$C$10:$FN$185,4,FALSE),"")</f>
        <v/>
      </c>
      <c r="AD116" s="24">
        <f>IF($B116='Formulario de Respuestas'!$D115,'Formulario de Respuestas'!$N115,"ES DIFERENTE")</f>
        <v>0</v>
      </c>
      <c r="AE116" s="1" t="str">
        <f>IFERROR(VLOOKUP(CONCATENATE(AD$1,AD116),'Formulario de Preguntas'!$C$10:$FN$185,3,FALSE),"")</f>
        <v/>
      </c>
      <c r="AF116" s="1" t="str">
        <f>IFERROR(VLOOKUP(CONCATENATE(AD$1,AD116),'Formulario de Preguntas'!$C$10:$FN$185,4,FALSE),"")</f>
        <v/>
      </c>
      <c r="AG116" s="24">
        <f>IF($B116='Formulario de Respuestas'!$D115,'Formulario de Respuestas'!$O115,"ES DIFERENTE")</f>
        <v>0</v>
      </c>
      <c r="AH116" s="1" t="str">
        <f>IFERROR(VLOOKUP(CONCATENATE(AG$1,AG116),'Formulario de Preguntas'!$C$10:$FN$185,3,FALSE),"")</f>
        <v/>
      </c>
      <c r="AI116" s="1" t="str">
        <f>IFERROR(VLOOKUP(CONCATENATE(AG$1,AG116),'Formulario de Preguntas'!$C$10:$FN$185,4,FALSE),"")</f>
        <v/>
      </c>
      <c r="AJ116" s="24">
        <f>IF($B116='Formulario de Respuestas'!$D115,'Formulario de Respuestas'!$P115,"ES DIFERENTE")</f>
        <v>0</v>
      </c>
      <c r="AK116" s="1" t="str">
        <f>IFERROR(VLOOKUP(CONCATENATE(AJ$1,AJ116),'Formulario de Preguntas'!$C$10:$FN$185,3,FALSE),"")</f>
        <v/>
      </c>
      <c r="AL116" s="1" t="str">
        <f>IFERROR(VLOOKUP(CONCATENATE(AJ$1,AJ116),'Formulario de Preguntas'!$C$10:$FN$185,4,FALSE),"")</f>
        <v/>
      </c>
      <c r="AM116" s="24">
        <f>IF($B116='Formulario de Respuestas'!$D115,'Formulario de Respuestas'!$Q115,"ES DIFERENTE")</f>
        <v>0</v>
      </c>
      <c r="AN116" s="1" t="str">
        <f>IFERROR(VLOOKUP(CONCATENATE(AM$1,AM116),'Formulario de Preguntas'!$C$10:$FN$185,3,FALSE),"")</f>
        <v/>
      </c>
      <c r="AO116" s="1" t="str">
        <f>IFERROR(VLOOKUP(CONCATENATE(AM$1,AM116),'Formulario de Preguntas'!$C$10:$FN$185,4,FALSE),"")</f>
        <v/>
      </c>
      <c r="AP116" s="24">
        <f>IF($B116='Formulario de Respuestas'!$D115,'Formulario de Respuestas'!$R115,"ES DIFERENTE")</f>
        <v>0</v>
      </c>
      <c r="AQ116" s="1" t="str">
        <f>IFERROR(VLOOKUP(CONCATENATE(AP$1,AP116),'Formulario de Preguntas'!$C$10:$FN$185,3,FALSE),"")</f>
        <v/>
      </c>
      <c r="AR116" s="1" t="str">
        <f>IFERROR(VLOOKUP(CONCATENATE(AP$1,AP116),'Formulario de Preguntas'!$C$10:$FN$185,4,FALSE),"")</f>
        <v/>
      </c>
      <c r="AS116" s="24">
        <f>IF($B116='Formulario de Respuestas'!$D115,'Formulario de Respuestas'!$S115,"ES DIFERENTE")</f>
        <v>0</v>
      </c>
      <c r="AT116" s="1" t="str">
        <f>IFERROR(VLOOKUP(CONCATENATE(AS$1,AS116),'Formulario de Preguntas'!$C$10:$FN$185,3,FALSE),"")</f>
        <v/>
      </c>
      <c r="AU116" s="1" t="str">
        <f>IFERROR(VLOOKUP(CONCATENATE(AS$1,AS116),'Formulario de Preguntas'!$C$10:$FN$185,4,FALSE),"")</f>
        <v/>
      </c>
      <c r="AV116" s="24">
        <f>IF($B116='Formulario de Respuestas'!$D115,'Formulario de Respuestas'!$T115,"ES DIFERENTE")</f>
        <v>0</v>
      </c>
      <c r="AW116" s="1" t="str">
        <f>IFERROR(VLOOKUP(CONCATENATE(AV$1,AV116),'Formulario de Preguntas'!$C$10:$FN$185,3,FALSE),"")</f>
        <v/>
      </c>
      <c r="AX116" s="1" t="str">
        <f>IFERROR(VLOOKUP(CONCATENATE(AV$1,AV116),'Formulario de Preguntas'!$C$10:$FN$185,4,FALSE),"")</f>
        <v/>
      </c>
      <c r="AY116" s="24">
        <f>IF($B116='Formulario de Respuestas'!$D115,'Formulario de Respuestas'!$U115,"ES DIFERENTE")</f>
        <v>0</v>
      </c>
      <c r="AZ116" s="1" t="str">
        <f>IFERROR(VLOOKUP(CONCATENATE(AY$1,AY116),'Formulario de Preguntas'!$C$10:$FN$185,3,FALSE),"")</f>
        <v/>
      </c>
      <c r="BA116" s="1" t="str">
        <f>IFERROR(VLOOKUP(CONCATENATE(AY$1,AY116),'Formulario de Preguntas'!$C$10:$FN$185,4,FALSE),"")</f>
        <v/>
      </c>
      <c r="BB116" s="24">
        <f>IF($B116='Formulario de Respuestas'!$D115,'Formulario de Respuestas'!$V115,"ES DIFERENTE")</f>
        <v>0</v>
      </c>
      <c r="BC116" s="1" t="str">
        <f>IFERROR(VLOOKUP(CONCATENATE(BB$1,BB116),'Formulario de Preguntas'!$C$10:$FN$185,3,FALSE),"")</f>
        <v/>
      </c>
      <c r="BD116" s="1" t="str">
        <f>IFERROR(VLOOKUP(CONCATENATE(BB$1,BB116),'Formulario de Preguntas'!$C$10:$FN$185,4,FALSE),"")</f>
        <v/>
      </c>
      <c r="BE116" s="24">
        <f>IF($B116='Formulario de Respuestas'!$D115,'Formulario de Respuestas'!$W115,"ES DIFERENTE")</f>
        <v>0</v>
      </c>
      <c r="BF116" s="1" t="str">
        <f>IFERROR(VLOOKUP(CONCATENATE(BE$1,BE116),'Formulario de Preguntas'!$C$10:$FN$185,3,FALSE),"")</f>
        <v/>
      </c>
      <c r="BG116" s="1" t="str">
        <f>IFERROR(VLOOKUP(CONCATENATE(BE$1,BE116),'Formulario de Preguntas'!$C$10:$FN$185,4,FALSE),"")</f>
        <v/>
      </c>
      <c r="BH116" s="24">
        <f>IF($B116='Formulario de Respuestas'!$D115,'Formulario de Respuestas'!$X115,"ES DIFERENTE")</f>
        <v>0</v>
      </c>
      <c r="BI116" s="1" t="str">
        <f>IFERROR(VLOOKUP(CONCATENATE(BH$1,BH116),'Formulario de Preguntas'!$C$10:$FN$185,3,FALSE),"")</f>
        <v/>
      </c>
      <c r="BJ116" s="1" t="str">
        <f>IFERROR(VLOOKUP(CONCATENATE(BH$1,BH116),'Formulario de Preguntas'!$C$10:$FN$185,4,FALSE),"")</f>
        <v/>
      </c>
      <c r="BL116" s="26">
        <f>IF($B116='Formulario de Respuestas'!$D115,'Formulario de Respuestas'!$Y115,"ES DIFERENTE")</f>
        <v>0</v>
      </c>
      <c r="BM116" s="1" t="str">
        <f>IFERROR(VLOOKUP(CONCATENATE(BL$1,BL116),'Formulario de Preguntas'!$C$10:$FN$185,3,FALSE),"")</f>
        <v/>
      </c>
      <c r="BN116" s="1" t="str">
        <f>IFERROR(VLOOKUP(CONCATENATE(BL$1,BL116),'Formulario de Preguntas'!$C$10:$FN$185,4,FALSE),"")</f>
        <v/>
      </c>
      <c r="BO116" s="26">
        <f>IF($B116='Formulario de Respuestas'!$D115,'Formulario de Respuestas'!$Z115,"ES DIFERENTE")</f>
        <v>0</v>
      </c>
      <c r="BP116" s="1" t="str">
        <f>IFERROR(VLOOKUP(CONCATENATE(BO$1,BO116),'Formulario de Preguntas'!$C$10:$FN$185,3,FALSE),"")</f>
        <v/>
      </c>
      <c r="BQ116" s="1" t="str">
        <f>IFERROR(VLOOKUP(CONCATENATE(BO$1,BO116),'Formulario de Preguntas'!$C$10:$FN$185,4,FALSE),"")</f>
        <v/>
      </c>
      <c r="BR116" s="26">
        <f>IF($B116='Formulario de Respuestas'!$D115,'Formulario de Respuestas'!$AA115,"ES DIFERENTE")</f>
        <v>0</v>
      </c>
      <c r="BS116" s="1" t="str">
        <f>IFERROR(VLOOKUP(CONCATENATE(BR$1,BR116),'Formulario de Preguntas'!$C$10:$FN$185,3,FALSE),"")</f>
        <v/>
      </c>
      <c r="BT116" s="1" t="str">
        <f>IFERROR(VLOOKUP(CONCATENATE(BR$1,BR116),'Formulario de Preguntas'!$C$10:$FN$185,4,FALSE),"")</f>
        <v/>
      </c>
      <c r="BU116" s="26">
        <f>IF($B116='Formulario de Respuestas'!$D115,'Formulario de Respuestas'!$AB115,"ES DIFERENTE")</f>
        <v>0</v>
      </c>
      <c r="BV116" s="1" t="str">
        <f>IFERROR(VLOOKUP(CONCATENATE(BU$1,BU116),'Formulario de Preguntas'!$C$10:$FN$185,3,FALSE),"")</f>
        <v/>
      </c>
      <c r="BW116" s="1" t="str">
        <f>IFERROR(VLOOKUP(CONCATENATE(BU$1,BU116),'Formulario de Preguntas'!$C$10:$FN$185,4,FALSE),"")</f>
        <v/>
      </c>
      <c r="BX116" s="26">
        <f>IF($B116='Formulario de Respuestas'!$D115,'Formulario de Respuestas'!$AC115,"ES DIFERENTE")</f>
        <v>0</v>
      </c>
      <c r="BY116" s="1" t="str">
        <f>IFERROR(VLOOKUP(CONCATENATE(BX$1,BX116),'Formulario de Preguntas'!$C$10:$FN$185,3,FALSE),"")</f>
        <v/>
      </c>
      <c r="BZ116" s="1" t="str">
        <f>IFERROR(VLOOKUP(CONCATENATE(BX$1,BX116),'Formulario de Preguntas'!$C$10:$FN$185,4,FALSE),"")</f>
        <v/>
      </c>
      <c r="CA116" s="26">
        <f>IF($B116='Formulario de Respuestas'!$D115,'Formulario de Respuestas'!$AD115,"ES DIFERENTE")</f>
        <v>0</v>
      </c>
      <c r="CB116" s="1" t="str">
        <f>IFERROR(VLOOKUP(CONCATENATE(CA$1,CA116),'Formulario de Preguntas'!$C$10:$FN$185,3,FALSE),"")</f>
        <v/>
      </c>
      <c r="CC116" s="1" t="str">
        <f>IFERROR(VLOOKUP(CONCATENATE(CA$1,CA116),'Formulario de Preguntas'!$C$10:$FN$185,4,FALSE),"")</f>
        <v/>
      </c>
      <c r="CD116" s="26">
        <f>IF($B116='Formulario de Respuestas'!$D115,'Formulario de Respuestas'!$AE115,"ES DIFERENTE")</f>
        <v>0</v>
      </c>
      <c r="CE116" s="1" t="str">
        <f>IFERROR(VLOOKUP(CONCATENATE(CD$1,CD116),'Formulario de Preguntas'!$C$10:$FN$185,3,FALSE),"")</f>
        <v/>
      </c>
      <c r="CF116" s="1" t="str">
        <f>IFERROR(VLOOKUP(CONCATENATE(CD$1,CD116),'Formulario de Preguntas'!$C$10:$FN$185,4,FALSE),"")</f>
        <v/>
      </c>
      <c r="CH116" s="1">
        <f t="shared" si="4"/>
        <v>0</v>
      </c>
      <c r="CI116" s="1">
        <f t="shared" si="5"/>
        <v>0.25</v>
      </c>
      <c r="CJ116" s="1">
        <f t="shared" si="6"/>
        <v>0</v>
      </c>
      <c r="CK116" s="1">
        <f>COUNTIF('Formulario de Respuestas'!$E115:$AE115,"A")</f>
        <v>0</v>
      </c>
      <c r="CL116" s="1">
        <f>COUNTIF('Formulario de Respuestas'!$E115:$AE115,"B")</f>
        <v>0</v>
      </c>
      <c r="CM116" s="1">
        <f>COUNTIF('Formulario de Respuestas'!$E115:$AE115,"C")</f>
        <v>0</v>
      </c>
      <c r="CN116" s="1">
        <f>COUNTIF('Formulario de Respuestas'!$E115:$AE115,"D")</f>
        <v>0</v>
      </c>
      <c r="CO116" s="1">
        <f>COUNTIF('Formulario de Respuestas'!$E115:$AE115,"E (RESPUESTA ANULADA)")</f>
        <v>0</v>
      </c>
    </row>
    <row r="117" spans="1:93" x14ac:dyDescent="0.25">
      <c r="A117" s="1">
        <f>'Formulario de Respuestas'!C116</f>
        <v>0</v>
      </c>
      <c r="B117" s="1">
        <f>'Formulario de Respuestas'!D116</f>
        <v>0</v>
      </c>
      <c r="C117" s="24">
        <f>IF($B117='Formulario de Respuestas'!$D116,'Formulario de Respuestas'!$E116,"ES DIFERENTE")</f>
        <v>0</v>
      </c>
      <c r="D117" s="15" t="str">
        <f>IFERROR(VLOOKUP(CONCATENATE(C$1,C117),'Formulario de Preguntas'!$C$2:$FN$185,3,FALSE),"")</f>
        <v/>
      </c>
      <c r="E117" s="1" t="str">
        <f>IFERROR(VLOOKUP(CONCATENATE(C$1,C117),'Formulario de Preguntas'!$C$2:$FN$185,4,FALSE),"")</f>
        <v/>
      </c>
      <c r="F117" s="24">
        <f>IF($B117='Formulario de Respuestas'!$D116,'Formulario de Respuestas'!$F116,"ES DIFERENTE")</f>
        <v>0</v>
      </c>
      <c r="G117" s="1" t="str">
        <f>IFERROR(VLOOKUP(CONCATENATE(F$1,F117),'Formulario de Preguntas'!$C$2:$FN$185,3,FALSE),"")</f>
        <v/>
      </c>
      <c r="H117" s="1" t="str">
        <f>IFERROR(VLOOKUP(CONCATENATE(F$1,F117),'Formulario de Preguntas'!$C$2:$FN$185,4,FALSE),"")</f>
        <v/>
      </c>
      <c r="I117" s="24">
        <f>IF($B117='Formulario de Respuestas'!$D116,'Formulario de Respuestas'!$G116,"ES DIFERENTE")</f>
        <v>0</v>
      </c>
      <c r="J117" s="1" t="str">
        <f>IFERROR(VLOOKUP(CONCATENATE(I$1,I117),'Formulario de Preguntas'!$C$10:$FN$185,3,FALSE),"")</f>
        <v/>
      </c>
      <c r="K117" s="1" t="str">
        <f>IFERROR(VLOOKUP(CONCATENATE(I$1,I117),'Formulario de Preguntas'!$C$10:$FN$185,4,FALSE),"")</f>
        <v/>
      </c>
      <c r="L117" s="24">
        <f>IF($B117='Formulario de Respuestas'!$D116,'Formulario de Respuestas'!$H116,"ES DIFERENTE")</f>
        <v>0</v>
      </c>
      <c r="M117" s="1" t="str">
        <f>IFERROR(VLOOKUP(CONCATENATE(L$1,L117),'Formulario de Preguntas'!$C$10:$FN$185,3,FALSE),"")</f>
        <v/>
      </c>
      <c r="N117" s="1" t="str">
        <f>IFERROR(VLOOKUP(CONCATENATE(L$1,L117),'Formulario de Preguntas'!$C$10:$FN$185,4,FALSE),"")</f>
        <v/>
      </c>
      <c r="O117" s="24">
        <f>IF($B117='Formulario de Respuestas'!$D116,'Formulario de Respuestas'!$I116,"ES DIFERENTE")</f>
        <v>0</v>
      </c>
      <c r="P117" s="1" t="str">
        <f>IFERROR(VLOOKUP(CONCATENATE(O$1,O117),'Formulario de Preguntas'!$C$10:$FN$185,3,FALSE),"")</f>
        <v/>
      </c>
      <c r="Q117" s="1" t="str">
        <f>IFERROR(VLOOKUP(CONCATENATE(O$1,O117),'Formulario de Preguntas'!$C$10:$FN$185,4,FALSE),"")</f>
        <v/>
      </c>
      <c r="R117" s="24">
        <f>IF($B117='Formulario de Respuestas'!$D116,'Formulario de Respuestas'!$J116,"ES DIFERENTE")</f>
        <v>0</v>
      </c>
      <c r="S117" s="1" t="str">
        <f>IFERROR(VLOOKUP(CONCATENATE(R$1,R117),'Formulario de Preguntas'!$C$10:$FN$185,3,FALSE),"")</f>
        <v/>
      </c>
      <c r="T117" s="1" t="str">
        <f>IFERROR(VLOOKUP(CONCATENATE(R$1,R117),'Formulario de Preguntas'!$C$10:$FN$185,4,FALSE),"")</f>
        <v/>
      </c>
      <c r="U117" s="24">
        <f>IF($B117='Formulario de Respuestas'!$D116,'Formulario de Respuestas'!$K116,"ES DIFERENTE")</f>
        <v>0</v>
      </c>
      <c r="V117" s="1" t="str">
        <f>IFERROR(VLOOKUP(CONCATENATE(U$1,U117),'Formulario de Preguntas'!$C$10:$FN$185,3,FALSE),"")</f>
        <v/>
      </c>
      <c r="W117" s="1" t="str">
        <f>IFERROR(VLOOKUP(CONCATENATE(U$1,U117),'Formulario de Preguntas'!$C$10:$FN$185,4,FALSE),"")</f>
        <v/>
      </c>
      <c r="X117" s="24">
        <f>IF($B117='Formulario de Respuestas'!$D116,'Formulario de Respuestas'!$L116,"ES DIFERENTE")</f>
        <v>0</v>
      </c>
      <c r="Y117" s="1" t="str">
        <f>IFERROR(VLOOKUP(CONCATENATE(X$1,X117),'Formulario de Preguntas'!$C$10:$FN$185,3,FALSE),"")</f>
        <v/>
      </c>
      <c r="Z117" s="1" t="str">
        <f>IFERROR(VLOOKUP(CONCATENATE(X$1,X117),'Formulario de Preguntas'!$C$10:$FN$185,4,FALSE),"")</f>
        <v/>
      </c>
      <c r="AA117" s="24">
        <f>IF($B117='Formulario de Respuestas'!$D116,'Formulario de Respuestas'!$M116,"ES DIFERENTE")</f>
        <v>0</v>
      </c>
      <c r="AB117" s="1" t="str">
        <f>IFERROR(VLOOKUP(CONCATENATE(AA$1,AA117),'Formulario de Preguntas'!$C$10:$FN$185,3,FALSE),"")</f>
        <v/>
      </c>
      <c r="AC117" s="1" t="str">
        <f>IFERROR(VLOOKUP(CONCATENATE(AA$1,AA117),'Formulario de Preguntas'!$C$10:$FN$185,4,FALSE),"")</f>
        <v/>
      </c>
      <c r="AD117" s="24">
        <f>IF($B117='Formulario de Respuestas'!$D116,'Formulario de Respuestas'!$N116,"ES DIFERENTE")</f>
        <v>0</v>
      </c>
      <c r="AE117" s="1" t="str">
        <f>IFERROR(VLOOKUP(CONCATENATE(AD$1,AD117),'Formulario de Preguntas'!$C$10:$FN$185,3,FALSE),"")</f>
        <v/>
      </c>
      <c r="AF117" s="1" t="str">
        <f>IFERROR(VLOOKUP(CONCATENATE(AD$1,AD117),'Formulario de Preguntas'!$C$10:$FN$185,4,FALSE),"")</f>
        <v/>
      </c>
      <c r="AG117" s="24">
        <f>IF($B117='Formulario de Respuestas'!$D116,'Formulario de Respuestas'!$O116,"ES DIFERENTE")</f>
        <v>0</v>
      </c>
      <c r="AH117" s="1" t="str">
        <f>IFERROR(VLOOKUP(CONCATENATE(AG$1,AG117),'Formulario de Preguntas'!$C$10:$FN$185,3,FALSE),"")</f>
        <v/>
      </c>
      <c r="AI117" s="1" t="str">
        <f>IFERROR(VLOOKUP(CONCATENATE(AG$1,AG117),'Formulario de Preguntas'!$C$10:$FN$185,4,FALSE),"")</f>
        <v/>
      </c>
      <c r="AJ117" s="24">
        <f>IF($B117='Formulario de Respuestas'!$D116,'Formulario de Respuestas'!$P116,"ES DIFERENTE")</f>
        <v>0</v>
      </c>
      <c r="AK117" s="1" t="str">
        <f>IFERROR(VLOOKUP(CONCATENATE(AJ$1,AJ117),'Formulario de Preguntas'!$C$10:$FN$185,3,FALSE),"")</f>
        <v/>
      </c>
      <c r="AL117" s="1" t="str">
        <f>IFERROR(VLOOKUP(CONCATENATE(AJ$1,AJ117),'Formulario de Preguntas'!$C$10:$FN$185,4,FALSE),"")</f>
        <v/>
      </c>
      <c r="AM117" s="24">
        <f>IF($B117='Formulario de Respuestas'!$D116,'Formulario de Respuestas'!$Q116,"ES DIFERENTE")</f>
        <v>0</v>
      </c>
      <c r="AN117" s="1" t="str">
        <f>IFERROR(VLOOKUP(CONCATENATE(AM$1,AM117),'Formulario de Preguntas'!$C$10:$FN$185,3,FALSE),"")</f>
        <v/>
      </c>
      <c r="AO117" s="1" t="str">
        <f>IFERROR(VLOOKUP(CONCATENATE(AM$1,AM117),'Formulario de Preguntas'!$C$10:$FN$185,4,FALSE),"")</f>
        <v/>
      </c>
      <c r="AP117" s="24">
        <f>IF($B117='Formulario de Respuestas'!$D116,'Formulario de Respuestas'!$R116,"ES DIFERENTE")</f>
        <v>0</v>
      </c>
      <c r="AQ117" s="1" t="str">
        <f>IFERROR(VLOOKUP(CONCATENATE(AP$1,AP117),'Formulario de Preguntas'!$C$10:$FN$185,3,FALSE),"")</f>
        <v/>
      </c>
      <c r="AR117" s="1" t="str">
        <f>IFERROR(VLOOKUP(CONCATENATE(AP$1,AP117),'Formulario de Preguntas'!$C$10:$FN$185,4,FALSE),"")</f>
        <v/>
      </c>
      <c r="AS117" s="24">
        <f>IF($B117='Formulario de Respuestas'!$D116,'Formulario de Respuestas'!$S116,"ES DIFERENTE")</f>
        <v>0</v>
      </c>
      <c r="AT117" s="1" t="str">
        <f>IFERROR(VLOOKUP(CONCATENATE(AS$1,AS117),'Formulario de Preguntas'!$C$10:$FN$185,3,FALSE),"")</f>
        <v/>
      </c>
      <c r="AU117" s="1" t="str">
        <f>IFERROR(VLOOKUP(CONCATENATE(AS$1,AS117),'Formulario de Preguntas'!$C$10:$FN$185,4,FALSE),"")</f>
        <v/>
      </c>
      <c r="AV117" s="24">
        <f>IF($B117='Formulario de Respuestas'!$D116,'Formulario de Respuestas'!$T116,"ES DIFERENTE")</f>
        <v>0</v>
      </c>
      <c r="AW117" s="1" t="str">
        <f>IFERROR(VLOOKUP(CONCATENATE(AV$1,AV117),'Formulario de Preguntas'!$C$10:$FN$185,3,FALSE),"")</f>
        <v/>
      </c>
      <c r="AX117" s="1" t="str">
        <f>IFERROR(VLOOKUP(CONCATENATE(AV$1,AV117),'Formulario de Preguntas'!$C$10:$FN$185,4,FALSE),"")</f>
        <v/>
      </c>
      <c r="AY117" s="24">
        <f>IF($B117='Formulario de Respuestas'!$D116,'Formulario de Respuestas'!$U116,"ES DIFERENTE")</f>
        <v>0</v>
      </c>
      <c r="AZ117" s="1" t="str">
        <f>IFERROR(VLOOKUP(CONCATENATE(AY$1,AY117),'Formulario de Preguntas'!$C$10:$FN$185,3,FALSE),"")</f>
        <v/>
      </c>
      <c r="BA117" s="1" t="str">
        <f>IFERROR(VLOOKUP(CONCATENATE(AY$1,AY117),'Formulario de Preguntas'!$C$10:$FN$185,4,FALSE),"")</f>
        <v/>
      </c>
      <c r="BB117" s="24">
        <f>IF($B117='Formulario de Respuestas'!$D116,'Formulario de Respuestas'!$V116,"ES DIFERENTE")</f>
        <v>0</v>
      </c>
      <c r="BC117" s="1" t="str">
        <f>IFERROR(VLOOKUP(CONCATENATE(BB$1,BB117),'Formulario de Preguntas'!$C$10:$FN$185,3,FALSE),"")</f>
        <v/>
      </c>
      <c r="BD117" s="1" t="str">
        <f>IFERROR(VLOOKUP(CONCATENATE(BB$1,BB117),'Formulario de Preguntas'!$C$10:$FN$185,4,FALSE),"")</f>
        <v/>
      </c>
      <c r="BE117" s="24">
        <f>IF($B117='Formulario de Respuestas'!$D116,'Formulario de Respuestas'!$W116,"ES DIFERENTE")</f>
        <v>0</v>
      </c>
      <c r="BF117" s="1" t="str">
        <f>IFERROR(VLOOKUP(CONCATENATE(BE$1,BE117),'Formulario de Preguntas'!$C$10:$FN$185,3,FALSE),"")</f>
        <v/>
      </c>
      <c r="BG117" s="1" t="str">
        <f>IFERROR(VLOOKUP(CONCATENATE(BE$1,BE117),'Formulario de Preguntas'!$C$10:$FN$185,4,FALSE),"")</f>
        <v/>
      </c>
      <c r="BH117" s="24">
        <f>IF($B117='Formulario de Respuestas'!$D116,'Formulario de Respuestas'!$X116,"ES DIFERENTE")</f>
        <v>0</v>
      </c>
      <c r="BI117" s="1" t="str">
        <f>IFERROR(VLOOKUP(CONCATENATE(BH$1,BH117),'Formulario de Preguntas'!$C$10:$FN$185,3,FALSE),"")</f>
        <v/>
      </c>
      <c r="BJ117" s="1" t="str">
        <f>IFERROR(VLOOKUP(CONCATENATE(BH$1,BH117),'Formulario de Preguntas'!$C$10:$FN$185,4,FALSE),"")</f>
        <v/>
      </c>
      <c r="BL117" s="26">
        <f>IF($B117='Formulario de Respuestas'!$D116,'Formulario de Respuestas'!$Y116,"ES DIFERENTE")</f>
        <v>0</v>
      </c>
      <c r="BM117" s="1" t="str">
        <f>IFERROR(VLOOKUP(CONCATENATE(BL$1,BL117),'Formulario de Preguntas'!$C$10:$FN$185,3,FALSE),"")</f>
        <v/>
      </c>
      <c r="BN117" s="1" t="str">
        <f>IFERROR(VLOOKUP(CONCATENATE(BL$1,BL117),'Formulario de Preguntas'!$C$10:$FN$185,4,FALSE),"")</f>
        <v/>
      </c>
      <c r="BO117" s="26">
        <f>IF($B117='Formulario de Respuestas'!$D116,'Formulario de Respuestas'!$Z116,"ES DIFERENTE")</f>
        <v>0</v>
      </c>
      <c r="BP117" s="1" t="str">
        <f>IFERROR(VLOOKUP(CONCATENATE(BO$1,BO117),'Formulario de Preguntas'!$C$10:$FN$185,3,FALSE),"")</f>
        <v/>
      </c>
      <c r="BQ117" s="1" t="str">
        <f>IFERROR(VLOOKUP(CONCATENATE(BO$1,BO117),'Formulario de Preguntas'!$C$10:$FN$185,4,FALSE),"")</f>
        <v/>
      </c>
      <c r="BR117" s="26">
        <f>IF($B117='Formulario de Respuestas'!$D116,'Formulario de Respuestas'!$AA116,"ES DIFERENTE")</f>
        <v>0</v>
      </c>
      <c r="BS117" s="1" t="str">
        <f>IFERROR(VLOOKUP(CONCATENATE(BR$1,BR117),'Formulario de Preguntas'!$C$10:$FN$185,3,FALSE),"")</f>
        <v/>
      </c>
      <c r="BT117" s="1" t="str">
        <f>IFERROR(VLOOKUP(CONCATENATE(BR$1,BR117),'Formulario de Preguntas'!$C$10:$FN$185,4,FALSE),"")</f>
        <v/>
      </c>
      <c r="BU117" s="26">
        <f>IF($B117='Formulario de Respuestas'!$D116,'Formulario de Respuestas'!$AB116,"ES DIFERENTE")</f>
        <v>0</v>
      </c>
      <c r="BV117" s="1" t="str">
        <f>IFERROR(VLOOKUP(CONCATENATE(BU$1,BU117),'Formulario de Preguntas'!$C$10:$FN$185,3,FALSE),"")</f>
        <v/>
      </c>
      <c r="BW117" s="1" t="str">
        <f>IFERROR(VLOOKUP(CONCATENATE(BU$1,BU117),'Formulario de Preguntas'!$C$10:$FN$185,4,FALSE),"")</f>
        <v/>
      </c>
      <c r="BX117" s="26">
        <f>IF($B117='Formulario de Respuestas'!$D116,'Formulario de Respuestas'!$AC116,"ES DIFERENTE")</f>
        <v>0</v>
      </c>
      <c r="BY117" s="1" t="str">
        <f>IFERROR(VLOOKUP(CONCATENATE(BX$1,BX117),'Formulario de Preguntas'!$C$10:$FN$185,3,FALSE),"")</f>
        <v/>
      </c>
      <c r="BZ117" s="1" t="str">
        <f>IFERROR(VLOOKUP(CONCATENATE(BX$1,BX117),'Formulario de Preguntas'!$C$10:$FN$185,4,FALSE),"")</f>
        <v/>
      </c>
      <c r="CA117" s="26">
        <f>IF($B117='Formulario de Respuestas'!$D116,'Formulario de Respuestas'!$AD116,"ES DIFERENTE")</f>
        <v>0</v>
      </c>
      <c r="CB117" s="1" t="str">
        <f>IFERROR(VLOOKUP(CONCATENATE(CA$1,CA117),'Formulario de Preguntas'!$C$10:$FN$185,3,FALSE),"")</f>
        <v/>
      </c>
      <c r="CC117" s="1" t="str">
        <f>IFERROR(VLOOKUP(CONCATENATE(CA$1,CA117),'Formulario de Preguntas'!$C$10:$FN$185,4,FALSE),"")</f>
        <v/>
      </c>
      <c r="CD117" s="26">
        <f>IF($B117='Formulario de Respuestas'!$D116,'Formulario de Respuestas'!$AE116,"ES DIFERENTE")</f>
        <v>0</v>
      </c>
      <c r="CE117" s="1" t="str">
        <f>IFERROR(VLOOKUP(CONCATENATE(CD$1,CD117),'Formulario de Preguntas'!$C$10:$FN$185,3,FALSE),"")</f>
        <v/>
      </c>
      <c r="CF117" s="1" t="str">
        <f>IFERROR(VLOOKUP(CONCATENATE(CD$1,CD117),'Formulario de Preguntas'!$C$10:$FN$185,4,FALSE),"")</f>
        <v/>
      </c>
      <c r="CH117" s="1">
        <f t="shared" si="4"/>
        <v>0</v>
      </c>
      <c r="CI117" s="1">
        <f t="shared" si="5"/>
        <v>0.25</v>
      </c>
      <c r="CJ117" s="1">
        <f t="shared" si="6"/>
        <v>0</v>
      </c>
      <c r="CK117" s="1">
        <f>COUNTIF('Formulario de Respuestas'!$E116:$AE116,"A")</f>
        <v>0</v>
      </c>
      <c r="CL117" s="1">
        <f>COUNTIF('Formulario de Respuestas'!$E116:$AE116,"B")</f>
        <v>0</v>
      </c>
      <c r="CM117" s="1">
        <f>COUNTIF('Formulario de Respuestas'!$E116:$AE116,"C")</f>
        <v>0</v>
      </c>
      <c r="CN117" s="1">
        <f>COUNTIF('Formulario de Respuestas'!$E116:$AE116,"D")</f>
        <v>0</v>
      </c>
      <c r="CO117" s="1">
        <f>COUNTIF('Formulario de Respuestas'!$E116:$AE116,"E (RESPUESTA ANULADA)")</f>
        <v>0</v>
      </c>
    </row>
    <row r="118" spans="1:93" x14ac:dyDescent="0.25">
      <c r="A118" s="1">
        <f>'Formulario de Respuestas'!C117</f>
        <v>0</v>
      </c>
      <c r="B118" s="1">
        <f>'Formulario de Respuestas'!D117</f>
        <v>0</v>
      </c>
      <c r="C118" s="24">
        <f>IF($B118='Formulario de Respuestas'!$D117,'Formulario de Respuestas'!$E117,"ES DIFERENTE")</f>
        <v>0</v>
      </c>
      <c r="D118" s="15" t="str">
        <f>IFERROR(VLOOKUP(CONCATENATE(C$1,C118),'Formulario de Preguntas'!$C$2:$FN$185,3,FALSE),"")</f>
        <v/>
      </c>
      <c r="E118" s="1" t="str">
        <f>IFERROR(VLOOKUP(CONCATENATE(C$1,C118),'Formulario de Preguntas'!$C$2:$FN$185,4,FALSE),"")</f>
        <v/>
      </c>
      <c r="F118" s="24">
        <f>IF($B118='Formulario de Respuestas'!$D117,'Formulario de Respuestas'!$F117,"ES DIFERENTE")</f>
        <v>0</v>
      </c>
      <c r="G118" s="1" t="str">
        <f>IFERROR(VLOOKUP(CONCATENATE(F$1,F118),'Formulario de Preguntas'!$C$2:$FN$185,3,FALSE),"")</f>
        <v/>
      </c>
      <c r="H118" s="1" t="str">
        <f>IFERROR(VLOOKUP(CONCATENATE(F$1,F118),'Formulario de Preguntas'!$C$2:$FN$185,4,FALSE),"")</f>
        <v/>
      </c>
      <c r="I118" s="24">
        <f>IF($B118='Formulario de Respuestas'!$D117,'Formulario de Respuestas'!$G117,"ES DIFERENTE")</f>
        <v>0</v>
      </c>
      <c r="J118" s="1" t="str">
        <f>IFERROR(VLOOKUP(CONCATENATE(I$1,I118),'Formulario de Preguntas'!$C$10:$FN$185,3,FALSE),"")</f>
        <v/>
      </c>
      <c r="K118" s="1" t="str">
        <f>IFERROR(VLOOKUP(CONCATENATE(I$1,I118),'Formulario de Preguntas'!$C$10:$FN$185,4,FALSE),"")</f>
        <v/>
      </c>
      <c r="L118" s="24">
        <f>IF($B118='Formulario de Respuestas'!$D117,'Formulario de Respuestas'!$H117,"ES DIFERENTE")</f>
        <v>0</v>
      </c>
      <c r="M118" s="1" t="str">
        <f>IFERROR(VLOOKUP(CONCATENATE(L$1,L118),'Formulario de Preguntas'!$C$10:$FN$185,3,FALSE),"")</f>
        <v/>
      </c>
      <c r="N118" s="1" t="str">
        <f>IFERROR(VLOOKUP(CONCATENATE(L$1,L118),'Formulario de Preguntas'!$C$10:$FN$185,4,FALSE),"")</f>
        <v/>
      </c>
      <c r="O118" s="24">
        <f>IF($B118='Formulario de Respuestas'!$D117,'Formulario de Respuestas'!$I117,"ES DIFERENTE")</f>
        <v>0</v>
      </c>
      <c r="P118" s="1" t="str">
        <f>IFERROR(VLOOKUP(CONCATENATE(O$1,O118),'Formulario de Preguntas'!$C$10:$FN$185,3,FALSE),"")</f>
        <v/>
      </c>
      <c r="Q118" s="1" t="str">
        <f>IFERROR(VLOOKUP(CONCATENATE(O$1,O118),'Formulario de Preguntas'!$C$10:$FN$185,4,FALSE),"")</f>
        <v/>
      </c>
      <c r="R118" s="24">
        <f>IF($B118='Formulario de Respuestas'!$D117,'Formulario de Respuestas'!$J117,"ES DIFERENTE")</f>
        <v>0</v>
      </c>
      <c r="S118" s="1" t="str">
        <f>IFERROR(VLOOKUP(CONCATENATE(R$1,R118),'Formulario de Preguntas'!$C$10:$FN$185,3,FALSE),"")</f>
        <v/>
      </c>
      <c r="T118" s="1" t="str">
        <f>IFERROR(VLOOKUP(CONCATENATE(R$1,R118),'Formulario de Preguntas'!$C$10:$FN$185,4,FALSE),"")</f>
        <v/>
      </c>
      <c r="U118" s="24">
        <f>IF($B118='Formulario de Respuestas'!$D117,'Formulario de Respuestas'!$K117,"ES DIFERENTE")</f>
        <v>0</v>
      </c>
      <c r="V118" s="1" t="str">
        <f>IFERROR(VLOOKUP(CONCATENATE(U$1,U118),'Formulario de Preguntas'!$C$10:$FN$185,3,FALSE),"")</f>
        <v/>
      </c>
      <c r="W118" s="1" t="str">
        <f>IFERROR(VLOOKUP(CONCATENATE(U$1,U118),'Formulario de Preguntas'!$C$10:$FN$185,4,FALSE),"")</f>
        <v/>
      </c>
      <c r="X118" s="24">
        <f>IF($B118='Formulario de Respuestas'!$D117,'Formulario de Respuestas'!$L117,"ES DIFERENTE")</f>
        <v>0</v>
      </c>
      <c r="Y118" s="1" t="str">
        <f>IFERROR(VLOOKUP(CONCATENATE(X$1,X118),'Formulario de Preguntas'!$C$10:$FN$185,3,FALSE),"")</f>
        <v/>
      </c>
      <c r="Z118" s="1" t="str">
        <f>IFERROR(VLOOKUP(CONCATENATE(X$1,X118),'Formulario de Preguntas'!$C$10:$FN$185,4,FALSE),"")</f>
        <v/>
      </c>
      <c r="AA118" s="24">
        <f>IF($B118='Formulario de Respuestas'!$D117,'Formulario de Respuestas'!$M117,"ES DIFERENTE")</f>
        <v>0</v>
      </c>
      <c r="AB118" s="1" t="str">
        <f>IFERROR(VLOOKUP(CONCATENATE(AA$1,AA118),'Formulario de Preguntas'!$C$10:$FN$185,3,FALSE),"")</f>
        <v/>
      </c>
      <c r="AC118" s="1" t="str">
        <f>IFERROR(VLOOKUP(CONCATENATE(AA$1,AA118),'Formulario de Preguntas'!$C$10:$FN$185,4,FALSE),"")</f>
        <v/>
      </c>
      <c r="AD118" s="24">
        <f>IF($B118='Formulario de Respuestas'!$D117,'Formulario de Respuestas'!$N117,"ES DIFERENTE")</f>
        <v>0</v>
      </c>
      <c r="AE118" s="1" t="str">
        <f>IFERROR(VLOOKUP(CONCATENATE(AD$1,AD118),'Formulario de Preguntas'!$C$10:$FN$185,3,FALSE),"")</f>
        <v/>
      </c>
      <c r="AF118" s="1" t="str">
        <f>IFERROR(VLOOKUP(CONCATENATE(AD$1,AD118),'Formulario de Preguntas'!$C$10:$FN$185,4,FALSE),"")</f>
        <v/>
      </c>
      <c r="AG118" s="24">
        <f>IF($B118='Formulario de Respuestas'!$D117,'Formulario de Respuestas'!$O117,"ES DIFERENTE")</f>
        <v>0</v>
      </c>
      <c r="AH118" s="1" t="str">
        <f>IFERROR(VLOOKUP(CONCATENATE(AG$1,AG118),'Formulario de Preguntas'!$C$10:$FN$185,3,FALSE),"")</f>
        <v/>
      </c>
      <c r="AI118" s="1" t="str">
        <f>IFERROR(VLOOKUP(CONCATENATE(AG$1,AG118),'Formulario de Preguntas'!$C$10:$FN$185,4,FALSE),"")</f>
        <v/>
      </c>
      <c r="AJ118" s="24">
        <f>IF($B118='Formulario de Respuestas'!$D117,'Formulario de Respuestas'!$P117,"ES DIFERENTE")</f>
        <v>0</v>
      </c>
      <c r="AK118" s="1" t="str">
        <f>IFERROR(VLOOKUP(CONCATENATE(AJ$1,AJ118),'Formulario de Preguntas'!$C$10:$FN$185,3,FALSE),"")</f>
        <v/>
      </c>
      <c r="AL118" s="1" t="str">
        <f>IFERROR(VLOOKUP(CONCATENATE(AJ$1,AJ118),'Formulario de Preguntas'!$C$10:$FN$185,4,FALSE),"")</f>
        <v/>
      </c>
      <c r="AM118" s="24">
        <f>IF($B118='Formulario de Respuestas'!$D117,'Formulario de Respuestas'!$Q117,"ES DIFERENTE")</f>
        <v>0</v>
      </c>
      <c r="AN118" s="1" t="str">
        <f>IFERROR(VLOOKUP(CONCATENATE(AM$1,AM118),'Formulario de Preguntas'!$C$10:$FN$185,3,FALSE),"")</f>
        <v/>
      </c>
      <c r="AO118" s="1" t="str">
        <f>IFERROR(VLOOKUP(CONCATENATE(AM$1,AM118),'Formulario de Preguntas'!$C$10:$FN$185,4,FALSE),"")</f>
        <v/>
      </c>
      <c r="AP118" s="24">
        <f>IF($B118='Formulario de Respuestas'!$D117,'Formulario de Respuestas'!$R117,"ES DIFERENTE")</f>
        <v>0</v>
      </c>
      <c r="AQ118" s="1" t="str">
        <f>IFERROR(VLOOKUP(CONCATENATE(AP$1,AP118),'Formulario de Preguntas'!$C$10:$FN$185,3,FALSE),"")</f>
        <v/>
      </c>
      <c r="AR118" s="1" t="str">
        <f>IFERROR(VLOOKUP(CONCATENATE(AP$1,AP118),'Formulario de Preguntas'!$C$10:$FN$185,4,FALSE),"")</f>
        <v/>
      </c>
      <c r="AS118" s="24">
        <f>IF($B118='Formulario de Respuestas'!$D117,'Formulario de Respuestas'!$S117,"ES DIFERENTE")</f>
        <v>0</v>
      </c>
      <c r="AT118" s="1" t="str">
        <f>IFERROR(VLOOKUP(CONCATENATE(AS$1,AS118),'Formulario de Preguntas'!$C$10:$FN$185,3,FALSE),"")</f>
        <v/>
      </c>
      <c r="AU118" s="1" t="str">
        <f>IFERROR(VLOOKUP(CONCATENATE(AS$1,AS118),'Formulario de Preguntas'!$C$10:$FN$185,4,FALSE),"")</f>
        <v/>
      </c>
      <c r="AV118" s="24">
        <f>IF($B118='Formulario de Respuestas'!$D117,'Formulario de Respuestas'!$T117,"ES DIFERENTE")</f>
        <v>0</v>
      </c>
      <c r="AW118" s="1" t="str">
        <f>IFERROR(VLOOKUP(CONCATENATE(AV$1,AV118),'Formulario de Preguntas'!$C$10:$FN$185,3,FALSE),"")</f>
        <v/>
      </c>
      <c r="AX118" s="1" t="str">
        <f>IFERROR(VLOOKUP(CONCATENATE(AV$1,AV118),'Formulario de Preguntas'!$C$10:$FN$185,4,FALSE),"")</f>
        <v/>
      </c>
      <c r="AY118" s="24">
        <f>IF($B118='Formulario de Respuestas'!$D117,'Formulario de Respuestas'!$U117,"ES DIFERENTE")</f>
        <v>0</v>
      </c>
      <c r="AZ118" s="1" t="str">
        <f>IFERROR(VLOOKUP(CONCATENATE(AY$1,AY118),'Formulario de Preguntas'!$C$10:$FN$185,3,FALSE),"")</f>
        <v/>
      </c>
      <c r="BA118" s="1" t="str">
        <f>IFERROR(VLOOKUP(CONCATENATE(AY$1,AY118),'Formulario de Preguntas'!$C$10:$FN$185,4,FALSE),"")</f>
        <v/>
      </c>
      <c r="BB118" s="24">
        <f>IF($B118='Formulario de Respuestas'!$D117,'Formulario de Respuestas'!$V117,"ES DIFERENTE")</f>
        <v>0</v>
      </c>
      <c r="BC118" s="1" t="str">
        <f>IFERROR(VLOOKUP(CONCATENATE(BB$1,BB118),'Formulario de Preguntas'!$C$10:$FN$185,3,FALSE),"")</f>
        <v/>
      </c>
      <c r="BD118" s="1" t="str">
        <f>IFERROR(VLOOKUP(CONCATENATE(BB$1,BB118),'Formulario de Preguntas'!$C$10:$FN$185,4,FALSE),"")</f>
        <v/>
      </c>
      <c r="BE118" s="24">
        <f>IF($B118='Formulario de Respuestas'!$D117,'Formulario de Respuestas'!$W117,"ES DIFERENTE")</f>
        <v>0</v>
      </c>
      <c r="BF118" s="1" t="str">
        <f>IFERROR(VLOOKUP(CONCATENATE(BE$1,BE118),'Formulario de Preguntas'!$C$10:$FN$185,3,FALSE),"")</f>
        <v/>
      </c>
      <c r="BG118" s="1" t="str">
        <f>IFERROR(VLOOKUP(CONCATENATE(BE$1,BE118),'Formulario de Preguntas'!$C$10:$FN$185,4,FALSE),"")</f>
        <v/>
      </c>
      <c r="BH118" s="24">
        <f>IF($B118='Formulario de Respuestas'!$D117,'Formulario de Respuestas'!$X117,"ES DIFERENTE")</f>
        <v>0</v>
      </c>
      <c r="BI118" s="1" t="str">
        <f>IFERROR(VLOOKUP(CONCATENATE(BH$1,BH118),'Formulario de Preguntas'!$C$10:$FN$185,3,FALSE),"")</f>
        <v/>
      </c>
      <c r="BJ118" s="1" t="str">
        <f>IFERROR(VLOOKUP(CONCATENATE(BH$1,BH118),'Formulario de Preguntas'!$C$10:$FN$185,4,FALSE),"")</f>
        <v/>
      </c>
      <c r="BL118" s="26">
        <f>IF($B118='Formulario de Respuestas'!$D117,'Formulario de Respuestas'!$Y117,"ES DIFERENTE")</f>
        <v>0</v>
      </c>
      <c r="BM118" s="1" t="str">
        <f>IFERROR(VLOOKUP(CONCATENATE(BL$1,BL118),'Formulario de Preguntas'!$C$10:$FN$185,3,FALSE),"")</f>
        <v/>
      </c>
      <c r="BN118" s="1" t="str">
        <f>IFERROR(VLOOKUP(CONCATENATE(BL$1,BL118),'Formulario de Preguntas'!$C$10:$FN$185,4,FALSE),"")</f>
        <v/>
      </c>
      <c r="BO118" s="26">
        <f>IF($B118='Formulario de Respuestas'!$D117,'Formulario de Respuestas'!$Z117,"ES DIFERENTE")</f>
        <v>0</v>
      </c>
      <c r="BP118" s="1" t="str">
        <f>IFERROR(VLOOKUP(CONCATENATE(BO$1,BO118),'Formulario de Preguntas'!$C$10:$FN$185,3,FALSE),"")</f>
        <v/>
      </c>
      <c r="BQ118" s="1" t="str">
        <f>IFERROR(VLOOKUP(CONCATENATE(BO$1,BO118),'Formulario de Preguntas'!$C$10:$FN$185,4,FALSE),"")</f>
        <v/>
      </c>
      <c r="BR118" s="26">
        <f>IF($B118='Formulario de Respuestas'!$D117,'Formulario de Respuestas'!$AA117,"ES DIFERENTE")</f>
        <v>0</v>
      </c>
      <c r="BS118" s="1" t="str">
        <f>IFERROR(VLOOKUP(CONCATENATE(BR$1,BR118),'Formulario de Preguntas'!$C$10:$FN$185,3,FALSE),"")</f>
        <v/>
      </c>
      <c r="BT118" s="1" t="str">
        <f>IFERROR(VLOOKUP(CONCATENATE(BR$1,BR118),'Formulario de Preguntas'!$C$10:$FN$185,4,FALSE),"")</f>
        <v/>
      </c>
      <c r="BU118" s="26">
        <f>IF($B118='Formulario de Respuestas'!$D117,'Formulario de Respuestas'!$AB117,"ES DIFERENTE")</f>
        <v>0</v>
      </c>
      <c r="BV118" s="1" t="str">
        <f>IFERROR(VLOOKUP(CONCATENATE(BU$1,BU118),'Formulario de Preguntas'!$C$10:$FN$185,3,FALSE),"")</f>
        <v/>
      </c>
      <c r="BW118" s="1" t="str">
        <f>IFERROR(VLOOKUP(CONCATENATE(BU$1,BU118),'Formulario de Preguntas'!$C$10:$FN$185,4,FALSE),"")</f>
        <v/>
      </c>
      <c r="BX118" s="26">
        <f>IF($B118='Formulario de Respuestas'!$D117,'Formulario de Respuestas'!$AC117,"ES DIFERENTE")</f>
        <v>0</v>
      </c>
      <c r="BY118" s="1" t="str">
        <f>IFERROR(VLOOKUP(CONCATENATE(BX$1,BX118),'Formulario de Preguntas'!$C$10:$FN$185,3,FALSE),"")</f>
        <v/>
      </c>
      <c r="BZ118" s="1" t="str">
        <f>IFERROR(VLOOKUP(CONCATENATE(BX$1,BX118),'Formulario de Preguntas'!$C$10:$FN$185,4,FALSE),"")</f>
        <v/>
      </c>
      <c r="CA118" s="26">
        <f>IF($B118='Formulario de Respuestas'!$D117,'Formulario de Respuestas'!$AD117,"ES DIFERENTE")</f>
        <v>0</v>
      </c>
      <c r="CB118" s="1" t="str">
        <f>IFERROR(VLOOKUP(CONCATENATE(CA$1,CA118),'Formulario de Preguntas'!$C$10:$FN$185,3,FALSE),"")</f>
        <v/>
      </c>
      <c r="CC118" s="1" t="str">
        <f>IFERROR(VLOOKUP(CONCATENATE(CA$1,CA118),'Formulario de Preguntas'!$C$10:$FN$185,4,FALSE),"")</f>
        <v/>
      </c>
      <c r="CD118" s="26">
        <f>IF($B118='Formulario de Respuestas'!$D117,'Formulario de Respuestas'!$AE117,"ES DIFERENTE")</f>
        <v>0</v>
      </c>
      <c r="CE118" s="1" t="str">
        <f>IFERROR(VLOOKUP(CONCATENATE(CD$1,CD118),'Formulario de Preguntas'!$C$10:$FN$185,3,FALSE),"")</f>
        <v/>
      </c>
      <c r="CF118" s="1" t="str">
        <f>IFERROR(VLOOKUP(CONCATENATE(CD$1,CD118),'Formulario de Preguntas'!$C$10:$FN$185,4,FALSE),"")</f>
        <v/>
      </c>
      <c r="CH118" s="1">
        <f t="shared" si="4"/>
        <v>0</v>
      </c>
      <c r="CI118" s="1">
        <f t="shared" si="5"/>
        <v>0.25</v>
      </c>
      <c r="CJ118" s="1">
        <f t="shared" si="6"/>
        <v>0</v>
      </c>
      <c r="CK118" s="1">
        <f>COUNTIF('Formulario de Respuestas'!$E117:$AE117,"A")</f>
        <v>0</v>
      </c>
      <c r="CL118" s="1">
        <f>COUNTIF('Formulario de Respuestas'!$E117:$AE117,"B")</f>
        <v>0</v>
      </c>
      <c r="CM118" s="1">
        <f>COUNTIF('Formulario de Respuestas'!$E117:$AE117,"C")</f>
        <v>0</v>
      </c>
      <c r="CN118" s="1">
        <f>COUNTIF('Formulario de Respuestas'!$E117:$AE117,"D")</f>
        <v>0</v>
      </c>
      <c r="CO118" s="1">
        <f>COUNTIF('Formulario de Respuestas'!$E117:$AE117,"E (RESPUESTA ANULADA)")</f>
        <v>0</v>
      </c>
    </row>
    <row r="119" spans="1:93" x14ac:dyDescent="0.25">
      <c r="A119" s="1">
        <f>'Formulario de Respuestas'!C118</f>
        <v>0</v>
      </c>
      <c r="B119" s="1">
        <f>'Formulario de Respuestas'!D118</f>
        <v>0</v>
      </c>
      <c r="C119" s="24">
        <f>IF($B119='Formulario de Respuestas'!$D118,'Formulario de Respuestas'!$E118,"ES DIFERENTE")</f>
        <v>0</v>
      </c>
      <c r="D119" s="15" t="str">
        <f>IFERROR(VLOOKUP(CONCATENATE(C$1,C119),'Formulario de Preguntas'!$C$2:$FN$185,3,FALSE),"")</f>
        <v/>
      </c>
      <c r="E119" s="1" t="str">
        <f>IFERROR(VLOOKUP(CONCATENATE(C$1,C119),'Formulario de Preguntas'!$C$2:$FN$185,4,FALSE),"")</f>
        <v/>
      </c>
      <c r="F119" s="24">
        <f>IF($B119='Formulario de Respuestas'!$D118,'Formulario de Respuestas'!$F118,"ES DIFERENTE")</f>
        <v>0</v>
      </c>
      <c r="G119" s="1" t="str">
        <f>IFERROR(VLOOKUP(CONCATENATE(F$1,F119),'Formulario de Preguntas'!$C$2:$FN$185,3,FALSE),"")</f>
        <v/>
      </c>
      <c r="H119" s="1" t="str">
        <f>IFERROR(VLOOKUP(CONCATENATE(F$1,F119),'Formulario de Preguntas'!$C$2:$FN$185,4,FALSE),"")</f>
        <v/>
      </c>
      <c r="I119" s="24">
        <f>IF($B119='Formulario de Respuestas'!$D118,'Formulario de Respuestas'!$G118,"ES DIFERENTE")</f>
        <v>0</v>
      </c>
      <c r="J119" s="1" t="str">
        <f>IFERROR(VLOOKUP(CONCATENATE(I$1,I119),'Formulario de Preguntas'!$C$10:$FN$185,3,FALSE),"")</f>
        <v/>
      </c>
      <c r="K119" s="1" t="str">
        <f>IFERROR(VLOOKUP(CONCATENATE(I$1,I119),'Formulario de Preguntas'!$C$10:$FN$185,4,FALSE),"")</f>
        <v/>
      </c>
      <c r="L119" s="24">
        <f>IF($B119='Formulario de Respuestas'!$D118,'Formulario de Respuestas'!$H118,"ES DIFERENTE")</f>
        <v>0</v>
      </c>
      <c r="M119" s="1" t="str">
        <f>IFERROR(VLOOKUP(CONCATENATE(L$1,L119),'Formulario de Preguntas'!$C$10:$FN$185,3,FALSE),"")</f>
        <v/>
      </c>
      <c r="N119" s="1" t="str">
        <f>IFERROR(VLOOKUP(CONCATENATE(L$1,L119),'Formulario de Preguntas'!$C$10:$FN$185,4,FALSE),"")</f>
        <v/>
      </c>
      <c r="O119" s="24">
        <f>IF($B119='Formulario de Respuestas'!$D118,'Formulario de Respuestas'!$I118,"ES DIFERENTE")</f>
        <v>0</v>
      </c>
      <c r="P119" s="1" t="str">
        <f>IFERROR(VLOOKUP(CONCATENATE(O$1,O119),'Formulario de Preguntas'!$C$10:$FN$185,3,FALSE),"")</f>
        <v/>
      </c>
      <c r="Q119" s="1" t="str">
        <f>IFERROR(VLOOKUP(CONCATENATE(O$1,O119),'Formulario de Preguntas'!$C$10:$FN$185,4,FALSE),"")</f>
        <v/>
      </c>
      <c r="R119" s="24">
        <f>IF($B119='Formulario de Respuestas'!$D118,'Formulario de Respuestas'!$J118,"ES DIFERENTE")</f>
        <v>0</v>
      </c>
      <c r="S119" s="1" t="str">
        <f>IFERROR(VLOOKUP(CONCATENATE(R$1,R119),'Formulario de Preguntas'!$C$10:$FN$185,3,FALSE),"")</f>
        <v/>
      </c>
      <c r="T119" s="1" t="str">
        <f>IFERROR(VLOOKUP(CONCATENATE(R$1,R119),'Formulario de Preguntas'!$C$10:$FN$185,4,FALSE),"")</f>
        <v/>
      </c>
      <c r="U119" s="24">
        <f>IF($B119='Formulario de Respuestas'!$D118,'Formulario de Respuestas'!$K118,"ES DIFERENTE")</f>
        <v>0</v>
      </c>
      <c r="V119" s="1" t="str">
        <f>IFERROR(VLOOKUP(CONCATENATE(U$1,U119),'Formulario de Preguntas'!$C$10:$FN$185,3,FALSE),"")</f>
        <v/>
      </c>
      <c r="W119" s="1" t="str">
        <f>IFERROR(VLOOKUP(CONCATENATE(U$1,U119),'Formulario de Preguntas'!$C$10:$FN$185,4,FALSE),"")</f>
        <v/>
      </c>
      <c r="X119" s="24">
        <f>IF($B119='Formulario de Respuestas'!$D118,'Formulario de Respuestas'!$L118,"ES DIFERENTE")</f>
        <v>0</v>
      </c>
      <c r="Y119" s="1" t="str">
        <f>IFERROR(VLOOKUP(CONCATENATE(X$1,X119),'Formulario de Preguntas'!$C$10:$FN$185,3,FALSE),"")</f>
        <v/>
      </c>
      <c r="Z119" s="1" t="str">
        <f>IFERROR(VLOOKUP(CONCATENATE(X$1,X119),'Formulario de Preguntas'!$C$10:$FN$185,4,FALSE),"")</f>
        <v/>
      </c>
      <c r="AA119" s="24">
        <f>IF($B119='Formulario de Respuestas'!$D118,'Formulario de Respuestas'!$M118,"ES DIFERENTE")</f>
        <v>0</v>
      </c>
      <c r="AB119" s="1" t="str">
        <f>IFERROR(VLOOKUP(CONCATENATE(AA$1,AA119),'Formulario de Preguntas'!$C$10:$FN$185,3,FALSE),"")</f>
        <v/>
      </c>
      <c r="AC119" s="1" t="str">
        <f>IFERROR(VLOOKUP(CONCATENATE(AA$1,AA119),'Formulario de Preguntas'!$C$10:$FN$185,4,FALSE),"")</f>
        <v/>
      </c>
      <c r="AD119" s="24">
        <f>IF($B119='Formulario de Respuestas'!$D118,'Formulario de Respuestas'!$N118,"ES DIFERENTE")</f>
        <v>0</v>
      </c>
      <c r="AE119" s="1" t="str">
        <f>IFERROR(VLOOKUP(CONCATENATE(AD$1,AD119),'Formulario de Preguntas'!$C$10:$FN$185,3,FALSE),"")</f>
        <v/>
      </c>
      <c r="AF119" s="1" t="str">
        <f>IFERROR(VLOOKUP(CONCATENATE(AD$1,AD119),'Formulario de Preguntas'!$C$10:$FN$185,4,FALSE),"")</f>
        <v/>
      </c>
      <c r="AG119" s="24">
        <f>IF($B119='Formulario de Respuestas'!$D118,'Formulario de Respuestas'!$O118,"ES DIFERENTE")</f>
        <v>0</v>
      </c>
      <c r="AH119" s="1" t="str">
        <f>IFERROR(VLOOKUP(CONCATENATE(AG$1,AG119),'Formulario de Preguntas'!$C$10:$FN$185,3,FALSE),"")</f>
        <v/>
      </c>
      <c r="AI119" s="1" t="str">
        <f>IFERROR(VLOOKUP(CONCATENATE(AG$1,AG119),'Formulario de Preguntas'!$C$10:$FN$185,4,FALSE),"")</f>
        <v/>
      </c>
      <c r="AJ119" s="24">
        <f>IF($B119='Formulario de Respuestas'!$D118,'Formulario de Respuestas'!$P118,"ES DIFERENTE")</f>
        <v>0</v>
      </c>
      <c r="AK119" s="1" t="str">
        <f>IFERROR(VLOOKUP(CONCATENATE(AJ$1,AJ119),'Formulario de Preguntas'!$C$10:$FN$185,3,FALSE),"")</f>
        <v/>
      </c>
      <c r="AL119" s="1" t="str">
        <f>IFERROR(VLOOKUP(CONCATENATE(AJ$1,AJ119),'Formulario de Preguntas'!$C$10:$FN$185,4,FALSE),"")</f>
        <v/>
      </c>
      <c r="AM119" s="24">
        <f>IF($B119='Formulario de Respuestas'!$D118,'Formulario de Respuestas'!$Q118,"ES DIFERENTE")</f>
        <v>0</v>
      </c>
      <c r="AN119" s="1" t="str">
        <f>IFERROR(VLOOKUP(CONCATENATE(AM$1,AM119),'Formulario de Preguntas'!$C$10:$FN$185,3,FALSE),"")</f>
        <v/>
      </c>
      <c r="AO119" s="1" t="str">
        <f>IFERROR(VLOOKUP(CONCATENATE(AM$1,AM119),'Formulario de Preguntas'!$C$10:$FN$185,4,FALSE),"")</f>
        <v/>
      </c>
      <c r="AP119" s="24">
        <f>IF($B119='Formulario de Respuestas'!$D118,'Formulario de Respuestas'!$R118,"ES DIFERENTE")</f>
        <v>0</v>
      </c>
      <c r="AQ119" s="1" t="str">
        <f>IFERROR(VLOOKUP(CONCATENATE(AP$1,AP119),'Formulario de Preguntas'!$C$10:$FN$185,3,FALSE),"")</f>
        <v/>
      </c>
      <c r="AR119" s="1" t="str">
        <f>IFERROR(VLOOKUP(CONCATENATE(AP$1,AP119),'Formulario de Preguntas'!$C$10:$FN$185,4,FALSE),"")</f>
        <v/>
      </c>
      <c r="AS119" s="24">
        <f>IF($B119='Formulario de Respuestas'!$D118,'Formulario de Respuestas'!$S118,"ES DIFERENTE")</f>
        <v>0</v>
      </c>
      <c r="AT119" s="1" t="str">
        <f>IFERROR(VLOOKUP(CONCATENATE(AS$1,AS119),'Formulario de Preguntas'!$C$10:$FN$185,3,FALSE),"")</f>
        <v/>
      </c>
      <c r="AU119" s="1" t="str">
        <f>IFERROR(VLOOKUP(CONCATENATE(AS$1,AS119),'Formulario de Preguntas'!$C$10:$FN$185,4,FALSE),"")</f>
        <v/>
      </c>
      <c r="AV119" s="24">
        <f>IF($B119='Formulario de Respuestas'!$D118,'Formulario de Respuestas'!$T118,"ES DIFERENTE")</f>
        <v>0</v>
      </c>
      <c r="AW119" s="1" t="str">
        <f>IFERROR(VLOOKUP(CONCATENATE(AV$1,AV119),'Formulario de Preguntas'!$C$10:$FN$185,3,FALSE),"")</f>
        <v/>
      </c>
      <c r="AX119" s="1" t="str">
        <f>IFERROR(VLOOKUP(CONCATENATE(AV$1,AV119),'Formulario de Preguntas'!$C$10:$FN$185,4,FALSE),"")</f>
        <v/>
      </c>
      <c r="AY119" s="24">
        <f>IF($B119='Formulario de Respuestas'!$D118,'Formulario de Respuestas'!$U118,"ES DIFERENTE")</f>
        <v>0</v>
      </c>
      <c r="AZ119" s="1" t="str">
        <f>IFERROR(VLOOKUP(CONCATENATE(AY$1,AY119),'Formulario de Preguntas'!$C$10:$FN$185,3,FALSE),"")</f>
        <v/>
      </c>
      <c r="BA119" s="1" t="str">
        <f>IFERROR(VLOOKUP(CONCATENATE(AY$1,AY119),'Formulario de Preguntas'!$C$10:$FN$185,4,FALSE),"")</f>
        <v/>
      </c>
      <c r="BB119" s="24">
        <f>IF($B119='Formulario de Respuestas'!$D118,'Formulario de Respuestas'!$V118,"ES DIFERENTE")</f>
        <v>0</v>
      </c>
      <c r="BC119" s="1" t="str">
        <f>IFERROR(VLOOKUP(CONCATENATE(BB$1,BB119),'Formulario de Preguntas'!$C$10:$FN$185,3,FALSE),"")</f>
        <v/>
      </c>
      <c r="BD119" s="1" t="str">
        <f>IFERROR(VLOOKUP(CONCATENATE(BB$1,BB119),'Formulario de Preguntas'!$C$10:$FN$185,4,FALSE),"")</f>
        <v/>
      </c>
      <c r="BE119" s="24">
        <f>IF($B119='Formulario de Respuestas'!$D118,'Formulario de Respuestas'!$W118,"ES DIFERENTE")</f>
        <v>0</v>
      </c>
      <c r="BF119" s="1" t="str">
        <f>IFERROR(VLOOKUP(CONCATENATE(BE$1,BE119),'Formulario de Preguntas'!$C$10:$FN$185,3,FALSE),"")</f>
        <v/>
      </c>
      <c r="BG119" s="1" t="str">
        <f>IFERROR(VLOOKUP(CONCATENATE(BE$1,BE119),'Formulario de Preguntas'!$C$10:$FN$185,4,FALSE),"")</f>
        <v/>
      </c>
      <c r="BH119" s="24">
        <f>IF($B119='Formulario de Respuestas'!$D118,'Formulario de Respuestas'!$X118,"ES DIFERENTE")</f>
        <v>0</v>
      </c>
      <c r="BI119" s="1" t="str">
        <f>IFERROR(VLOOKUP(CONCATENATE(BH$1,BH119),'Formulario de Preguntas'!$C$10:$FN$185,3,FALSE),"")</f>
        <v/>
      </c>
      <c r="BJ119" s="1" t="str">
        <f>IFERROR(VLOOKUP(CONCATENATE(BH$1,BH119),'Formulario de Preguntas'!$C$10:$FN$185,4,FALSE),"")</f>
        <v/>
      </c>
      <c r="BL119" s="26">
        <f>IF($B119='Formulario de Respuestas'!$D118,'Formulario de Respuestas'!$Y118,"ES DIFERENTE")</f>
        <v>0</v>
      </c>
      <c r="BM119" s="1" t="str">
        <f>IFERROR(VLOOKUP(CONCATENATE(BL$1,BL119),'Formulario de Preguntas'!$C$10:$FN$185,3,FALSE),"")</f>
        <v/>
      </c>
      <c r="BN119" s="1" t="str">
        <f>IFERROR(VLOOKUP(CONCATENATE(BL$1,BL119),'Formulario de Preguntas'!$C$10:$FN$185,4,FALSE),"")</f>
        <v/>
      </c>
      <c r="BO119" s="26">
        <f>IF($B119='Formulario de Respuestas'!$D118,'Formulario de Respuestas'!$Z118,"ES DIFERENTE")</f>
        <v>0</v>
      </c>
      <c r="BP119" s="1" t="str">
        <f>IFERROR(VLOOKUP(CONCATENATE(BO$1,BO119),'Formulario de Preguntas'!$C$10:$FN$185,3,FALSE),"")</f>
        <v/>
      </c>
      <c r="BQ119" s="1" t="str">
        <f>IFERROR(VLOOKUP(CONCATENATE(BO$1,BO119),'Formulario de Preguntas'!$C$10:$FN$185,4,FALSE),"")</f>
        <v/>
      </c>
      <c r="BR119" s="26">
        <f>IF($B119='Formulario de Respuestas'!$D118,'Formulario de Respuestas'!$AA118,"ES DIFERENTE")</f>
        <v>0</v>
      </c>
      <c r="BS119" s="1" t="str">
        <f>IFERROR(VLOOKUP(CONCATENATE(BR$1,BR119),'Formulario de Preguntas'!$C$10:$FN$185,3,FALSE),"")</f>
        <v/>
      </c>
      <c r="BT119" s="1" t="str">
        <f>IFERROR(VLOOKUP(CONCATENATE(BR$1,BR119),'Formulario de Preguntas'!$C$10:$FN$185,4,FALSE),"")</f>
        <v/>
      </c>
      <c r="BU119" s="26">
        <f>IF($B119='Formulario de Respuestas'!$D118,'Formulario de Respuestas'!$AB118,"ES DIFERENTE")</f>
        <v>0</v>
      </c>
      <c r="BV119" s="1" t="str">
        <f>IFERROR(VLOOKUP(CONCATENATE(BU$1,BU119),'Formulario de Preguntas'!$C$10:$FN$185,3,FALSE),"")</f>
        <v/>
      </c>
      <c r="BW119" s="1" t="str">
        <f>IFERROR(VLOOKUP(CONCATENATE(BU$1,BU119),'Formulario de Preguntas'!$C$10:$FN$185,4,FALSE),"")</f>
        <v/>
      </c>
      <c r="BX119" s="26">
        <f>IF($B119='Formulario de Respuestas'!$D118,'Formulario de Respuestas'!$AC118,"ES DIFERENTE")</f>
        <v>0</v>
      </c>
      <c r="BY119" s="1" t="str">
        <f>IFERROR(VLOOKUP(CONCATENATE(BX$1,BX119),'Formulario de Preguntas'!$C$10:$FN$185,3,FALSE),"")</f>
        <v/>
      </c>
      <c r="BZ119" s="1" t="str">
        <f>IFERROR(VLOOKUP(CONCATENATE(BX$1,BX119),'Formulario de Preguntas'!$C$10:$FN$185,4,FALSE),"")</f>
        <v/>
      </c>
      <c r="CA119" s="26">
        <f>IF($B119='Formulario de Respuestas'!$D118,'Formulario de Respuestas'!$AD118,"ES DIFERENTE")</f>
        <v>0</v>
      </c>
      <c r="CB119" s="1" t="str">
        <f>IFERROR(VLOOKUP(CONCATENATE(CA$1,CA119),'Formulario de Preguntas'!$C$10:$FN$185,3,FALSE),"")</f>
        <v/>
      </c>
      <c r="CC119" s="1" t="str">
        <f>IFERROR(VLOOKUP(CONCATENATE(CA$1,CA119),'Formulario de Preguntas'!$C$10:$FN$185,4,FALSE),"")</f>
        <v/>
      </c>
      <c r="CD119" s="26">
        <f>IF($B119='Formulario de Respuestas'!$D118,'Formulario de Respuestas'!$AE118,"ES DIFERENTE")</f>
        <v>0</v>
      </c>
      <c r="CE119" s="1" t="str">
        <f>IFERROR(VLOOKUP(CONCATENATE(CD$1,CD119),'Formulario de Preguntas'!$C$10:$FN$185,3,FALSE),"")</f>
        <v/>
      </c>
      <c r="CF119" s="1" t="str">
        <f>IFERROR(VLOOKUP(CONCATENATE(CD$1,CD119),'Formulario de Preguntas'!$C$10:$FN$185,4,FALSE),"")</f>
        <v/>
      </c>
      <c r="CH119" s="1">
        <f t="shared" si="4"/>
        <v>0</v>
      </c>
      <c r="CI119" s="1">
        <f t="shared" si="5"/>
        <v>0.25</v>
      </c>
      <c r="CJ119" s="1">
        <f t="shared" si="6"/>
        <v>0</v>
      </c>
      <c r="CK119" s="1">
        <f>COUNTIF('Formulario de Respuestas'!$E118:$AE118,"A")</f>
        <v>0</v>
      </c>
      <c r="CL119" s="1">
        <f>COUNTIF('Formulario de Respuestas'!$E118:$AE118,"B")</f>
        <v>0</v>
      </c>
      <c r="CM119" s="1">
        <f>COUNTIF('Formulario de Respuestas'!$E118:$AE118,"C")</f>
        <v>0</v>
      </c>
      <c r="CN119" s="1">
        <f>COUNTIF('Formulario de Respuestas'!$E118:$AE118,"D")</f>
        <v>0</v>
      </c>
      <c r="CO119" s="1">
        <f>COUNTIF('Formulario de Respuestas'!$E118:$AE118,"E (RESPUESTA ANULADA)")</f>
        <v>0</v>
      </c>
    </row>
    <row r="120" spans="1:93" x14ac:dyDescent="0.25">
      <c r="A120" s="1">
        <f>'Formulario de Respuestas'!C119</f>
        <v>0</v>
      </c>
      <c r="B120" s="1">
        <f>'Formulario de Respuestas'!D119</f>
        <v>0</v>
      </c>
      <c r="C120" s="24">
        <f>IF($B120='Formulario de Respuestas'!$D119,'Formulario de Respuestas'!$E119,"ES DIFERENTE")</f>
        <v>0</v>
      </c>
      <c r="D120" s="15" t="str">
        <f>IFERROR(VLOOKUP(CONCATENATE(C$1,C120),'Formulario de Preguntas'!$C$2:$FN$185,3,FALSE),"")</f>
        <v/>
      </c>
      <c r="E120" s="1" t="str">
        <f>IFERROR(VLOOKUP(CONCATENATE(C$1,C120),'Formulario de Preguntas'!$C$2:$FN$185,4,FALSE),"")</f>
        <v/>
      </c>
      <c r="F120" s="24">
        <f>IF($B120='Formulario de Respuestas'!$D119,'Formulario de Respuestas'!$F119,"ES DIFERENTE")</f>
        <v>0</v>
      </c>
      <c r="G120" s="1" t="str">
        <f>IFERROR(VLOOKUP(CONCATENATE(F$1,F120),'Formulario de Preguntas'!$C$2:$FN$185,3,FALSE),"")</f>
        <v/>
      </c>
      <c r="H120" s="1" t="str">
        <f>IFERROR(VLOOKUP(CONCATENATE(F$1,F120),'Formulario de Preguntas'!$C$2:$FN$185,4,FALSE),"")</f>
        <v/>
      </c>
      <c r="I120" s="24">
        <f>IF($B120='Formulario de Respuestas'!$D119,'Formulario de Respuestas'!$G119,"ES DIFERENTE")</f>
        <v>0</v>
      </c>
      <c r="J120" s="1" t="str">
        <f>IFERROR(VLOOKUP(CONCATENATE(I$1,I120),'Formulario de Preguntas'!$C$10:$FN$185,3,FALSE),"")</f>
        <v/>
      </c>
      <c r="K120" s="1" t="str">
        <f>IFERROR(VLOOKUP(CONCATENATE(I$1,I120),'Formulario de Preguntas'!$C$10:$FN$185,4,FALSE),"")</f>
        <v/>
      </c>
      <c r="L120" s="24">
        <f>IF($B120='Formulario de Respuestas'!$D119,'Formulario de Respuestas'!$H119,"ES DIFERENTE")</f>
        <v>0</v>
      </c>
      <c r="M120" s="1" t="str">
        <f>IFERROR(VLOOKUP(CONCATENATE(L$1,L120),'Formulario de Preguntas'!$C$10:$FN$185,3,FALSE),"")</f>
        <v/>
      </c>
      <c r="N120" s="1" t="str">
        <f>IFERROR(VLOOKUP(CONCATENATE(L$1,L120),'Formulario de Preguntas'!$C$10:$FN$185,4,FALSE),"")</f>
        <v/>
      </c>
      <c r="O120" s="24">
        <f>IF($B120='Formulario de Respuestas'!$D119,'Formulario de Respuestas'!$I119,"ES DIFERENTE")</f>
        <v>0</v>
      </c>
      <c r="P120" s="1" t="str">
        <f>IFERROR(VLOOKUP(CONCATENATE(O$1,O120),'Formulario de Preguntas'!$C$10:$FN$185,3,FALSE),"")</f>
        <v/>
      </c>
      <c r="Q120" s="1" t="str">
        <f>IFERROR(VLOOKUP(CONCATENATE(O$1,O120),'Formulario de Preguntas'!$C$10:$FN$185,4,FALSE),"")</f>
        <v/>
      </c>
      <c r="R120" s="24">
        <f>IF($B120='Formulario de Respuestas'!$D119,'Formulario de Respuestas'!$J119,"ES DIFERENTE")</f>
        <v>0</v>
      </c>
      <c r="S120" s="1" t="str">
        <f>IFERROR(VLOOKUP(CONCATENATE(R$1,R120),'Formulario de Preguntas'!$C$10:$FN$185,3,FALSE),"")</f>
        <v/>
      </c>
      <c r="T120" s="1" t="str">
        <f>IFERROR(VLOOKUP(CONCATENATE(R$1,R120),'Formulario de Preguntas'!$C$10:$FN$185,4,FALSE),"")</f>
        <v/>
      </c>
      <c r="U120" s="24">
        <f>IF($B120='Formulario de Respuestas'!$D119,'Formulario de Respuestas'!$K119,"ES DIFERENTE")</f>
        <v>0</v>
      </c>
      <c r="V120" s="1" t="str">
        <f>IFERROR(VLOOKUP(CONCATENATE(U$1,U120),'Formulario de Preguntas'!$C$10:$FN$185,3,FALSE),"")</f>
        <v/>
      </c>
      <c r="W120" s="1" t="str">
        <f>IFERROR(VLOOKUP(CONCATENATE(U$1,U120),'Formulario de Preguntas'!$C$10:$FN$185,4,FALSE),"")</f>
        <v/>
      </c>
      <c r="X120" s="24">
        <f>IF($B120='Formulario de Respuestas'!$D119,'Formulario de Respuestas'!$L119,"ES DIFERENTE")</f>
        <v>0</v>
      </c>
      <c r="Y120" s="1" t="str">
        <f>IFERROR(VLOOKUP(CONCATENATE(X$1,X120),'Formulario de Preguntas'!$C$10:$FN$185,3,FALSE),"")</f>
        <v/>
      </c>
      <c r="Z120" s="1" t="str">
        <f>IFERROR(VLOOKUP(CONCATENATE(X$1,X120),'Formulario de Preguntas'!$C$10:$FN$185,4,FALSE),"")</f>
        <v/>
      </c>
      <c r="AA120" s="24">
        <f>IF($B120='Formulario de Respuestas'!$D119,'Formulario de Respuestas'!$M119,"ES DIFERENTE")</f>
        <v>0</v>
      </c>
      <c r="AB120" s="1" t="str">
        <f>IFERROR(VLOOKUP(CONCATENATE(AA$1,AA120),'Formulario de Preguntas'!$C$10:$FN$185,3,FALSE),"")</f>
        <v/>
      </c>
      <c r="AC120" s="1" t="str">
        <f>IFERROR(VLOOKUP(CONCATENATE(AA$1,AA120),'Formulario de Preguntas'!$C$10:$FN$185,4,FALSE),"")</f>
        <v/>
      </c>
      <c r="AD120" s="24">
        <f>IF($B120='Formulario de Respuestas'!$D119,'Formulario de Respuestas'!$N119,"ES DIFERENTE")</f>
        <v>0</v>
      </c>
      <c r="AE120" s="1" t="str">
        <f>IFERROR(VLOOKUP(CONCATENATE(AD$1,AD120),'Formulario de Preguntas'!$C$10:$FN$185,3,FALSE),"")</f>
        <v/>
      </c>
      <c r="AF120" s="1" t="str">
        <f>IFERROR(VLOOKUP(CONCATENATE(AD$1,AD120),'Formulario de Preguntas'!$C$10:$FN$185,4,FALSE),"")</f>
        <v/>
      </c>
      <c r="AG120" s="24">
        <f>IF($B120='Formulario de Respuestas'!$D119,'Formulario de Respuestas'!$O119,"ES DIFERENTE")</f>
        <v>0</v>
      </c>
      <c r="AH120" s="1" t="str">
        <f>IFERROR(VLOOKUP(CONCATENATE(AG$1,AG120),'Formulario de Preguntas'!$C$10:$FN$185,3,FALSE),"")</f>
        <v/>
      </c>
      <c r="AI120" s="1" t="str">
        <f>IFERROR(VLOOKUP(CONCATENATE(AG$1,AG120),'Formulario de Preguntas'!$C$10:$FN$185,4,FALSE),"")</f>
        <v/>
      </c>
      <c r="AJ120" s="24">
        <f>IF($B120='Formulario de Respuestas'!$D119,'Formulario de Respuestas'!$P119,"ES DIFERENTE")</f>
        <v>0</v>
      </c>
      <c r="AK120" s="1" t="str">
        <f>IFERROR(VLOOKUP(CONCATENATE(AJ$1,AJ120),'Formulario de Preguntas'!$C$10:$FN$185,3,FALSE),"")</f>
        <v/>
      </c>
      <c r="AL120" s="1" t="str">
        <f>IFERROR(VLOOKUP(CONCATENATE(AJ$1,AJ120),'Formulario de Preguntas'!$C$10:$FN$185,4,FALSE),"")</f>
        <v/>
      </c>
      <c r="AM120" s="24">
        <f>IF($B120='Formulario de Respuestas'!$D119,'Formulario de Respuestas'!$Q119,"ES DIFERENTE")</f>
        <v>0</v>
      </c>
      <c r="AN120" s="1" t="str">
        <f>IFERROR(VLOOKUP(CONCATENATE(AM$1,AM120),'Formulario de Preguntas'!$C$10:$FN$185,3,FALSE),"")</f>
        <v/>
      </c>
      <c r="AO120" s="1" t="str">
        <f>IFERROR(VLOOKUP(CONCATENATE(AM$1,AM120),'Formulario de Preguntas'!$C$10:$FN$185,4,FALSE),"")</f>
        <v/>
      </c>
      <c r="AP120" s="24">
        <f>IF($B120='Formulario de Respuestas'!$D119,'Formulario de Respuestas'!$R119,"ES DIFERENTE")</f>
        <v>0</v>
      </c>
      <c r="AQ120" s="1" t="str">
        <f>IFERROR(VLOOKUP(CONCATENATE(AP$1,AP120),'Formulario de Preguntas'!$C$10:$FN$185,3,FALSE),"")</f>
        <v/>
      </c>
      <c r="AR120" s="1" t="str">
        <f>IFERROR(VLOOKUP(CONCATENATE(AP$1,AP120),'Formulario de Preguntas'!$C$10:$FN$185,4,FALSE),"")</f>
        <v/>
      </c>
      <c r="AS120" s="24">
        <f>IF($B120='Formulario de Respuestas'!$D119,'Formulario de Respuestas'!$S119,"ES DIFERENTE")</f>
        <v>0</v>
      </c>
      <c r="AT120" s="1" t="str">
        <f>IFERROR(VLOOKUP(CONCATENATE(AS$1,AS120),'Formulario de Preguntas'!$C$10:$FN$185,3,FALSE),"")</f>
        <v/>
      </c>
      <c r="AU120" s="1" t="str">
        <f>IFERROR(VLOOKUP(CONCATENATE(AS$1,AS120),'Formulario de Preguntas'!$C$10:$FN$185,4,FALSE),"")</f>
        <v/>
      </c>
      <c r="AV120" s="24">
        <f>IF($B120='Formulario de Respuestas'!$D119,'Formulario de Respuestas'!$T119,"ES DIFERENTE")</f>
        <v>0</v>
      </c>
      <c r="AW120" s="1" t="str">
        <f>IFERROR(VLOOKUP(CONCATENATE(AV$1,AV120),'Formulario de Preguntas'!$C$10:$FN$185,3,FALSE),"")</f>
        <v/>
      </c>
      <c r="AX120" s="1" t="str">
        <f>IFERROR(VLOOKUP(CONCATENATE(AV$1,AV120),'Formulario de Preguntas'!$C$10:$FN$185,4,FALSE),"")</f>
        <v/>
      </c>
      <c r="AY120" s="24">
        <f>IF($B120='Formulario de Respuestas'!$D119,'Formulario de Respuestas'!$U119,"ES DIFERENTE")</f>
        <v>0</v>
      </c>
      <c r="AZ120" s="1" t="str">
        <f>IFERROR(VLOOKUP(CONCATENATE(AY$1,AY120),'Formulario de Preguntas'!$C$10:$FN$185,3,FALSE),"")</f>
        <v/>
      </c>
      <c r="BA120" s="1" t="str">
        <f>IFERROR(VLOOKUP(CONCATENATE(AY$1,AY120),'Formulario de Preguntas'!$C$10:$FN$185,4,FALSE),"")</f>
        <v/>
      </c>
      <c r="BB120" s="24">
        <f>IF($B120='Formulario de Respuestas'!$D119,'Formulario de Respuestas'!$V119,"ES DIFERENTE")</f>
        <v>0</v>
      </c>
      <c r="BC120" s="1" t="str">
        <f>IFERROR(VLOOKUP(CONCATENATE(BB$1,BB120),'Formulario de Preguntas'!$C$10:$FN$185,3,FALSE),"")</f>
        <v/>
      </c>
      <c r="BD120" s="1" t="str">
        <f>IFERROR(VLOOKUP(CONCATENATE(BB$1,BB120),'Formulario de Preguntas'!$C$10:$FN$185,4,FALSE),"")</f>
        <v/>
      </c>
      <c r="BE120" s="24">
        <f>IF($B120='Formulario de Respuestas'!$D119,'Formulario de Respuestas'!$W119,"ES DIFERENTE")</f>
        <v>0</v>
      </c>
      <c r="BF120" s="1" t="str">
        <f>IFERROR(VLOOKUP(CONCATENATE(BE$1,BE120),'Formulario de Preguntas'!$C$10:$FN$185,3,FALSE),"")</f>
        <v/>
      </c>
      <c r="BG120" s="1" t="str">
        <f>IFERROR(VLOOKUP(CONCATENATE(BE$1,BE120),'Formulario de Preguntas'!$C$10:$FN$185,4,FALSE),"")</f>
        <v/>
      </c>
      <c r="BH120" s="24">
        <f>IF($B120='Formulario de Respuestas'!$D119,'Formulario de Respuestas'!$X119,"ES DIFERENTE")</f>
        <v>0</v>
      </c>
      <c r="BI120" s="1" t="str">
        <f>IFERROR(VLOOKUP(CONCATENATE(BH$1,BH120),'Formulario de Preguntas'!$C$10:$FN$185,3,FALSE),"")</f>
        <v/>
      </c>
      <c r="BJ120" s="1" t="str">
        <f>IFERROR(VLOOKUP(CONCATENATE(BH$1,BH120),'Formulario de Preguntas'!$C$10:$FN$185,4,FALSE),"")</f>
        <v/>
      </c>
      <c r="BL120" s="26">
        <f>IF($B120='Formulario de Respuestas'!$D119,'Formulario de Respuestas'!$Y119,"ES DIFERENTE")</f>
        <v>0</v>
      </c>
      <c r="BM120" s="1" t="str">
        <f>IFERROR(VLOOKUP(CONCATENATE(BL$1,BL120),'Formulario de Preguntas'!$C$10:$FN$185,3,FALSE),"")</f>
        <v/>
      </c>
      <c r="BN120" s="1" t="str">
        <f>IFERROR(VLOOKUP(CONCATENATE(BL$1,BL120),'Formulario de Preguntas'!$C$10:$FN$185,4,FALSE),"")</f>
        <v/>
      </c>
      <c r="BO120" s="26">
        <f>IF($B120='Formulario de Respuestas'!$D119,'Formulario de Respuestas'!$Z119,"ES DIFERENTE")</f>
        <v>0</v>
      </c>
      <c r="BP120" s="1" t="str">
        <f>IFERROR(VLOOKUP(CONCATENATE(BO$1,BO120),'Formulario de Preguntas'!$C$10:$FN$185,3,FALSE),"")</f>
        <v/>
      </c>
      <c r="BQ120" s="1" t="str">
        <f>IFERROR(VLOOKUP(CONCATENATE(BO$1,BO120),'Formulario de Preguntas'!$C$10:$FN$185,4,FALSE),"")</f>
        <v/>
      </c>
      <c r="BR120" s="26">
        <f>IF($B120='Formulario de Respuestas'!$D119,'Formulario de Respuestas'!$AA119,"ES DIFERENTE")</f>
        <v>0</v>
      </c>
      <c r="BS120" s="1" t="str">
        <f>IFERROR(VLOOKUP(CONCATENATE(BR$1,BR120),'Formulario de Preguntas'!$C$10:$FN$185,3,FALSE),"")</f>
        <v/>
      </c>
      <c r="BT120" s="1" t="str">
        <f>IFERROR(VLOOKUP(CONCATENATE(BR$1,BR120),'Formulario de Preguntas'!$C$10:$FN$185,4,FALSE),"")</f>
        <v/>
      </c>
      <c r="BU120" s="26">
        <f>IF($B120='Formulario de Respuestas'!$D119,'Formulario de Respuestas'!$AB119,"ES DIFERENTE")</f>
        <v>0</v>
      </c>
      <c r="BV120" s="1" t="str">
        <f>IFERROR(VLOOKUP(CONCATENATE(BU$1,BU120),'Formulario de Preguntas'!$C$10:$FN$185,3,FALSE),"")</f>
        <v/>
      </c>
      <c r="BW120" s="1" t="str">
        <f>IFERROR(VLOOKUP(CONCATENATE(BU$1,BU120),'Formulario de Preguntas'!$C$10:$FN$185,4,FALSE),"")</f>
        <v/>
      </c>
      <c r="BX120" s="26">
        <f>IF($B120='Formulario de Respuestas'!$D119,'Formulario de Respuestas'!$AC119,"ES DIFERENTE")</f>
        <v>0</v>
      </c>
      <c r="BY120" s="1" t="str">
        <f>IFERROR(VLOOKUP(CONCATENATE(BX$1,BX120),'Formulario de Preguntas'!$C$10:$FN$185,3,FALSE),"")</f>
        <v/>
      </c>
      <c r="BZ120" s="1" t="str">
        <f>IFERROR(VLOOKUP(CONCATENATE(BX$1,BX120),'Formulario de Preguntas'!$C$10:$FN$185,4,FALSE),"")</f>
        <v/>
      </c>
      <c r="CA120" s="26">
        <f>IF($B120='Formulario de Respuestas'!$D119,'Formulario de Respuestas'!$AD119,"ES DIFERENTE")</f>
        <v>0</v>
      </c>
      <c r="CB120" s="1" t="str">
        <f>IFERROR(VLOOKUP(CONCATENATE(CA$1,CA120),'Formulario de Preguntas'!$C$10:$FN$185,3,FALSE),"")</f>
        <v/>
      </c>
      <c r="CC120" s="1" t="str">
        <f>IFERROR(VLOOKUP(CONCATENATE(CA$1,CA120),'Formulario de Preguntas'!$C$10:$FN$185,4,FALSE),"")</f>
        <v/>
      </c>
      <c r="CD120" s="26">
        <f>IF($B120='Formulario de Respuestas'!$D119,'Formulario de Respuestas'!$AE119,"ES DIFERENTE")</f>
        <v>0</v>
      </c>
      <c r="CE120" s="1" t="str">
        <f>IFERROR(VLOOKUP(CONCATENATE(CD$1,CD120),'Formulario de Preguntas'!$C$10:$FN$185,3,FALSE),"")</f>
        <v/>
      </c>
      <c r="CF120" s="1" t="str">
        <f>IFERROR(VLOOKUP(CONCATENATE(CD$1,CD120),'Formulario de Preguntas'!$C$10:$FN$185,4,FALSE),"")</f>
        <v/>
      </c>
      <c r="CH120" s="1">
        <f t="shared" si="4"/>
        <v>0</v>
      </c>
      <c r="CI120" s="1">
        <f t="shared" si="5"/>
        <v>0.25</v>
      </c>
      <c r="CJ120" s="1">
        <f t="shared" si="6"/>
        <v>0</v>
      </c>
      <c r="CK120" s="1">
        <f>COUNTIF('Formulario de Respuestas'!$E119:$AE119,"A")</f>
        <v>0</v>
      </c>
      <c r="CL120" s="1">
        <f>COUNTIF('Formulario de Respuestas'!$E119:$AE119,"B")</f>
        <v>0</v>
      </c>
      <c r="CM120" s="1">
        <f>COUNTIF('Formulario de Respuestas'!$E119:$AE119,"C")</f>
        <v>0</v>
      </c>
      <c r="CN120" s="1">
        <f>COUNTIF('Formulario de Respuestas'!$E119:$AE119,"D")</f>
        <v>0</v>
      </c>
      <c r="CO120" s="1">
        <f>COUNTIF('Formulario de Respuestas'!$E119:$AE119,"E (RESPUESTA ANULADA)")</f>
        <v>0</v>
      </c>
    </row>
    <row r="121" spans="1:93" x14ac:dyDescent="0.25">
      <c r="A121" s="1">
        <f>'Formulario de Respuestas'!C120</f>
        <v>0</v>
      </c>
      <c r="B121" s="1">
        <f>'Formulario de Respuestas'!D120</f>
        <v>0</v>
      </c>
      <c r="C121" s="24">
        <f>IF($B121='Formulario de Respuestas'!$D120,'Formulario de Respuestas'!$E120,"ES DIFERENTE")</f>
        <v>0</v>
      </c>
      <c r="D121" s="15" t="str">
        <f>IFERROR(VLOOKUP(CONCATENATE(C$1,C121),'Formulario de Preguntas'!$C$2:$FN$185,3,FALSE),"")</f>
        <v/>
      </c>
      <c r="E121" s="1" t="str">
        <f>IFERROR(VLOOKUP(CONCATENATE(C$1,C121),'Formulario de Preguntas'!$C$2:$FN$185,4,FALSE),"")</f>
        <v/>
      </c>
      <c r="F121" s="24">
        <f>IF($B121='Formulario de Respuestas'!$D120,'Formulario de Respuestas'!$F120,"ES DIFERENTE")</f>
        <v>0</v>
      </c>
      <c r="G121" s="1" t="str">
        <f>IFERROR(VLOOKUP(CONCATENATE(F$1,F121),'Formulario de Preguntas'!$C$2:$FN$185,3,FALSE),"")</f>
        <v/>
      </c>
      <c r="H121" s="1" t="str">
        <f>IFERROR(VLOOKUP(CONCATENATE(F$1,F121),'Formulario de Preguntas'!$C$2:$FN$185,4,FALSE),"")</f>
        <v/>
      </c>
      <c r="I121" s="24">
        <f>IF($B121='Formulario de Respuestas'!$D120,'Formulario de Respuestas'!$G120,"ES DIFERENTE")</f>
        <v>0</v>
      </c>
      <c r="J121" s="1" t="str">
        <f>IFERROR(VLOOKUP(CONCATENATE(I$1,I121),'Formulario de Preguntas'!$C$10:$FN$185,3,FALSE),"")</f>
        <v/>
      </c>
      <c r="K121" s="1" t="str">
        <f>IFERROR(VLOOKUP(CONCATENATE(I$1,I121),'Formulario de Preguntas'!$C$10:$FN$185,4,FALSE),"")</f>
        <v/>
      </c>
      <c r="L121" s="24">
        <f>IF($B121='Formulario de Respuestas'!$D120,'Formulario de Respuestas'!$H120,"ES DIFERENTE")</f>
        <v>0</v>
      </c>
      <c r="M121" s="1" t="str">
        <f>IFERROR(VLOOKUP(CONCATENATE(L$1,L121),'Formulario de Preguntas'!$C$10:$FN$185,3,FALSE),"")</f>
        <v/>
      </c>
      <c r="N121" s="1" t="str">
        <f>IFERROR(VLOOKUP(CONCATENATE(L$1,L121),'Formulario de Preguntas'!$C$10:$FN$185,4,FALSE),"")</f>
        <v/>
      </c>
      <c r="O121" s="24">
        <f>IF($B121='Formulario de Respuestas'!$D120,'Formulario de Respuestas'!$I120,"ES DIFERENTE")</f>
        <v>0</v>
      </c>
      <c r="P121" s="1" t="str">
        <f>IFERROR(VLOOKUP(CONCATENATE(O$1,O121),'Formulario de Preguntas'!$C$10:$FN$185,3,FALSE),"")</f>
        <v/>
      </c>
      <c r="Q121" s="1" t="str">
        <f>IFERROR(VLOOKUP(CONCATENATE(O$1,O121),'Formulario de Preguntas'!$C$10:$FN$185,4,FALSE),"")</f>
        <v/>
      </c>
      <c r="R121" s="24">
        <f>IF($B121='Formulario de Respuestas'!$D120,'Formulario de Respuestas'!$J120,"ES DIFERENTE")</f>
        <v>0</v>
      </c>
      <c r="S121" s="1" t="str">
        <f>IFERROR(VLOOKUP(CONCATENATE(R$1,R121),'Formulario de Preguntas'!$C$10:$FN$185,3,FALSE),"")</f>
        <v/>
      </c>
      <c r="T121" s="1" t="str">
        <f>IFERROR(VLOOKUP(CONCATENATE(R$1,R121),'Formulario de Preguntas'!$C$10:$FN$185,4,FALSE),"")</f>
        <v/>
      </c>
      <c r="U121" s="24">
        <f>IF($B121='Formulario de Respuestas'!$D120,'Formulario de Respuestas'!$K120,"ES DIFERENTE")</f>
        <v>0</v>
      </c>
      <c r="V121" s="1" t="str">
        <f>IFERROR(VLOOKUP(CONCATENATE(U$1,U121),'Formulario de Preguntas'!$C$10:$FN$185,3,FALSE),"")</f>
        <v/>
      </c>
      <c r="W121" s="1" t="str">
        <f>IFERROR(VLOOKUP(CONCATENATE(U$1,U121),'Formulario de Preguntas'!$C$10:$FN$185,4,FALSE),"")</f>
        <v/>
      </c>
      <c r="X121" s="24">
        <f>IF($B121='Formulario de Respuestas'!$D120,'Formulario de Respuestas'!$L120,"ES DIFERENTE")</f>
        <v>0</v>
      </c>
      <c r="Y121" s="1" t="str">
        <f>IFERROR(VLOOKUP(CONCATENATE(X$1,X121),'Formulario de Preguntas'!$C$10:$FN$185,3,FALSE),"")</f>
        <v/>
      </c>
      <c r="Z121" s="1" t="str">
        <f>IFERROR(VLOOKUP(CONCATENATE(X$1,X121),'Formulario de Preguntas'!$C$10:$FN$185,4,FALSE),"")</f>
        <v/>
      </c>
      <c r="AA121" s="24">
        <f>IF($B121='Formulario de Respuestas'!$D120,'Formulario de Respuestas'!$M120,"ES DIFERENTE")</f>
        <v>0</v>
      </c>
      <c r="AB121" s="1" t="str">
        <f>IFERROR(VLOOKUP(CONCATENATE(AA$1,AA121),'Formulario de Preguntas'!$C$10:$FN$185,3,FALSE),"")</f>
        <v/>
      </c>
      <c r="AC121" s="1" t="str">
        <f>IFERROR(VLOOKUP(CONCATENATE(AA$1,AA121),'Formulario de Preguntas'!$C$10:$FN$185,4,FALSE),"")</f>
        <v/>
      </c>
      <c r="AD121" s="24">
        <f>IF($B121='Formulario de Respuestas'!$D120,'Formulario de Respuestas'!$N120,"ES DIFERENTE")</f>
        <v>0</v>
      </c>
      <c r="AE121" s="1" t="str">
        <f>IFERROR(VLOOKUP(CONCATENATE(AD$1,AD121),'Formulario de Preguntas'!$C$10:$FN$185,3,FALSE),"")</f>
        <v/>
      </c>
      <c r="AF121" s="1" t="str">
        <f>IFERROR(VLOOKUP(CONCATENATE(AD$1,AD121),'Formulario de Preguntas'!$C$10:$FN$185,4,FALSE),"")</f>
        <v/>
      </c>
      <c r="AG121" s="24">
        <f>IF($B121='Formulario de Respuestas'!$D120,'Formulario de Respuestas'!$O120,"ES DIFERENTE")</f>
        <v>0</v>
      </c>
      <c r="AH121" s="1" t="str">
        <f>IFERROR(VLOOKUP(CONCATENATE(AG$1,AG121),'Formulario de Preguntas'!$C$10:$FN$185,3,FALSE),"")</f>
        <v/>
      </c>
      <c r="AI121" s="1" t="str">
        <f>IFERROR(VLOOKUP(CONCATENATE(AG$1,AG121),'Formulario de Preguntas'!$C$10:$FN$185,4,FALSE),"")</f>
        <v/>
      </c>
      <c r="AJ121" s="24">
        <f>IF($B121='Formulario de Respuestas'!$D120,'Formulario de Respuestas'!$P120,"ES DIFERENTE")</f>
        <v>0</v>
      </c>
      <c r="AK121" s="1" t="str">
        <f>IFERROR(VLOOKUP(CONCATENATE(AJ$1,AJ121),'Formulario de Preguntas'!$C$10:$FN$185,3,FALSE),"")</f>
        <v/>
      </c>
      <c r="AL121" s="1" t="str">
        <f>IFERROR(VLOOKUP(CONCATENATE(AJ$1,AJ121),'Formulario de Preguntas'!$C$10:$FN$185,4,FALSE),"")</f>
        <v/>
      </c>
      <c r="AM121" s="24">
        <f>IF($B121='Formulario de Respuestas'!$D120,'Formulario de Respuestas'!$Q120,"ES DIFERENTE")</f>
        <v>0</v>
      </c>
      <c r="AN121" s="1" t="str">
        <f>IFERROR(VLOOKUP(CONCATENATE(AM$1,AM121),'Formulario de Preguntas'!$C$10:$FN$185,3,FALSE),"")</f>
        <v/>
      </c>
      <c r="AO121" s="1" t="str">
        <f>IFERROR(VLOOKUP(CONCATENATE(AM$1,AM121),'Formulario de Preguntas'!$C$10:$FN$185,4,FALSE),"")</f>
        <v/>
      </c>
      <c r="AP121" s="24">
        <f>IF($B121='Formulario de Respuestas'!$D120,'Formulario de Respuestas'!$R120,"ES DIFERENTE")</f>
        <v>0</v>
      </c>
      <c r="AQ121" s="1" t="str">
        <f>IFERROR(VLOOKUP(CONCATENATE(AP$1,AP121),'Formulario de Preguntas'!$C$10:$FN$185,3,FALSE),"")</f>
        <v/>
      </c>
      <c r="AR121" s="1" t="str">
        <f>IFERROR(VLOOKUP(CONCATENATE(AP$1,AP121),'Formulario de Preguntas'!$C$10:$FN$185,4,FALSE),"")</f>
        <v/>
      </c>
      <c r="AS121" s="24">
        <f>IF($B121='Formulario de Respuestas'!$D120,'Formulario de Respuestas'!$S120,"ES DIFERENTE")</f>
        <v>0</v>
      </c>
      <c r="AT121" s="1" t="str">
        <f>IFERROR(VLOOKUP(CONCATENATE(AS$1,AS121),'Formulario de Preguntas'!$C$10:$FN$185,3,FALSE),"")</f>
        <v/>
      </c>
      <c r="AU121" s="1" t="str">
        <f>IFERROR(VLOOKUP(CONCATENATE(AS$1,AS121),'Formulario de Preguntas'!$C$10:$FN$185,4,FALSE),"")</f>
        <v/>
      </c>
      <c r="AV121" s="24">
        <f>IF($B121='Formulario de Respuestas'!$D120,'Formulario de Respuestas'!$T120,"ES DIFERENTE")</f>
        <v>0</v>
      </c>
      <c r="AW121" s="1" t="str">
        <f>IFERROR(VLOOKUP(CONCATENATE(AV$1,AV121),'Formulario de Preguntas'!$C$10:$FN$185,3,FALSE),"")</f>
        <v/>
      </c>
      <c r="AX121" s="1" t="str">
        <f>IFERROR(VLOOKUP(CONCATENATE(AV$1,AV121),'Formulario de Preguntas'!$C$10:$FN$185,4,FALSE),"")</f>
        <v/>
      </c>
      <c r="AY121" s="24">
        <f>IF($B121='Formulario de Respuestas'!$D120,'Formulario de Respuestas'!$U120,"ES DIFERENTE")</f>
        <v>0</v>
      </c>
      <c r="AZ121" s="1" t="str">
        <f>IFERROR(VLOOKUP(CONCATENATE(AY$1,AY121),'Formulario de Preguntas'!$C$10:$FN$185,3,FALSE),"")</f>
        <v/>
      </c>
      <c r="BA121" s="1" t="str">
        <f>IFERROR(VLOOKUP(CONCATENATE(AY$1,AY121),'Formulario de Preguntas'!$C$10:$FN$185,4,FALSE),"")</f>
        <v/>
      </c>
      <c r="BB121" s="24">
        <f>IF($B121='Formulario de Respuestas'!$D120,'Formulario de Respuestas'!$V120,"ES DIFERENTE")</f>
        <v>0</v>
      </c>
      <c r="BC121" s="1" t="str">
        <f>IFERROR(VLOOKUP(CONCATENATE(BB$1,BB121),'Formulario de Preguntas'!$C$10:$FN$185,3,FALSE),"")</f>
        <v/>
      </c>
      <c r="BD121" s="1" t="str">
        <f>IFERROR(VLOOKUP(CONCATENATE(BB$1,BB121),'Formulario de Preguntas'!$C$10:$FN$185,4,FALSE),"")</f>
        <v/>
      </c>
      <c r="BE121" s="24">
        <f>IF($B121='Formulario de Respuestas'!$D120,'Formulario de Respuestas'!$W120,"ES DIFERENTE")</f>
        <v>0</v>
      </c>
      <c r="BF121" s="1" t="str">
        <f>IFERROR(VLOOKUP(CONCATENATE(BE$1,BE121),'Formulario de Preguntas'!$C$10:$FN$185,3,FALSE),"")</f>
        <v/>
      </c>
      <c r="BG121" s="1" t="str">
        <f>IFERROR(VLOOKUP(CONCATENATE(BE$1,BE121),'Formulario de Preguntas'!$C$10:$FN$185,4,FALSE),"")</f>
        <v/>
      </c>
      <c r="BH121" s="24">
        <f>IF($B121='Formulario de Respuestas'!$D120,'Formulario de Respuestas'!$X120,"ES DIFERENTE")</f>
        <v>0</v>
      </c>
      <c r="BI121" s="1" t="str">
        <f>IFERROR(VLOOKUP(CONCATENATE(BH$1,BH121),'Formulario de Preguntas'!$C$10:$FN$185,3,FALSE),"")</f>
        <v/>
      </c>
      <c r="BJ121" s="1" t="str">
        <f>IFERROR(VLOOKUP(CONCATENATE(BH$1,BH121),'Formulario de Preguntas'!$C$10:$FN$185,4,FALSE),"")</f>
        <v/>
      </c>
      <c r="BL121" s="26">
        <f>IF($B121='Formulario de Respuestas'!$D120,'Formulario de Respuestas'!$Y120,"ES DIFERENTE")</f>
        <v>0</v>
      </c>
      <c r="BM121" s="1" t="str">
        <f>IFERROR(VLOOKUP(CONCATENATE(BL$1,BL121),'Formulario de Preguntas'!$C$10:$FN$185,3,FALSE),"")</f>
        <v/>
      </c>
      <c r="BN121" s="1" t="str">
        <f>IFERROR(VLOOKUP(CONCATENATE(BL$1,BL121),'Formulario de Preguntas'!$C$10:$FN$185,4,FALSE),"")</f>
        <v/>
      </c>
      <c r="BO121" s="26">
        <f>IF($B121='Formulario de Respuestas'!$D120,'Formulario de Respuestas'!$Z120,"ES DIFERENTE")</f>
        <v>0</v>
      </c>
      <c r="BP121" s="1" t="str">
        <f>IFERROR(VLOOKUP(CONCATENATE(BO$1,BO121),'Formulario de Preguntas'!$C$10:$FN$185,3,FALSE),"")</f>
        <v/>
      </c>
      <c r="BQ121" s="1" t="str">
        <f>IFERROR(VLOOKUP(CONCATENATE(BO$1,BO121),'Formulario de Preguntas'!$C$10:$FN$185,4,FALSE),"")</f>
        <v/>
      </c>
      <c r="BR121" s="26">
        <f>IF($B121='Formulario de Respuestas'!$D120,'Formulario de Respuestas'!$AA120,"ES DIFERENTE")</f>
        <v>0</v>
      </c>
      <c r="BS121" s="1" t="str">
        <f>IFERROR(VLOOKUP(CONCATENATE(BR$1,BR121),'Formulario de Preguntas'!$C$10:$FN$185,3,FALSE),"")</f>
        <v/>
      </c>
      <c r="BT121" s="1" t="str">
        <f>IFERROR(VLOOKUP(CONCATENATE(BR$1,BR121),'Formulario de Preguntas'!$C$10:$FN$185,4,FALSE),"")</f>
        <v/>
      </c>
      <c r="BU121" s="26">
        <f>IF($B121='Formulario de Respuestas'!$D120,'Formulario de Respuestas'!$AB120,"ES DIFERENTE")</f>
        <v>0</v>
      </c>
      <c r="BV121" s="1" t="str">
        <f>IFERROR(VLOOKUP(CONCATENATE(BU$1,BU121),'Formulario de Preguntas'!$C$10:$FN$185,3,FALSE),"")</f>
        <v/>
      </c>
      <c r="BW121" s="1" t="str">
        <f>IFERROR(VLOOKUP(CONCATENATE(BU$1,BU121),'Formulario de Preguntas'!$C$10:$FN$185,4,FALSE),"")</f>
        <v/>
      </c>
      <c r="BX121" s="26">
        <f>IF($B121='Formulario de Respuestas'!$D120,'Formulario de Respuestas'!$AC120,"ES DIFERENTE")</f>
        <v>0</v>
      </c>
      <c r="BY121" s="1" t="str">
        <f>IFERROR(VLOOKUP(CONCATENATE(BX$1,BX121),'Formulario de Preguntas'!$C$10:$FN$185,3,FALSE),"")</f>
        <v/>
      </c>
      <c r="BZ121" s="1" t="str">
        <f>IFERROR(VLOOKUP(CONCATENATE(BX$1,BX121),'Formulario de Preguntas'!$C$10:$FN$185,4,FALSE),"")</f>
        <v/>
      </c>
      <c r="CA121" s="26">
        <f>IF($B121='Formulario de Respuestas'!$D120,'Formulario de Respuestas'!$AD120,"ES DIFERENTE")</f>
        <v>0</v>
      </c>
      <c r="CB121" s="1" t="str">
        <f>IFERROR(VLOOKUP(CONCATENATE(CA$1,CA121),'Formulario de Preguntas'!$C$10:$FN$185,3,FALSE),"")</f>
        <v/>
      </c>
      <c r="CC121" s="1" t="str">
        <f>IFERROR(VLOOKUP(CONCATENATE(CA$1,CA121),'Formulario de Preguntas'!$C$10:$FN$185,4,FALSE),"")</f>
        <v/>
      </c>
      <c r="CD121" s="26">
        <f>IF($B121='Formulario de Respuestas'!$D120,'Formulario de Respuestas'!$AE120,"ES DIFERENTE")</f>
        <v>0</v>
      </c>
      <c r="CE121" s="1" t="str">
        <f>IFERROR(VLOOKUP(CONCATENATE(CD$1,CD121),'Formulario de Preguntas'!$C$10:$FN$185,3,FALSE),"")</f>
        <v/>
      </c>
      <c r="CF121" s="1" t="str">
        <f>IFERROR(VLOOKUP(CONCATENATE(CD$1,CD121),'Formulario de Preguntas'!$C$10:$FN$185,4,FALSE),"")</f>
        <v/>
      </c>
      <c r="CH121" s="1">
        <f t="shared" si="4"/>
        <v>0</v>
      </c>
      <c r="CI121" s="1">
        <f t="shared" si="5"/>
        <v>0.25</v>
      </c>
      <c r="CJ121" s="1">
        <f t="shared" si="6"/>
        <v>0</v>
      </c>
      <c r="CK121" s="1">
        <f>COUNTIF('Formulario de Respuestas'!$E120:$AE120,"A")</f>
        <v>0</v>
      </c>
      <c r="CL121" s="1">
        <f>COUNTIF('Formulario de Respuestas'!$E120:$AE120,"B")</f>
        <v>0</v>
      </c>
      <c r="CM121" s="1">
        <f>COUNTIF('Formulario de Respuestas'!$E120:$AE120,"C")</f>
        <v>0</v>
      </c>
      <c r="CN121" s="1">
        <f>COUNTIF('Formulario de Respuestas'!$E120:$AE120,"D")</f>
        <v>0</v>
      </c>
      <c r="CO121" s="1">
        <f>COUNTIF('Formulario de Respuestas'!$E120:$AE120,"E (RESPUESTA ANULADA)")</f>
        <v>0</v>
      </c>
    </row>
    <row r="122" spans="1:93" x14ac:dyDescent="0.25">
      <c r="A122" s="1">
        <f>'Formulario de Respuestas'!C121</f>
        <v>0</v>
      </c>
      <c r="B122" s="1">
        <f>'Formulario de Respuestas'!D121</f>
        <v>0</v>
      </c>
      <c r="C122" s="24">
        <f>IF($B122='Formulario de Respuestas'!$D121,'Formulario de Respuestas'!$E121,"ES DIFERENTE")</f>
        <v>0</v>
      </c>
      <c r="D122" s="15" t="str">
        <f>IFERROR(VLOOKUP(CONCATENATE(C$1,C122),'Formulario de Preguntas'!$C$2:$FN$185,3,FALSE),"")</f>
        <v/>
      </c>
      <c r="E122" s="1" t="str">
        <f>IFERROR(VLOOKUP(CONCATENATE(C$1,C122),'Formulario de Preguntas'!$C$2:$FN$185,4,FALSE),"")</f>
        <v/>
      </c>
      <c r="F122" s="24">
        <f>IF($B122='Formulario de Respuestas'!$D121,'Formulario de Respuestas'!$F121,"ES DIFERENTE")</f>
        <v>0</v>
      </c>
      <c r="G122" s="1" t="str">
        <f>IFERROR(VLOOKUP(CONCATENATE(F$1,F122),'Formulario de Preguntas'!$C$2:$FN$185,3,FALSE),"")</f>
        <v/>
      </c>
      <c r="H122" s="1" t="str">
        <f>IFERROR(VLOOKUP(CONCATENATE(F$1,F122),'Formulario de Preguntas'!$C$2:$FN$185,4,FALSE),"")</f>
        <v/>
      </c>
      <c r="I122" s="24">
        <f>IF($B122='Formulario de Respuestas'!$D121,'Formulario de Respuestas'!$G121,"ES DIFERENTE")</f>
        <v>0</v>
      </c>
      <c r="J122" s="1" t="str">
        <f>IFERROR(VLOOKUP(CONCATENATE(I$1,I122),'Formulario de Preguntas'!$C$10:$FN$185,3,FALSE),"")</f>
        <v/>
      </c>
      <c r="K122" s="1" t="str">
        <f>IFERROR(VLOOKUP(CONCATENATE(I$1,I122),'Formulario de Preguntas'!$C$10:$FN$185,4,FALSE),"")</f>
        <v/>
      </c>
      <c r="L122" s="24">
        <f>IF($B122='Formulario de Respuestas'!$D121,'Formulario de Respuestas'!$H121,"ES DIFERENTE")</f>
        <v>0</v>
      </c>
      <c r="M122" s="1" t="str">
        <f>IFERROR(VLOOKUP(CONCATENATE(L$1,L122),'Formulario de Preguntas'!$C$10:$FN$185,3,FALSE),"")</f>
        <v/>
      </c>
      <c r="N122" s="1" t="str">
        <f>IFERROR(VLOOKUP(CONCATENATE(L$1,L122),'Formulario de Preguntas'!$C$10:$FN$185,4,FALSE),"")</f>
        <v/>
      </c>
      <c r="O122" s="24">
        <f>IF($B122='Formulario de Respuestas'!$D121,'Formulario de Respuestas'!$I121,"ES DIFERENTE")</f>
        <v>0</v>
      </c>
      <c r="P122" s="1" t="str">
        <f>IFERROR(VLOOKUP(CONCATENATE(O$1,O122),'Formulario de Preguntas'!$C$10:$FN$185,3,FALSE),"")</f>
        <v/>
      </c>
      <c r="Q122" s="1" t="str">
        <f>IFERROR(VLOOKUP(CONCATENATE(O$1,O122),'Formulario de Preguntas'!$C$10:$FN$185,4,FALSE),"")</f>
        <v/>
      </c>
      <c r="R122" s="24">
        <f>IF($B122='Formulario de Respuestas'!$D121,'Formulario de Respuestas'!$J121,"ES DIFERENTE")</f>
        <v>0</v>
      </c>
      <c r="S122" s="1" t="str">
        <f>IFERROR(VLOOKUP(CONCATENATE(R$1,R122),'Formulario de Preguntas'!$C$10:$FN$185,3,FALSE),"")</f>
        <v/>
      </c>
      <c r="T122" s="1" t="str">
        <f>IFERROR(VLOOKUP(CONCATENATE(R$1,R122),'Formulario de Preguntas'!$C$10:$FN$185,4,FALSE),"")</f>
        <v/>
      </c>
      <c r="U122" s="24">
        <f>IF($B122='Formulario de Respuestas'!$D121,'Formulario de Respuestas'!$K121,"ES DIFERENTE")</f>
        <v>0</v>
      </c>
      <c r="V122" s="1" t="str">
        <f>IFERROR(VLOOKUP(CONCATENATE(U$1,U122),'Formulario de Preguntas'!$C$10:$FN$185,3,FALSE),"")</f>
        <v/>
      </c>
      <c r="W122" s="1" t="str">
        <f>IFERROR(VLOOKUP(CONCATENATE(U$1,U122),'Formulario de Preguntas'!$C$10:$FN$185,4,FALSE),"")</f>
        <v/>
      </c>
      <c r="X122" s="24">
        <f>IF($B122='Formulario de Respuestas'!$D121,'Formulario de Respuestas'!$L121,"ES DIFERENTE")</f>
        <v>0</v>
      </c>
      <c r="Y122" s="1" t="str">
        <f>IFERROR(VLOOKUP(CONCATENATE(X$1,X122),'Formulario de Preguntas'!$C$10:$FN$185,3,FALSE),"")</f>
        <v/>
      </c>
      <c r="Z122" s="1" t="str">
        <f>IFERROR(VLOOKUP(CONCATENATE(X$1,X122),'Formulario de Preguntas'!$C$10:$FN$185,4,FALSE),"")</f>
        <v/>
      </c>
      <c r="AA122" s="24">
        <f>IF($B122='Formulario de Respuestas'!$D121,'Formulario de Respuestas'!$M121,"ES DIFERENTE")</f>
        <v>0</v>
      </c>
      <c r="AB122" s="1" t="str">
        <f>IFERROR(VLOOKUP(CONCATENATE(AA$1,AA122),'Formulario de Preguntas'!$C$10:$FN$185,3,FALSE),"")</f>
        <v/>
      </c>
      <c r="AC122" s="1" t="str">
        <f>IFERROR(VLOOKUP(CONCATENATE(AA$1,AA122),'Formulario de Preguntas'!$C$10:$FN$185,4,FALSE),"")</f>
        <v/>
      </c>
      <c r="AD122" s="24">
        <f>IF($B122='Formulario de Respuestas'!$D121,'Formulario de Respuestas'!$N121,"ES DIFERENTE")</f>
        <v>0</v>
      </c>
      <c r="AE122" s="1" t="str">
        <f>IFERROR(VLOOKUP(CONCATENATE(AD$1,AD122),'Formulario de Preguntas'!$C$10:$FN$185,3,FALSE),"")</f>
        <v/>
      </c>
      <c r="AF122" s="1" t="str">
        <f>IFERROR(VLOOKUP(CONCATENATE(AD$1,AD122),'Formulario de Preguntas'!$C$10:$FN$185,4,FALSE),"")</f>
        <v/>
      </c>
      <c r="AG122" s="24">
        <f>IF($B122='Formulario de Respuestas'!$D121,'Formulario de Respuestas'!$O121,"ES DIFERENTE")</f>
        <v>0</v>
      </c>
      <c r="AH122" s="1" t="str">
        <f>IFERROR(VLOOKUP(CONCATENATE(AG$1,AG122),'Formulario de Preguntas'!$C$10:$FN$185,3,FALSE),"")</f>
        <v/>
      </c>
      <c r="AI122" s="1" t="str">
        <f>IFERROR(VLOOKUP(CONCATENATE(AG$1,AG122),'Formulario de Preguntas'!$C$10:$FN$185,4,FALSE),"")</f>
        <v/>
      </c>
      <c r="AJ122" s="24">
        <f>IF($B122='Formulario de Respuestas'!$D121,'Formulario de Respuestas'!$P121,"ES DIFERENTE")</f>
        <v>0</v>
      </c>
      <c r="AK122" s="1" t="str">
        <f>IFERROR(VLOOKUP(CONCATENATE(AJ$1,AJ122),'Formulario de Preguntas'!$C$10:$FN$185,3,FALSE),"")</f>
        <v/>
      </c>
      <c r="AL122" s="1" t="str">
        <f>IFERROR(VLOOKUP(CONCATENATE(AJ$1,AJ122),'Formulario de Preguntas'!$C$10:$FN$185,4,FALSE),"")</f>
        <v/>
      </c>
      <c r="AM122" s="24">
        <f>IF($B122='Formulario de Respuestas'!$D121,'Formulario de Respuestas'!$Q121,"ES DIFERENTE")</f>
        <v>0</v>
      </c>
      <c r="AN122" s="1" t="str">
        <f>IFERROR(VLOOKUP(CONCATENATE(AM$1,AM122),'Formulario de Preguntas'!$C$10:$FN$185,3,FALSE),"")</f>
        <v/>
      </c>
      <c r="AO122" s="1" t="str">
        <f>IFERROR(VLOOKUP(CONCATENATE(AM$1,AM122),'Formulario de Preguntas'!$C$10:$FN$185,4,FALSE),"")</f>
        <v/>
      </c>
      <c r="AP122" s="24">
        <f>IF($B122='Formulario de Respuestas'!$D121,'Formulario de Respuestas'!$R121,"ES DIFERENTE")</f>
        <v>0</v>
      </c>
      <c r="AQ122" s="1" t="str">
        <f>IFERROR(VLOOKUP(CONCATENATE(AP$1,AP122),'Formulario de Preguntas'!$C$10:$FN$185,3,FALSE),"")</f>
        <v/>
      </c>
      <c r="AR122" s="1" t="str">
        <f>IFERROR(VLOOKUP(CONCATENATE(AP$1,AP122),'Formulario de Preguntas'!$C$10:$FN$185,4,FALSE),"")</f>
        <v/>
      </c>
      <c r="AS122" s="24">
        <f>IF($B122='Formulario de Respuestas'!$D121,'Formulario de Respuestas'!$S121,"ES DIFERENTE")</f>
        <v>0</v>
      </c>
      <c r="AT122" s="1" t="str">
        <f>IFERROR(VLOOKUP(CONCATENATE(AS$1,AS122),'Formulario de Preguntas'!$C$10:$FN$185,3,FALSE),"")</f>
        <v/>
      </c>
      <c r="AU122" s="1" t="str">
        <f>IFERROR(VLOOKUP(CONCATENATE(AS$1,AS122),'Formulario de Preguntas'!$C$10:$FN$185,4,FALSE),"")</f>
        <v/>
      </c>
      <c r="AV122" s="24">
        <f>IF($B122='Formulario de Respuestas'!$D121,'Formulario de Respuestas'!$T121,"ES DIFERENTE")</f>
        <v>0</v>
      </c>
      <c r="AW122" s="1" t="str">
        <f>IFERROR(VLOOKUP(CONCATENATE(AV$1,AV122),'Formulario de Preguntas'!$C$10:$FN$185,3,FALSE),"")</f>
        <v/>
      </c>
      <c r="AX122" s="1" t="str">
        <f>IFERROR(VLOOKUP(CONCATENATE(AV$1,AV122),'Formulario de Preguntas'!$C$10:$FN$185,4,FALSE),"")</f>
        <v/>
      </c>
      <c r="AY122" s="24">
        <f>IF($B122='Formulario de Respuestas'!$D121,'Formulario de Respuestas'!$U121,"ES DIFERENTE")</f>
        <v>0</v>
      </c>
      <c r="AZ122" s="1" t="str">
        <f>IFERROR(VLOOKUP(CONCATENATE(AY$1,AY122),'Formulario de Preguntas'!$C$10:$FN$185,3,FALSE),"")</f>
        <v/>
      </c>
      <c r="BA122" s="1" t="str">
        <f>IFERROR(VLOOKUP(CONCATENATE(AY$1,AY122),'Formulario de Preguntas'!$C$10:$FN$185,4,FALSE),"")</f>
        <v/>
      </c>
      <c r="BB122" s="24">
        <f>IF($B122='Formulario de Respuestas'!$D121,'Formulario de Respuestas'!$V121,"ES DIFERENTE")</f>
        <v>0</v>
      </c>
      <c r="BC122" s="1" t="str">
        <f>IFERROR(VLOOKUP(CONCATENATE(BB$1,BB122),'Formulario de Preguntas'!$C$10:$FN$185,3,FALSE),"")</f>
        <v/>
      </c>
      <c r="BD122" s="1" t="str">
        <f>IFERROR(VLOOKUP(CONCATENATE(BB$1,BB122),'Formulario de Preguntas'!$C$10:$FN$185,4,FALSE),"")</f>
        <v/>
      </c>
      <c r="BE122" s="24">
        <f>IF($B122='Formulario de Respuestas'!$D121,'Formulario de Respuestas'!$W121,"ES DIFERENTE")</f>
        <v>0</v>
      </c>
      <c r="BF122" s="1" t="str">
        <f>IFERROR(VLOOKUP(CONCATENATE(BE$1,BE122),'Formulario de Preguntas'!$C$10:$FN$185,3,FALSE),"")</f>
        <v/>
      </c>
      <c r="BG122" s="1" t="str">
        <f>IFERROR(VLOOKUP(CONCATENATE(BE$1,BE122),'Formulario de Preguntas'!$C$10:$FN$185,4,FALSE),"")</f>
        <v/>
      </c>
      <c r="BH122" s="24">
        <f>IF($B122='Formulario de Respuestas'!$D121,'Formulario de Respuestas'!$X121,"ES DIFERENTE")</f>
        <v>0</v>
      </c>
      <c r="BI122" s="1" t="str">
        <f>IFERROR(VLOOKUP(CONCATENATE(BH$1,BH122),'Formulario de Preguntas'!$C$10:$FN$185,3,FALSE),"")</f>
        <v/>
      </c>
      <c r="BJ122" s="1" t="str">
        <f>IFERROR(VLOOKUP(CONCATENATE(BH$1,BH122),'Formulario de Preguntas'!$C$10:$FN$185,4,FALSE),"")</f>
        <v/>
      </c>
      <c r="BL122" s="26">
        <f>IF($B122='Formulario de Respuestas'!$D121,'Formulario de Respuestas'!$Y121,"ES DIFERENTE")</f>
        <v>0</v>
      </c>
      <c r="BM122" s="1" t="str">
        <f>IFERROR(VLOOKUP(CONCATENATE(BL$1,BL122),'Formulario de Preguntas'!$C$10:$FN$185,3,FALSE),"")</f>
        <v/>
      </c>
      <c r="BN122" s="1" t="str">
        <f>IFERROR(VLOOKUP(CONCATENATE(BL$1,BL122),'Formulario de Preguntas'!$C$10:$FN$185,4,FALSE),"")</f>
        <v/>
      </c>
      <c r="BO122" s="26">
        <f>IF($B122='Formulario de Respuestas'!$D121,'Formulario de Respuestas'!$Z121,"ES DIFERENTE")</f>
        <v>0</v>
      </c>
      <c r="BP122" s="1" t="str">
        <f>IFERROR(VLOOKUP(CONCATENATE(BO$1,BO122),'Formulario de Preguntas'!$C$10:$FN$185,3,FALSE),"")</f>
        <v/>
      </c>
      <c r="BQ122" s="1" t="str">
        <f>IFERROR(VLOOKUP(CONCATENATE(BO$1,BO122),'Formulario de Preguntas'!$C$10:$FN$185,4,FALSE),"")</f>
        <v/>
      </c>
      <c r="BR122" s="26">
        <f>IF($B122='Formulario de Respuestas'!$D121,'Formulario de Respuestas'!$AA121,"ES DIFERENTE")</f>
        <v>0</v>
      </c>
      <c r="BS122" s="1" t="str">
        <f>IFERROR(VLOOKUP(CONCATENATE(BR$1,BR122),'Formulario de Preguntas'!$C$10:$FN$185,3,FALSE),"")</f>
        <v/>
      </c>
      <c r="BT122" s="1" t="str">
        <f>IFERROR(VLOOKUP(CONCATENATE(BR$1,BR122),'Formulario de Preguntas'!$C$10:$FN$185,4,FALSE),"")</f>
        <v/>
      </c>
      <c r="BU122" s="26">
        <f>IF($B122='Formulario de Respuestas'!$D121,'Formulario de Respuestas'!$AB121,"ES DIFERENTE")</f>
        <v>0</v>
      </c>
      <c r="BV122" s="1" t="str">
        <f>IFERROR(VLOOKUP(CONCATENATE(BU$1,BU122),'Formulario de Preguntas'!$C$10:$FN$185,3,FALSE),"")</f>
        <v/>
      </c>
      <c r="BW122" s="1" t="str">
        <f>IFERROR(VLOOKUP(CONCATENATE(BU$1,BU122),'Formulario de Preguntas'!$C$10:$FN$185,4,FALSE),"")</f>
        <v/>
      </c>
      <c r="BX122" s="26">
        <f>IF($B122='Formulario de Respuestas'!$D121,'Formulario de Respuestas'!$AC121,"ES DIFERENTE")</f>
        <v>0</v>
      </c>
      <c r="BY122" s="1" t="str">
        <f>IFERROR(VLOOKUP(CONCATENATE(BX$1,BX122),'Formulario de Preguntas'!$C$10:$FN$185,3,FALSE),"")</f>
        <v/>
      </c>
      <c r="BZ122" s="1" t="str">
        <f>IFERROR(VLOOKUP(CONCATENATE(BX$1,BX122),'Formulario de Preguntas'!$C$10:$FN$185,4,FALSE),"")</f>
        <v/>
      </c>
      <c r="CA122" s="26">
        <f>IF($B122='Formulario de Respuestas'!$D121,'Formulario de Respuestas'!$AD121,"ES DIFERENTE")</f>
        <v>0</v>
      </c>
      <c r="CB122" s="1" t="str">
        <f>IFERROR(VLOOKUP(CONCATENATE(CA$1,CA122),'Formulario de Preguntas'!$C$10:$FN$185,3,FALSE),"")</f>
        <v/>
      </c>
      <c r="CC122" s="1" t="str">
        <f>IFERROR(VLOOKUP(CONCATENATE(CA$1,CA122),'Formulario de Preguntas'!$C$10:$FN$185,4,FALSE),"")</f>
        <v/>
      </c>
      <c r="CD122" s="26">
        <f>IF($B122='Formulario de Respuestas'!$D121,'Formulario de Respuestas'!$AE121,"ES DIFERENTE")</f>
        <v>0</v>
      </c>
      <c r="CE122" s="1" t="str">
        <f>IFERROR(VLOOKUP(CONCATENATE(CD$1,CD122),'Formulario de Preguntas'!$C$10:$FN$185,3,FALSE),"")</f>
        <v/>
      </c>
      <c r="CF122" s="1" t="str">
        <f>IFERROR(VLOOKUP(CONCATENATE(CD$1,CD122),'Formulario de Preguntas'!$C$10:$FN$185,4,FALSE),"")</f>
        <v/>
      </c>
      <c r="CH122" s="1">
        <f t="shared" si="4"/>
        <v>0</v>
      </c>
      <c r="CI122" s="1">
        <f t="shared" si="5"/>
        <v>0.25</v>
      </c>
      <c r="CJ122" s="1">
        <f t="shared" si="6"/>
        <v>0</v>
      </c>
      <c r="CK122" s="1">
        <f>COUNTIF('Formulario de Respuestas'!$E121:$AE121,"A")</f>
        <v>0</v>
      </c>
      <c r="CL122" s="1">
        <f>COUNTIF('Formulario de Respuestas'!$E121:$AE121,"B")</f>
        <v>0</v>
      </c>
      <c r="CM122" s="1">
        <f>COUNTIF('Formulario de Respuestas'!$E121:$AE121,"C")</f>
        <v>0</v>
      </c>
      <c r="CN122" s="1">
        <f>COUNTIF('Formulario de Respuestas'!$E121:$AE121,"D")</f>
        <v>0</v>
      </c>
      <c r="CO122" s="1">
        <f>COUNTIF('Formulario de Respuestas'!$E121:$AE121,"E (RESPUESTA ANULADA)")</f>
        <v>0</v>
      </c>
    </row>
    <row r="123" spans="1:93" x14ac:dyDescent="0.25">
      <c r="A123" s="1">
        <f>'Formulario de Respuestas'!C122</f>
        <v>0</v>
      </c>
      <c r="B123" s="1">
        <f>'Formulario de Respuestas'!D122</f>
        <v>0</v>
      </c>
      <c r="C123" s="24">
        <f>IF($B123='Formulario de Respuestas'!$D122,'Formulario de Respuestas'!$E122,"ES DIFERENTE")</f>
        <v>0</v>
      </c>
      <c r="D123" s="15" t="str">
        <f>IFERROR(VLOOKUP(CONCATENATE(C$1,C123),'Formulario de Preguntas'!$C$2:$FN$185,3,FALSE),"")</f>
        <v/>
      </c>
      <c r="E123" s="1" t="str">
        <f>IFERROR(VLOOKUP(CONCATENATE(C$1,C123),'Formulario de Preguntas'!$C$2:$FN$185,4,FALSE),"")</f>
        <v/>
      </c>
      <c r="F123" s="24">
        <f>IF($B123='Formulario de Respuestas'!$D122,'Formulario de Respuestas'!$F122,"ES DIFERENTE")</f>
        <v>0</v>
      </c>
      <c r="G123" s="1" t="str">
        <f>IFERROR(VLOOKUP(CONCATENATE(F$1,F123),'Formulario de Preguntas'!$C$2:$FN$185,3,FALSE),"")</f>
        <v/>
      </c>
      <c r="H123" s="1" t="str">
        <f>IFERROR(VLOOKUP(CONCATENATE(F$1,F123),'Formulario de Preguntas'!$C$2:$FN$185,4,FALSE),"")</f>
        <v/>
      </c>
      <c r="I123" s="24">
        <f>IF($B123='Formulario de Respuestas'!$D122,'Formulario de Respuestas'!$G122,"ES DIFERENTE")</f>
        <v>0</v>
      </c>
      <c r="J123" s="1" t="str">
        <f>IFERROR(VLOOKUP(CONCATENATE(I$1,I123),'Formulario de Preguntas'!$C$10:$FN$185,3,FALSE),"")</f>
        <v/>
      </c>
      <c r="K123" s="1" t="str">
        <f>IFERROR(VLOOKUP(CONCATENATE(I$1,I123),'Formulario de Preguntas'!$C$10:$FN$185,4,FALSE),"")</f>
        <v/>
      </c>
      <c r="L123" s="24">
        <f>IF($B123='Formulario de Respuestas'!$D122,'Formulario de Respuestas'!$H122,"ES DIFERENTE")</f>
        <v>0</v>
      </c>
      <c r="M123" s="1" t="str">
        <f>IFERROR(VLOOKUP(CONCATENATE(L$1,L123),'Formulario de Preguntas'!$C$10:$FN$185,3,FALSE),"")</f>
        <v/>
      </c>
      <c r="N123" s="1" t="str">
        <f>IFERROR(VLOOKUP(CONCATENATE(L$1,L123),'Formulario de Preguntas'!$C$10:$FN$185,4,FALSE),"")</f>
        <v/>
      </c>
      <c r="O123" s="24">
        <f>IF($B123='Formulario de Respuestas'!$D122,'Formulario de Respuestas'!$I122,"ES DIFERENTE")</f>
        <v>0</v>
      </c>
      <c r="P123" s="1" t="str">
        <f>IFERROR(VLOOKUP(CONCATENATE(O$1,O123),'Formulario de Preguntas'!$C$10:$FN$185,3,FALSE),"")</f>
        <v/>
      </c>
      <c r="Q123" s="1" t="str">
        <f>IFERROR(VLOOKUP(CONCATENATE(O$1,O123),'Formulario de Preguntas'!$C$10:$FN$185,4,FALSE),"")</f>
        <v/>
      </c>
      <c r="R123" s="24">
        <f>IF($B123='Formulario de Respuestas'!$D122,'Formulario de Respuestas'!$J122,"ES DIFERENTE")</f>
        <v>0</v>
      </c>
      <c r="S123" s="1" t="str">
        <f>IFERROR(VLOOKUP(CONCATENATE(R$1,R123),'Formulario de Preguntas'!$C$10:$FN$185,3,FALSE),"")</f>
        <v/>
      </c>
      <c r="T123" s="1" t="str">
        <f>IFERROR(VLOOKUP(CONCATENATE(R$1,R123),'Formulario de Preguntas'!$C$10:$FN$185,4,FALSE),"")</f>
        <v/>
      </c>
      <c r="U123" s="24">
        <f>IF($B123='Formulario de Respuestas'!$D122,'Formulario de Respuestas'!$K122,"ES DIFERENTE")</f>
        <v>0</v>
      </c>
      <c r="V123" s="1" t="str">
        <f>IFERROR(VLOOKUP(CONCATENATE(U$1,U123),'Formulario de Preguntas'!$C$10:$FN$185,3,FALSE),"")</f>
        <v/>
      </c>
      <c r="W123" s="1" t="str">
        <f>IFERROR(VLOOKUP(CONCATENATE(U$1,U123),'Formulario de Preguntas'!$C$10:$FN$185,4,FALSE),"")</f>
        <v/>
      </c>
      <c r="X123" s="24">
        <f>IF($B123='Formulario de Respuestas'!$D122,'Formulario de Respuestas'!$L122,"ES DIFERENTE")</f>
        <v>0</v>
      </c>
      <c r="Y123" s="1" t="str">
        <f>IFERROR(VLOOKUP(CONCATENATE(X$1,X123),'Formulario de Preguntas'!$C$10:$FN$185,3,FALSE),"")</f>
        <v/>
      </c>
      <c r="Z123" s="1" t="str">
        <f>IFERROR(VLOOKUP(CONCATENATE(X$1,X123),'Formulario de Preguntas'!$C$10:$FN$185,4,FALSE),"")</f>
        <v/>
      </c>
      <c r="AA123" s="24">
        <f>IF($B123='Formulario de Respuestas'!$D122,'Formulario de Respuestas'!$M122,"ES DIFERENTE")</f>
        <v>0</v>
      </c>
      <c r="AB123" s="1" t="str">
        <f>IFERROR(VLOOKUP(CONCATENATE(AA$1,AA123),'Formulario de Preguntas'!$C$10:$FN$185,3,FALSE),"")</f>
        <v/>
      </c>
      <c r="AC123" s="1" t="str">
        <f>IFERROR(VLOOKUP(CONCATENATE(AA$1,AA123),'Formulario de Preguntas'!$C$10:$FN$185,4,FALSE),"")</f>
        <v/>
      </c>
      <c r="AD123" s="24">
        <f>IF($B123='Formulario de Respuestas'!$D122,'Formulario de Respuestas'!$N122,"ES DIFERENTE")</f>
        <v>0</v>
      </c>
      <c r="AE123" s="1" t="str">
        <f>IFERROR(VLOOKUP(CONCATENATE(AD$1,AD123),'Formulario de Preguntas'!$C$10:$FN$185,3,FALSE),"")</f>
        <v/>
      </c>
      <c r="AF123" s="1" t="str">
        <f>IFERROR(VLOOKUP(CONCATENATE(AD$1,AD123),'Formulario de Preguntas'!$C$10:$FN$185,4,FALSE),"")</f>
        <v/>
      </c>
      <c r="AG123" s="24">
        <f>IF($B123='Formulario de Respuestas'!$D122,'Formulario de Respuestas'!$O122,"ES DIFERENTE")</f>
        <v>0</v>
      </c>
      <c r="AH123" s="1" t="str">
        <f>IFERROR(VLOOKUP(CONCATENATE(AG$1,AG123),'Formulario de Preguntas'!$C$10:$FN$185,3,FALSE),"")</f>
        <v/>
      </c>
      <c r="AI123" s="1" t="str">
        <f>IFERROR(VLOOKUP(CONCATENATE(AG$1,AG123),'Formulario de Preguntas'!$C$10:$FN$185,4,FALSE),"")</f>
        <v/>
      </c>
      <c r="AJ123" s="24">
        <f>IF($B123='Formulario de Respuestas'!$D122,'Formulario de Respuestas'!$P122,"ES DIFERENTE")</f>
        <v>0</v>
      </c>
      <c r="AK123" s="1" t="str">
        <f>IFERROR(VLOOKUP(CONCATENATE(AJ$1,AJ123),'Formulario de Preguntas'!$C$10:$FN$185,3,FALSE),"")</f>
        <v/>
      </c>
      <c r="AL123" s="1" t="str">
        <f>IFERROR(VLOOKUP(CONCATENATE(AJ$1,AJ123),'Formulario de Preguntas'!$C$10:$FN$185,4,FALSE),"")</f>
        <v/>
      </c>
      <c r="AM123" s="24">
        <f>IF($B123='Formulario de Respuestas'!$D122,'Formulario de Respuestas'!$Q122,"ES DIFERENTE")</f>
        <v>0</v>
      </c>
      <c r="AN123" s="1" t="str">
        <f>IFERROR(VLOOKUP(CONCATENATE(AM$1,AM123),'Formulario de Preguntas'!$C$10:$FN$185,3,FALSE),"")</f>
        <v/>
      </c>
      <c r="AO123" s="1" t="str">
        <f>IFERROR(VLOOKUP(CONCATENATE(AM$1,AM123),'Formulario de Preguntas'!$C$10:$FN$185,4,FALSE),"")</f>
        <v/>
      </c>
      <c r="AP123" s="24">
        <f>IF($B123='Formulario de Respuestas'!$D122,'Formulario de Respuestas'!$R122,"ES DIFERENTE")</f>
        <v>0</v>
      </c>
      <c r="AQ123" s="1" t="str">
        <f>IFERROR(VLOOKUP(CONCATENATE(AP$1,AP123),'Formulario de Preguntas'!$C$10:$FN$185,3,FALSE),"")</f>
        <v/>
      </c>
      <c r="AR123" s="1" t="str">
        <f>IFERROR(VLOOKUP(CONCATENATE(AP$1,AP123),'Formulario de Preguntas'!$C$10:$FN$185,4,FALSE),"")</f>
        <v/>
      </c>
      <c r="AS123" s="24">
        <f>IF($B123='Formulario de Respuestas'!$D122,'Formulario de Respuestas'!$S122,"ES DIFERENTE")</f>
        <v>0</v>
      </c>
      <c r="AT123" s="1" t="str">
        <f>IFERROR(VLOOKUP(CONCATENATE(AS$1,AS123),'Formulario de Preguntas'!$C$10:$FN$185,3,FALSE),"")</f>
        <v/>
      </c>
      <c r="AU123" s="1" t="str">
        <f>IFERROR(VLOOKUP(CONCATENATE(AS$1,AS123),'Formulario de Preguntas'!$C$10:$FN$185,4,FALSE),"")</f>
        <v/>
      </c>
      <c r="AV123" s="24">
        <f>IF($B123='Formulario de Respuestas'!$D122,'Formulario de Respuestas'!$T122,"ES DIFERENTE")</f>
        <v>0</v>
      </c>
      <c r="AW123" s="1" t="str">
        <f>IFERROR(VLOOKUP(CONCATENATE(AV$1,AV123),'Formulario de Preguntas'!$C$10:$FN$185,3,FALSE),"")</f>
        <v/>
      </c>
      <c r="AX123" s="1" t="str">
        <f>IFERROR(VLOOKUP(CONCATENATE(AV$1,AV123),'Formulario de Preguntas'!$C$10:$FN$185,4,FALSE),"")</f>
        <v/>
      </c>
      <c r="AY123" s="24">
        <f>IF($B123='Formulario de Respuestas'!$D122,'Formulario de Respuestas'!$U122,"ES DIFERENTE")</f>
        <v>0</v>
      </c>
      <c r="AZ123" s="1" t="str">
        <f>IFERROR(VLOOKUP(CONCATENATE(AY$1,AY123),'Formulario de Preguntas'!$C$10:$FN$185,3,FALSE),"")</f>
        <v/>
      </c>
      <c r="BA123" s="1" t="str">
        <f>IFERROR(VLOOKUP(CONCATENATE(AY$1,AY123),'Formulario de Preguntas'!$C$10:$FN$185,4,FALSE),"")</f>
        <v/>
      </c>
      <c r="BB123" s="24">
        <f>IF($B123='Formulario de Respuestas'!$D122,'Formulario de Respuestas'!$V122,"ES DIFERENTE")</f>
        <v>0</v>
      </c>
      <c r="BC123" s="1" t="str">
        <f>IFERROR(VLOOKUP(CONCATENATE(BB$1,BB123),'Formulario de Preguntas'!$C$10:$FN$185,3,FALSE),"")</f>
        <v/>
      </c>
      <c r="BD123" s="1" t="str">
        <f>IFERROR(VLOOKUP(CONCATENATE(BB$1,BB123),'Formulario de Preguntas'!$C$10:$FN$185,4,FALSE),"")</f>
        <v/>
      </c>
      <c r="BE123" s="24">
        <f>IF($B123='Formulario de Respuestas'!$D122,'Formulario de Respuestas'!$W122,"ES DIFERENTE")</f>
        <v>0</v>
      </c>
      <c r="BF123" s="1" t="str">
        <f>IFERROR(VLOOKUP(CONCATENATE(BE$1,BE123),'Formulario de Preguntas'!$C$10:$FN$185,3,FALSE),"")</f>
        <v/>
      </c>
      <c r="BG123" s="1" t="str">
        <f>IFERROR(VLOOKUP(CONCATENATE(BE$1,BE123),'Formulario de Preguntas'!$C$10:$FN$185,4,FALSE),"")</f>
        <v/>
      </c>
      <c r="BH123" s="24">
        <f>IF($B123='Formulario de Respuestas'!$D122,'Formulario de Respuestas'!$X122,"ES DIFERENTE")</f>
        <v>0</v>
      </c>
      <c r="BI123" s="1" t="str">
        <f>IFERROR(VLOOKUP(CONCATENATE(BH$1,BH123),'Formulario de Preguntas'!$C$10:$FN$185,3,FALSE),"")</f>
        <v/>
      </c>
      <c r="BJ123" s="1" t="str">
        <f>IFERROR(VLOOKUP(CONCATENATE(BH$1,BH123),'Formulario de Preguntas'!$C$10:$FN$185,4,FALSE),"")</f>
        <v/>
      </c>
      <c r="BL123" s="26">
        <f>IF($B123='Formulario de Respuestas'!$D122,'Formulario de Respuestas'!$Y122,"ES DIFERENTE")</f>
        <v>0</v>
      </c>
      <c r="BM123" s="1" t="str">
        <f>IFERROR(VLOOKUP(CONCATENATE(BL$1,BL123),'Formulario de Preguntas'!$C$10:$FN$185,3,FALSE),"")</f>
        <v/>
      </c>
      <c r="BN123" s="1" t="str">
        <f>IFERROR(VLOOKUP(CONCATENATE(BL$1,BL123),'Formulario de Preguntas'!$C$10:$FN$185,4,FALSE),"")</f>
        <v/>
      </c>
      <c r="BO123" s="26">
        <f>IF($B123='Formulario de Respuestas'!$D122,'Formulario de Respuestas'!$Z122,"ES DIFERENTE")</f>
        <v>0</v>
      </c>
      <c r="BP123" s="1" t="str">
        <f>IFERROR(VLOOKUP(CONCATENATE(BO$1,BO123),'Formulario de Preguntas'!$C$10:$FN$185,3,FALSE),"")</f>
        <v/>
      </c>
      <c r="BQ123" s="1" t="str">
        <f>IFERROR(VLOOKUP(CONCATENATE(BO$1,BO123),'Formulario de Preguntas'!$C$10:$FN$185,4,FALSE),"")</f>
        <v/>
      </c>
      <c r="BR123" s="26">
        <f>IF($B123='Formulario de Respuestas'!$D122,'Formulario de Respuestas'!$AA122,"ES DIFERENTE")</f>
        <v>0</v>
      </c>
      <c r="BS123" s="1" t="str">
        <f>IFERROR(VLOOKUP(CONCATENATE(BR$1,BR123),'Formulario de Preguntas'!$C$10:$FN$185,3,FALSE),"")</f>
        <v/>
      </c>
      <c r="BT123" s="1" t="str">
        <f>IFERROR(VLOOKUP(CONCATENATE(BR$1,BR123),'Formulario de Preguntas'!$C$10:$FN$185,4,FALSE),"")</f>
        <v/>
      </c>
      <c r="BU123" s="26">
        <f>IF($B123='Formulario de Respuestas'!$D122,'Formulario de Respuestas'!$AB122,"ES DIFERENTE")</f>
        <v>0</v>
      </c>
      <c r="BV123" s="1" t="str">
        <f>IFERROR(VLOOKUP(CONCATENATE(BU$1,BU123),'Formulario de Preguntas'!$C$10:$FN$185,3,FALSE),"")</f>
        <v/>
      </c>
      <c r="BW123" s="1" t="str">
        <f>IFERROR(VLOOKUP(CONCATENATE(BU$1,BU123),'Formulario de Preguntas'!$C$10:$FN$185,4,FALSE),"")</f>
        <v/>
      </c>
      <c r="BX123" s="26">
        <f>IF($B123='Formulario de Respuestas'!$D122,'Formulario de Respuestas'!$AC122,"ES DIFERENTE")</f>
        <v>0</v>
      </c>
      <c r="BY123" s="1" t="str">
        <f>IFERROR(VLOOKUP(CONCATENATE(BX$1,BX123),'Formulario de Preguntas'!$C$10:$FN$185,3,FALSE),"")</f>
        <v/>
      </c>
      <c r="BZ123" s="1" t="str">
        <f>IFERROR(VLOOKUP(CONCATENATE(BX$1,BX123),'Formulario de Preguntas'!$C$10:$FN$185,4,FALSE),"")</f>
        <v/>
      </c>
      <c r="CA123" s="26">
        <f>IF($B123='Formulario de Respuestas'!$D122,'Formulario de Respuestas'!$AD122,"ES DIFERENTE")</f>
        <v>0</v>
      </c>
      <c r="CB123" s="1" t="str">
        <f>IFERROR(VLOOKUP(CONCATENATE(CA$1,CA123),'Formulario de Preguntas'!$C$10:$FN$185,3,FALSE),"")</f>
        <v/>
      </c>
      <c r="CC123" s="1" t="str">
        <f>IFERROR(VLOOKUP(CONCATENATE(CA$1,CA123),'Formulario de Preguntas'!$C$10:$FN$185,4,FALSE),"")</f>
        <v/>
      </c>
      <c r="CD123" s="26">
        <f>IF($B123='Formulario de Respuestas'!$D122,'Formulario de Respuestas'!$AE122,"ES DIFERENTE")</f>
        <v>0</v>
      </c>
      <c r="CE123" s="1" t="str">
        <f>IFERROR(VLOOKUP(CONCATENATE(CD$1,CD123),'Formulario de Preguntas'!$C$10:$FN$185,3,FALSE),"")</f>
        <v/>
      </c>
      <c r="CF123" s="1" t="str">
        <f>IFERROR(VLOOKUP(CONCATENATE(CD$1,CD123),'Formulario de Preguntas'!$C$10:$FN$185,4,FALSE),"")</f>
        <v/>
      </c>
      <c r="CH123" s="1">
        <f t="shared" si="4"/>
        <v>0</v>
      </c>
      <c r="CI123" s="1">
        <f t="shared" si="5"/>
        <v>0.25</v>
      </c>
      <c r="CJ123" s="1">
        <f t="shared" si="6"/>
        <v>0</v>
      </c>
      <c r="CK123" s="1">
        <f>COUNTIF('Formulario de Respuestas'!$E122:$AE122,"A")</f>
        <v>0</v>
      </c>
      <c r="CL123" s="1">
        <f>COUNTIF('Formulario de Respuestas'!$E122:$AE122,"B")</f>
        <v>0</v>
      </c>
      <c r="CM123" s="1">
        <f>COUNTIF('Formulario de Respuestas'!$E122:$AE122,"C")</f>
        <v>0</v>
      </c>
      <c r="CN123" s="1">
        <f>COUNTIF('Formulario de Respuestas'!$E122:$AE122,"D")</f>
        <v>0</v>
      </c>
      <c r="CO123" s="1">
        <f>COUNTIF('Formulario de Respuestas'!$E122:$AE122,"E (RESPUESTA ANULADA)")</f>
        <v>0</v>
      </c>
    </row>
    <row r="124" spans="1:93" x14ac:dyDescent="0.25">
      <c r="A124" s="1">
        <f>'Formulario de Respuestas'!C123</f>
        <v>0</v>
      </c>
      <c r="B124" s="1">
        <f>'Formulario de Respuestas'!D123</f>
        <v>0</v>
      </c>
      <c r="C124" s="24">
        <f>IF($B124='Formulario de Respuestas'!$D123,'Formulario de Respuestas'!$E123,"ES DIFERENTE")</f>
        <v>0</v>
      </c>
      <c r="D124" s="15" t="str">
        <f>IFERROR(VLOOKUP(CONCATENATE(C$1,C124),'Formulario de Preguntas'!$C$2:$FN$185,3,FALSE),"")</f>
        <v/>
      </c>
      <c r="E124" s="1" t="str">
        <f>IFERROR(VLOOKUP(CONCATENATE(C$1,C124),'Formulario de Preguntas'!$C$2:$FN$185,4,FALSE),"")</f>
        <v/>
      </c>
      <c r="F124" s="24">
        <f>IF($B124='Formulario de Respuestas'!$D123,'Formulario de Respuestas'!$F123,"ES DIFERENTE")</f>
        <v>0</v>
      </c>
      <c r="G124" s="1" t="str">
        <f>IFERROR(VLOOKUP(CONCATENATE(F$1,F124),'Formulario de Preguntas'!$C$2:$FN$185,3,FALSE),"")</f>
        <v/>
      </c>
      <c r="H124" s="1" t="str">
        <f>IFERROR(VLOOKUP(CONCATENATE(F$1,F124),'Formulario de Preguntas'!$C$2:$FN$185,4,FALSE),"")</f>
        <v/>
      </c>
      <c r="I124" s="24">
        <f>IF($B124='Formulario de Respuestas'!$D123,'Formulario de Respuestas'!$G123,"ES DIFERENTE")</f>
        <v>0</v>
      </c>
      <c r="J124" s="1" t="str">
        <f>IFERROR(VLOOKUP(CONCATENATE(I$1,I124),'Formulario de Preguntas'!$C$10:$FN$185,3,FALSE),"")</f>
        <v/>
      </c>
      <c r="K124" s="1" t="str">
        <f>IFERROR(VLOOKUP(CONCATENATE(I$1,I124),'Formulario de Preguntas'!$C$10:$FN$185,4,FALSE),"")</f>
        <v/>
      </c>
      <c r="L124" s="24">
        <f>IF($B124='Formulario de Respuestas'!$D123,'Formulario de Respuestas'!$H123,"ES DIFERENTE")</f>
        <v>0</v>
      </c>
      <c r="M124" s="1" t="str">
        <f>IFERROR(VLOOKUP(CONCATENATE(L$1,L124),'Formulario de Preguntas'!$C$10:$FN$185,3,FALSE),"")</f>
        <v/>
      </c>
      <c r="N124" s="1" t="str">
        <f>IFERROR(VLOOKUP(CONCATENATE(L$1,L124),'Formulario de Preguntas'!$C$10:$FN$185,4,FALSE),"")</f>
        <v/>
      </c>
      <c r="O124" s="24">
        <f>IF($B124='Formulario de Respuestas'!$D123,'Formulario de Respuestas'!$I123,"ES DIFERENTE")</f>
        <v>0</v>
      </c>
      <c r="P124" s="1" t="str">
        <f>IFERROR(VLOOKUP(CONCATENATE(O$1,O124),'Formulario de Preguntas'!$C$10:$FN$185,3,FALSE),"")</f>
        <v/>
      </c>
      <c r="Q124" s="1" t="str">
        <f>IFERROR(VLOOKUP(CONCATENATE(O$1,O124),'Formulario de Preguntas'!$C$10:$FN$185,4,FALSE),"")</f>
        <v/>
      </c>
      <c r="R124" s="24">
        <f>IF($B124='Formulario de Respuestas'!$D123,'Formulario de Respuestas'!$J123,"ES DIFERENTE")</f>
        <v>0</v>
      </c>
      <c r="S124" s="1" t="str">
        <f>IFERROR(VLOOKUP(CONCATENATE(R$1,R124),'Formulario de Preguntas'!$C$10:$FN$185,3,FALSE),"")</f>
        <v/>
      </c>
      <c r="T124" s="1" t="str">
        <f>IFERROR(VLOOKUP(CONCATENATE(R$1,R124),'Formulario de Preguntas'!$C$10:$FN$185,4,FALSE),"")</f>
        <v/>
      </c>
      <c r="U124" s="24">
        <f>IF($B124='Formulario de Respuestas'!$D123,'Formulario de Respuestas'!$K123,"ES DIFERENTE")</f>
        <v>0</v>
      </c>
      <c r="V124" s="1" t="str">
        <f>IFERROR(VLOOKUP(CONCATENATE(U$1,U124),'Formulario de Preguntas'!$C$10:$FN$185,3,FALSE),"")</f>
        <v/>
      </c>
      <c r="W124" s="1" t="str">
        <f>IFERROR(VLOOKUP(CONCATENATE(U$1,U124),'Formulario de Preguntas'!$C$10:$FN$185,4,FALSE),"")</f>
        <v/>
      </c>
      <c r="X124" s="24">
        <f>IF($B124='Formulario de Respuestas'!$D123,'Formulario de Respuestas'!$L123,"ES DIFERENTE")</f>
        <v>0</v>
      </c>
      <c r="Y124" s="1" t="str">
        <f>IFERROR(VLOOKUP(CONCATENATE(X$1,X124),'Formulario de Preguntas'!$C$10:$FN$185,3,FALSE),"")</f>
        <v/>
      </c>
      <c r="Z124" s="1" t="str">
        <f>IFERROR(VLOOKUP(CONCATENATE(X$1,X124),'Formulario de Preguntas'!$C$10:$FN$185,4,FALSE),"")</f>
        <v/>
      </c>
      <c r="AA124" s="24">
        <f>IF($B124='Formulario de Respuestas'!$D123,'Formulario de Respuestas'!$M123,"ES DIFERENTE")</f>
        <v>0</v>
      </c>
      <c r="AB124" s="1" t="str">
        <f>IFERROR(VLOOKUP(CONCATENATE(AA$1,AA124),'Formulario de Preguntas'!$C$10:$FN$185,3,FALSE),"")</f>
        <v/>
      </c>
      <c r="AC124" s="1" t="str">
        <f>IFERROR(VLOOKUP(CONCATENATE(AA$1,AA124),'Formulario de Preguntas'!$C$10:$FN$185,4,FALSE),"")</f>
        <v/>
      </c>
      <c r="AD124" s="24">
        <f>IF($B124='Formulario de Respuestas'!$D123,'Formulario de Respuestas'!$N123,"ES DIFERENTE")</f>
        <v>0</v>
      </c>
      <c r="AE124" s="1" t="str">
        <f>IFERROR(VLOOKUP(CONCATENATE(AD$1,AD124),'Formulario de Preguntas'!$C$10:$FN$185,3,FALSE),"")</f>
        <v/>
      </c>
      <c r="AF124" s="1" t="str">
        <f>IFERROR(VLOOKUP(CONCATENATE(AD$1,AD124),'Formulario de Preguntas'!$C$10:$FN$185,4,FALSE),"")</f>
        <v/>
      </c>
      <c r="AG124" s="24">
        <f>IF($B124='Formulario de Respuestas'!$D123,'Formulario de Respuestas'!$O123,"ES DIFERENTE")</f>
        <v>0</v>
      </c>
      <c r="AH124" s="1" t="str">
        <f>IFERROR(VLOOKUP(CONCATENATE(AG$1,AG124),'Formulario de Preguntas'!$C$10:$FN$185,3,FALSE),"")</f>
        <v/>
      </c>
      <c r="AI124" s="1" t="str">
        <f>IFERROR(VLOOKUP(CONCATENATE(AG$1,AG124),'Formulario de Preguntas'!$C$10:$FN$185,4,FALSE),"")</f>
        <v/>
      </c>
      <c r="AJ124" s="24">
        <f>IF($B124='Formulario de Respuestas'!$D123,'Formulario de Respuestas'!$P123,"ES DIFERENTE")</f>
        <v>0</v>
      </c>
      <c r="AK124" s="1" t="str">
        <f>IFERROR(VLOOKUP(CONCATENATE(AJ$1,AJ124),'Formulario de Preguntas'!$C$10:$FN$185,3,FALSE),"")</f>
        <v/>
      </c>
      <c r="AL124" s="1" t="str">
        <f>IFERROR(VLOOKUP(CONCATENATE(AJ$1,AJ124),'Formulario de Preguntas'!$C$10:$FN$185,4,FALSE),"")</f>
        <v/>
      </c>
      <c r="AM124" s="24">
        <f>IF($B124='Formulario de Respuestas'!$D123,'Formulario de Respuestas'!$Q123,"ES DIFERENTE")</f>
        <v>0</v>
      </c>
      <c r="AN124" s="1" t="str">
        <f>IFERROR(VLOOKUP(CONCATENATE(AM$1,AM124),'Formulario de Preguntas'!$C$10:$FN$185,3,FALSE),"")</f>
        <v/>
      </c>
      <c r="AO124" s="1" t="str">
        <f>IFERROR(VLOOKUP(CONCATENATE(AM$1,AM124),'Formulario de Preguntas'!$C$10:$FN$185,4,FALSE),"")</f>
        <v/>
      </c>
      <c r="AP124" s="24">
        <f>IF($B124='Formulario de Respuestas'!$D123,'Formulario de Respuestas'!$R123,"ES DIFERENTE")</f>
        <v>0</v>
      </c>
      <c r="AQ124" s="1" t="str">
        <f>IFERROR(VLOOKUP(CONCATENATE(AP$1,AP124),'Formulario de Preguntas'!$C$10:$FN$185,3,FALSE),"")</f>
        <v/>
      </c>
      <c r="AR124" s="1" t="str">
        <f>IFERROR(VLOOKUP(CONCATENATE(AP$1,AP124),'Formulario de Preguntas'!$C$10:$FN$185,4,FALSE),"")</f>
        <v/>
      </c>
      <c r="AS124" s="24">
        <f>IF($B124='Formulario de Respuestas'!$D123,'Formulario de Respuestas'!$S123,"ES DIFERENTE")</f>
        <v>0</v>
      </c>
      <c r="AT124" s="1" t="str">
        <f>IFERROR(VLOOKUP(CONCATENATE(AS$1,AS124),'Formulario de Preguntas'!$C$10:$FN$185,3,FALSE),"")</f>
        <v/>
      </c>
      <c r="AU124" s="1" t="str">
        <f>IFERROR(VLOOKUP(CONCATENATE(AS$1,AS124),'Formulario de Preguntas'!$C$10:$FN$185,4,FALSE),"")</f>
        <v/>
      </c>
      <c r="AV124" s="24">
        <f>IF($B124='Formulario de Respuestas'!$D123,'Formulario de Respuestas'!$T123,"ES DIFERENTE")</f>
        <v>0</v>
      </c>
      <c r="AW124" s="1" t="str">
        <f>IFERROR(VLOOKUP(CONCATENATE(AV$1,AV124),'Formulario de Preguntas'!$C$10:$FN$185,3,FALSE),"")</f>
        <v/>
      </c>
      <c r="AX124" s="1" t="str">
        <f>IFERROR(VLOOKUP(CONCATENATE(AV$1,AV124),'Formulario de Preguntas'!$C$10:$FN$185,4,FALSE),"")</f>
        <v/>
      </c>
      <c r="AY124" s="24">
        <f>IF($B124='Formulario de Respuestas'!$D123,'Formulario de Respuestas'!$U123,"ES DIFERENTE")</f>
        <v>0</v>
      </c>
      <c r="AZ124" s="1" t="str">
        <f>IFERROR(VLOOKUP(CONCATENATE(AY$1,AY124),'Formulario de Preguntas'!$C$10:$FN$185,3,FALSE),"")</f>
        <v/>
      </c>
      <c r="BA124" s="1" t="str">
        <f>IFERROR(VLOOKUP(CONCATENATE(AY$1,AY124),'Formulario de Preguntas'!$C$10:$FN$185,4,FALSE),"")</f>
        <v/>
      </c>
      <c r="BB124" s="24">
        <f>IF($B124='Formulario de Respuestas'!$D123,'Formulario de Respuestas'!$V123,"ES DIFERENTE")</f>
        <v>0</v>
      </c>
      <c r="BC124" s="1" t="str">
        <f>IFERROR(VLOOKUP(CONCATENATE(BB$1,BB124),'Formulario de Preguntas'!$C$10:$FN$185,3,FALSE),"")</f>
        <v/>
      </c>
      <c r="BD124" s="1" t="str">
        <f>IFERROR(VLOOKUP(CONCATENATE(BB$1,BB124),'Formulario de Preguntas'!$C$10:$FN$185,4,FALSE),"")</f>
        <v/>
      </c>
      <c r="BE124" s="24">
        <f>IF($B124='Formulario de Respuestas'!$D123,'Formulario de Respuestas'!$W123,"ES DIFERENTE")</f>
        <v>0</v>
      </c>
      <c r="BF124" s="1" t="str">
        <f>IFERROR(VLOOKUP(CONCATENATE(BE$1,BE124),'Formulario de Preguntas'!$C$10:$FN$185,3,FALSE),"")</f>
        <v/>
      </c>
      <c r="BG124" s="1" t="str">
        <f>IFERROR(VLOOKUP(CONCATENATE(BE$1,BE124),'Formulario de Preguntas'!$C$10:$FN$185,4,FALSE),"")</f>
        <v/>
      </c>
      <c r="BH124" s="24">
        <f>IF($B124='Formulario de Respuestas'!$D123,'Formulario de Respuestas'!$X123,"ES DIFERENTE")</f>
        <v>0</v>
      </c>
      <c r="BI124" s="1" t="str">
        <f>IFERROR(VLOOKUP(CONCATENATE(BH$1,BH124),'Formulario de Preguntas'!$C$10:$FN$185,3,FALSE),"")</f>
        <v/>
      </c>
      <c r="BJ124" s="1" t="str">
        <f>IFERROR(VLOOKUP(CONCATENATE(BH$1,BH124),'Formulario de Preguntas'!$C$10:$FN$185,4,FALSE),"")</f>
        <v/>
      </c>
      <c r="BL124" s="26">
        <f>IF($B124='Formulario de Respuestas'!$D123,'Formulario de Respuestas'!$Y123,"ES DIFERENTE")</f>
        <v>0</v>
      </c>
      <c r="BM124" s="1" t="str">
        <f>IFERROR(VLOOKUP(CONCATENATE(BL$1,BL124),'Formulario de Preguntas'!$C$10:$FN$185,3,FALSE),"")</f>
        <v/>
      </c>
      <c r="BN124" s="1" t="str">
        <f>IFERROR(VLOOKUP(CONCATENATE(BL$1,BL124),'Formulario de Preguntas'!$C$10:$FN$185,4,FALSE),"")</f>
        <v/>
      </c>
      <c r="BO124" s="26">
        <f>IF($B124='Formulario de Respuestas'!$D123,'Formulario de Respuestas'!$Z123,"ES DIFERENTE")</f>
        <v>0</v>
      </c>
      <c r="BP124" s="1" t="str">
        <f>IFERROR(VLOOKUP(CONCATENATE(BO$1,BO124),'Formulario de Preguntas'!$C$10:$FN$185,3,FALSE),"")</f>
        <v/>
      </c>
      <c r="BQ124" s="1" t="str">
        <f>IFERROR(VLOOKUP(CONCATENATE(BO$1,BO124),'Formulario de Preguntas'!$C$10:$FN$185,4,FALSE),"")</f>
        <v/>
      </c>
      <c r="BR124" s="26">
        <f>IF($B124='Formulario de Respuestas'!$D123,'Formulario de Respuestas'!$AA123,"ES DIFERENTE")</f>
        <v>0</v>
      </c>
      <c r="BS124" s="1" t="str">
        <f>IFERROR(VLOOKUP(CONCATENATE(BR$1,BR124),'Formulario de Preguntas'!$C$10:$FN$185,3,FALSE),"")</f>
        <v/>
      </c>
      <c r="BT124" s="1" t="str">
        <f>IFERROR(VLOOKUP(CONCATENATE(BR$1,BR124),'Formulario de Preguntas'!$C$10:$FN$185,4,FALSE),"")</f>
        <v/>
      </c>
      <c r="BU124" s="26">
        <f>IF($B124='Formulario de Respuestas'!$D123,'Formulario de Respuestas'!$AB123,"ES DIFERENTE")</f>
        <v>0</v>
      </c>
      <c r="BV124" s="1" t="str">
        <f>IFERROR(VLOOKUP(CONCATENATE(BU$1,BU124),'Formulario de Preguntas'!$C$10:$FN$185,3,FALSE),"")</f>
        <v/>
      </c>
      <c r="BW124" s="1" t="str">
        <f>IFERROR(VLOOKUP(CONCATENATE(BU$1,BU124),'Formulario de Preguntas'!$C$10:$FN$185,4,FALSE),"")</f>
        <v/>
      </c>
      <c r="BX124" s="26">
        <f>IF($B124='Formulario de Respuestas'!$D123,'Formulario de Respuestas'!$AC123,"ES DIFERENTE")</f>
        <v>0</v>
      </c>
      <c r="BY124" s="1" t="str">
        <f>IFERROR(VLOOKUP(CONCATENATE(BX$1,BX124),'Formulario de Preguntas'!$C$10:$FN$185,3,FALSE),"")</f>
        <v/>
      </c>
      <c r="BZ124" s="1" t="str">
        <f>IFERROR(VLOOKUP(CONCATENATE(BX$1,BX124),'Formulario de Preguntas'!$C$10:$FN$185,4,FALSE),"")</f>
        <v/>
      </c>
      <c r="CA124" s="26">
        <f>IF($B124='Formulario de Respuestas'!$D123,'Formulario de Respuestas'!$AD123,"ES DIFERENTE")</f>
        <v>0</v>
      </c>
      <c r="CB124" s="1" t="str">
        <f>IFERROR(VLOOKUP(CONCATENATE(CA$1,CA124),'Formulario de Preguntas'!$C$10:$FN$185,3,FALSE),"")</f>
        <v/>
      </c>
      <c r="CC124" s="1" t="str">
        <f>IFERROR(VLOOKUP(CONCATENATE(CA$1,CA124),'Formulario de Preguntas'!$C$10:$FN$185,4,FALSE),"")</f>
        <v/>
      </c>
      <c r="CD124" s="26">
        <f>IF($B124='Formulario de Respuestas'!$D123,'Formulario de Respuestas'!$AE123,"ES DIFERENTE")</f>
        <v>0</v>
      </c>
      <c r="CE124" s="1" t="str">
        <f>IFERROR(VLOOKUP(CONCATENATE(CD$1,CD124),'Formulario de Preguntas'!$C$10:$FN$185,3,FALSE),"")</f>
        <v/>
      </c>
      <c r="CF124" s="1" t="str">
        <f>IFERROR(VLOOKUP(CONCATENATE(CD$1,CD124),'Formulario de Preguntas'!$C$10:$FN$185,4,FALSE),"")</f>
        <v/>
      </c>
      <c r="CH124" s="1">
        <f t="shared" si="4"/>
        <v>0</v>
      </c>
      <c r="CI124" s="1">
        <f t="shared" si="5"/>
        <v>0.25</v>
      </c>
      <c r="CJ124" s="1">
        <f t="shared" si="6"/>
        <v>0</v>
      </c>
      <c r="CK124" s="1">
        <f>COUNTIF('Formulario de Respuestas'!$E123:$AE123,"A")</f>
        <v>0</v>
      </c>
      <c r="CL124" s="1">
        <f>COUNTIF('Formulario de Respuestas'!$E123:$AE123,"B")</f>
        <v>0</v>
      </c>
      <c r="CM124" s="1">
        <f>COUNTIF('Formulario de Respuestas'!$E123:$AE123,"C")</f>
        <v>0</v>
      </c>
      <c r="CN124" s="1">
        <f>COUNTIF('Formulario de Respuestas'!$E123:$AE123,"D")</f>
        <v>0</v>
      </c>
      <c r="CO124" s="1">
        <f>COUNTIF('Formulario de Respuestas'!$E123:$AE123,"E (RESPUESTA ANULADA)")</f>
        <v>0</v>
      </c>
    </row>
    <row r="125" spans="1:93" x14ac:dyDescent="0.25">
      <c r="A125" s="1">
        <f>'Formulario de Respuestas'!C124</f>
        <v>0</v>
      </c>
      <c r="B125" s="1">
        <f>'Formulario de Respuestas'!D124</f>
        <v>0</v>
      </c>
      <c r="C125" s="24">
        <f>IF($B125='Formulario de Respuestas'!$D124,'Formulario de Respuestas'!$E124,"ES DIFERENTE")</f>
        <v>0</v>
      </c>
      <c r="D125" s="15" t="str">
        <f>IFERROR(VLOOKUP(CONCATENATE(C$1,C125),'Formulario de Preguntas'!$C$2:$FN$185,3,FALSE),"")</f>
        <v/>
      </c>
      <c r="E125" s="1" t="str">
        <f>IFERROR(VLOOKUP(CONCATENATE(C$1,C125),'Formulario de Preguntas'!$C$2:$FN$185,4,FALSE),"")</f>
        <v/>
      </c>
      <c r="F125" s="24">
        <f>IF($B125='Formulario de Respuestas'!$D124,'Formulario de Respuestas'!$F124,"ES DIFERENTE")</f>
        <v>0</v>
      </c>
      <c r="G125" s="1" t="str">
        <f>IFERROR(VLOOKUP(CONCATENATE(F$1,F125),'Formulario de Preguntas'!$C$2:$FN$185,3,FALSE),"")</f>
        <v/>
      </c>
      <c r="H125" s="1" t="str">
        <f>IFERROR(VLOOKUP(CONCATENATE(F$1,F125),'Formulario de Preguntas'!$C$2:$FN$185,4,FALSE),"")</f>
        <v/>
      </c>
      <c r="I125" s="24">
        <f>IF($B125='Formulario de Respuestas'!$D124,'Formulario de Respuestas'!$G124,"ES DIFERENTE")</f>
        <v>0</v>
      </c>
      <c r="J125" s="1" t="str">
        <f>IFERROR(VLOOKUP(CONCATENATE(I$1,I125),'Formulario de Preguntas'!$C$10:$FN$185,3,FALSE),"")</f>
        <v/>
      </c>
      <c r="K125" s="1" t="str">
        <f>IFERROR(VLOOKUP(CONCATENATE(I$1,I125),'Formulario de Preguntas'!$C$10:$FN$185,4,FALSE),"")</f>
        <v/>
      </c>
      <c r="L125" s="24">
        <f>IF($B125='Formulario de Respuestas'!$D124,'Formulario de Respuestas'!$H124,"ES DIFERENTE")</f>
        <v>0</v>
      </c>
      <c r="M125" s="1" t="str">
        <f>IFERROR(VLOOKUP(CONCATENATE(L$1,L125),'Formulario de Preguntas'!$C$10:$FN$185,3,FALSE),"")</f>
        <v/>
      </c>
      <c r="N125" s="1" t="str">
        <f>IFERROR(VLOOKUP(CONCATENATE(L$1,L125),'Formulario de Preguntas'!$C$10:$FN$185,4,FALSE),"")</f>
        <v/>
      </c>
      <c r="O125" s="24">
        <f>IF($B125='Formulario de Respuestas'!$D124,'Formulario de Respuestas'!$I124,"ES DIFERENTE")</f>
        <v>0</v>
      </c>
      <c r="P125" s="1" t="str">
        <f>IFERROR(VLOOKUP(CONCATENATE(O$1,O125),'Formulario de Preguntas'!$C$10:$FN$185,3,FALSE),"")</f>
        <v/>
      </c>
      <c r="Q125" s="1" t="str">
        <f>IFERROR(VLOOKUP(CONCATENATE(O$1,O125),'Formulario de Preguntas'!$C$10:$FN$185,4,FALSE),"")</f>
        <v/>
      </c>
      <c r="R125" s="24">
        <f>IF($B125='Formulario de Respuestas'!$D124,'Formulario de Respuestas'!$J124,"ES DIFERENTE")</f>
        <v>0</v>
      </c>
      <c r="S125" s="1" t="str">
        <f>IFERROR(VLOOKUP(CONCATENATE(R$1,R125),'Formulario de Preguntas'!$C$10:$FN$185,3,FALSE),"")</f>
        <v/>
      </c>
      <c r="T125" s="1" t="str">
        <f>IFERROR(VLOOKUP(CONCATENATE(R$1,R125),'Formulario de Preguntas'!$C$10:$FN$185,4,FALSE),"")</f>
        <v/>
      </c>
      <c r="U125" s="24">
        <f>IF($B125='Formulario de Respuestas'!$D124,'Formulario de Respuestas'!$K124,"ES DIFERENTE")</f>
        <v>0</v>
      </c>
      <c r="V125" s="1" t="str">
        <f>IFERROR(VLOOKUP(CONCATENATE(U$1,U125),'Formulario de Preguntas'!$C$10:$FN$185,3,FALSE),"")</f>
        <v/>
      </c>
      <c r="W125" s="1" t="str">
        <f>IFERROR(VLOOKUP(CONCATENATE(U$1,U125),'Formulario de Preguntas'!$C$10:$FN$185,4,FALSE),"")</f>
        <v/>
      </c>
      <c r="X125" s="24">
        <f>IF($B125='Formulario de Respuestas'!$D124,'Formulario de Respuestas'!$L124,"ES DIFERENTE")</f>
        <v>0</v>
      </c>
      <c r="Y125" s="1" t="str">
        <f>IFERROR(VLOOKUP(CONCATENATE(X$1,X125),'Formulario de Preguntas'!$C$10:$FN$185,3,FALSE),"")</f>
        <v/>
      </c>
      <c r="Z125" s="1" t="str">
        <f>IFERROR(VLOOKUP(CONCATENATE(X$1,X125),'Formulario de Preguntas'!$C$10:$FN$185,4,FALSE),"")</f>
        <v/>
      </c>
      <c r="AA125" s="24">
        <f>IF($B125='Formulario de Respuestas'!$D124,'Formulario de Respuestas'!$M124,"ES DIFERENTE")</f>
        <v>0</v>
      </c>
      <c r="AB125" s="1" t="str">
        <f>IFERROR(VLOOKUP(CONCATENATE(AA$1,AA125),'Formulario de Preguntas'!$C$10:$FN$185,3,FALSE),"")</f>
        <v/>
      </c>
      <c r="AC125" s="1" t="str">
        <f>IFERROR(VLOOKUP(CONCATENATE(AA$1,AA125),'Formulario de Preguntas'!$C$10:$FN$185,4,FALSE),"")</f>
        <v/>
      </c>
      <c r="AD125" s="24">
        <f>IF($B125='Formulario de Respuestas'!$D124,'Formulario de Respuestas'!$N124,"ES DIFERENTE")</f>
        <v>0</v>
      </c>
      <c r="AE125" s="1" t="str">
        <f>IFERROR(VLOOKUP(CONCATENATE(AD$1,AD125),'Formulario de Preguntas'!$C$10:$FN$185,3,FALSE),"")</f>
        <v/>
      </c>
      <c r="AF125" s="1" t="str">
        <f>IFERROR(VLOOKUP(CONCATENATE(AD$1,AD125),'Formulario de Preguntas'!$C$10:$FN$185,4,FALSE),"")</f>
        <v/>
      </c>
      <c r="AG125" s="24">
        <f>IF($B125='Formulario de Respuestas'!$D124,'Formulario de Respuestas'!$O124,"ES DIFERENTE")</f>
        <v>0</v>
      </c>
      <c r="AH125" s="1" t="str">
        <f>IFERROR(VLOOKUP(CONCATENATE(AG$1,AG125),'Formulario de Preguntas'!$C$10:$FN$185,3,FALSE),"")</f>
        <v/>
      </c>
      <c r="AI125" s="1" t="str">
        <f>IFERROR(VLOOKUP(CONCATENATE(AG$1,AG125),'Formulario de Preguntas'!$C$10:$FN$185,4,FALSE),"")</f>
        <v/>
      </c>
      <c r="AJ125" s="24">
        <f>IF($B125='Formulario de Respuestas'!$D124,'Formulario de Respuestas'!$P124,"ES DIFERENTE")</f>
        <v>0</v>
      </c>
      <c r="AK125" s="1" t="str">
        <f>IFERROR(VLOOKUP(CONCATENATE(AJ$1,AJ125),'Formulario de Preguntas'!$C$10:$FN$185,3,FALSE),"")</f>
        <v/>
      </c>
      <c r="AL125" s="1" t="str">
        <f>IFERROR(VLOOKUP(CONCATENATE(AJ$1,AJ125),'Formulario de Preguntas'!$C$10:$FN$185,4,FALSE),"")</f>
        <v/>
      </c>
      <c r="AM125" s="24">
        <f>IF($B125='Formulario de Respuestas'!$D124,'Formulario de Respuestas'!$Q124,"ES DIFERENTE")</f>
        <v>0</v>
      </c>
      <c r="AN125" s="1" t="str">
        <f>IFERROR(VLOOKUP(CONCATENATE(AM$1,AM125),'Formulario de Preguntas'!$C$10:$FN$185,3,FALSE),"")</f>
        <v/>
      </c>
      <c r="AO125" s="1" t="str">
        <f>IFERROR(VLOOKUP(CONCATENATE(AM$1,AM125),'Formulario de Preguntas'!$C$10:$FN$185,4,FALSE),"")</f>
        <v/>
      </c>
      <c r="AP125" s="24">
        <f>IF($B125='Formulario de Respuestas'!$D124,'Formulario de Respuestas'!$R124,"ES DIFERENTE")</f>
        <v>0</v>
      </c>
      <c r="AQ125" s="1" t="str">
        <f>IFERROR(VLOOKUP(CONCATENATE(AP$1,AP125),'Formulario de Preguntas'!$C$10:$FN$185,3,FALSE),"")</f>
        <v/>
      </c>
      <c r="AR125" s="1" t="str">
        <f>IFERROR(VLOOKUP(CONCATENATE(AP$1,AP125),'Formulario de Preguntas'!$C$10:$FN$185,4,FALSE),"")</f>
        <v/>
      </c>
      <c r="AS125" s="24">
        <f>IF($B125='Formulario de Respuestas'!$D124,'Formulario de Respuestas'!$S124,"ES DIFERENTE")</f>
        <v>0</v>
      </c>
      <c r="AT125" s="1" t="str">
        <f>IFERROR(VLOOKUP(CONCATENATE(AS$1,AS125),'Formulario de Preguntas'!$C$10:$FN$185,3,FALSE),"")</f>
        <v/>
      </c>
      <c r="AU125" s="1" t="str">
        <f>IFERROR(VLOOKUP(CONCATENATE(AS$1,AS125),'Formulario de Preguntas'!$C$10:$FN$185,4,FALSE),"")</f>
        <v/>
      </c>
      <c r="AV125" s="24">
        <f>IF($B125='Formulario de Respuestas'!$D124,'Formulario de Respuestas'!$T124,"ES DIFERENTE")</f>
        <v>0</v>
      </c>
      <c r="AW125" s="1" t="str">
        <f>IFERROR(VLOOKUP(CONCATENATE(AV$1,AV125),'Formulario de Preguntas'!$C$10:$FN$185,3,FALSE),"")</f>
        <v/>
      </c>
      <c r="AX125" s="1" t="str">
        <f>IFERROR(VLOOKUP(CONCATENATE(AV$1,AV125),'Formulario de Preguntas'!$C$10:$FN$185,4,FALSE),"")</f>
        <v/>
      </c>
      <c r="AY125" s="24">
        <f>IF($B125='Formulario de Respuestas'!$D124,'Formulario de Respuestas'!$U124,"ES DIFERENTE")</f>
        <v>0</v>
      </c>
      <c r="AZ125" s="1" t="str">
        <f>IFERROR(VLOOKUP(CONCATENATE(AY$1,AY125),'Formulario de Preguntas'!$C$10:$FN$185,3,FALSE),"")</f>
        <v/>
      </c>
      <c r="BA125" s="1" t="str">
        <f>IFERROR(VLOOKUP(CONCATENATE(AY$1,AY125),'Formulario de Preguntas'!$C$10:$FN$185,4,FALSE),"")</f>
        <v/>
      </c>
      <c r="BB125" s="24">
        <f>IF($B125='Formulario de Respuestas'!$D124,'Formulario de Respuestas'!$V124,"ES DIFERENTE")</f>
        <v>0</v>
      </c>
      <c r="BC125" s="1" t="str">
        <f>IFERROR(VLOOKUP(CONCATENATE(BB$1,BB125),'Formulario de Preguntas'!$C$10:$FN$185,3,FALSE),"")</f>
        <v/>
      </c>
      <c r="BD125" s="1" t="str">
        <f>IFERROR(VLOOKUP(CONCATENATE(BB$1,BB125),'Formulario de Preguntas'!$C$10:$FN$185,4,FALSE),"")</f>
        <v/>
      </c>
      <c r="BE125" s="24">
        <f>IF($B125='Formulario de Respuestas'!$D124,'Formulario de Respuestas'!$W124,"ES DIFERENTE")</f>
        <v>0</v>
      </c>
      <c r="BF125" s="1" t="str">
        <f>IFERROR(VLOOKUP(CONCATENATE(BE$1,BE125),'Formulario de Preguntas'!$C$10:$FN$185,3,FALSE),"")</f>
        <v/>
      </c>
      <c r="BG125" s="1" t="str">
        <f>IFERROR(VLOOKUP(CONCATENATE(BE$1,BE125),'Formulario de Preguntas'!$C$10:$FN$185,4,FALSE),"")</f>
        <v/>
      </c>
      <c r="BH125" s="24">
        <f>IF($B125='Formulario de Respuestas'!$D124,'Formulario de Respuestas'!$X124,"ES DIFERENTE")</f>
        <v>0</v>
      </c>
      <c r="BI125" s="1" t="str">
        <f>IFERROR(VLOOKUP(CONCATENATE(BH$1,BH125),'Formulario de Preguntas'!$C$10:$FN$185,3,FALSE),"")</f>
        <v/>
      </c>
      <c r="BJ125" s="1" t="str">
        <f>IFERROR(VLOOKUP(CONCATENATE(BH$1,BH125),'Formulario de Preguntas'!$C$10:$FN$185,4,FALSE),"")</f>
        <v/>
      </c>
      <c r="BL125" s="26">
        <f>IF($B125='Formulario de Respuestas'!$D124,'Formulario de Respuestas'!$Y124,"ES DIFERENTE")</f>
        <v>0</v>
      </c>
      <c r="BM125" s="1" t="str">
        <f>IFERROR(VLOOKUP(CONCATENATE(BL$1,BL125),'Formulario de Preguntas'!$C$10:$FN$185,3,FALSE),"")</f>
        <v/>
      </c>
      <c r="BN125" s="1" t="str">
        <f>IFERROR(VLOOKUP(CONCATENATE(BL$1,BL125),'Formulario de Preguntas'!$C$10:$FN$185,4,FALSE),"")</f>
        <v/>
      </c>
      <c r="BO125" s="26">
        <f>IF($B125='Formulario de Respuestas'!$D124,'Formulario de Respuestas'!$Z124,"ES DIFERENTE")</f>
        <v>0</v>
      </c>
      <c r="BP125" s="1" t="str">
        <f>IFERROR(VLOOKUP(CONCATENATE(BO$1,BO125),'Formulario de Preguntas'!$C$10:$FN$185,3,FALSE),"")</f>
        <v/>
      </c>
      <c r="BQ125" s="1" t="str">
        <f>IFERROR(VLOOKUP(CONCATENATE(BO$1,BO125),'Formulario de Preguntas'!$C$10:$FN$185,4,FALSE),"")</f>
        <v/>
      </c>
      <c r="BR125" s="26">
        <f>IF($B125='Formulario de Respuestas'!$D124,'Formulario de Respuestas'!$AA124,"ES DIFERENTE")</f>
        <v>0</v>
      </c>
      <c r="BS125" s="1" t="str">
        <f>IFERROR(VLOOKUP(CONCATENATE(BR$1,BR125),'Formulario de Preguntas'!$C$10:$FN$185,3,FALSE),"")</f>
        <v/>
      </c>
      <c r="BT125" s="1" t="str">
        <f>IFERROR(VLOOKUP(CONCATENATE(BR$1,BR125),'Formulario de Preguntas'!$C$10:$FN$185,4,FALSE),"")</f>
        <v/>
      </c>
      <c r="BU125" s="26">
        <f>IF($B125='Formulario de Respuestas'!$D124,'Formulario de Respuestas'!$AB124,"ES DIFERENTE")</f>
        <v>0</v>
      </c>
      <c r="BV125" s="1" t="str">
        <f>IFERROR(VLOOKUP(CONCATENATE(BU$1,BU125),'Formulario de Preguntas'!$C$10:$FN$185,3,FALSE),"")</f>
        <v/>
      </c>
      <c r="BW125" s="1" t="str">
        <f>IFERROR(VLOOKUP(CONCATENATE(BU$1,BU125),'Formulario de Preguntas'!$C$10:$FN$185,4,FALSE),"")</f>
        <v/>
      </c>
      <c r="BX125" s="26">
        <f>IF($B125='Formulario de Respuestas'!$D124,'Formulario de Respuestas'!$AC124,"ES DIFERENTE")</f>
        <v>0</v>
      </c>
      <c r="BY125" s="1" t="str">
        <f>IFERROR(VLOOKUP(CONCATENATE(BX$1,BX125),'Formulario de Preguntas'!$C$10:$FN$185,3,FALSE),"")</f>
        <v/>
      </c>
      <c r="BZ125" s="1" t="str">
        <f>IFERROR(VLOOKUP(CONCATENATE(BX$1,BX125),'Formulario de Preguntas'!$C$10:$FN$185,4,FALSE),"")</f>
        <v/>
      </c>
      <c r="CA125" s="26">
        <f>IF($B125='Formulario de Respuestas'!$D124,'Formulario de Respuestas'!$AD124,"ES DIFERENTE")</f>
        <v>0</v>
      </c>
      <c r="CB125" s="1" t="str">
        <f>IFERROR(VLOOKUP(CONCATENATE(CA$1,CA125),'Formulario de Preguntas'!$C$10:$FN$185,3,FALSE),"")</f>
        <v/>
      </c>
      <c r="CC125" s="1" t="str">
        <f>IFERROR(VLOOKUP(CONCATENATE(CA$1,CA125),'Formulario de Preguntas'!$C$10:$FN$185,4,FALSE),"")</f>
        <v/>
      </c>
      <c r="CD125" s="26">
        <f>IF($B125='Formulario de Respuestas'!$D124,'Formulario de Respuestas'!$AE124,"ES DIFERENTE")</f>
        <v>0</v>
      </c>
      <c r="CE125" s="1" t="str">
        <f>IFERROR(VLOOKUP(CONCATENATE(CD$1,CD125),'Formulario de Preguntas'!$C$10:$FN$185,3,FALSE),"")</f>
        <v/>
      </c>
      <c r="CF125" s="1" t="str">
        <f>IFERROR(VLOOKUP(CONCATENATE(CD$1,CD125),'Formulario de Preguntas'!$C$10:$FN$185,4,FALSE),"")</f>
        <v/>
      </c>
      <c r="CH125" s="1">
        <f t="shared" si="4"/>
        <v>0</v>
      </c>
      <c r="CI125" s="1">
        <f t="shared" si="5"/>
        <v>0.25</v>
      </c>
      <c r="CJ125" s="1">
        <f t="shared" si="6"/>
        <v>0</v>
      </c>
      <c r="CK125" s="1">
        <f>COUNTIF('Formulario de Respuestas'!$E124:$AE124,"A")</f>
        <v>0</v>
      </c>
      <c r="CL125" s="1">
        <f>COUNTIF('Formulario de Respuestas'!$E124:$AE124,"B")</f>
        <v>0</v>
      </c>
      <c r="CM125" s="1">
        <f>COUNTIF('Formulario de Respuestas'!$E124:$AE124,"C")</f>
        <v>0</v>
      </c>
      <c r="CN125" s="1">
        <f>COUNTIF('Formulario de Respuestas'!$E124:$AE124,"D")</f>
        <v>0</v>
      </c>
      <c r="CO125" s="1">
        <f>COUNTIF('Formulario de Respuestas'!$E124:$AE124,"E (RESPUESTA ANULADA)")</f>
        <v>0</v>
      </c>
    </row>
    <row r="126" spans="1:93" x14ac:dyDescent="0.25">
      <c r="A126" s="1">
        <f>'Formulario de Respuestas'!C125</f>
        <v>0</v>
      </c>
      <c r="B126" s="1">
        <f>'Formulario de Respuestas'!D125</f>
        <v>0</v>
      </c>
      <c r="C126" s="24">
        <f>IF($B126='Formulario de Respuestas'!$D125,'Formulario de Respuestas'!$E125,"ES DIFERENTE")</f>
        <v>0</v>
      </c>
      <c r="D126" s="15" t="str">
        <f>IFERROR(VLOOKUP(CONCATENATE(C$1,C126),'Formulario de Preguntas'!$C$2:$FN$185,3,FALSE),"")</f>
        <v/>
      </c>
      <c r="E126" s="1" t="str">
        <f>IFERROR(VLOOKUP(CONCATENATE(C$1,C126),'Formulario de Preguntas'!$C$2:$FN$185,4,FALSE),"")</f>
        <v/>
      </c>
      <c r="F126" s="24">
        <f>IF($B126='Formulario de Respuestas'!$D125,'Formulario de Respuestas'!$F125,"ES DIFERENTE")</f>
        <v>0</v>
      </c>
      <c r="G126" s="1" t="str">
        <f>IFERROR(VLOOKUP(CONCATENATE(F$1,F126),'Formulario de Preguntas'!$C$2:$FN$185,3,FALSE),"")</f>
        <v/>
      </c>
      <c r="H126" s="1" t="str">
        <f>IFERROR(VLOOKUP(CONCATENATE(F$1,F126),'Formulario de Preguntas'!$C$2:$FN$185,4,FALSE),"")</f>
        <v/>
      </c>
      <c r="I126" s="24">
        <f>IF($B126='Formulario de Respuestas'!$D125,'Formulario de Respuestas'!$G125,"ES DIFERENTE")</f>
        <v>0</v>
      </c>
      <c r="J126" s="1" t="str">
        <f>IFERROR(VLOOKUP(CONCATENATE(I$1,I126),'Formulario de Preguntas'!$C$10:$FN$185,3,FALSE),"")</f>
        <v/>
      </c>
      <c r="K126" s="1" t="str">
        <f>IFERROR(VLOOKUP(CONCATENATE(I$1,I126),'Formulario de Preguntas'!$C$10:$FN$185,4,FALSE),"")</f>
        <v/>
      </c>
      <c r="L126" s="24">
        <f>IF($B126='Formulario de Respuestas'!$D125,'Formulario de Respuestas'!$H125,"ES DIFERENTE")</f>
        <v>0</v>
      </c>
      <c r="M126" s="1" t="str">
        <f>IFERROR(VLOOKUP(CONCATENATE(L$1,L126),'Formulario de Preguntas'!$C$10:$FN$185,3,FALSE),"")</f>
        <v/>
      </c>
      <c r="N126" s="1" t="str">
        <f>IFERROR(VLOOKUP(CONCATENATE(L$1,L126),'Formulario de Preguntas'!$C$10:$FN$185,4,FALSE),"")</f>
        <v/>
      </c>
      <c r="O126" s="24">
        <f>IF($B126='Formulario de Respuestas'!$D125,'Formulario de Respuestas'!$I125,"ES DIFERENTE")</f>
        <v>0</v>
      </c>
      <c r="P126" s="1" t="str">
        <f>IFERROR(VLOOKUP(CONCATENATE(O$1,O126),'Formulario de Preguntas'!$C$10:$FN$185,3,FALSE),"")</f>
        <v/>
      </c>
      <c r="Q126" s="1" t="str">
        <f>IFERROR(VLOOKUP(CONCATENATE(O$1,O126),'Formulario de Preguntas'!$C$10:$FN$185,4,FALSE),"")</f>
        <v/>
      </c>
      <c r="R126" s="24">
        <f>IF($B126='Formulario de Respuestas'!$D125,'Formulario de Respuestas'!$J125,"ES DIFERENTE")</f>
        <v>0</v>
      </c>
      <c r="S126" s="1" t="str">
        <f>IFERROR(VLOOKUP(CONCATENATE(R$1,R126),'Formulario de Preguntas'!$C$10:$FN$185,3,FALSE),"")</f>
        <v/>
      </c>
      <c r="T126" s="1" t="str">
        <f>IFERROR(VLOOKUP(CONCATENATE(R$1,R126),'Formulario de Preguntas'!$C$10:$FN$185,4,FALSE),"")</f>
        <v/>
      </c>
      <c r="U126" s="24">
        <f>IF($B126='Formulario de Respuestas'!$D125,'Formulario de Respuestas'!$K125,"ES DIFERENTE")</f>
        <v>0</v>
      </c>
      <c r="V126" s="1" t="str">
        <f>IFERROR(VLOOKUP(CONCATENATE(U$1,U126),'Formulario de Preguntas'!$C$10:$FN$185,3,FALSE),"")</f>
        <v/>
      </c>
      <c r="W126" s="1" t="str">
        <f>IFERROR(VLOOKUP(CONCATENATE(U$1,U126),'Formulario de Preguntas'!$C$10:$FN$185,4,FALSE),"")</f>
        <v/>
      </c>
      <c r="X126" s="24">
        <f>IF($B126='Formulario de Respuestas'!$D125,'Formulario de Respuestas'!$L125,"ES DIFERENTE")</f>
        <v>0</v>
      </c>
      <c r="Y126" s="1" t="str">
        <f>IFERROR(VLOOKUP(CONCATENATE(X$1,X126),'Formulario de Preguntas'!$C$10:$FN$185,3,FALSE),"")</f>
        <v/>
      </c>
      <c r="Z126" s="1" t="str">
        <f>IFERROR(VLOOKUP(CONCATENATE(X$1,X126),'Formulario de Preguntas'!$C$10:$FN$185,4,FALSE),"")</f>
        <v/>
      </c>
      <c r="AA126" s="24">
        <f>IF($B126='Formulario de Respuestas'!$D125,'Formulario de Respuestas'!$M125,"ES DIFERENTE")</f>
        <v>0</v>
      </c>
      <c r="AB126" s="1" t="str">
        <f>IFERROR(VLOOKUP(CONCATENATE(AA$1,AA126),'Formulario de Preguntas'!$C$10:$FN$185,3,FALSE),"")</f>
        <v/>
      </c>
      <c r="AC126" s="1" t="str">
        <f>IFERROR(VLOOKUP(CONCATENATE(AA$1,AA126),'Formulario de Preguntas'!$C$10:$FN$185,4,FALSE),"")</f>
        <v/>
      </c>
      <c r="AD126" s="24">
        <f>IF($B126='Formulario de Respuestas'!$D125,'Formulario de Respuestas'!$N125,"ES DIFERENTE")</f>
        <v>0</v>
      </c>
      <c r="AE126" s="1" t="str">
        <f>IFERROR(VLOOKUP(CONCATENATE(AD$1,AD126),'Formulario de Preguntas'!$C$10:$FN$185,3,FALSE),"")</f>
        <v/>
      </c>
      <c r="AF126" s="1" t="str">
        <f>IFERROR(VLOOKUP(CONCATENATE(AD$1,AD126),'Formulario de Preguntas'!$C$10:$FN$185,4,FALSE),"")</f>
        <v/>
      </c>
      <c r="AG126" s="24">
        <f>IF($B126='Formulario de Respuestas'!$D125,'Formulario de Respuestas'!$O125,"ES DIFERENTE")</f>
        <v>0</v>
      </c>
      <c r="AH126" s="1" t="str">
        <f>IFERROR(VLOOKUP(CONCATENATE(AG$1,AG126),'Formulario de Preguntas'!$C$10:$FN$185,3,FALSE),"")</f>
        <v/>
      </c>
      <c r="AI126" s="1" t="str">
        <f>IFERROR(VLOOKUP(CONCATENATE(AG$1,AG126),'Formulario de Preguntas'!$C$10:$FN$185,4,FALSE),"")</f>
        <v/>
      </c>
      <c r="AJ126" s="24">
        <f>IF($B126='Formulario de Respuestas'!$D125,'Formulario de Respuestas'!$P125,"ES DIFERENTE")</f>
        <v>0</v>
      </c>
      <c r="AK126" s="1" t="str">
        <f>IFERROR(VLOOKUP(CONCATENATE(AJ$1,AJ126),'Formulario de Preguntas'!$C$10:$FN$185,3,FALSE),"")</f>
        <v/>
      </c>
      <c r="AL126" s="1" t="str">
        <f>IFERROR(VLOOKUP(CONCATENATE(AJ$1,AJ126),'Formulario de Preguntas'!$C$10:$FN$185,4,FALSE),"")</f>
        <v/>
      </c>
      <c r="AM126" s="24">
        <f>IF($B126='Formulario de Respuestas'!$D125,'Formulario de Respuestas'!$Q125,"ES DIFERENTE")</f>
        <v>0</v>
      </c>
      <c r="AN126" s="1" t="str">
        <f>IFERROR(VLOOKUP(CONCATENATE(AM$1,AM126),'Formulario de Preguntas'!$C$10:$FN$185,3,FALSE),"")</f>
        <v/>
      </c>
      <c r="AO126" s="1" t="str">
        <f>IFERROR(VLOOKUP(CONCATENATE(AM$1,AM126),'Formulario de Preguntas'!$C$10:$FN$185,4,FALSE),"")</f>
        <v/>
      </c>
      <c r="AP126" s="24">
        <f>IF($B126='Formulario de Respuestas'!$D125,'Formulario de Respuestas'!$R125,"ES DIFERENTE")</f>
        <v>0</v>
      </c>
      <c r="AQ126" s="1" t="str">
        <f>IFERROR(VLOOKUP(CONCATENATE(AP$1,AP126),'Formulario de Preguntas'!$C$10:$FN$185,3,FALSE),"")</f>
        <v/>
      </c>
      <c r="AR126" s="1" t="str">
        <f>IFERROR(VLOOKUP(CONCATENATE(AP$1,AP126),'Formulario de Preguntas'!$C$10:$FN$185,4,FALSE),"")</f>
        <v/>
      </c>
      <c r="AS126" s="24">
        <f>IF($B126='Formulario de Respuestas'!$D125,'Formulario de Respuestas'!$S125,"ES DIFERENTE")</f>
        <v>0</v>
      </c>
      <c r="AT126" s="1" t="str">
        <f>IFERROR(VLOOKUP(CONCATENATE(AS$1,AS126),'Formulario de Preguntas'!$C$10:$FN$185,3,FALSE),"")</f>
        <v/>
      </c>
      <c r="AU126" s="1" t="str">
        <f>IFERROR(VLOOKUP(CONCATENATE(AS$1,AS126),'Formulario de Preguntas'!$C$10:$FN$185,4,FALSE),"")</f>
        <v/>
      </c>
      <c r="AV126" s="24">
        <f>IF($B126='Formulario de Respuestas'!$D125,'Formulario de Respuestas'!$T125,"ES DIFERENTE")</f>
        <v>0</v>
      </c>
      <c r="AW126" s="1" t="str">
        <f>IFERROR(VLOOKUP(CONCATENATE(AV$1,AV126),'Formulario de Preguntas'!$C$10:$FN$185,3,FALSE),"")</f>
        <v/>
      </c>
      <c r="AX126" s="1" t="str">
        <f>IFERROR(VLOOKUP(CONCATENATE(AV$1,AV126),'Formulario de Preguntas'!$C$10:$FN$185,4,FALSE),"")</f>
        <v/>
      </c>
      <c r="AY126" s="24">
        <f>IF($B126='Formulario de Respuestas'!$D125,'Formulario de Respuestas'!$U125,"ES DIFERENTE")</f>
        <v>0</v>
      </c>
      <c r="AZ126" s="1" t="str">
        <f>IFERROR(VLOOKUP(CONCATENATE(AY$1,AY126),'Formulario de Preguntas'!$C$10:$FN$185,3,FALSE),"")</f>
        <v/>
      </c>
      <c r="BA126" s="1" t="str">
        <f>IFERROR(VLOOKUP(CONCATENATE(AY$1,AY126),'Formulario de Preguntas'!$C$10:$FN$185,4,FALSE),"")</f>
        <v/>
      </c>
      <c r="BB126" s="24">
        <f>IF($B126='Formulario de Respuestas'!$D125,'Formulario de Respuestas'!$V125,"ES DIFERENTE")</f>
        <v>0</v>
      </c>
      <c r="BC126" s="1" t="str">
        <f>IFERROR(VLOOKUP(CONCATENATE(BB$1,BB126),'Formulario de Preguntas'!$C$10:$FN$185,3,FALSE),"")</f>
        <v/>
      </c>
      <c r="BD126" s="1" t="str">
        <f>IFERROR(VLOOKUP(CONCATENATE(BB$1,BB126),'Formulario de Preguntas'!$C$10:$FN$185,4,FALSE),"")</f>
        <v/>
      </c>
      <c r="BE126" s="24">
        <f>IF($B126='Formulario de Respuestas'!$D125,'Formulario de Respuestas'!$W125,"ES DIFERENTE")</f>
        <v>0</v>
      </c>
      <c r="BF126" s="1" t="str">
        <f>IFERROR(VLOOKUP(CONCATENATE(BE$1,BE126),'Formulario de Preguntas'!$C$10:$FN$185,3,FALSE),"")</f>
        <v/>
      </c>
      <c r="BG126" s="1" t="str">
        <f>IFERROR(VLOOKUP(CONCATENATE(BE$1,BE126),'Formulario de Preguntas'!$C$10:$FN$185,4,FALSE),"")</f>
        <v/>
      </c>
      <c r="BH126" s="24">
        <f>IF($B126='Formulario de Respuestas'!$D125,'Formulario de Respuestas'!$X125,"ES DIFERENTE")</f>
        <v>0</v>
      </c>
      <c r="BI126" s="1" t="str">
        <f>IFERROR(VLOOKUP(CONCATENATE(BH$1,BH126),'Formulario de Preguntas'!$C$10:$FN$185,3,FALSE),"")</f>
        <v/>
      </c>
      <c r="BJ126" s="1" t="str">
        <f>IFERROR(VLOOKUP(CONCATENATE(BH$1,BH126),'Formulario de Preguntas'!$C$10:$FN$185,4,FALSE),"")</f>
        <v/>
      </c>
      <c r="BL126" s="26">
        <f>IF($B126='Formulario de Respuestas'!$D125,'Formulario de Respuestas'!$Y125,"ES DIFERENTE")</f>
        <v>0</v>
      </c>
      <c r="BM126" s="1" t="str">
        <f>IFERROR(VLOOKUP(CONCATENATE(BL$1,BL126),'Formulario de Preguntas'!$C$10:$FN$185,3,FALSE),"")</f>
        <v/>
      </c>
      <c r="BN126" s="1" t="str">
        <f>IFERROR(VLOOKUP(CONCATENATE(BL$1,BL126),'Formulario de Preguntas'!$C$10:$FN$185,4,FALSE),"")</f>
        <v/>
      </c>
      <c r="BO126" s="26">
        <f>IF($B126='Formulario de Respuestas'!$D125,'Formulario de Respuestas'!$Z125,"ES DIFERENTE")</f>
        <v>0</v>
      </c>
      <c r="BP126" s="1" t="str">
        <f>IFERROR(VLOOKUP(CONCATENATE(BO$1,BO126),'Formulario de Preguntas'!$C$10:$FN$185,3,FALSE),"")</f>
        <v/>
      </c>
      <c r="BQ126" s="1" t="str">
        <f>IFERROR(VLOOKUP(CONCATENATE(BO$1,BO126),'Formulario de Preguntas'!$C$10:$FN$185,4,FALSE),"")</f>
        <v/>
      </c>
      <c r="BR126" s="26">
        <f>IF($B126='Formulario de Respuestas'!$D125,'Formulario de Respuestas'!$AA125,"ES DIFERENTE")</f>
        <v>0</v>
      </c>
      <c r="BS126" s="1" t="str">
        <f>IFERROR(VLOOKUP(CONCATENATE(BR$1,BR126),'Formulario de Preguntas'!$C$10:$FN$185,3,FALSE),"")</f>
        <v/>
      </c>
      <c r="BT126" s="1" t="str">
        <f>IFERROR(VLOOKUP(CONCATENATE(BR$1,BR126),'Formulario de Preguntas'!$C$10:$FN$185,4,FALSE),"")</f>
        <v/>
      </c>
      <c r="BU126" s="26">
        <f>IF($B126='Formulario de Respuestas'!$D125,'Formulario de Respuestas'!$AB125,"ES DIFERENTE")</f>
        <v>0</v>
      </c>
      <c r="BV126" s="1" t="str">
        <f>IFERROR(VLOOKUP(CONCATENATE(BU$1,BU126),'Formulario de Preguntas'!$C$10:$FN$185,3,FALSE),"")</f>
        <v/>
      </c>
      <c r="BW126" s="1" t="str">
        <f>IFERROR(VLOOKUP(CONCATENATE(BU$1,BU126),'Formulario de Preguntas'!$C$10:$FN$185,4,FALSE),"")</f>
        <v/>
      </c>
      <c r="BX126" s="26">
        <f>IF($B126='Formulario de Respuestas'!$D125,'Formulario de Respuestas'!$AC125,"ES DIFERENTE")</f>
        <v>0</v>
      </c>
      <c r="BY126" s="1" t="str">
        <f>IFERROR(VLOOKUP(CONCATENATE(BX$1,BX126),'Formulario de Preguntas'!$C$10:$FN$185,3,FALSE),"")</f>
        <v/>
      </c>
      <c r="BZ126" s="1" t="str">
        <f>IFERROR(VLOOKUP(CONCATENATE(BX$1,BX126),'Formulario de Preguntas'!$C$10:$FN$185,4,FALSE),"")</f>
        <v/>
      </c>
      <c r="CA126" s="26">
        <f>IF($B126='Formulario de Respuestas'!$D125,'Formulario de Respuestas'!$AD125,"ES DIFERENTE")</f>
        <v>0</v>
      </c>
      <c r="CB126" s="1" t="str">
        <f>IFERROR(VLOOKUP(CONCATENATE(CA$1,CA126),'Formulario de Preguntas'!$C$10:$FN$185,3,FALSE),"")</f>
        <v/>
      </c>
      <c r="CC126" s="1" t="str">
        <f>IFERROR(VLOOKUP(CONCATENATE(CA$1,CA126),'Formulario de Preguntas'!$C$10:$FN$185,4,FALSE),"")</f>
        <v/>
      </c>
      <c r="CD126" s="26">
        <f>IF($B126='Formulario de Respuestas'!$D125,'Formulario de Respuestas'!$AE125,"ES DIFERENTE")</f>
        <v>0</v>
      </c>
      <c r="CE126" s="1" t="str">
        <f>IFERROR(VLOOKUP(CONCATENATE(CD$1,CD126),'Formulario de Preguntas'!$C$10:$FN$185,3,FALSE),"")</f>
        <v/>
      </c>
      <c r="CF126" s="1" t="str">
        <f>IFERROR(VLOOKUP(CONCATENATE(CD$1,CD126),'Formulario de Preguntas'!$C$10:$FN$185,4,FALSE),"")</f>
        <v/>
      </c>
      <c r="CH126" s="1">
        <f t="shared" si="4"/>
        <v>0</v>
      </c>
      <c r="CI126" s="1">
        <f t="shared" si="5"/>
        <v>0.25</v>
      </c>
      <c r="CJ126" s="1">
        <f t="shared" si="6"/>
        <v>0</v>
      </c>
      <c r="CK126" s="1">
        <f>COUNTIF('Formulario de Respuestas'!$E125:$AE125,"A")</f>
        <v>0</v>
      </c>
      <c r="CL126" s="1">
        <f>COUNTIF('Formulario de Respuestas'!$E125:$AE125,"B")</f>
        <v>0</v>
      </c>
      <c r="CM126" s="1">
        <f>COUNTIF('Formulario de Respuestas'!$E125:$AE125,"C")</f>
        <v>0</v>
      </c>
      <c r="CN126" s="1">
        <f>COUNTIF('Formulario de Respuestas'!$E125:$AE125,"D")</f>
        <v>0</v>
      </c>
      <c r="CO126" s="1">
        <f>COUNTIF('Formulario de Respuestas'!$E125:$AE125,"E (RESPUESTA ANULADA)")</f>
        <v>0</v>
      </c>
    </row>
    <row r="127" spans="1:93" x14ac:dyDescent="0.25">
      <c r="A127" s="1">
        <f>'Formulario de Respuestas'!C126</f>
        <v>0</v>
      </c>
      <c r="B127" s="1">
        <f>'Formulario de Respuestas'!D126</f>
        <v>0</v>
      </c>
      <c r="C127" s="24">
        <f>IF($B127='Formulario de Respuestas'!$D126,'Formulario de Respuestas'!$E126,"ES DIFERENTE")</f>
        <v>0</v>
      </c>
      <c r="D127" s="15" t="str">
        <f>IFERROR(VLOOKUP(CONCATENATE(C$1,C127),'Formulario de Preguntas'!$C$2:$FN$185,3,FALSE),"")</f>
        <v/>
      </c>
      <c r="E127" s="1" t="str">
        <f>IFERROR(VLOOKUP(CONCATENATE(C$1,C127),'Formulario de Preguntas'!$C$2:$FN$185,4,FALSE),"")</f>
        <v/>
      </c>
      <c r="F127" s="24">
        <f>IF($B127='Formulario de Respuestas'!$D126,'Formulario de Respuestas'!$F126,"ES DIFERENTE")</f>
        <v>0</v>
      </c>
      <c r="G127" s="1" t="str">
        <f>IFERROR(VLOOKUP(CONCATENATE(F$1,F127),'Formulario de Preguntas'!$C$2:$FN$185,3,FALSE),"")</f>
        <v/>
      </c>
      <c r="H127" s="1" t="str">
        <f>IFERROR(VLOOKUP(CONCATENATE(F$1,F127),'Formulario de Preguntas'!$C$2:$FN$185,4,FALSE),"")</f>
        <v/>
      </c>
      <c r="I127" s="24">
        <f>IF($B127='Formulario de Respuestas'!$D126,'Formulario de Respuestas'!$G126,"ES DIFERENTE")</f>
        <v>0</v>
      </c>
      <c r="J127" s="1" t="str">
        <f>IFERROR(VLOOKUP(CONCATENATE(I$1,I127),'Formulario de Preguntas'!$C$10:$FN$185,3,FALSE),"")</f>
        <v/>
      </c>
      <c r="K127" s="1" t="str">
        <f>IFERROR(VLOOKUP(CONCATENATE(I$1,I127),'Formulario de Preguntas'!$C$10:$FN$185,4,FALSE),"")</f>
        <v/>
      </c>
      <c r="L127" s="24">
        <f>IF($B127='Formulario de Respuestas'!$D126,'Formulario de Respuestas'!$H126,"ES DIFERENTE")</f>
        <v>0</v>
      </c>
      <c r="M127" s="1" t="str">
        <f>IFERROR(VLOOKUP(CONCATENATE(L$1,L127),'Formulario de Preguntas'!$C$10:$FN$185,3,FALSE),"")</f>
        <v/>
      </c>
      <c r="N127" s="1" t="str">
        <f>IFERROR(VLOOKUP(CONCATENATE(L$1,L127),'Formulario de Preguntas'!$C$10:$FN$185,4,FALSE),"")</f>
        <v/>
      </c>
      <c r="O127" s="24">
        <f>IF($B127='Formulario de Respuestas'!$D126,'Formulario de Respuestas'!$I126,"ES DIFERENTE")</f>
        <v>0</v>
      </c>
      <c r="P127" s="1" t="str">
        <f>IFERROR(VLOOKUP(CONCATENATE(O$1,O127),'Formulario de Preguntas'!$C$10:$FN$185,3,FALSE),"")</f>
        <v/>
      </c>
      <c r="Q127" s="1" t="str">
        <f>IFERROR(VLOOKUP(CONCATENATE(O$1,O127),'Formulario de Preguntas'!$C$10:$FN$185,4,FALSE),"")</f>
        <v/>
      </c>
      <c r="R127" s="24">
        <f>IF($B127='Formulario de Respuestas'!$D126,'Formulario de Respuestas'!$J126,"ES DIFERENTE")</f>
        <v>0</v>
      </c>
      <c r="S127" s="1" t="str">
        <f>IFERROR(VLOOKUP(CONCATENATE(R$1,R127),'Formulario de Preguntas'!$C$10:$FN$185,3,FALSE),"")</f>
        <v/>
      </c>
      <c r="T127" s="1" t="str">
        <f>IFERROR(VLOOKUP(CONCATENATE(R$1,R127),'Formulario de Preguntas'!$C$10:$FN$185,4,FALSE),"")</f>
        <v/>
      </c>
      <c r="U127" s="24">
        <f>IF($B127='Formulario de Respuestas'!$D126,'Formulario de Respuestas'!$K126,"ES DIFERENTE")</f>
        <v>0</v>
      </c>
      <c r="V127" s="1" t="str">
        <f>IFERROR(VLOOKUP(CONCATENATE(U$1,U127),'Formulario de Preguntas'!$C$10:$FN$185,3,FALSE),"")</f>
        <v/>
      </c>
      <c r="W127" s="1" t="str">
        <f>IFERROR(VLOOKUP(CONCATENATE(U$1,U127),'Formulario de Preguntas'!$C$10:$FN$185,4,FALSE),"")</f>
        <v/>
      </c>
      <c r="X127" s="24">
        <f>IF($B127='Formulario de Respuestas'!$D126,'Formulario de Respuestas'!$L126,"ES DIFERENTE")</f>
        <v>0</v>
      </c>
      <c r="Y127" s="1" t="str">
        <f>IFERROR(VLOOKUP(CONCATENATE(X$1,X127),'Formulario de Preguntas'!$C$10:$FN$185,3,FALSE),"")</f>
        <v/>
      </c>
      <c r="Z127" s="1" t="str">
        <f>IFERROR(VLOOKUP(CONCATENATE(X$1,X127),'Formulario de Preguntas'!$C$10:$FN$185,4,FALSE),"")</f>
        <v/>
      </c>
      <c r="AA127" s="24">
        <f>IF($B127='Formulario de Respuestas'!$D126,'Formulario de Respuestas'!$M126,"ES DIFERENTE")</f>
        <v>0</v>
      </c>
      <c r="AB127" s="1" t="str">
        <f>IFERROR(VLOOKUP(CONCATENATE(AA$1,AA127),'Formulario de Preguntas'!$C$10:$FN$185,3,FALSE),"")</f>
        <v/>
      </c>
      <c r="AC127" s="1" t="str">
        <f>IFERROR(VLOOKUP(CONCATENATE(AA$1,AA127),'Formulario de Preguntas'!$C$10:$FN$185,4,FALSE),"")</f>
        <v/>
      </c>
      <c r="AD127" s="24">
        <f>IF($B127='Formulario de Respuestas'!$D126,'Formulario de Respuestas'!$N126,"ES DIFERENTE")</f>
        <v>0</v>
      </c>
      <c r="AE127" s="1" t="str">
        <f>IFERROR(VLOOKUP(CONCATENATE(AD$1,AD127),'Formulario de Preguntas'!$C$10:$FN$185,3,FALSE),"")</f>
        <v/>
      </c>
      <c r="AF127" s="1" t="str">
        <f>IFERROR(VLOOKUP(CONCATENATE(AD$1,AD127),'Formulario de Preguntas'!$C$10:$FN$185,4,FALSE),"")</f>
        <v/>
      </c>
      <c r="AG127" s="24">
        <f>IF($B127='Formulario de Respuestas'!$D126,'Formulario de Respuestas'!$O126,"ES DIFERENTE")</f>
        <v>0</v>
      </c>
      <c r="AH127" s="1" t="str">
        <f>IFERROR(VLOOKUP(CONCATENATE(AG$1,AG127),'Formulario de Preguntas'!$C$10:$FN$185,3,FALSE),"")</f>
        <v/>
      </c>
      <c r="AI127" s="1" t="str">
        <f>IFERROR(VLOOKUP(CONCATENATE(AG$1,AG127),'Formulario de Preguntas'!$C$10:$FN$185,4,FALSE),"")</f>
        <v/>
      </c>
      <c r="AJ127" s="24">
        <f>IF($B127='Formulario de Respuestas'!$D126,'Formulario de Respuestas'!$P126,"ES DIFERENTE")</f>
        <v>0</v>
      </c>
      <c r="AK127" s="1" t="str">
        <f>IFERROR(VLOOKUP(CONCATENATE(AJ$1,AJ127),'Formulario de Preguntas'!$C$10:$FN$185,3,FALSE),"")</f>
        <v/>
      </c>
      <c r="AL127" s="1" t="str">
        <f>IFERROR(VLOOKUP(CONCATENATE(AJ$1,AJ127),'Formulario de Preguntas'!$C$10:$FN$185,4,FALSE),"")</f>
        <v/>
      </c>
      <c r="AM127" s="24">
        <f>IF($B127='Formulario de Respuestas'!$D126,'Formulario de Respuestas'!$Q126,"ES DIFERENTE")</f>
        <v>0</v>
      </c>
      <c r="AN127" s="1" t="str">
        <f>IFERROR(VLOOKUP(CONCATENATE(AM$1,AM127),'Formulario de Preguntas'!$C$10:$FN$185,3,FALSE),"")</f>
        <v/>
      </c>
      <c r="AO127" s="1" t="str">
        <f>IFERROR(VLOOKUP(CONCATENATE(AM$1,AM127),'Formulario de Preguntas'!$C$10:$FN$185,4,FALSE),"")</f>
        <v/>
      </c>
      <c r="AP127" s="24">
        <f>IF($B127='Formulario de Respuestas'!$D126,'Formulario de Respuestas'!$R126,"ES DIFERENTE")</f>
        <v>0</v>
      </c>
      <c r="AQ127" s="1" t="str">
        <f>IFERROR(VLOOKUP(CONCATENATE(AP$1,AP127),'Formulario de Preguntas'!$C$10:$FN$185,3,FALSE),"")</f>
        <v/>
      </c>
      <c r="AR127" s="1" t="str">
        <f>IFERROR(VLOOKUP(CONCATENATE(AP$1,AP127),'Formulario de Preguntas'!$C$10:$FN$185,4,FALSE),"")</f>
        <v/>
      </c>
      <c r="AS127" s="24">
        <f>IF($B127='Formulario de Respuestas'!$D126,'Formulario de Respuestas'!$S126,"ES DIFERENTE")</f>
        <v>0</v>
      </c>
      <c r="AT127" s="1" t="str">
        <f>IFERROR(VLOOKUP(CONCATENATE(AS$1,AS127),'Formulario de Preguntas'!$C$10:$FN$185,3,FALSE),"")</f>
        <v/>
      </c>
      <c r="AU127" s="1" t="str">
        <f>IFERROR(VLOOKUP(CONCATENATE(AS$1,AS127),'Formulario de Preguntas'!$C$10:$FN$185,4,FALSE),"")</f>
        <v/>
      </c>
      <c r="AV127" s="24">
        <f>IF($B127='Formulario de Respuestas'!$D126,'Formulario de Respuestas'!$T126,"ES DIFERENTE")</f>
        <v>0</v>
      </c>
      <c r="AW127" s="1" t="str">
        <f>IFERROR(VLOOKUP(CONCATENATE(AV$1,AV127),'Formulario de Preguntas'!$C$10:$FN$185,3,FALSE),"")</f>
        <v/>
      </c>
      <c r="AX127" s="1" t="str">
        <f>IFERROR(VLOOKUP(CONCATENATE(AV$1,AV127),'Formulario de Preguntas'!$C$10:$FN$185,4,FALSE),"")</f>
        <v/>
      </c>
      <c r="AY127" s="24">
        <f>IF($B127='Formulario de Respuestas'!$D126,'Formulario de Respuestas'!$U126,"ES DIFERENTE")</f>
        <v>0</v>
      </c>
      <c r="AZ127" s="1" t="str">
        <f>IFERROR(VLOOKUP(CONCATENATE(AY$1,AY127),'Formulario de Preguntas'!$C$10:$FN$185,3,FALSE),"")</f>
        <v/>
      </c>
      <c r="BA127" s="1" t="str">
        <f>IFERROR(VLOOKUP(CONCATENATE(AY$1,AY127),'Formulario de Preguntas'!$C$10:$FN$185,4,FALSE),"")</f>
        <v/>
      </c>
      <c r="BB127" s="24">
        <f>IF($B127='Formulario de Respuestas'!$D126,'Formulario de Respuestas'!$V126,"ES DIFERENTE")</f>
        <v>0</v>
      </c>
      <c r="BC127" s="1" t="str">
        <f>IFERROR(VLOOKUP(CONCATENATE(BB$1,BB127),'Formulario de Preguntas'!$C$10:$FN$185,3,FALSE),"")</f>
        <v/>
      </c>
      <c r="BD127" s="1" t="str">
        <f>IFERROR(VLOOKUP(CONCATENATE(BB$1,BB127),'Formulario de Preguntas'!$C$10:$FN$185,4,FALSE),"")</f>
        <v/>
      </c>
      <c r="BE127" s="24">
        <f>IF($B127='Formulario de Respuestas'!$D126,'Formulario de Respuestas'!$W126,"ES DIFERENTE")</f>
        <v>0</v>
      </c>
      <c r="BF127" s="1" t="str">
        <f>IFERROR(VLOOKUP(CONCATENATE(BE$1,BE127),'Formulario de Preguntas'!$C$10:$FN$185,3,FALSE),"")</f>
        <v/>
      </c>
      <c r="BG127" s="1" t="str">
        <f>IFERROR(VLOOKUP(CONCATENATE(BE$1,BE127),'Formulario de Preguntas'!$C$10:$FN$185,4,FALSE),"")</f>
        <v/>
      </c>
      <c r="BH127" s="24">
        <f>IF($B127='Formulario de Respuestas'!$D126,'Formulario de Respuestas'!$X126,"ES DIFERENTE")</f>
        <v>0</v>
      </c>
      <c r="BI127" s="1" t="str">
        <f>IFERROR(VLOOKUP(CONCATENATE(BH$1,BH127),'Formulario de Preguntas'!$C$10:$FN$185,3,FALSE),"")</f>
        <v/>
      </c>
      <c r="BJ127" s="1" t="str">
        <f>IFERROR(VLOOKUP(CONCATENATE(BH$1,BH127),'Formulario de Preguntas'!$C$10:$FN$185,4,FALSE),"")</f>
        <v/>
      </c>
      <c r="BL127" s="26">
        <f>IF($B127='Formulario de Respuestas'!$D126,'Formulario de Respuestas'!$Y126,"ES DIFERENTE")</f>
        <v>0</v>
      </c>
      <c r="BM127" s="1" t="str">
        <f>IFERROR(VLOOKUP(CONCATENATE(BL$1,BL127),'Formulario de Preguntas'!$C$10:$FN$185,3,FALSE),"")</f>
        <v/>
      </c>
      <c r="BN127" s="1" t="str">
        <f>IFERROR(VLOOKUP(CONCATENATE(BL$1,BL127),'Formulario de Preguntas'!$C$10:$FN$185,4,FALSE),"")</f>
        <v/>
      </c>
      <c r="BO127" s="26">
        <f>IF($B127='Formulario de Respuestas'!$D126,'Formulario de Respuestas'!$Z126,"ES DIFERENTE")</f>
        <v>0</v>
      </c>
      <c r="BP127" s="1" t="str">
        <f>IFERROR(VLOOKUP(CONCATENATE(BO$1,BO127),'Formulario de Preguntas'!$C$10:$FN$185,3,FALSE),"")</f>
        <v/>
      </c>
      <c r="BQ127" s="1" t="str">
        <f>IFERROR(VLOOKUP(CONCATENATE(BO$1,BO127),'Formulario de Preguntas'!$C$10:$FN$185,4,FALSE),"")</f>
        <v/>
      </c>
      <c r="BR127" s="26">
        <f>IF($B127='Formulario de Respuestas'!$D126,'Formulario de Respuestas'!$AA126,"ES DIFERENTE")</f>
        <v>0</v>
      </c>
      <c r="BS127" s="1" t="str">
        <f>IFERROR(VLOOKUP(CONCATENATE(BR$1,BR127),'Formulario de Preguntas'!$C$10:$FN$185,3,FALSE),"")</f>
        <v/>
      </c>
      <c r="BT127" s="1" t="str">
        <f>IFERROR(VLOOKUP(CONCATENATE(BR$1,BR127),'Formulario de Preguntas'!$C$10:$FN$185,4,FALSE),"")</f>
        <v/>
      </c>
      <c r="BU127" s="26">
        <f>IF($B127='Formulario de Respuestas'!$D126,'Formulario de Respuestas'!$AB126,"ES DIFERENTE")</f>
        <v>0</v>
      </c>
      <c r="BV127" s="1" t="str">
        <f>IFERROR(VLOOKUP(CONCATENATE(BU$1,BU127),'Formulario de Preguntas'!$C$10:$FN$185,3,FALSE),"")</f>
        <v/>
      </c>
      <c r="BW127" s="1" t="str">
        <f>IFERROR(VLOOKUP(CONCATENATE(BU$1,BU127),'Formulario de Preguntas'!$C$10:$FN$185,4,FALSE),"")</f>
        <v/>
      </c>
      <c r="BX127" s="26">
        <f>IF($B127='Formulario de Respuestas'!$D126,'Formulario de Respuestas'!$AC126,"ES DIFERENTE")</f>
        <v>0</v>
      </c>
      <c r="BY127" s="1" t="str">
        <f>IFERROR(VLOOKUP(CONCATENATE(BX$1,BX127),'Formulario de Preguntas'!$C$10:$FN$185,3,FALSE),"")</f>
        <v/>
      </c>
      <c r="BZ127" s="1" t="str">
        <f>IFERROR(VLOOKUP(CONCATENATE(BX$1,BX127),'Formulario de Preguntas'!$C$10:$FN$185,4,FALSE),"")</f>
        <v/>
      </c>
      <c r="CA127" s="26">
        <f>IF($B127='Formulario de Respuestas'!$D126,'Formulario de Respuestas'!$AD126,"ES DIFERENTE")</f>
        <v>0</v>
      </c>
      <c r="CB127" s="1" t="str">
        <f>IFERROR(VLOOKUP(CONCATENATE(CA$1,CA127),'Formulario de Preguntas'!$C$10:$FN$185,3,FALSE),"")</f>
        <v/>
      </c>
      <c r="CC127" s="1" t="str">
        <f>IFERROR(VLOOKUP(CONCATENATE(CA$1,CA127),'Formulario de Preguntas'!$C$10:$FN$185,4,FALSE),"")</f>
        <v/>
      </c>
      <c r="CD127" s="26">
        <f>IF($B127='Formulario de Respuestas'!$D126,'Formulario de Respuestas'!$AE126,"ES DIFERENTE")</f>
        <v>0</v>
      </c>
      <c r="CE127" s="1" t="str">
        <f>IFERROR(VLOOKUP(CONCATENATE(CD$1,CD127),'Formulario de Preguntas'!$C$10:$FN$185,3,FALSE),"")</f>
        <v/>
      </c>
      <c r="CF127" s="1" t="str">
        <f>IFERROR(VLOOKUP(CONCATENATE(CD$1,CD127),'Formulario de Preguntas'!$C$10:$FN$185,4,FALSE),"")</f>
        <v/>
      </c>
      <c r="CH127" s="1">
        <f t="shared" si="4"/>
        <v>0</v>
      </c>
      <c r="CI127" s="1">
        <f t="shared" si="5"/>
        <v>0.25</v>
      </c>
      <c r="CJ127" s="1">
        <f t="shared" si="6"/>
        <v>0</v>
      </c>
      <c r="CK127" s="1">
        <f>COUNTIF('Formulario de Respuestas'!$E126:$AE126,"A")</f>
        <v>0</v>
      </c>
      <c r="CL127" s="1">
        <f>COUNTIF('Formulario de Respuestas'!$E126:$AE126,"B")</f>
        <v>0</v>
      </c>
      <c r="CM127" s="1">
        <f>COUNTIF('Formulario de Respuestas'!$E126:$AE126,"C")</f>
        <v>0</v>
      </c>
      <c r="CN127" s="1">
        <f>COUNTIF('Formulario de Respuestas'!$E126:$AE126,"D")</f>
        <v>0</v>
      </c>
      <c r="CO127" s="1">
        <f>COUNTIF('Formulario de Respuestas'!$E126:$AE126,"E (RESPUESTA ANULADA)")</f>
        <v>0</v>
      </c>
    </row>
    <row r="128" spans="1:93" x14ac:dyDescent="0.25">
      <c r="A128" s="1">
        <f>'Formulario de Respuestas'!C127</f>
        <v>0</v>
      </c>
      <c r="B128" s="1">
        <f>'Formulario de Respuestas'!D127</f>
        <v>0</v>
      </c>
      <c r="C128" s="24">
        <f>IF($B128='Formulario de Respuestas'!$D127,'Formulario de Respuestas'!$E127,"ES DIFERENTE")</f>
        <v>0</v>
      </c>
      <c r="D128" s="15" t="str">
        <f>IFERROR(VLOOKUP(CONCATENATE(C$1,C128),'Formulario de Preguntas'!$C$2:$FN$185,3,FALSE),"")</f>
        <v/>
      </c>
      <c r="E128" s="1" t="str">
        <f>IFERROR(VLOOKUP(CONCATENATE(C$1,C128),'Formulario de Preguntas'!$C$2:$FN$185,4,FALSE),"")</f>
        <v/>
      </c>
      <c r="F128" s="24">
        <f>IF($B128='Formulario de Respuestas'!$D127,'Formulario de Respuestas'!$F127,"ES DIFERENTE")</f>
        <v>0</v>
      </c>
      <c r="G128" s="1" t="str">
        <f>IFERROR(VLOOKUP(CONCATENATE(F$1,F128),'Formulario de Preguntas'!$C$2:$FN$185,3,FALSE),"")</f>
        <v/>
      </c>
      <c r="H128" s="1" t="str">
        <f>IFERROR(VLOOKUP(CONCATENATE(F$1,F128),'Formulario de Preguntas'!$C$2:$FN$185,4,FALSE),"")</f>
        <v/>
      </c>
      <c r="I128" s="24">
        <f>IF($B128='Formulario de Respuestas'!$D127,'Formulario de Respuestas'!$G127,"ES DIFERENTE")</f>
        <v>0</v>
      </c>
      <c r="J128" s="1" t="str">
        <f>IFERROR(VLOOKUP(CONCATENATE(I$1,I128),'Formulario de Preguntas'!$C$10:$FN$185,3,FALSE),"")</f>
        <v/>
      </c>
      <c r="K128" s="1" t="str">
        <f>IFERROR(VLOOKUP(CONCATENATE(I$1,I128),'Formulario de Preguntas'!$C$10:$FN$185,4,FALSE),"")</f>
        <v/>
      </c>
      <c r="L128" s="24">
        <f>IF($B128='Formulario de Respuestas'!$D127,'Formulario de Respuestas'!$H127,"ES DIFERENTE")</f>
        <v>0</v>
      </c>
      <c r="M128" s="1" t="str">
        <f>IFERROR(VLOOKUP(CONCATENATE(L$1,L128),'Formulario de Preguntas'!$C$10:$FN$185,3,FALSE),"")</f>
        <v/>
      </c>
      <c r="N128" s="1" t="str">
        <f>IFERROR(VLOOKUP(CONCATENATE(L$1,L128),'Formulario de Preguntas'!$C$10:$FN$185,4,FALSE),"")</f>
        <v/>
      </c>
      <c r="O128" s="24">
        <f>IF($B128='Formulario de Respuestas'!$D127,'Formulario de Respuestas'!$I127,"ES DIFERENTE")</f>
        <v>0</v>
      </c>
      <c r="P128" s="1" t="str">
        <f>IFERROR(VLOOKUP(CONCATENATE(O$1,O128),'Formulario de Preguntas'!$C$10:$FN$185,3,FALSE),"")</f>
        <v/>
      </c>
      <c r="Q128" s="1" t="str">
        <f>IFERROR(VLOOKUP(CONCATENATE(O$1,O128),'Formulario de Preguntas'!$C$10:$FN$185,4,FALSE),"")</f>
        <v/>
      </c>
      <c r="R128" s="24">
        <f>IF($B128='Formulario de Respuestas'!$D127,'Formulario de Respuestas'!$J127,"ES DIFERENTE")</f>
        <v>0</v>
      </c>
      <c r="S128" s="1" t="str">
        <f>IFERROR(VLOOKUP(CONCATENATE(R$1,R128),'Formulario de Preguntas'!$C$10:$FN$185,3,FALSE),"")</f>
        <v/>
      </c>
      <c r="T128" s="1" t="str">
        <f>IFERROR(VLOOKUP(CONCATENATE(R$1,R128),'Formulario de Preguntas'!$C$10:$FN$185,4,FALSE),"")</f>
        <v/>
      </c>
      <c r="U128" s="24">
        <f>IF($B128='Formulario de Respuestas'!$D127,'Formulario de Respuestas'!$K127,"ES DIFERENTE")</f>
        <v>0</v>
      </c>
      <c r="V128" s="1" t="str">
        <f>IFERROR(VLOOKUP(CONCATENATE(U$1,U128),'Formulario de Preguntas'!$C$10:$FN$185,3,FALSE),"")</f>
        <v/>
      </c>
      <c r="W128" s="1" t="str">
        <f>IFERROR(VLOOKUP(CONCATENATE(U$1,U128),'Formulario de Preguntas'!$C$10:$FN$185,4,FALSE),"")</f>
        <v/>
      </c>
      <c r="X128" s="24">
        <f>IF($B128='Formulario de Respuestas'!$D127,'Formulario de Respuestas'!$L127,"ES DIFERENTE")</f>
        <v>0</v>
      </c>
      <c r="Y128" s="1" t="str">
        <f>IFERROR(VLOOKUP(CONCATENATE(X$1,X128),'Formulario de Preguntas'!$C$10:$FN$185,3,FALSE),"")</f>
        <v/>
      </c>
      <c r="Z128" s="1" t="str">
        <f>IFERROR(VLOOKUP(CONCATENATE(X$1,X128),'Formulario de Preguntas'!$C$10:$FN$185,4,FALSE),"")</f>
        <v/>
      </c>
      <c r="AA128" s="24">
        <f>IF($B128='Formulario de Respuestas'!$D127,'Formulario de Respuestas'!$M127,"ES DIFERENTE")</f>
        <v>0</v>
      </c>
      <c r="AB128" s="1" t="str">
        <f>IFERROR(VLOOKUP(CONCATENATE(AA$1,AA128),'Formulario de Preguntas'!$C$10:$FN$185,3,FALSE),"")</f>
        <v/>
      </c>
      <c r="AC128" s="1" t="str">
        <f>IFERROR(VLOOKUP(CONCATENATE(AA$1,AA128),'Formulario de Preguntas'!$C$10:$FN$185,4,FALSE),"")</f>
        <v/>
      </c>
      <c r="AD128" s="24">
        <f>IF($B128='Formulario de Respuestas'!$D127,'Formulario de Respuestas'!$N127,"ES DIFERENTE")</f>
        <v>0</v>
      </c>
      <c r="AE128" s="1" t="str">
        <f>IFERROR(VLOOKUP(CONCATENATE(AD$1,AD128),'Formulario de Preguntas'!$C$10:$FN$185,3,FALSE),"")</f>
        <v/>
      </c>
      <c r="AF128" s="1" t="str">
        <f>IFERROR(VLOOKUP(CONCATENATE(AD$1,AD128),'Formulario de Preguntas'!$C$10:$FN$185,4,FALSE),"")</f>
        <v/>
      </c>
      <c r="AG128" s="24">
        <f>IF($B128='Formulario de Respuestas'!$D127,'Formulario de Respuestas'!$O127,"ES DIFERENTE")</f>
        <v>0</v>
      </c>
      <c r="AH128" s="1" t="str">
        <f>IFERROR(VLOOKUP(CONCATENATE(AG$1,AG128),'Formulario de Preguntas'!$C$10:$FN$185,3,FALSE),"")</f>
        <v/>
      </c>
      <c r="AI128" s="1" t="str">
        <f>IFERROR(VLOOKUP(CONCATENATE(AG$1,AG128),'Formulario de Preguntas'!$C$10:$FN$185,4,FALSE),"")</f>
        <v/>
      </c>
      <c r="AJ128" s="24">
        <f>IF($B128='Formulario de Respuestas'!$D127,'Formulario de Respuestas'!$P127,"ES DIFERENTE")</f>
        <v>0</v>
      </c>
      <c r="AK128" s="1" t="str">
        <f>IFERROR(VLOOKUP(CONCATENATE(AJ$1,AJ128),'Formulario de Preguntas'!$C$10:$FN$185,3,FALSE),"")</f>
        <v/>
      </c>
      <c r="AL128" s="1" t="str">
        <f>IFERROR(VLOOKUP(CONCATENATE(AJ$1,AJ128),'Formulario de Preguntas'!$C$10:$FN$185,4,FALSE),"")</f>
        <v/>
      </c>
      <c r="AM128" s="24">
        <f>IF($B128='Formulario de Respuestas'!$D127,'Formulario de Respuestas'!$Q127,"ES DIFERENTE")</f>
        <v>0</v>
      </c>
      <c r="AN128" s="1" t="str">
        <f>IFERROR(VLOOKUP(CONCATENATE(AM$1,AM128),'Formulario de Preguntas'!$C$10:$FN$185,3,FALSE),"")</f>
        <v/>
      </c>
      <c r="AO128" s="1" t="str">
        <f>IFERROR(VLOOKUP(CONCATENATE(AM$1,AM128),'Formulario de Preguntas'!$C$10:$FN$185,4,FALSE),"")</f>
        <v/>
      </c>
      <c r="AP128" s="24">
        <f>IF($B128='Formulario de Respuestas'!$D127,'Formulario de Respuestas'!$R127,"ES DIFERENTE")</f>
        <v>0</v>
      </c>
      <c r="AQ128" s="1" t="str">
        <f>IFERROR(VLOOKUP(CONCATENATE(AP$1,AP128),'Formulario de Preguntas'!$C$10:$FN$185,3,FALSE),"")</f>
        <v/>
      </c>
      <c r="AR128" s="1" t="str">
        <f>IFERROR(VLOOKUP(CONCATENATE(AP$1,AP128),'Formulario de Preguntas'!$C$10:$FN$185,4,FALSE),"")</f>
        <v/>
      </c>
      <c r="AS128" s="24">
        <f>IF($B128='Formulario de Respuestas'!$D127,'Formulario de Respuestas'!$S127,"ES DIFERENTE")</f>
        <v>0</v>
      </c>
      <c r="AT128" s="1" t="str">
        <f>IFERROR(VLOOKUP(CONCATENATE(AS$1,AS128),'Formulario de Preguntas'!$C$10:$FN$185,3,FALSE),"")</f>
        <v/>
      </c>
      <c r="AU128" s="1" t="str">
        <f>IFERROR(VLOOKUP(CONCATENATE(AS$1,AS128),'Formulario de Preguntas'!$C$10:$FN$185,4,FALSE),"")</f>
        <v/>
      </c>
      <c r="AV128" s="24">
        <f>IF($B128='Formulario de Respuestas'!$D127,'Formulario de Respuestas'!$T127,"ES DIFERENTE")</f>
        <v>0</v>
      </c>
      <c r="AW128" s="1" t="str">
        <f>IFERROR(VLOOKUP(CONCATENATE(AV$1,AV128),'Formulario de Preguntas'!$C$10:$FN$185,3,FALSE),"")</f>
        <v/>
      </c>
      <c r="AX128" s="1" t="str">
        <f>IFERROR(VLOOKUP(CONCATENATE(AV$1,AV128),'Formulario de Preguntas'!$C$10:$FN$185,4,FALSE),"")</f>
        <v/>
      </c>
      <c r="AY128" s="24">
        <f>IF($B128='Formulario de Respuestas'!$D127,'Formulario de Respuestas'!$U127,"ES DIFERENTE")</f>
        <v>0</v>
      </c>
      <c r="AZ128" s="1" t="str">
        <f>IFERROR(VLOOKUP(CONCATENATE(AY$1,AY128),'Formulario de Preguntas'!$C$10:$FN$185,3,FALSE),"")</f>
        <v/>
      </c>
      <c r="BA128" s="1" t="str">
        <f>IFERROR(VLOOKUP(CONCATENATE(AY$1,AY128),'Formulario de Preguntas'!$C$10:$FN$185,4,FALSE),"")</f>
        <v/>
      </c>
      <c r="BB128" s="24">
        <f>IF($B128='Formulario de Respuestas'!$D127,'Formulario de Respuestas'!$V127,"ES DIFERENTE")</f>
        <v>0</v>
      </c>
      <c r="BC128" s="1" t="str">
        <f>IFERROR(VLOOKUP(CONCATENATE(BB$1,BB128),'Formulario de Preguntas'!$C$10:$FN$185,3,FALSE),"")</f>
        <v/>
      </c>
      <c r="BD128" s="1" t="str">
        <f>IFERROR(VLOOKUP(CONCATENATE(BB$1,BB128),'Formulario de Preguntas'!$C$10:$FN$185,4,FALSE),"")</f>
        <v/>
      </c>
      <c r="BE128" s="24">
        <f>IF($B128='Formulario de Respuestas'!$D127,'Formulario de Respuestas'!$W127,"ES DIFERENTE")</f>
        <v>0</v>
      </c>
      <c r="BF128" s="1" t="str">
        <f>IFERROR(VLOOKUP(CONCATENATE(BE$1,BE128),'Formulario de Preguntas'!$C$10:$FN$185,3,FALSE),"")</f>
        <v/>
      </c>
      <c r="BG128" s="1" t="str">
        <f>IFERROR(VLOOKUP(CONCATENATE(BE$1,BE128),'Formulario de Preguntas'!$C$10:$FN$185,4,FALSE),"")</f>
        <v/>
      </c>
      <c r="BH128" s="24">
        <f>IF($B128='Formulario de Respuestas'!$D127,'Formulario de Respuestas'!$X127,"ES DIFERENTE")</f>
        <v>0</v>
      </c>
      <c r="BI128" s="1" t="str">
        <f>IFERROR(VLOOKUP(CONCATENATE(BH$1,BH128),'Formulario de Preguntas'!$C$10:$FN$185,3,FALSE),"")</f>
        <v/>
      </c>
      <c r="BJ128" s="1" t="str">
        <f>IFERROR(VLOOKUP(CONCATENATE(BH$1,BH128),'Formulario de Preguntas'!$C$10:$FN$185,4,FALSE),"")</f>
        <v/>
      </c>
      <c r="BL128" s="26">
        <f>IF($B128='Formulario de Respuestas'!$D127,'Formulario de Respuestas'!$Y127,"ES DIFERENTE")</f>
        <v>0</v>
      </c>
      <c r="BM128" s="1" t="str">
        <f>IFERROR(VLOOKUP(CONCATENATE(BL$1,BL128),'Formulario de Preguntas'!$C$10:$FN$185,3,FALSE),"")</f>
        <v/>
      </c>
      <c r="BN128" s="1" t="str">
        <f>IFERROR(VLOOKUP(CONCATENATE(BL$1,BL128),'Formulario de Preguntas'!$C$10:$FN$185,4,FALSE),"")</f>
        <v/>
      </c>
      <c r="BO128" s="26">
        <f>IF($B128='Formulario de Respuestas'!$D127,'Formulario de Respuestas'!$Z127,"ES DIFERENTE")</f>
        <v>0</v>
      </c>
      <c r="BP128" s="1" t="str">
        <f>IFERROR(VLOOKUP(CONCATENATE(BO$1,BO128),'Formulario de Preguntas'!$C$10:$FN$185,3,FALSE),"")</f>
        <v/>
      </c>
      <c r="BQ128" s="1" t="str">
        <f>IFERROR(VLOOKUP(CONCATENATE(BO$1,BO128),'Formulario de Preguntas'!$C$10:$FN$185,4,FALSE),"")</f>
        <v/>
      </c>
      <c r="BR128" s="26">
        <f>IF($B128='Formulario de Respuestas'!$D127,'Formulario de Respuestas'!$AA127,"ES DIFERENTE")</f>
        <v>0</v>
      </c>
      <c r="BS128" s="1" t="str">
        <f>IFERROR(VLOOKUP(CONCATENATE(BR$1,BR128),'Formulario de Preguntas'!$C$10:$FN$185,3,FALSE),"")</f>
        <v/>
      </c>
      <c r="BT128" s="1" t="str">
        <f>IFERROR(VLOOKUP(CONCATENATE(BR$1,BR128),'Formulario de Preguntas'!$C$10:$FN$185,4,FALSE),"")</f>
        <v/>
      </c>
      <c r="BU128" s="26">
        <f>IF($B128='Formulario de Respuestas'!$D127,'Formulario de Respuestas'!$AB127,"ES DIFERENTE")</f>
        <v>0</v>
      </c>
      <c r="BV128" s="1" t="str">
        <f>IFERROR(VLOOKUP(CONCATENATE(BU$1,BU128),'Formulario de Preguntas'!$C$10:$FN$185,3,FALSE),"")</f>
        <v/>
      </c>
      <c r="BW128" s="1" t="str">
        <f>IFERROR(VLOOKUP(CONCATENATE(BU$1,BU128),'Formulario de Preguntas'!$C$10:$FN$185,4,FALSE),"")</f>
        <v/>
      </c>
      <c r="BX128" s="26">
        <f>IF($B128='Formulario de Respuestas'!$D127,'Formulario de Respuestas'!$AC127,"ES DIFERENTE")</f>
        <v>0</v>
      </c>
      <c r="BY128" s="1" t="str">
        <f>IFERROR(VLOOKUP(CONCATENATE(BX$1,BX128),'Formulario de Preguntas'!$C$10:$FN$185,3,FALSE),"")</f>
        <v/>
      </c>
      <c r="BZ128" s="1" t="str">
        <f>IFERROR(VLOOKUP(CONCATENATE(BX$1,BX128),'Formulario de Preguntas'!$C$10:$FN$185,4,FALSE),"")</f>
        <v/>
      </c>
      <c r="CA128" s="26">
        <f>IF($B128='Formulario de Respuestas'!$D127,'Formulario de Respuestas'!$AD127,"ES DIFERENTE")</f>
        <v>0</v>
      </c>
      <c r="CB128" s="1" t="str">
        <f>IFERROR(VLOOKUP(CONCATENATE(CA$1,CA128),'Formulario de Preguntas'!$C$10:$FN$185,3,FALSE),"")</f>
        <v/>
      </c>
      <c r="CC128" s="1" t="str">
        <f>IFERROR(VLOOKUP(CONCATENATE(CA$1,CA128),'Formulario de Preguntas'!$C$10:$FN$185,4,FALSE),"")</f>
        <v/>
      </c>
      <c r="CD128" s="26">
        <f>IF($B128='Formulario de Respuestas'!$D127,'Formulario de Respuestas'!$AE127,"ES DIFERENTE")</f>
        <v>0</v>
      </c>
      <c r="CE128" s="1" t="str">
        <f>IFERROR(VLOOKUP(CONCATENATE(CD$1,CD128),'Formulario de Preguntas'!$C$10:$FN$185,3,FALSE),"")</f>
        <v/>
      </c>
      <c r="CF128" s="1" t="str">
        <f>IFERROR(VLOOKUP(CONCATENATE(CD$1,CD128),'Formulario de Preguntas'!$C$10:$FN$185,4,FALSE),"")</f>
        <v/>
      </c>
      <c r="CH128" s="1">
        <f t="shared" si="4"/>
        <v>0</v>
      </c>
      <c r="CI128" s="1">
        <f t="shared" si="5"/>
        <v>0.25</v>
      </c>
      <c r="CJ128" s="1">
        <f t="shared" si="6"/>
        <v>0</v>
      </c>
      <c r="CK128" s="1">
        <f>COUNTIF('Formulario de Respuestas'!$E127:$AE127,"A")</f>
        <v>0</v>
      </c>
      <c r="CL128" s="1">
        <f>COUNTIF('Formulario de Respuestas'!$E127:$AE127,"B")</f>
        <v>0</v>
      </c>
      <c r="CM128" s="1">
        <f>COUNTIF('Formulario de Respuestas'!$E127:$AE127,"C")</f>
        <v>0</v>
      </c>
      <c r="CN128" s="1">
        <f>COUNTIF('Formulario de Respuestas'!$E127:$AE127,"D")</f>
        <v>0</v>
      </c>
      <c r="CO128" s="1">
        <f>COUNTIF('Formulario de Respuestas'!$E127:$AE127,"E (RESPUESTA ANULADA)")</f>
        <v>0</v>
      </c>
    </row>
    <row r="129" spans="1:93" x14ac:dyDescent="0.25">
      <c r="A129" s="1">
        <f>'Formulario de Respuestas'!C128</f>
        <v>0</v>
      </c>
      <c r="B129" s="1">
        <f>'Formulario de Respuestas'!D128</f>
        <v>0</v>
      </c>
      <c r="C129" s="24">
        <f>IF($B129='Formulario de Respuestas'!$D128,'Formulario de Respuestas'!$E128,"ES DIFERENTE")</f>
        <v>0</v>
      </c>
      <c r="D129" s="15" t="str">
        <f>IFERROR(VLOOKUP(CONCATENATE(C$1,C129),'Formulario de Preguntas'!$C$2:$FN$185,3,FALSE),"")</f>
        <v/>
      </c>
      <c r="E129" s="1" t="str">
        <f>IFERROR(VLOOKUP(CONCATENATE(C$1,C129),'Formulario de Preguntas'!$C$2:$FN$185,4,FALSE),"")</f>
        <v/>
      </c>
      <c r="F129" s="24">
        <f>IF($B129='Formulario de Respuestas'!$D128,'Formulario de Respuestas'!$F128,"ES DIFERENTE")</f>
        <v>0</v>
      </c>
      <c r="G129" s="1" t="str">
        <f>IFERROR(VLOOKUP(CONCATENATE(F$1,F129),'Formulario de Preguntas'!$C$2:$FN$185,3,FALSE),"")</f>
        <v/>
      </c>
      <c r="H129" s="1" t="str">
        <f>IFERROR(VLOOKUP(CONCATENATE(F$1,F129),'Formulario de Preguntas'!$C$2:$FN$185,4,FALSE),"")</f>
        <v/>
      </c>
      <c r="I129" s="24">
        <f>IF($B129='Formulario de Respuestas'!$D128,'Formulario de Respuestas'!$G128,"ES DIFERENTE")</f>
        <v>0</v>
      </c>
      <c r="J129" s="1" t="str">
        <f>IFERROR(VLOOKUP(CONCATENATE(I$1,I129),'Formulario de Preguntas'!$C$10:$FN$185,3,FALSE),"")</f>
        <v/>
      </c>
      <c r="K129" s="1" t="str">
        <f>IFERROR(VLOOKUP(CONCATENATE(I$1,I129),'Formulario de Preguntas'!$C$10:$FN$185,4,FALSE),"")</f>
        <v/>
      </c>
      <c r="L129" s="24">
        <f>IF($B129='Formulario de Respuestas'!$D128,'Formulario de Respuestas'!$H128,"ES DIFERENTE")</f>
        <v>0</v>
      </c>
      <c r="M129" s="1" t="str">
        <f>IFERROR(VLOOKUP(CONCATENATE(L$1,L129),'Formulario de Preguntas'!$C$10:$FN$185,3,FALSE),"")</f>
        <v/>
      </c>
      <c r="N129" s="1" t="str">
        <f>IFERROR(VLOOKUP(CONCATENATE(L$1,L129),'Formulario de Preguntas'!$C$10:$FN$185,4,FALSE),"")</f>
        <v/>
      </c>
      <c r="O129" s="24">
        <f>IF($B129='Formulario de Respuestas'!$D128,'Formulario de Respuestas'!$I128,"ES DIFERENTE")</f>
        <v>0</v>
      </c>
      <c r="P129" s="1" t="str">
        <f>IFERROR(VLOOKUP(CONCATENATE(O$1,O129),'Formulario de Preguntas'!$C$10:$FN$185,3,FALSE),"")</f>
        <v/>
      </c>
      <c r="Q129" s="1" t="str">
        <f>IFERROR(VLOOKUP(CONCATENATE(O$1,O129),'Formulario de Preguntas'!$C$10:$FN$185,4,FALSE),"")</f>
        <v/>
      </c>
      <c r="R129" s="24">
        <f>IF($B129='Formulario de Respuestas'!$D128,'Formulario de Respuestas'!$J128,"ES DIFERENTE")</f>
        <v>0</v>
      </c>
      <c r="S129" s="1" t="str">
        <f>IFERROR(VLOOKUP(CONCATENATE(R$1,R129),'Formulario de Preguntas'!$C$10:$FN$185,3,FALSE),"")</f>
        <v/>
      </c>
      <c r="T129" s="1" t="str">
        <f>IFERROR(VLOOKUP(CONCATENATE(R$1,R129),'Formulario de Preguntas'!$C$10:$FN$185,4,FALSE),"")</f>
        <v/>
      </c>
      <c r="U129" s="24">
        <f>IF($B129='Formulario de Respuestas'!$D128,'Formulario de Respuestas'!$K128,"ES DIFERENTE")</f>
        <v>0</v>
      </c>
      <c r="V129" s="1" t="str">
        <f>IFERROR(VLOOKUP(CONCATENATE(U$1,U129),'Formulario de Preguntas'!$C$10:$FN$185,3,FALSE),"")</f>
        <v/>
      </c>
      <c r="W129" s="1" t="str">
        <f>IFERROR(VLOOKUP(CONCATENATE(U$1,U129),'Formulario de Preguntas'!$C$10:$FN$185,4,FALSE),"")</f>
        <v/>
      </c>
      <c r="X129" s="24">
        <f>IF($B129='Formulario de Respuestas'!$D128,'Formulario de Respuestas'!$L128,"ES DIFERENTE")</f>
        <v>0</v>
      </c>
      <c r="Y129" s="1" t="str">
        <f>IFERROR(VLOOKUP(CONCATENATE(X$1,X129),'Formulario de Preguntas'!$C$10:$FN$185,3,FALSE),"")</f>
        <v/>
      </c>
      <c r="Z129" s="1" t="str">
        <f>IFERROR(VLOOKUP(CONCATENATE(X$1,X129),'Formulario de Preguntas'!$C$10:$FN$185,4,FALSE),"")</f>
        <v/>
      </c>
      <c r="AA129" s="24">
        <f>IF($B129='Formulario de Respuestas'!$D128,'Formulario de Respuestas'!$M128,"ES DIFERENTE")</f>
        <v>0</v>
      </c>
      <c r="AB129" s="1" t="str">
        <f>IFERROR(VLOOKUP(CONCATENATE(AA$1,AA129),'Formulario de Preguntas'!$C$10:$FN$185,3,FALSE),"")</f>
        <v/>
      </c>
      <c r="AC129" s="1" t="str">
        <f>IFERROR(VLOOKUP(CONCATENATE(AA$1,AA129),'Formulario de Preguntas'!$C$10:$FN$185,4,FALSE),"")</f>
        <v/>
      </c>
      <c r="AD129" s="24">
        <f>IF($B129='Formulario de Respuestas'!$D128,'Formulario de Respuestas'!$N128,"ES DIFERENTE")</f>
        <v>0</v>
      </c>
      <c r="AE129" s="1" t="str">
        <f>IFERROR(VLOOKUP(CONCATENATE(AD$1,AD129),'Formulario de Preguntas'!$C$10:$FN$185,3,FALSE),"")</f>
        <v/>
      </c>
      <c r="AF129" s="1" t="str">
        <f>IFERROR(VLOOKUP(CONCATENATE(AD$1,AD129),'Formulario de Preguntas'!$C$10:$FN$185,4,FALSE),"")</f>
        <v/>
      </c>
      <c r="AG129" s="24">
        <f>IF($B129='Formulario de Respuestas'!$D128,'Formulario de Respuestas'!$O128,"ES DIFERENTE")</f>
        <v>0</v>
      </c>
      <c r="AH129" s="1" t="str">
        <f>IFERROR(VLOOKUP(CONCATENATE(AG$1,AG129),'Formulario de Preguntas'!$C$10:$FN$185,3,FALSE),"")</f>
        <v/>
      </c>
      <c r="AI129" s="1" t="str">
        <f>IFERROR(VLOOKUP(CONCATENATE(AG$1,AG129),'Formulario de Preguntas'!$C$10:$FN$185,4,FALSE),"")</f>
        <v/>
      </c>
      <c r="AJ129" s="24">
        <f>IF($B129='Formulario de Respuestas'!$D128,'Formulario de Respuestas'!$P128,"ES DIFERENTE")</f>
        <v>0</v>
      </c>
      <c r="AK129" s="1" t="str">
        <f>IFERROR(VLOOKUP(CONCATENATE(AJ$1,AJ129),'Formulario de Preguntas'!$C$10:$FN$185,3,FALSE),"")</f>
        <v/>
      </c>
      <c r="AL129" s="1" t="str">
        <f>IFERROR(VLOOKUP(CONCATENATE(AJ$1,AJ129),'Formulario de Preguntas'!$C$10:$FN$185,4,FALSE),"")</f>
        <v/>
      </c>
      <c r="AM129" s="24">
        <f>IF($B129='Formulario de Respuestas'!$D128,'Formulario de Respuestas'!$Q128,"ES DIFERENTE")</f>
        <v>0</v>
      </c>
      <c r="AN129" s="1" t="str">
        <f>IFERROR(VLOOKUP(CONCATENATE(AM$1,AM129),'Formulario de Preguntas'!$C$10:$FN$185,3,FALSE),"")</f>
        <v/>
      </c>
      <c r="AO129" s="1" t="str">
        <f>IFERROR(VLOOKUP(CONCATENATE(AM$1,AM129),'Formulario de Preguntas'!$C$10:$FN$185,4,FALSE),"")</f>
        <v/>
      </c>
      <c r="AP129" s="24">
        <f>IF($B129='Formulario de Respuestas'!$D128,'Formulario de Respuestas'!$R128,"ES DIFERENTE")</f>
        <v>0</v>
      </c>
      <c r="AQ129" s="1" t="str">
        <f>IFERROR(VLOOKUP(CONCATENATE(AP$1,AP129),'Formulario de Preguntas'!$C$10:$FN$185,3,FALSE),"")</f>
        <v/>
      </c>
      <c r="AR129" s="1" t="str">
        <f>IFERROR(VLOOKUP(CONCATENATE(AP$1,AP129),'Formulario de Preguntas'!$C$10:$FN$185,4,FALSE),"")</f>
        <v/>
      </c>
      <c r="AS129" s="24">
        <f>IF($B129='Formulario de Respuestas'!$D128,'Formulario de Respuestas'!$S128,"ES DIFERENTE")</f>
        <v>0</v>
      </c>
      <c r="AT129" s="1" t="str">
        <f>IFERROR(VLOOKUP(CONCATENATE(AS$1,AS129),'Formulario de Preguntas'!$C$10:$FN$185,3,FALSE),"")</f>
        <v/>
      </c>
      <c r="AU129" s="1" t="str">
        <f>IFERROR(VLOOKUP(CONCATENATE(AS$1,AS129),'Formulario de Preguntas'!$C$10:$FN$185,4,FALSE),"")</f>
        <v/>
      </c>
      <c r="AV129" s="24">
        <f>IF($B129='Formulario de Respuestas'!$D128,'Formulario de Respuestas'!$T128,"ES DIFERENTE")</f>
        <v>0</v>
      </c>
      <c r="AW129" s="1" t="str">
        <f>IFERROR(VLOOKUP(CONCATENATE(AV$1,AV129),'Formulario de Preguntas'!$C$10:$FN$185,3,FALSE),"")</f>
        <v/>
      </c>
      <c r="AX129" s="1" t="str">
        <f>IFERROR(VLOOKUP(CONCATENATE(AV$1,AV129),'Formulario de Preguntas'!$C$10:$FN$185,4,FALSE),"")</f>
        <v/>
      </c>
      <c r="AY129" s="24">
        <f>IF($B129='Formulario de Respuestas'!$D128,'Formulario de Respuestas'!$U128,"ES DIFERENTE")</f>
        <v>0</v>
      </c>
      <c r="AZ129" s="1" t="str">
        <f>IFERROR(VLOOKUP(CONCATENATE(AY$1,AY129),'Formulario de Preguntas'!$C$10:$FN$185,3,FALSE),"")</f>
        <v/>
      </c>
      <c r="BA129" s="1" t="str">
        <f>IFERROR(VLOOKUP(CONCATENATE(AY$1,AY129),'Formulario de Preguntas'!$C$10:$FN$185,4,FALSE),"")</f>
        <v/>
      </c>
      <c r="BB129" s="24">
        <f>IF($B129='Formulario de Respuestas'!$D128,'Formulario de Respuestas'!$V128,"ES DIFERENTE")</f>
        <v>0</v>
      </c>
      <c r="BC129" s="1" t="str">
        <f>IFERROR(VLOOKUP(CONCATENATE(BB$1,BB129),'Formulario de Preguntas'!$C$10:$FN$185,3,FALSE),"")</f>
        <v/>
      </c>
      <c r="BD129" s="1" t="str">
        <f>IFERROR(VLOOKUP(CONCATENATE(BB$1,BB129),'Formulario de Preguntas'!$C$10:$FN$185,4,FALSE),"")</f>
        <v/>
      </c>
      <c r="BE129" s="24">
        <f>IF($B129='Formulario de Respuestas'!$D128,'Formulario de Respuestas'!$W128,"ES DIFERENTE")</f>
        <v>0</v>
      </c>
      <c r="BF129" s="1" t="str">
        <f>IFERROR(VLOOKUP(CONCATENATE(BE$1,BE129),'Formulario de Preguntas'!$C$10:$FN$185,3,FALSE),"")</f>
        <v/>
      </c>
      <c r="BG129" s="1" t="str">
        <f>IFERROR(VLOOKUP(CONCATENATE(BE$1,BE129),'Formulario de Preguntas'!$C$10:$FN$185,4,FALSE),"")</f>
        <v/>
      </c>
      <c r="BH129" s="24">
        <f>IF($B129='Formulario de Respuestas'!$D128,'Formulario de Respuestas'!$X128,"ES DIFERENTE")</f>
        <v>0</v>
      </c>
      <c r="BI129" s="1" t="str">
        <f>IFERROR(VLOOKUP(CONCATENATE(BH$1,BH129),'Formulario de Preguntas'!$C$10:$FN$185,3,FALSE),"")</f>
        <v/>
      </c>
      <c r="BJ129" s="1" t="str">
        <f>IFERROR(VLOOKUP(CONCATENATE(BH$1,BH129),'Formulario de Preguntas'!$C$10:$FN$185,4,FALSE),"")</f>
        <v/>
      </c>
      <c r="BL129" s="26">
        <f>IF($B129='Formulario de Respuestas'!$D128,'Formulario de Respuestas'!$Y128,"ES DIFERENTE")</f>
        <v>0</v>
      </c>
      <c r="BM129" s="1" t="str">
        <f>IFERROR(VLOOKUP(CONCATENATE(BL$1,BL129),'Formulario de Preguntas'!$C$10:$FN$185,3,FALSE),"")</f>
        <v/>
      </c>
      <c r="BN129" s="1" t="str">
        <f>IFERROR(VLOOKUP(CONCATENATE(BL$1,BL129),'Formulario de Preguntas'!$C$10:$FN$185,4,FALSE),"")</f>
        <v/>
      </c>
      <c r="BO129" s="26">
        <f>IF($B129='Formulario de Respuestas'!$D128,'Formulario de Respuestas'!$Z128,"ES DIFERENTE")</f>
        <v>0</v>
      </c>
      <c r="BP129" s="1" t="str">
        <f>IFERROR(VLOOKUP(CONCATENATE(BO$1,BO129),'Formulario de Preguntas'!$C$10:$FN$185,3,FALSE),"")</f>
        <v/>
      </c>
      <c r="BQ129" s="1" t="str">
        <f>IFERROR(VLOOKUP(CONCATENATE(BO$1,BO129),'Formulario de Preguntas'!$C$10:$FN$185,4,FALSE),"")</f>
        <v/>
      </c>
      <c r="BR129" s="26">
        <f>IF($B129='Formulario de Respuestas'!$D128,'Formulario de Respuestas'!$AA128,"ES DIFERENTE")</f>
        <v>0</v>
      </c>
      <c r="BS129" s="1" t="str">
        <f>IFERROR(VLOOKUP(CONCATENATE(BR$1,BR129),'Formulario de Preguntas'!$C$10:$FN$185,3,FALSE),"")</f>
        <v/>
      </c>
      <c r="BT129" s="1" t="str">
        <f>IFERROR(VLOOKUP(CONCATENATE(BR$1,BR129),'Formulario de Preguntas'!$C$10:$FN$185,4,FALSE),"")</f>
        <v/>
      </c>
      <c r="BU129" s="26">
        <f>IF($B129='Formulario de Respuestas'!$D128,'Formulario de Respuestas'!$AB128,"ES DIFERENTE")</f>
        <v>0</v>
      </c>
      <c r="BV129" s="1" t="str">
        <f>IFERROR(VLOOKUP(CONCATENATE(BU$1,BU129),'Formulario de Preguntas'!$C$10:$FN$185,3,FALSE),"")</f>
        <v/>
      </c>
      <c r="BW129" s="1" t="str">
        <f>IFERROR(VLOOKUP(CONCATENATE(BU$1,BU129),'Formulario de Preguntas'!$C$10:$FN$185,4,FALSE),"")</f>
        <v/>
      </c>
      <c r="BX129" s="26">
        <f>IF($B129='Formulario de Respuestas'!$D128,'Formulario de Respuestas'!$AC128,"ES DIFERENTE")</f>
        <v>0</v>
      </c>
      <c r="BY129" s="1" t="str">
        <f>IFERROR(VLOOKUP(CONCATENATE(BX$1,BX129),'Formulario de Preguntas'!$C$10:$FN$185,3,FALSE),"")</f>
        <v/>
      </c>
      <c r="BZ129" s="1" t="str">
        <f>IFERROR(VLOOKUP(CONCATENATE(BX$1,BX129),'Formulario de Preguntas'!$C$10:$FN$185,4,FALSE),"")</f>
        <v/>
      </c>
      <c r="CA129" s="26">
        <f>IF($B129='Formulario de Respuestas'!$D128,'Formulario de Respuestas'!$AD128,"ES DIFERENTE")</f>
        <v>0</v>
      </c>
      <c r="CB129" s="1" t="str">
        <f>IFERROR(VLOOKUP(CONCATENATE(CA$1,CA129),'Formulario de Preguntas'!$C$10:$FN$185,3,FALSE),"")</f>
        <v/>
      </c>
      <c r="CC129" s="1" t="str">
        <f>IFERROR(VLOOKUP(CONCATENATE(CA$1,CA129),'Formulario de Preguntas'!$C$10:$FN$185,4,FALSE),"")</f>
        <v/>
      </c>
      <c r="CD129" s="26">
        <f>IF($B129='Formulario de Respuestas'!$D128,'Formulario de Respuestas'!$AE128,"ES DIFERENTE")</f>
        <v>0</v>
      </c>
      <c r="CE129" s="1" t="str">
        <f>IFERROR(VLOOKUP(CONCATENATE(CD$1,CD129),'Formulario de Preguntas'!$C$10:$FN$185,3,FALSE),"")</f>
        <v/>
      </c>
      <c r="CF129" s="1" t="str">
        <f>IFERROR(VLOOKUP(CONCATENATE(CD$1,CD129),'Formulario de Preguntas'!$C$10:$FN$185,4,FALSE),"")</f>
        <v/>
      </c>
      <c r="CH129" s="1">
        <f t="shared" si="4"/>
        <v>0</v>
      </c>
      <c r="CI129" s="1">
        <f t="shared" si="5"/>
        <v>0.25</v>
      </c>
      <c r="CJ129" s="1">
        <f t="shared" si="6"/>
        <v>0</v>
      </c>
      <c r="CK129" s="1">
        <f>COUNTIF('Formulario de Respuestas'!$E128:$AE128,"A")</f>
        <v>0</v>
      </c>
      <c r="CL129" s="1">
        <f>COUNTIF('Formulario de Respuestas'!$E128:$AE128,"B")</f>
        <v>0</v>
      </c>
      <c r="CM129" s="1">
        <f>COUNTIF('Formulario de Respuestas'!$E128:$AE128,"C")</f>
        <v>0</v>
      </c>
      <c r="CN129" s="1">
        <f>COUNTIF('Formulario de Respuestas'!$E128:$AE128,"D")</f>
        <v>0</v>
      </c>
      <c r="CO129" s="1">
        <f>COUNTIF('Formulario de Respuestas'!$E128:$AE128,"E (RESPUESTA ANULADA)")</f>
        <v>0</v>
      </c>
    </row>
    <row r="130" spans="1:93" x14ac:dyDescent="0.25">
      <c r="A130" s="1">
        <f>'Formulario de Respuestas'!C129</f>
        <v>0</v>
      </c>
      <c r="B130" s="1">
        <f>'Formulario de Respuestas'!D129</f>
        <v>0</v>
      </c>
      <c r="C130" s="24">
        <f>IF($B130='Formulario de Respuestas'!$D129,'Formulario de Respuestas'!$E129,"ES DIFERENTE")</f>
        <v>0</v>
      </c>
      <c r="D130" s="15" t="str">
        <f>IFERROR(VLOOKUP(CONCATENATE(C$1,C130),'Formulario de Preguntas'!$C$2:$FN$185,3,FALSE),"")</f>
        <v/>
      </c>
      <c r="E130" s="1" t="str">
        <f>IFERROR(VLOOKUP(CONCATENATE(C$1,C130),'Formulario de Preguntas'!$C$2:$FN$185,4,FALSE),"")</f>
        <v/>
      </c>
      <c r="F130" s="24">
        <f>IF($B130='Formulario de Respuestas'!$D129,'Formulario de Respuestas'!$F129,"ES DIFERENTE")</f>
        <v>0</v>
      </c>
      <c r="G130" s="1" t="str">
        <f>IFERROR(VLOOKUP(CONCATENATE(F$1,F130),'Formulario de Preguntas'!$C$2:$FN$185,3,FALSE),"")</f>
        <v/>
      </c>
      <c r="H130" s="1" t="str">
        <f>IFERROR(VLOOKUP(CONCATENATE(F$1,F130),'Formulario de Preguntas'!$C$2:$FN$185,4,FALSE),"")</f>
        <v/>
      </c>
      <c r="I130" s="24">
        <f>IF($B130='Formulario de Respuestas'!$D129,'Formulario de Respuestas'!$G129,"ES DIFERENTE")</f>
        <v>0</v>
      </c>
      <c r="J130" s="1" t="str">
        <f>IFERROR(VLOOKUP(CONCATENATE(I$1,I130),'Formulario de Preguntas'!$C$10:$FN$185,3,FALSE),"")</f>
        <v/>
      </c>
      <c r="K130" s="1" t="str">
        <f>IFERROR(VLOOKUP(CONCATENATE(I$1,I130),'Formulario de Preguntas'!$C$10:$FN$185,4,FALSE),"")</f>
        <v/>
      </c>
      <c r="L130" s="24">
        <f>IF($B130='Formulario de Respuestas'!$D129,'Formulario de Respuestas'!$H129,"ES DIFERENTE")</f>
        <v>0</v>
      </c>
      <c r="M130" s="1" t="str">
        <f>IFERROR(VLOOKUP(CONCATENATE(L$1,L130),'Formulario de Preguntas'!$C$10:$FN$185,3,FALSE),"")</f>
        <v/>
      </c>
      <c r="N130" s="1" t="str">
        <f>IFERROR(VLOOKUP(CONCATENATE(L$1,L130),'Formulario de Preguntas'!$C$10:$FN$185,4,FALSE),"")</f>
        <v/>
      </c>
      <c r="O130" s="24">
        <f>IF($B130='Formulario de Respuestas'!$D129,'Formulario de Respuestas'!$I129,"ES DIFERENTE")</f>
        <v>0</v>
      </c>
      <c r="P130" s="1" t="str">
        <f>IFERROR(VLOOKUP(CONCATENATE(O$1,O130),'Formulario de Preguntas'!$C$10:$FN$185,3,FALSE),"")</f>
        <v/>
      </c>
      <c r="Q130" s="1" t="str">
        <f>IFERROR(VLOOKUP(CONCATENATE(O$1,O130),'Formulario de Preguntas'!$C$10:$FN$185,4,FALSE),"")</f>
        <v/>
      </c>
      <c r="R130" s="24">
        <f>IF($B130='Formulario de Respuestas'!$D129,'Formulario de Respuestas'!$J129,"ES DIFERENTE")</f>
        <v>0</v>
      </c>
      <c r="S130" s="1" t="str">
        <f>IFERROR(VLOOKUP(CONCATENATE(R$1,R130),'Formulario de Preguntas'!$C$10:$FN$185,3,FALSE),"")</f>
        <v/>
      </c>
      <c r="T130" s="1" t="str">
        <f>IFERROR(VLOOKUP(CONCATENATE(R$1,R130),'Formulario de Preguntas'!$C$10:$FN$185,4,FALSE),"")</f>
        <v/>
      </c>
      <c r="U130" s="24">
        <f>IF($B130='Formulario de Respuestas'!$D129,'Formulario de Respuestas'!$K129,"ES DIFERENTE")</f>
        <v>0</v>
      </c>
      <c r="V130" s="1" t="str">
        <f>IFERROR(VLOOKUP(CONCATENATE(U$1,U130),'Formulario de Preguntas'!$C$10:$FN$185,3,FALSE),"")</f>
        <v/>
      </c>
      <c r="W130" s="1" t="str">
        <f>IFERROR(VLOOKUP(CONCATENATE(U$1,U130),'Formulario de Preguntas'!$C$10:$FN$185,4,FALSE),"")</f>
        <v/>
      </c>
      <c r="X130" s="24">
        <f>IF($B130='Formulario de Respuestas'!$D129,'Formulario de Respuestas'!$L129,"ES DIFERENTE")</f>
        <v>0</v>
      </c>
      <c r="Y130" s="1" t="str">
        <f>IFERROR(VLOOKUP(CONCATENATE(X$1,X130),'Formulario de Preguntas'!$C$10:$FN$185,3,FALSE),"")</f>
        <v/>
      </c>
      <c r="Z130" s="1" t="str">
        <f>IFERROR(VLOOKUP(CONCATENATE(X$1,X130),'Formulario de Preguntas'!$C$10:$FN$185,4,FALSE),"")</f>
        <v/>
      </c>
      <c r="AA130" s="24">
        <f>IF($B130='Formulario de Respuestas'!$D129,'Formulario de Respuestas'!$M129,"ES DIFERENTE")</f>
        <v>0</v>
      </c>
      <c r="AB130" s="1" t="str">
        <f>IFERROR(VLOOKUP(CONCATENATE(AA$1,AA130),'Formulario de Preguntas'!$C$10:$FN$185,3,FALSE),"")</f>
        <v/>
      </c>
      <c r="AC130" s="1" t="str">
        <f>IFERROR(VLOOKUP(CONCATENATE(AA$1,AA130),'Formulario de Preguntas'!$C$10:$FN$185,4,FALSE),"")</f>
        <v/>
      </c>
      <c r="AD130" s="24">
        <f>IF($B130='Formulario de Respuestas'!$D129,'Formulario de Respuestas'!$N129,"ES DIFERENTE")</f>
        <v>0</v>
      </c>
      <c r="AE130" s="1" t="str">
        <f>IFERROR(VLOOKUP(CONCATENATE(AD$1,AD130),'Formulario de Preguntas'!$C$10:$FN$185,3,FALSE),"")</f>
        <v/>
      </c>
      <c r="AF130" s="1" t="str">
        <f>IFERROR(VLOOKUP(CONCATENATE(AD$1,AD130),'Formulario de Preguntas'!$C$10:$FN$185,4,FALSE),"")</f>
        <v/>
      </c>
      <c r="AG130" s="24">
        <f>IF($B130='Formulario de Respuestas'!$D129,'Formulario de Respuestas'!$O129,"ES DIFERENTE")</f>
        <v>0</v>
      </c>
      <c r="AH130" s="1" t="str">
        <f>IFERROR(VLOOKUP(CONCATENATE(AG$1,AG130),'Formulario de Preguntas'!$C$10:$FN$185,3,FALSE),"")</f>
        <v/>
      </c>
      <c r="AI130" s="1" t="str">
        <f>IFERROR(VLOOKUP(CONCATENATE(AG$1,AG130),'Formulario de Preguntas'!$C$10:$FN$185,4,FALSE),"")</f>
        <v/>
      </c>
      <c r="AJ130" s="24">
        <f>IF($B130='Formulario de Respuestas'!$D129,'Formulario de Respuestas'!$P129,"ES DIFERENTE")</f>
        <v>0</v>
      </c>
      <c r="AK130" s="1" t="str">
        <f>IFERROR(VLOOKUP(CONCATENATE(AJ$1,AJ130),'Formulario de Preguntas'!$C$10:$FN$185,3,FALSE),"")</f>
        <v/>
      </c>
      <c r="AL130" s="1" t="str">
        <f>IFERROR(VLOOKUP(CONCATENATE(AJ$1,AJ130),'Formulario de Preguntas'!$C$10:$FN$185,4,FALSE),"")</f>
        <v/>
      </c>
      <c r="AM130" s="24">
        <f>IF($B130='Formulario de Respuestas'!$D129,'Formulario de Respuestas'!$Q129,"ES DIFERENTE")</f>
        <v>0</v>
      </c>
      <c r="AN130" s="1" t="str">
        <f>IFERROR(VLOOKUP(CONCATENATE(AM$1,AM130),'Formulario de Preguntas'!$C$10:$FN$185,3,FALSE),"")</f>
        <v/>
      </c>
      <c r="AO130" s="1" t="str">
        <f>IFERROR(VLOOKUP(CONCATENATE(AM$1,AM130),'Formulario de Preguntas'!$C$10:$FN$185,4,FALSE),"")</f>
        <v/>
      </c>
      <c r="AP130" s="24">
        <f>IF($B130='Formulario de Respuestas'!$D129,'Formulario de Respuestas'!$R129,"ES DIFERENTE")</f>
        <v>0</v>
      </c>
      <c r="AQ130" s="1" t="str">
        <f>IFERROR(VLOOKUP(CONCATENATE(AP$1,AP130),'Formulario de Preguntas'!$C$10:$FN$185,3,FALSE),"")</f>
        <v/>
      </c>
      <c r="AR130" s="1" t="str">
        <f>IFERROR(VLOOKUP(CONCATENATE(AP$1,AP130),'Formulario de Preguntas'!$C$10:$FN$185,4,FALSE),"")</f>
        <v/>
      </c>
      <c r="AS130" s="24">
        <f>IF($B130='Formulario de Respuestas'!$D129,'Formulario de Respuestas'!$S129,"ES DIFERENTE")</f>
        <v>0</v>
      </c>
      <c r="AT130" s="1" t="str">
        <f>IFERROR(VLOOKUP(CONCATENATE(AS$1,AS130),'Formulario de Preguntas'!$C$10:$FN$185,3,FALSE),"")</f>
        <v/>
      </c>
      <c r="AU130" s="1" t="str">
        <f>IFERROR(VLOOKUP(CONCATENATE(AS$1,AS130),'Formulario de Preguntas'!$C$10:$FN$185,4,FALSE),"")</f>
        <v/>
      </c>
      <c r="AV130" s="24">
        <f>IF($B130='Formulario de Respuestas'!$D129,'Formulario de Respuestas'!$T129,"ES DIFERENTE")</f>
        <v>0</v>
      </c>
      <c r="AW130" s="1" t="str">
        <f>IFERROR(VLOOKUP(CONCATENATE(AV$1,AV130),'Formulario de Preguntas'!$C$10:$FN$185,3,FALSE),"")</f>
        <v/>
      </c>
      <c r="AX130" s="1" t="str">
        <f>IFERROR(VLOOKUP(CONCATENATE(AV$1,AV130),'Formulario de Preguntas'!$C$10:$FN$185,4,FALSE),"")</f>
        <v/>
      </c>
      <c r="AY130" s="24">
        <f>IF($B130='Formulario de Respuestas'!$D129,'Formulario de Respuestas'!$U129,"ES DIFERENTE")</f>
        <v>0</v>
      </c>
      <c r="AZ130" s="1" t="str">
        <f>IFERROR(VLOOKUP(CONCATENATE(AY$1,AY130),'Formulario de Preguntas'!$C$10:$FN$185,3,FALSE),"")</f>
        <v/>
      </c>
      <c r="BA130" s="1" t="str">
        <f>IFERROR(VLOOKUP(CONCATENATE(AY$1,AY130),'Formulario de Preguntas'!$C$10:$FN$185,4,FALSE),"")</f>
        <v/>
      </c>
      <c r="BB130" s="24">
        <f>IF($B130='Formulario de Respuestas'!$D129,'Formulario de Respuestas'!$V129,"ES DIFERENTE")</f>
        <v>0</v>
      </c>
      <c r="BC130" s="1" t="str">
        <f>IFERROR(VLOOKUP(CONCATENATE(BB$1,BB130),'Formulario de Preguntas'!$C$10:$FN$185,3,FALSE),"")</f>
        <v/>
      </c>
      <c r="BD130" s="1" t="str">
        <f>IFERROR(VLOOKUP(CONCATENATE(BB$1,BB130),'Formulario de Preguntas'!$C$10:$FN$185,4,FALSE),"")</f>
        <v/>
      </c>
      <c r="BE130" s="24">
        <f>IF($B130='Formulario de Respuestas'!$D129,'Formulario de Respuestas'!$W129,"ES DIFERENTE")</f>
        <v>0</v>
      </c>
      <c r="BF130" s="1" t="str">
        <f>IFERROR(VLOOKUP(CONCATENATE(BE$1,BE130),'Formulario de Preguntas'!$C$10:$FN$185,3,FALSE),"")</f>
        <v/>
      </c>
      <c r="BG130" s="1" t="str">
        <f>IFERROR(VLOOKUP(CONCATENATE(BE$1,BE130),'Formulario de Preguntas'!$C$10:$FN$185,4,FALSE),"")</f>
        <v/>
      </c>
      <c r="BH130" s="24">
        <f>IF($B130='Formulario de Respuestas'!$D129,'Formulario de Respuestas'!$X129,"ES DIFERENTE")</f>
        <v>0</v>
      </c>
      <c r="BI130" s="1" t="str">
        <f>IFERROR(VLOOKUP(CONCATENATE(BH$1,BH130),'Formulario de Preguntas'!$C$10:$FN$185,3,FALSE),"")</f>
        <v/>
      </c>
      <c r="BJ130" s="1" t="str">
        <f>IFERROR(VLOOKUP(CONCATENATE(BH$1,BH130),'Formulario de Preguntas'!$C$10:$FN$185,4,FALSE),"")</f>
        <v/>
      </c>
      <c r="BL130" s="26">
        <f>IF($B130='Formulario de Respuestas'!$D129,'Formulario de Respuestas'!$Y129,"ES DIFERENTE")</f>
        <v>0</v>
      </c>
      <c r="BM130" s="1" t="str">
        <f>IFERROR(VLOOKUP(CONCATENATE(BL$1,BL130),'Formulario de Preguntas'!$C$10:$FN$185,3,FALSE),"")</f>
        <v/>
      </c>
      <c r="BN130" s="1" t="str">
        <f>IFERROR(VLOOKUP(CONCATENATE(BL$1,BL130),'Formulario de Preguntas'!$C$10:$FN$185,4,FALSE),"")</f>
        <v/>
      </c>
      <c r="BO130" s="26">
        <f>IF($B130='Formulario de Respuestas'!$D129,'Formulario de Respuestas'!$Z129,"ES DIFERENTE")</f>
        <v>0</v>
      </c>
      <c r="BP130" s="1" t="str">
        <f>IFERROR(VLOOKUP(CONCATENATE(BO$1,BO130),'Formulario de Preguntas'!$C$10:$FN$185,3,FALSE),"")</f>
        <v/>
      </c>
      <c r="BQ130" s="1" t="str">
        <f>IFERROR(VLOOKUP(CONCATENATE(BO$1,BO130),'Formulario de Preguntas'!$C$10:$FN$185,4,FALSE),"")</f>
        <v/>
      </c>
      <c r="BR130" s="26">
        <f>IF($B130='Formulario de Respuestas'!$D129,'Formulario de Respuestas'!$AA129,"ES DIFERENTE")</f>
        <v>0</v>
      </c>
      <c r="BS130" s="1" t="str">
        <f>IFERROR(VLOOKUP(CONCATENATE(BR$1,BR130),'Formulario de Preguntas'!$C$10:$FN$185,3,FALSE),"")</f>
        <v/>
      </c>
      <c r="BT130" s="1" t="str">
        <f>IFERROR(VLOOKUP(CONCATENATE(BR$1,BR130),'Formulario de Preguntas'!$C$10:$FN$185,4,FALSE),"")</f>
        <v/>
      </c>
      <c r="BU130" s="26">
        <f>IF($B130='Formulario de Respuestas'!$D129,'Formulario de Respuestas'!$AB129,"ES DIFERENTE")</f>
        <v>0</v>
      </c>
      <c r="BV130" s="1" t="str">
        <f>IFERROR(VLOOKUP(CONCATENATE(BU$1,BU130),'Formulario de Preguntas'!$C$10:$FN$185,3,FALSE),"")</f>
        <v/>
      </c>
      <c r="BW130" s="1" t="str">
        <f>IFERROR(VLOOKUP(CONCATENATE(BU$1,BU130),'Formulario de Preguntas'!$C$10:$FN$185,4,FALSE),"")</f>
        <v/>
      </c>
      <c r="BX130" s="26">
        <f>IF($B130='Formulario de Respuestas'!$D129,'Formulario de Respuestas'!$AC129,"ES DIFERENTE")</f>
        <v>0</v>
      </c>
      <c r="BY130" s="1" t="str">
        <f>IFERROR(VLOOKUP(CONCATENATE(BX$1,BX130),'Formulario de Preguntas'!$C$10:$FN$185,3,FALSE),"")</f>
        <v/>
      </c>
      <c r="BZ130" s="1" t="str">
        <f>IFERROR(VLOOKUP(CONCATENATE(BX$1,BX130),'Formulario de Preguntas'!$C$10:$FN$185,4,FALSE),"")</f>
        <v/>
      </c>
      <c r="CA130" s="26">
        <f>IF($B130='Formulario de Respuestas'!$D129,'Formulario de Respuestas'!$AD129,"ES DIFERENTE")</f>
        <v>0</v>
      </c>
      <c r="CB130" s="1" t="str">
        <f>IFERROR(VLOOKUP(CONCATENATE(CA$1,CA130),'Formulario de Preguntas'!$C$10:$FN$185,3,FALSE),"")</f>
        <v/>
      </c>
      <c r="CC130" s="1" t="str">
        <f>IFERROR(VLOOKUP(CONCATENATE(CA$1,CA130),'Formulario de Preguntas'!$C$10:$FN$185,4,FALSE),"")</f>
        <v/>
      </c>
      <c r="CD130" s="26">
        <f>IF($B130='Formulario de Respuestas'!$D129,'Formulario de Respuestas'!$AE129,"ES DIFERENTE")</f>
        <v>0</v>
      </c>
      <c r="CE130" s="1" t="str">
        <f>IFERROR(VLOOKUP(CONCATENATE(CD$1,CD130),'Formulario de Preguntas'!$C$10:$FN$185,3,FALSE),"")</f>
        <v/>
      </c>
      <c r="CF130" s="1" t="str">
        <f>IFERROR(VLOOKUP(CONCATENATE(CD$1,CD130),'Formulario de Preguntas'!$C$10:$FN$185,4,FALSE),"")</f>
        <v/>
      </c>
      <c r="CH130" s="1">
        <f t="shared" si="4"/>
        <v>0</v>
      </c>
      <c r="CI130" s="1">
        <f t="shared" si="5"/>
        <v>0.25</v>
      </c>
      <c r="CJ130" s="1">
        <f t="shared" si="6"/>
        <v>0</v>
      </c>
      <c r="CK130" s="1">
        <f>COUNTIF('Formulario de Respuestas'!$E129:$AE129,"A")</f>
        <v>0</v>
      </c>
      <c r="CL130" s="1">
        <f>COUNTIF('Formulario de Respuestas'!$E129:$AE129,"B")</f>
        <v>0</v>
      </c>
      <c r="CM130" s="1">
        <f>COUNTIF('Formulario de Respuestas'!$E129:$AE129,"C")</f>
        <v>0</v>
      </c>
      <c r="CN130" s="1">
        <f>COUNTIF('Formulario de Respuestas'!$E129:$AE129,"D")</f>
        <v>0</v>
      </c>
      <c r="CO130" s="1">
        <f>COUNTIF('Formulario de Respuestas'!$E129:$AE129,"E (RESPUESTA ANULADA)")</f>
        <v>0</v>
      </c>
    </row>
    <row r="131" spans="1:93" x14ac:dyDescent="0.25">
      <c r="A131" s="1">
        <f>'Formulario de Respuestas'!C130</f>
        <v>0</v>
      </c>
      <c r="B131" s="1">
        <f>'Formulario de Respuestas'!D130</f>
        <v>0</v>
      </c>
      <c r="C131" s="24">
        <f>IF($B131='Formulario de Respuestas'!$D130,'Formulario de Respuestas'!$E130,"ES DIFERENTE")</f>
        <v>0</v>
      </c>
      <c r="D131" s="15" t="str">
        <f>IFERROR(VLOOKUP(CONCATENATE(C$1,C131),'Formulario de Preguntas'!$C$2:$FN$185,3,FALSE),"")</f>
        <v/>
      </c>
      <c r="E131" s="1" t="str">
        <f>IFERROR(VLOOKUP(CONCATENATE(C$1,C131),'Formulario de Preguntas'!$C$2:$FN$185,4,FALSE),"")</f>
        <v/>
      </c>
      <c r="F131" s="24">
        <f>IF($B131='Formulario de Respuestas'!$D130,'Formulario de Respuestas'!$F130,"ES DIFERENTE")</f>
        <v>0</v>
      </c>
      <c r="G131" s="1" t="str">
        <f>IFERROR(VLOOKUP(CONCATENATE(F$1,F131),'Formulario de Preguntas'!$C$2:$FN$185,3,FALSE),"")</f>
        <v/>
      </c>
      <c r="H131" s="1" t="str">
        <f>IFERROR(VLOOKUP(CONCATENATE(F$1,F131),'Formulario de Preguntas'!$C$2:$FN$185,4,FALSE),"")</f>
        <v/>
      </c>
      <c r="I131" s="24">
        <f>IF($B131='Formulario de Respuestas'!$D130,'Formulario de Respuestas'!$G130,"ES DIFERENTE")</f>
        <v>0</v>
      </c>
      <c r="J131" s="1" t="str">
        <f>IFERROR(VLOOKUP(CONCATENATE(I$1,I131),'Formulario de Preguntas'!$C$10:$FN$185,3,FALSE),"")</f>
        <v/>
      </c>
      <c r="K131" s="1" t="str">
        <f>IFERROR(VLOOKUP(CONCATENATE(I$1,I131),'Formulario de Preguntas'!$C$10:$FN$185,4,FALSE),"")</f>
        <v/>
      </c>
      <c r="L131" s="24">
        <f>IF($B131='Formulario de Respuestas'!$D130,'Formulario de Respuestas'!$H130,"ES DIFERENTE")</f>
        <v>0</v>
      </c>
      <c r="M131" s="1" t="str">
        <f>IFERROR(VLOOKUP(CONCATENATE(L$1,L131),'Formulario de Preguntas'!$C$10:$FN$185,3,FALSE),"")</f>
        <v/>
      </c>
      <c r="N131" s="1" t="str">
        <f>IFERROR(VLOOKUP(CONCATENATE(L$1,L131),'Formulario de Preguntas'!$C$10:$FN$185,4,FALSE),"")</f>
        <v/>
      </c>
      <c r="O131" s="24">
        <f>IF($B131='Formulario de Respuestas'!$D130,'Formulario de Respuestas'!$I130,"ES DIFERENTE")</f>
        <v>0</v>
      </c>
      <c r="P131" s="1" t="str">
        <f>IFERROR(VLOOKUP(CONCATENATE(O$1,O131),'Formulario de Preguntas'!$C$10:$FN$185,3,FALSE),"")</f>
        <v/>
      </c>
      <c r="Q131" s="1" t="str">
        <f>IFERROR(VLOOKUP(CONCATENATE(O$1,O131),'Formulario de Preguntas'!$C$10:$FN$185,4,FALSE),"")</f>
        <v/>
      </c>
      <c r="R131" s="24">
        <f>IF($B131='Formulario de Respuestas'!$D130,'Formulario de Respuestas'!$J130,"ES DIFERENTE")</f>
        <v>0</v>
      </c>
      <c r="S131" s="1" t="str">
        <f>IFERROR(VLOOKUP(CONCATENATE(R$1,R131),'Formulario de Preguntas'!$C$10:$FN$185,3,FALSE),"")</f>
        <v/>
      </c>
      <c r="T131" s="1" t="str">
        <f>IFERROR(VLOOKUP(CONCATENATE(R$1,R131),'Formulario de Preguntas'!$C$10:$FN$185,4,FALSE),"")</f>
        <v/>
      </c>
      <c r="U131" s="24">
        <f>IF($B131='Formulario de Respuestas'!$D130,'Formulario de Respuestas'!$K130,"ES DIFERENTE")</f>
        <v>0</v>
      </c>
      <c r="V131" s="1" t="str">
        <f>IFERROR(VLOOKUP(CONCATENATE(U$1,U131),'Formulario de Preguntas'!$C$10:$FN$185,3,FALSE),"")</f>
        <v/>
      </c>
      <c r="W131" s="1" t="str">
        <f>IFERROR(VLOOKUP(CONCATENATE(U$1,U131),'Formulario de Preguntas'!$C$10:$FN$185,4,FALSE),"")</f>
        <v/>
      </c>
      <c r="X131" s="24">
        <f>IF($B131='Formulario de Respuestas'!$D130,'Formulario de Respuestas'!$L130,"ES DIFERENTE")</f>
        <v>0</v>
      </c>
      <c r="Y131" s="1" t="str">
        <f>IFERROR(VLOOKUP(CONCATENATE(X$1,X131),'Formulario de Preguntas'!$C$10:$FN$185,3,FALSE),"")</f>
        <v/>
      </c>
      <c r="Z131" s="1" t="str">
        <f>IFERROR(VLOOKUP(CONCATENATE(X$1,X131),'Formulario de Preguntas'!$C$10:$FN$185,4,FALSE),"")</f>
        <v/>
      </c>
      <c r="AA131" s="24">
        <f>IF($B131='Formulario de Respuestas'!$D130,'Formulario de Respuestas'!$M130,"ES DIFERENTE")</f>
        <v>0</v>
      </c>
      <c r="AB131" s="1" t="str">
        <f>IFERROR(VLOOKUP(CONCATENATE(AA$1,AA131),'Formulario de Preguntas'!$C$10:$FN$185,3,FALSE),"")</f>
        <v/>
      </c>
      <c r="AC131" s="1" t="str">
        <f>IFERROR(VLOOKUP(CONCATENATE(AA$1,AA131),'Formulario de Preguntas'!$C$10:$FN$185,4,FALSE),"")</f>
        <v/>
      </c>
      <c r="AD131" s="24">
        <f>IF($B131='Formulario de Respuestas'!$D130,'Formulario de Respuestas'!$N130,"ES DIFERENTE")</f>
        <v>0</v>
      </c>
      <c r="AE131" s="1" t="str">
        <f>IFERROR(VLOOKUP(CONCATENATE(AD$1,AD131),'Formulario de Preguntas'!$C$10:$FN$185,3,FALSE),"")</f>
        <v/>
      </c>
      <c r="AF131" s="1" t="str">
        <f>IFERROR(VLOOKUP(CONCATENATE(AD$1,AD131),'Formulario de Preguntas'!$C$10:$FN$185,4,FALSE),"")</f>
        <v/>
      </c>
      <c r="AG131" s="24">
        <f>IF($B131='Formulario de Respuestas'!$D130,'Formulario de Respuestas'!$O130,"ES DIFERENTE")</f>
        <v>0</v>
      </c>
      <c r="AH131" s="1" t="str">
        <f>IFERROR(VLOOKUP(CONCATENATE(AG$1,AG131),'Formulario de Preguntas'!$C$10:$FN$185,3,FALSE),"")</f>
        <v/>
      </c>
      <c r="AI131" s="1" t="str">
        <f>IFERROR(VLOOKUP(CONCATENATE(AG$1,AG131),'Formulario de Preguntas'!$C$10:$FN$185,4,FALSE),"")</f>
        <v/>
      </c>
      <c r="AJ131" s="24">
        <f>IF($B131='Formulario de Respuestas'!$D130,'Formulario de Respuestas'!$P130,"ES DIFERENTE")</f>
        <v>0</v>
      </c>
      <c r="AK131" s="1" t="str">
        <f>IFERROR(VLOOKUP(CONCATENATE(AJ$1,AJ131),'Formulario de Preguntas'!$C$10:$FN$185,3,FALSE),"")</f>
        <v/>
      </c>
      <c r="AL131" s="1" t="str">
        <f>IFERROR(VLOOKUP(CONCATENATE(AJ$1,AJ131),'Formulario de Preguntas'!$C$10:$FN$185,4,FALSE),"")</f>
        <v/>
      </c>
      <c r="AM131" s="24">
        <f>IF($B131='Formulario de Respuestas'!$D130,'Formulario de Respuestas'!$Q130,"ES DIFERENTE")</f>
        <v>0</v>
      </c>
      <c r="AN131" s="1" t="str">
        <f>IFERROR(VLOOKUP(CONCATENATE(AM$1,AM131),'Formulario de Preguntas'!$C$10:$FN$185,3,FALSE),"")</f>
        <v/>
      </c>
      <c r="AO131" s="1" t="str">
        <f>IFERROR(VLOOKUP(CONCATENATE(AM$1,AM131),'Formulario de Preguntas'!$C$10:$FN$185,4,FALSE),"")</f>
        <v/>
      </c>
      <c r="AP131" s="24">
        <f>IF($B131='Formulario de Respuestas'!$D130,'Formulario de Respuestas'!$R130,"ES DIFERENTE")</f>
        <v>0</v>
      </c>
      <c r="AQ131" s="1" t="str">
        <f>IFERROR(VLOOKUP(CONCATENATE(AP$1,AP131),'Formulario de Preguntas'!$C$10:$FN$185,3,FALSE),"")</f>
        <v/>
      </c>
      <c r="AR131" s="1" t="str">
        <f>IFERROR(VLOOKUP(CONCATENATE(AP$1,AP131),'Formulario de Preguntas'!$C$10:$FN$185,4,FALSE),"")</f>
        <v/>
      </c>
      <c r="AS131" s="24">
        <f>IF($B131='Formulario de Respuestas'!$D130,'Formulario de Respuestas'!$S130,"ES DIFERENTE")</f>
        <v>0</v>
      </c>
      <c r="AT131" s="1" t="str">
        <f>IFERROR(VLOOKUP(CONCATENATE(AS$1,AS131),'Formulario de Preguntas'!$C$10:$FN$185,3,FALSE),"")</f>
        <v/>
      </c>
      <c r="AU131" s="1" t="str">
        <f>IFERROR(VLOOKUP(CONCATENATE(AS$1,AS131),'Formulario de Preguntas'!$C$10:$FN$185,4,FALSE),"")</f>
        <v/>
      </c>
      <c r="AV131" s="24">
        <f>IF($B131='Formulario de Respuestas'!$D130,'Formulario de Respuestas'!$T130,"ES DIFERENTE")</f>
        <v>0</v>
      </c>
      <c r="AW131" s="1" t="str">
        <f>IFERROR(VLOOKUP(CONCATENATE(AV$1,AV131),'Formulario de Preguntas'!$C$10:$FN$185,3,FALSE),"")</f>
        <v/>
      </c>
      <c r="AX131" s="1" t="str">
        <f>IFERROR(VLOOKUP(CONCATENATE(AV$1,AV131),'Formulario de Preguntas'!$C$10:$FN$185,4,FALSE),"")</f>
        <v/>
      </c>
      <c r="AY131" s="24">
        <f>IF($B131='Formulario de Respuestas'!$D130,'Formulario de Respuestas'!$U130,"ES DIFERENTE")</f>
        <v>0</v>
      </c>
      <c r="AZ131" s="1" t="str">
        <f>IFERROR(VLOOKUP(CONCATENATE(AY$1,AY131),'Formulario de Preguntas'!$C$10:$FN$185,3,FALSE),"")</f>
        <v/>
      </c>
      <c r="BA131" s="1" t="str">
        <f>IFERROR(VLOOKUP(CONCATENATE(AY$1,AY131),'Formulario de Preguntas'!$C$10:$FN$185,4,FALSE),"")</f>
        <v/>
      </c>
      <c r="BB131" s="24">
        <f>IF($B131='Formulario de Respuestas'!$D130,'Formulario de Respuestas'!$V130,"ES DIFERENTE")</f>
        <v>0</v>
      </c>
      <c r="BC131" s="1" t="str">
        <f>IFERROR(VLOOKUP(CONCATENATE(BB$1,BB131),'Formulario de Preguntas'!$C$10:$FN$185,3,FALSE),"")</f>
        <v/>
      </c>
      <c r="BD131" s="1" t="str">
        <f>IFERROR(VLOOKUP(CONCATENATE(BB$1,BB131),'Formulario de Preguntas'!$C$10:$FN$185,4,FALSE),"")</f>
        <v/>
      </c>
      <c r="BE131" s="24">
        <f>IF($B131='Formulario de Respuestas'!$D130,'Formulario de Respuestas'!$W130,"ES DIFERENTE")</f>
        <v>0</v>
      </c>
      <c r="BF131" s="1" t="str">
        <f>IFERROR(VLOOKUP(CONCATENATE(BE$1,BE131),'Formulario de Preguntas'!$C$10:$FN$185,3,FALSE),"")</f>
        <v/>
      </c>
      <c r="BG131" s="1" t="str">
        <f>IFERROR(VLOOKUP(CONCATENATE(BE$1,BE131),'Formulario de Preguntas'!$C$10:$FN$185,4,FALSE),"")</f>
        <v/>
      </c>
      <c r="BH131" s="24">
        <f>IF($B131='Formulario de Respuestas'!$D130,'Formulario de Respuestas'!$X130,"ES DIFERENTE")</f>
        <v>0</v>
      </c>
      <c r="BI131" s="1" t="str">
        <f>IFERROR(VLOOKUP(CONCATENATE(BH$1,BH131),'Formulario de Preguntas'!$C$10:$FN$185,3,FALSE),"")</f>
        <v/>
      </c>
      <c r="BJ131" s="1" t="str">
        <f>IFERROR(VLOOKUP(CONCATENATE(BH$1,BH131),'Formulario de Preguntas'!$C$10:$FN$185,4,FALSE),"")</f>
        <v/>
      </c>
      <c r="BL131" s="26">
        <f>IF($B131='Formulario de Respuestas'!$D130,'Formulario de Respuestas'!$Y130,"ES DIFERENTE")</f>
        <v>0</v>
      </c>
      <c r="BM131" s="1" t="str">
        <f>IFERROR(VLOOKUP(CONCATENATE(BL$1,BL131),'Formulario de Preguntas'!$C$10:$FN$185,3,FALSE),"")</f>
        <v/>
      </c>
      <c r="BN131" s="1" t="str">
        <f>IFERROR(VLOOKUP(CONCATENATE(BL$1,BL131),'Formulario de Preguntas'!$C$10:$FN$185,4,FALSE),"")</f>
        <v/>
      </c>
      <c r="BO131" s="26">
        <f>IF($B131='Formulario de Respuestas'!$D130,'Formulario de Respuestas'!$Z130,"ES DIFERENTE")</f>
        <v>0</v>
      </c>
      <c r="BP131" s="1" t="str">
        <f>IFERROR(VLOOKUP(CONCATENATE(BO$1,BO131),'Formulario de Preguntas'!$C$10:$FN$185,3,FALSE),"")</f>
        <v/>
      </c>
      <c r="BQ131" s="1" t="str">
        <f>IFERROR(VLOOKUP(CONCATENATE(BO$1,BO131),'Formulario de Preguntas'!$C$10:$FN$185,4,FALSE),"")</f>
        <v/>
      </c>
      <c r="BR131" s="26">
        <f>IF($B131='Formulario de Respuestas'!$D130,'Formulario de Respuestas'!$AA130,"ES DIFERENTE")</f>
        <v>0</v>
      </c>
      <c r="BS131" s="1" t="str">
        <f>IFERROR(VLOOKUP(CONCATENATE(BR$1,BR131),'Formulario de Preguntas'!$C$10:$FN$185,3,FALSE),"")</f>
        <v/>
      </c>
      <c r="BT131" s="1" t="str">
        <f>IFERROR(VLOOKUP(CONCATENATE(BR$1,BR131),'Formulario de Preguntas'!$C$10:$FN$185,4,FALSE),"")</f>
        <v/>
      </c>
      <c r="BU131" s="26">
        <f>IF($B131='Formulario de Respuestas'!$D130,'Formulario de Respuestas'!$AB130,"ES DIFERENTE")</f>
        <v>0</v>
      </c>
      <c r="BV131" s="1" t="str">
        <f>IFERROR(VLOOKUP(CONCATENATE(BU$1,BU131),'Formulario de Preguntas'!$C$10:$FN$185,3,FALSE),"")</f>
        <v/>
      </c>
      <c r="BW131" s="1" t="str">
        <f>IFERROR(VLOOKUP(CONCATENATE(BU$1,BU131),'Formulario de Preguntas'!$C$10:$FN$185,4,FALSE),"")</f>
        <v/>
      </c>
      <c r="BX131" s="26">
        <f>IF($B131='Formulario de Respuestas'!$D130,'Formulario de Respuestas'!$AC130,"ES DIFERENTE")</f>
        <v>0</v>
      </c>
      <c r="BY131" s="1" t="str">
        <f>IFERROR(VLOOKUP(CONCATENATE(BX$1,BX131),'Formulario de Preguntas'!$C$10:$FN$185,3,FALSE),"")</f>
        <v/>
      </c>
      <c r="BZ131" s="1" t="str">
        <f>IFERROR(VLOOKUP(CONCATENATE(BX$1,BX131),'Formulario de Preguntas'!$C$10:$FN$185,4,FALSE),"")</f>
        <v/>
      </c>
      <c r="CA131" s="26">
        <f>IF($B131='Formulario de Respuestas'!$D130,'Formulario de Respuestas'!$AD130,"ES DIFERENTE")</f>
        <v>0</v>
      </c>
      <c r="CB131" s="1" t="str">
        <f>IFERROR(VLOOKUP(CONCATENATE(CA$1,CA131),'Formulario de Preguntas'!$C$10:$FN$185,3,FALSE),"")</f>
        <v/>
      </c>
      <c r="CC131" s="1" t="str">
        <f>IFERROR(VLOOKUP(CONCATENATE(CA$1,CA131),'Formulario de Preguntas'!$C$10:$FN$185,4,FALSE),"")</f>
        <v/>
      </c>
      <c r="CD131" s="26">
        <f>IF($B131='Formulario de Respuestas'!$D130,'Formulario de Respuestas'!$AE130,"ES DIFERENTE")</f>
        <v>0</v>
      </c>
      <c r="CE131" s="1" t="str">
        <f>IFERROR(VLOOKUP(CONCATENATE(CD$1,CD131),'Formulario de Preguntas'!$C$10:$FN$185,3,FALSE),"")</f>
        <v/>
      </c>
      <c r="CF131" s="1" t="str">
        <f>IFERROR(VLOOKUP(CONCATENATE(CD$1,CD131),'Formulario de Preguntas'!$C$10:$FN$185,4,FALSE),"")</f>
        <v/>
      </c>
      <c r="CH131" s="1">
        <f t="shared" si="4"/>
        <v>0</v>
      </c>
      <c r="CI131" s="1">
        <f t="shared" si="5"/>
        <v>0.25</v>
      </c>
      <c r="CJ131" s="1">
        <f t="shared" si="6"/>
        <v>0</v>
      </c>
      <c r="CK131" s="1">
        <f>COUNTIF('Formulario de Respuestas'!$E130:$AE130,"A")</f>
        <v>0</v>
      </c>
      <c r="CL131" s="1">
        <f>COUNTIF('Formulario de Respuestas'!$E130:$AE130,"B")</f>
        <v>0</v>
      </c>
      <c r="CM131" s="1">
        <f>COUNTIF('Formulario de Respuestas'!$E130:$AE130,"C")</f>
        <v>0</v>
      </c>
      <c r="CN131" s="1">
        <f>COUNTIF('Formulario de Respuestas'!$E130:$AE130,"D")</f>
        <v>0</v>
      </c>
      <c r="CO131" s="1">
        <f>COUNTIF('Formulario de Respuestas'!$E130:$AE130,"E (RESPUESTA ANULADA)")</f>
        <v>0</v>
      </c>
    </row>
    <row r="132" spans="1:93" x14ac:dyDescent="0.25">
      <c r="A132" s="1">
        <f>'Formulario de Respuestas'!C131</f>
        <v>0</v>
      </c>
      <c r="B132" s="1">
        <f>'Formulario de Respuestas'!D131</f>
        <v>0</v>
      </c>
      <c r="C132" s="24">
        <f>IF($B132='Formulario de Respuestas'!$D131,'Formulario de Respuestas'!$E131,"ES DIFERENTE")</f>
        <v>0</v>
      </c>
      <c r="D132" s="15" t="str">
        <f>IFERROR(VLOOKUP(CONCATENATE(C$1,C132),'Formulario de Preguntas'!$C$2:$FN$185,3,FALSE),"")</f>
        <v/>
      </c>
      <c r="E132" s="1" t="str">
        <f>IFERROR(VLOOKUP(CONCATENATE(C$1,C132),'Formulario de Preguntas'!$C$2:$FN$185,4,FALSE),"")</f>
        <v/>
      </c>
      <c r="F132" s="24">
        <f>IF($B132='Formulario de Respuestas'!$D131,'Formulario de Respuestas'!$F131,"ES DIFERENTE")</f>
        <v>0</v>
      </c>
      <c r="G132" s="1" t="str">
        <f>IFERROR(VLOOKUP(CONCATENATE(F$1,F132),'Formulario de Preguntas'!$C$2:$FN$185,3,FALSE),"")</f>
        <v/>
      </c>
      <c r="H132" s="1" t="str">
        <f>IFERROR(VLOOKUP(CONCATENATE(F$1,F132),'Formulario de Preguntas'!$C$2:$FN$185,4,FALSE),"")</f>
        <v/>
      </c>
      <c r="I132" s="24">
        <f>IF($B132='Formulario de Respuestas'!$D131,'Formulario de Respuestas'!$G131,"ES DIFERENTE")</f>
        <v>0</v>
      </c>
      <c r="J132" s="1" t="str">
        <f>IFERROR(VLOOKUP(CONCATENATE(I$1,I132),'Formulario de Preguntas'!$C$10:$FN$185,3,FALSE),"")</f>
        <v/>
      </c>
      <c r="K132" s="1" t="str">
        <f>IFERROR(VLOOKUP(CONCATENATE(I$1,I132),'Formulario de Preguntas'!$C$10:$FN$185,4,FALSE),"")</f>
        <v/>
      </c>
      <c r="L132" s="24">
        <f>IF($B132='Formulario de Respuestas'!$D131,'Formulario de Respuestas'!$H131,"ES DIFERENTE")</f>
        <v>0</v>
      </c>
      <c r="M132" s="1" t="str">
        <f>IFERROR(VLOOKUP(CONCATENATE(L$1,L132),'Formulario de Preguntas'!$C$10:$FN$185,3,FALSE),"")</f>
        <v/>
      </c>
      <c r="N132" s="1" t="str">
        <f>IFERROR(VLOOKUP(CONCATENATE(L$1,L132),'Formulario de Preguntas'!$C$10:$FN$185,4,FALSE),"")</f>
        <v/>
      </c>
      <c r="O132" s="24">
        <f>IF($B132='Formulario de Respuestas'!$D131,'Formulario de Respuestas'!$I131,"ES DIFERENTE")</f>
        <v>0</v>
      </c>
      <c r="P132" s="1" t="str">
        <f>IFERROR(VLOOKUP(CONCATENATE(O$1,O132),'Formulario de Preguntas'!$C$10:$FN$185,3,FALSE),"")</f>
        <v/>
      </c>
      <c r="Q132" s="1" t="str">
        <f>IFERROR(VLOOKUP(CONCATENATE(O$1,O132),'Formulario de Preguntas'!$C$10:$FN$185,4,FALSE),"")</f>
        <v/>
      </c>
      <c r="R132" s="24">
        <f>IF($B132='Formulario de Respuestas'!$D131,'Formulario de Respuestas'!$J131,"ES DIFERENTE")</f>
        <v>0</v>
      </c>
      <c r="S132" s="1" t="str">
        <f>IFERROR(VLOOKUP(CONCATENATE(R$1,R132),'Formulario de Preguntas'!$C$10:$FN$185,3,FALSE),"")</f>
        <v/>
      </c>
      <c r="T132" s="1" t="str">
        <f>IFERROR(VLOOKUP(CONCATENATE(R$1,R132),'Formulario de Preguntas'!$C$10:$FN$185,4,FALSE),"")</f>
        <v/>
      </c>
      <c r="U132" s="24">
        <f>IF($B132='Formulario de Respuestas'!$D131,'Formulario de Respuestas'!$K131,"ES DIFERENTE")</f>
        <v>0</v>
      </c>
      <c r="V132" s="1" t="str">
        <f>IFERROR(VLOOKUP(CONCATENATE(U$1,U132),'Formulario de Preguntas'!$C$10:$FN$185,3,FALSE),"")</f>
        <v/>
      </c>
      <c r="W132" s="1" t="str">
        <f>IFERROR(VLOOKUP(CONCATENATE(U$1,U132),'Formulario de Preguntas'!$C$10:$FN$185,4,FALSE),"")</f>
        <v/>
      </c>
      <c r="X132" s="24">
        <f>IF($B132='Formulario de Respuestas'!$D131,'Formulario de Respuestas'!$L131,"ES DIFERENTE")</f>
        <v>0</v>
      </c>
      <c r="Y132" s="1" t="str">
        <f>IFERROR(VLOOKUP(CONCATENATE(X$1,X132),'Formulario de Preguntas'!$C$10:$FN$185,3,FALSE),"")</f>
        <v/>
      </c>
      <c r="Z132" s="1" t="str">
        <f>IFERROR(VLOOKUP(CONCATENATE(X$1,X132),'Formulario de Preguntas'!$C$10:$FN$185,4,FALSE),"")</f>
        <v/>
      </c>
      <c r="AA132" s="24">
        <f>IF($B132='Formulario de Respuestas'!$D131,'Formulario de Respuestas'!$M131,"ES DIFERENTE")</f>
        <v>0</v>
      </c>
      <c r="AB132" s="1" t="str">
        <f>IFERROR(VLOOKUP(CONCATENATE(AA$1,AA132),'Formulario de Preguntas'!$C$10:$FN$185,3,FALSE),"")</f>
        <v/>
      </c>
      <c r="AC132" s="1" t="str">
        <f>IFERROR(VLOOKUP(CONCATENATE(AA$1,AA132),'Formulario de Preguntas'!$C$10:$FN$185,4,FALSE),"")</f>
        <v/>
      </c>
      <c r="AD132" s="24">
        <f>IF($B132='Formulario de Respuestas'!$D131,'Formulario de Respuestas'!$N131,"ES DIFERENTE")</f>
        <v>0</v>
      </c>
      <c r="AE132" s="1" t="str">
        <f>IFERROR(VLOOKUP(CONCATENATE(AD$1,AD132),'Formulario de Preguntas'!$C$10:$FN$185,3,FALSE),"")</f>
        <v/>
      </c>
      <c r="AF132" s="1" t="str">
        <f>IFERROR(VLOOKUP(CONCATENATE(AD$1,AD132),'Formulario de Preguntas'!$C$10:$FN$185,4,FALSE),"")</f>
        <v/>
      </c>
      <c r="AG132" s="24">
        <f>IF($B132='Formulario de Respuestas'!$D131,'Formulario de Respuestas'!$O131,"ES DIFERENTE")</f>
        <v>0</v>
      </c>
      <c r="AH132" s="1" t="str">
        <f>IFERROR(VLOOKUP(CONCATENATE(AG$1,AG132),'Formulario de Preguntas'!$C$10:$FN$185,3,FALSE),"")</f>
        <v/>
      </c>
      <c r="AI132" s="1" t="str">
        <f>IFERROR(VLOOKUP(CONCATENATE(AG$1,AG132),'Formulario de Preguntas'!$C$10:$FN$185,4,FALSE),"")</f>
        <v/>
      </c>
      <c r="AJ132" s="24">
        <f>IF($B132='Formulario de Respuestas'!$D131,'Formulario de Respuestas'!$P131,"ES DIFERENTE")</f>
        <v>0</v>
      </c>
      <c r="AK132" s="1" t="str">
        <f>IFERROR(VLOOKUP(CONCATENATE(AJ$1,AJ132),'Formulario de Preguntas'!$C$10:$FN$185,3,FALSE),"")</f>
        <v/>
      </c>
      <c r="AL132" s="1" t="str">
        <f>IFERROR(VLOOKUP(CONCATENATE(AJ$1,AJ132),'Formulario de Preguntas'!$C$10:$FN$185,4,FALSE),"")</f>
        <v/>
      </c>
      <c r="AM132" s="24">
        <f>IF($B132='Formulario de Respuestas'!$D131,'Formulario de Respuestas'!$Q131,"ES DIFERENTE")</f>
        <v>0</v>
      </c>
      <c r="AN132" s="1" t="str">
        <f>IFERROR(VLOOKUP(CONCATENATE(AM$1,AM132),'Formulario de Preguntas'!$C$10:$FN$185,3,FALSE),"")</f>
        <v/>
      </c>
      <c r="AO132" s="1" t="str">
        <f>IFERROR(VLOOKUP(CONCATENATE(AM$1,AM132),'Formulario de Preguntas'!$C$10:$FN$185,4,FALSE),"")</f>
        <v/>
      </c>
      <c r="AP132" s="24">
        <f>IF($B132='Formulario de Respuestas'!$D131,'Formulario de Respuestas'!$R131,"ES DIFERENTE")</f>
        <v>0</v>
      </c>
      <c r="AQ132" s="1" t="str">
        <f>IFERROR(VLOOKUP(CONCATENATE(AP$1,AP132),'Formulario de Preguntas'!$C$10:$FN$185,3,FALSE),"")</f>
        <v/>
      </c>
      <c r="AR132" s="1" t="str">
        <f>IFERROR(VLOOKUP(CONCATENATE(AP$1,AP132),'Formulario de Preguntas'!$C$10:$FN$185,4,FALSE),"")</f>
        <v/>
      </c>
      <c r="AS132" s="24">
        <f>IF($B132='Formulario de Respuestas'!$D131,'Formulario de Respuestas'!$S131,"ES DIFERENTE")</f>
        <v>0</v>
      </c>
      <c r="AT132" s="1" t="str">
        <f>IFERROR(VLOOKUP(CONCATENATE(AS$1,AS132),'Formulario de Preguntas'!$C$10:$FN$185,3,FALSE),"")</f>
        <v/>
      </c>
      <c r="AU132" s="1" t="str">
        <f>IFERROR(VLOOKUP(CONCATENATE(AS$1,AS132),'Formulario de Preguntas'!$C$10:$FN$185,4,FALSE),"")</f>
        <v/>
      </c>
      <c r="AV132" s="24">
        <f>IF($B132='Formulario de Respuestas'!$D131,'Formulario de Respuestas'!$T131,"ES DIFERENTE")</f>
        <v>0</v>
      </c>
      <c r="AW132" s="1" t="str">
        <f>IFERROR(VLOOKUP(CONCATENATE(AV$1,AV132),'Formulario de Preguntas'!$C$10:$FN$185,3,FALSE),"")</f>
        <v/>
      </c>
      <c r="AX132" s="1" t="str">
        <f>IFERROR(VLOOKUP(CONCATENATE(AV$1,AV132),'Formulario de Preguntas'!$C$10:$FN$185,4,FALSE),"")</f>
        <v/>
      </c>
      <c r="AY132" s="24">
        <f>IF($B132='Formulario de Respuestas'!$D131,'Formulario de Respuestas'!$U131,"ES DIFERENTE")</f>
        <v>0</v>
      </c>
      <c r="AZ132" s="1" t="str">
        <f>IFERROR(VLOOKUP(CONCATENATE(AY$1,AY132),'Formulario de Preguntas'!$C$10:$FN$185,3,FALSE),"")</f>
        <v/>
      </c>
      <c r="BA132" s="1" t="str">
        <f>IFERROR(VLOOKUP(CONCATENATE(AY$1,AY132),'Formulario de Preguntas'!$C$10:$FN$185,4,FALSE),"")</f>
        <v/>
      </c>
      <c r="BB132" s="24">
        <f>IF($B132='Formulario de Respuestas'!$D131,'Formulario de Respuestas'!$V131,"ES DIFERENTE")</f>
        <v>0</v>
      </c>
      <c r="BC132" s="1" t="str">
        <f>IFERROR(VLOOKUP(CONCATENATE(BB$1,BB132),'Formulario de Preguntas'!$C$10:$FN$185,3,FALSE),"")</f>
        <v/>
      </c>
      <c r="BD132" s="1" t="str">
        <f>IFERROR(VLOOKUP(CONCATENATE(BB$1,BB132),'Formulario de Preguntas'!$C$10:$FN$185,4,FALSE),"")</f>
        <v/>
      </c>
      <c r="BE132" s="24">
        <f>IF($B132='Formulario de Respuestas'!$D131,'Formulario de Respuestas'!$W131,"ES DIFERENTE")</f>
        <v>0</v>
      </c>
      <c r="BF132" s="1" t="str">
        <f>IFERROR(VLOOKUP(CONCATENATE(BE$1,BE132),'Formulario de Preguntas'!$C$10:$FN$185,3,FALSE),"")</f>
        <v/>
      </c>
      <c r="BG132" s="1" t="str">
        <f>IFERROR(VLOOKUP(CONCATENATE(BE$1,BE132),'Formulario de Preguntas'!$C$10:$FN$185,4,FALSE),"")</f>
        <v/>
      </c>
      <c r="BH132" s="24">
        <f>IF($B132='Formulario de Respuestas'!$D131,'Formulario de Respuestas'!$X131,"ES DIFERENTE")</f>
        <v>0</v>
      </c>
      <c r="BI132" s="1" t="str">
        <f>IFERROR(VLOOKUP(CONCATENATE(BH$1,BH132),'Formulario de Preguntas'!$C$10:$FN$185,3,FALSE),"")</f>
        <v/>
      </c>
      <c r="BJ132" s="1" t="str">
        <f>IFERROR(VLOOKUP(CONCATENATE(BH$1,BH132),'Formulario de Preguntas'!$C$10:$FN$185,4,FALSE),"")</f>
        <v/>
      </c>
      <c r="BL132" s="26">
        <f>IF($B132='Formulario de Respuestas'!$D131,'Formulario de Respuestas'!$Y131,"ES DIFERENTE")</f>
        <v>0</v>
      </c>
      <c r="BM132" s="1" t="str">
        <f>IFERROR(VLOOKUP(CONCATENATE(BL$1,BL132),'Formulario de Preguntas'!$C$10:$FN$185,3,FALSE),"")</f>
        <v/>
      </c>
      <c r="BN132" s="1" t="str">
        <f>IFERROR(VLOOKUP(CONCATENATE(BL$1,BL132),'Formulario de Preguntas'!$C$10:$FN$185,4,FALSE),"")</f>
        <v/>
      </c>
      <c r="BO132" s="26">
        <f>IF($B132='Formulario de Respuestas'!$D131,'Formulario de Respuestas'!$Z131,"ES DIFERENTE")</f>
        <v>0</v>
      </c>
      <c r="BP132" s="1" t="str">
        <f>IFERROR(VLOOKUP(CONCATENATE(BO$1,BO132),'Formulario de Preguntas'!$C$10:$FN$185,3,FALSE),"")</f>
        <v/>
      </c>
      <c r="BQ132" s="1" t="str">
        <f>IFERROR(VLOOKUP(CONCATENATE(BO$1,BO132),'Formulario de Preguntas'!$C$10:$FN$185,4,FALSE),"")</f>
        <v/>
      </c>
      <c r="BR132" s="26">
        <f>IF($B132='Formulario de Respuestas'!$D131,'Formulario de Respuestas'!$AA131,"ES DIFERENTE")</f>
        <v>0</v>
      </c>
      <c r="BS132" s="1" t="str">
        <f>IFERROR(VLOOKUP(CONCATENATE(BR$1,BR132),'Formulario de Preguntas'!$C$10:$FN$185,3,FALSE),"")</f>
        <v/>
      </c>
      <c r="BT132" s="1" t="str">
        <f>IFERROR(VLOOKUP(CONCATENATE(BR$1,BR132),'Formulario de Preguntas'!$C$10:$FN$185,4,FALSE),"")</f>
        <v/>
      </c>
      <c r="BU132" s="26">
        <f>IF($B132='Formulario de Respuestas'!$D131,'Formulario de Respuestas'!$AB131,"ES DIFERENTE")</f>
        <v>0</v>
      </c>
      <c r="BV132" s="1" t="str">
        <f>IFERROR(VLOOKUP(CONCATENATE(BU$1,BU132),'Formulario de Preguntas'!$C$10:$FN$185,3,FALSE),"")</f>
        <v/>
      </c>
      <c r="BW132" s="1" t="str">
        <f>IFERROR(VLOOKUP(CONCATENATE(BU$1,BU132),'Formulario de Preguntas'!$C$10:$FN$185,4,FALSE),"")</f>
        <v/>
      </c>
      <c r="BX132" s="26">
        <f>IF($B132='Formulario de Respuestas'!$D131,'Formulario de Respuestas'!$AC131,"ES DIFERENTE")</f>
        <v>0</v>
      </c>
      <c r="BY132" s="1" t="str">
        <f>IFERROR(VLOOKUP(CONCATENATE(BX$1,BX132),'Formulario de Preguntas'!$C$10:$FN$185,3,FALSE),"")</f>
        <v/>
      </c>
      <c r="BZ132" s="1" t="str">
        <f>IFERROR(VLOOKUP(CONCATENATE(BX$1,BX132),'Formulario de Preguntas'!$C$10:$FN$185,4,FALSE),"")</f>
        <v/>
      </c>
      <c r="CA132" s="26">
        <f>IF($B132='Formulario de Respuestas'!$D131,'Formulario de Respuestas'!$AD131,"ES DIFERENTE")</f>
        <v>0</v>
      </c>
      <c r="CB132" s="1" t="str">
        <f>IFERROR(VLOOKUP(CONCATENATE(CA$1,CA132),'Formulario de Preguntas'!$C$10:$FN$185,3,FALSE),"")</f>
        <v/>
      </c>
      <c r="CC132" s="1" t="str">
        <f>IFERROR(VLOOKUP(CONCATENATE(CA$1,CA132),'Formulario de Preguntas'!$C$10:$FN$185,4,FALSE),"")</f>
        <v/>
      </c>
      <c r="CD132" s="26">
        <f>IF($B132='Formulario de Respuestas'!$D131,'Formulario de Respuestas'!$AE131,"ES DIFERENTE")</f>
        <v>0</v>
      </c>
      <c r="CE132" s="1" t="str">
        <f>IFERROR(VLOOKUP(CONCATENATE(CD$1,CD132),'Formulario de Preguntas'!$C$10:$FN$185,3,FALSE),"")</f>
        <v/>
      </c>
      <c r="CF132" s="1" t="str">
        <f>IFERROR(VLOOKUP(CONCATENATE(CD$1,CD132),'Formulario de Preguntas'!$C$10:$FN$185,4,FALSE),"")</f>
        <v/>
      </c>
      <c r="CH132" s="1">
        <f t="shared" ref="CH132:CH195" si="7">COUNTIF(D132:CF132,"RESPUESTA CORRECTA")</f>
        <v>0</v>
      </c>
      <c r="CI132" s="1">
        <f t="shared" ref="CI132:CI195" si="8">5/20</f>
        <v>0.25</v>
      </c>
      <c r="CJ132" s="1">
        <f t="shared" si="6"/>
        <v>0</v>
      </c>
      <c r="CK132" s="1">
        <f>COUNTIF('Formulario de Respuestas'!$E131:$AE131,"A")</f>
        <v>0</v>
      </c>
      <c r="CL132" s="1">
        <f>COUNTIF('Formulario de Respuestas'!$E131:$AE131,"B")</f>
        <v>0</v>
      </c>
      <c r="CM132" s="1">
        <f>COUNTIF('Formulario de Respuestas'!$E131:$AE131,"C")</f>
        <v>0</v>
      </c>
      <c r="CN132" s="1">
        <f>COUNTIF('Formulario de Respuestas'!$E131:$AE131,"D")</f>
        <v>0</v>
      </c>
      <c r="CO132" s="1">
        <f>COUNTIF('Formulario de Respuestas'!$E131:$AE131,"E (RESPUESTA ANULADA)")</f>
        <v>0</v>
      </c>
    </row>
    <row r="133" spans="1:93" x14ac:dyDescent="0.25">
      <c r="A133" s="1">
        <f>'Formulario de Respuestas'!C132</f>
        <v>0</v>
      </c>
      <c r="B133" s="1">
        <f>'Formulario de Respuestas'!D132</f>
        <v>0</v>
      </c>
      <c r="C133" s="24">
        <f>IF($B133='Formulario de Respuestas'!$D132,'Formulario de Respuestas'!$E132,"ES DIFERENTE")</f>
        <v>0</v>
      </c>
      <c r="D133" s="15" t="str">
        <f>IFERROR(VLOOKUP(CONCATENATE(C$1,C133),'Formulario de Preguntas'!$C$2:$FN$185,3,FALSE),"")</f>
        <v/>
      </c>
      <c r="E133" s="1" t="str">
        <f>IFERROR(VLOOKUP(CONCATENATE(C$1,C133),'Formulario de Preguntas'!$C$2:$FN$185,4,FALSE),"")</f>
        <v/>
      </c>
      <c r="F133" s="24">
        <f>IF($B133='Formulario de Respuestas'!$D132,'Formulario de Respuestas'!$F132,"ES DIFERENTE")</f>
        <v>0</v>
      </c>
      <c r="G133" s="1" t="str">
        <f>IFERROR(VLOOKUP(CONCATENATE(F$1,F133),'Formulario de Preguntas'!$C$2:$FN$185,3,FALSE),"")</f>
        <v/>
      </c>
      <c r="H133" s="1" t="str">
        <f>IFERROR(VLOOKUP(CONCATENATE(F$1,F133),'Formulario de Preguntas'!$C$2:$FN$185,4,FALSE),"")</f>
        <v/>
      </c>
      <c r="I133" s="24">
        <f>IF($B133='Formulario de Respuestas'!$D132,'Formulario de Respuestas'!$G132,"ES DIFERENTE")</f>
        <v>0</v>
      </c>
      <c r="J133" s="1" t="str">
        <f>IFERROR(VLOOKUP(CONCATENATE(I$1,I133),'Formulario de Preguntas'!$C$10:$FN$185,3,FALSE),"")</f>
        <v/>
      </c>
      <c r="K133" s="1" t="str">
        <f>IFERROR(VLOOKUP(CONCATENATE(I$1,I133),'Formulario de Preguntas'!$C$10:$FN$185,4,FALSE),"")</f>
        <v/>
      </c>
      <c r="L133" s="24">
        <f>IF($B133='Formulario de Respuestas'!$D132,'Formulario de Respuestas'!$H132,"ES DIFERENTE")</f>
        <v>0</v>
      </c>
      <c r="M133" s="1" t="str">
        <f>IFERROR(VLOOKUP(CONCATENATE(L$1,L133),'Formulario de Preguntas'!$C$10:$FN$185,3,FALSE),"")</f>
        <v/>
      </c>
      <c r="N133" s="1" t="str">
        <f>IFERROR(VLOOKUP(CONCATENATE(L$1,L133),'Formulario de Preguntas'!$C$10:$FN$185,4,FALSE),"")</f>
        <v/>
      </c>
      <c r="O133" s="24">
        <f>IF($B133='Formulario de Respuestas'!$D132,'Formulario de Respuestas'!$I132,"ES DIFERENTE")</f>
        <v>0</v>
      </c>
      <c r="P133" s="1" t="str">
        <f>IFERROR(VLOOKUP(CONCATENATE(O$1,O133),'Formulario de Preguntas'!$C$10:$FN$185,3,FALSE),"")</f>
        <v/>
      </c>
      <c r="Q133" s="1" t="str">
        <f>IFERROR(VLOOKUP(CONCATENATE(O$1,O133),'Formulario de Preguntas'!$C$10:$FN$185,4,FALSE),"")</f>
        <v/>
      </c>
      <c r="R133" s="24">
        <f>IF($B133='Formulario de Respuestas'!$D132,'Formulario de Respuestas'!$J132,"ES DIFERENTE")</f>
        <v>0</v>
      </c>
      <c r="S133" s="1" t="str">
        <f>IFERROR(VLOOKUP(CONCATENATE(R$1,R133),'Formulario de Preguntas'!$C$10:$FN$185,3,FALSE),"")</f>
        <v/>
      </c>
      <c r="T133" s="1" t="str">
        <f>IFERROR(VLOOKUP(CONCATENATE(R$1,R133),'Formulario de Preguntas'!$C$10:$FN$185,4,FALSE),"")</f>
        <v/>
      </c>
      <c r="U133" s="24">
        <f>IF($B133='Formulario de Respuestas'!$D132,'Formulario de Respuestas'!$K132,"ES DIFERENTE")</f>
        <v>0</v>
      </c>
      <c r="V133" s="1" t="str">
        <f>IFERROR(VLOOKUP(CONCATENATE(U$1,U133),'Formulario de Preguntas'!$C$10:$FN$185,3,FALSE),"")</f>
        <v/>
      </c>
      <c r="W133" s="1" t="str">
        <f>IFERROR(VLOOKUP(CONCATENATE(U$1,U133),'Formulario de Preguntas'!$C$10:$FN$185,4,FALSE),"")</f>
        <v/>
      </c>
      <c r="X133" s="24">
        <f>IF($B133='Formulario de Respuestas'!$D132,'Formulario de Respuestas'!$L132,"ES DIFERENTE")</f>
        <v>0</v>
      </c>
      <c r="Y133" s="1" t="str">
        <f>IFERROR(VLOOKUP(CONCATENATE(X$1,X133),'Formulario de Preguntas'!$C$10:$FN$185,3,FALSE),"")</f>
        <v/>
      </c>
      <c r="Z133" s="1" t="str">
        <f>IFERROR(VLOOKUP(CONCATENATE(X$1,X133),'Formulario de Preguntas'!$C$10:$FN$185,4,FALSE),"")</f>
        <v/>
      </c>
      <c r="AA133" s="24">
        <f>IF($B133='Formulario de Respuestas'!$D132,'Formulario de Respuestas'!$M132,"ES DIFERENTE")</f>
        <v>0</v>
      </c>
      <c r="AB133" s="1" t="str">
        <f>IFERROR(VLOOKUP(CONCATENATE(AA$1,AA133),'Formulario de Preguntas'!$C$10:$FN$185,3,FALSE),"")</f>
        <v/>
      </c>
      <c r="AC133" s="1" t="str">
        <f>IFERROR(VLOOKUP(CONCATENATE(AA$1,AA133),'Formulario de Preguntas'!$C$10:$FN$185,4,FALSE),"")</f>
        <v/>
      </c>
      <c r="AD133" s="24">
        <f>IF($B133='Formulario de Respuestas'!$D132,'Formulario de Respuestas'!$N132,"ES DIFERENTE")</f>
        <v>0</v>
      </c>
      <c r="AE133" s="1" t="str">
        <f>IFERROR(VLOOKUP(CONCATENATE(AD$1,AD133),'Formulario de Preguntas'!$C$10:$FN$185,3,FALSE),"")</f>
        <v/>
      </c>
      <c r="AF133" s="1" t="str">
        <f>IFERROR(VLOOKUP(CONCATENATE(AD$1,AD133),'Formulario de Preguntas'!$C$10:$FN$185,4,FALSE),"")</f>
        <v/>
      </c>
      <c r="AG133" s="24">
        <f>IF($B133='Formulario de Respuestas'!$D132,'Formulario de Respuestas'!$O132,"ES DIFERENTE")</f>
        <v>0</v>
      </c>
      <c r="AH133" s="1" t="str">
        <f>IFERROR(VLOOKUP(CONCATENATE(AG$1,AG133),'Formulario de Preguntas'!$C$10:$FN$185,3,FALSE),"")</f>
        <v/>
      </c>
      <c r="AI133" s="1" t="str">
        <f>IFERROR(VLOOKUP(CONCATENATE(AG$1,AG133),'Formulario de Preguntas'!$C$10:$FN$185,4,FALSE),"")</f>
        <v/>
      </c>
      <c r="AJ133" s="24">
        <f>IF($B133='Formulario de Respuestas'!$D132,'Formulario de Respuestas'!$P132,"ES DIFERENTE")</f>
        <v>0</v>
      </c>
      <c r="AK133" s="1" t="str">
        <f>IFERROR(VLOOKUP(CONCATENATE(AJ$1,AJ133),'Formulario de Preguntas'!$C$10:$FN$185,3,FALSE),"")</f>
        <v/>
      </c>
      <c r="AL133" s="1" t="str">
        <f>IFERROR(VLOOKUP(CONCATENATE(AJ$1,AJ133),'Formulario de Preguntas'!$C$10:$FN$185,4,FALSE),"")</f>
        <v/>
      </c>
      <c r="AM133" s="24">
        <f>IF($B133='Formulario de Respuestas'!$D132,'Formulario de Respuestas'!$Q132,"ES DIFERENTE")</f>
        <v>0</v>
      </c>
      <c r="AN133" s="1" t="str">
        <f>IFERROR(VLOOKUP(CONCATENATE(AM$1,AM133),'Formulario de Preguntas'!$C$10:$FN$185,3,FALSE),"")</f>
        <v/>
      </c>
      <c r="AO133" s="1" t="str">
        <f>IFERROR(VLOOKUP(CONCATENATE(AM$1,AM133),'Formulario de Preguntas'!$C$10:$FN$185,4,FALSE),"")</f>
        <v/>
      </c>
      <c r="AP133" s="24">
        <f>IF($B133='Formulario de Respuestas'!$D132,'Formulario de Respuestas'!$R132,"ES DIFERENTE")</f>
        <v>0</v>
      </c>
      <c r="AQ133" s="1" t="str">
        <f>IFERROR(VLOOKUP(CONCATENATE(AP$1,AP133),'Formulario de Preguntas'!$C$10:$FN$185,3,FALSE),"")</f>
        <v/>
      </c>
      <c r="AR133" s="1" t="str">
        <f>IFERROR(VLOOKUP(CONCATENATE(AP$1,AP133),'Formulario de Preguntas'!$C$10:$FN$185,4,FALSE),"")</f>
        <v/>
      </c>
      <c r="AS133" s="24">
        <f>IF($B133='Formulario de Respuestas'!$D132,'Formulario de Respuestas'!$S132,"ES DIFERENTE")</f>
        <v>0</v>
      </c>
      <c r="AT133" s="1" t="str">
        <f>IFERROR(VLOOKUP(CONCATENATE(AS$1,AS133),'Formulario de Preguntas'!$C$10:$FN$185,3,FALSE),"")</f>
        <v/>
      </c>
      <c r="AU133" s="1" t="str">
        <f>IFERROR(VLOOKUP(CONCATENATE(AS$1,AS133),'Formulario de Preguntas'!$C$10:$FN$185,4,FALSE),"")</f>
        <v/>
      </c>
      <c r="AV133" s="24">
        <f>IF($B133='Formulario de Respuestas'!$D132,'Formulario de Respuestas'!$T132,"ES DIFERENTE")</f>
        <v>0</v>
      </c>
      <c r="AW133" s="1" t="str">
        <f>IFERROR(VLOOKUP(CONCATENATE(AV$1,AV133),'Formulario de Preguntas'!$C$10:$FN$185,3,FALSE),"")</f>
        <v/>
      </c>
      <c r="AX133" s="1" t="str">
        <f>IFERROR(VLOOKUP(CONCATENATE(AV$1,AV133),'Formulario de Preguntas'!$C$10:$FN$185,4,FALSE),"")</f>
        <v/>
      </c>
      <c r="AY133" s="24">
        <f>IF($B133='Formulario de Respuestas'!$D132,'Formulario de Respuestas'!$U132,"ES DIFERENTE")</f>
        <v>0</v>
      </c>
      <c r="AZ133" s="1" t="str">
        <f>IFERROR(VLOOKUP(CONCATENATE(AY$1,AY133),'Formulario de Preguntas'!$C$10:$FN$185,3,FALSE),"")</f>
        <v/>
      </c>
      <c r="BA133" s="1" t="str">
        <f>IFERROR(VLOOKUP(CONCATENATE(AY$1,AY133),'Formulario de Preguntas'!$C$10:$FN$185,4,FALSE),"")</f>
        <v/>
      </c>
      <c r="BB133" s="24">
        <f>IF($B133='Formulario de Respuestas'!$D132,'Formulario de Respuestas'!$V132,"ES DIFERENTE")</f>
        <v>0</v>
      </c>
      <c r="BC133" s="1" t="str">
        <f>IFERROR(VLOOKUP(CONCATENATE(BB$1,BB133),'Formulario de Preguntas'!$C$10:$FN$185,3,FALSE),"")</f>
        <v/>
      </c>
      <c r="BD133" s="1" t="str">
        <f>IFERROR(VLOOKUP(CONCATENATE(BB$1,BB133),'Formulario de Preguntas'!$C$10:$FN$185,4,FALSE),"")</f>
        <v/>
      </c>
      <c r="BE133" s="24">
        <f>IF($B133='Formulario de Respuestas'!$D132,'Formulario de Respuestas'!$W132,"ES DIFERENTE")</f>
        <v>0</v>
      </c>
      <c r="BF133" s="1" t="str">
        <f>IFERROR(VLOOKUP(CONCATENATE(BE$1,BE133),'Formulario de Preguntas'!$C$10:$FN$185,3,FALSE),"")</f>
        <v/>
      </c>
      <c r="BG133" s="1" t="str">
        <f>IFERROR(VLOOKUP(CONCATENATE(BE$1,BE133),'Formulario de Preguntas'!$C$10:$FN$185,4,FALSE),"")</f>
        <v/>
      </c>
      <c r="BH133" s="24">
        <f>IF($B133='Formulario de Respuestas'!$D132,'Formulario de Respuestas'!$X132,"ES DIFERENTE")</f>
        <v>0</v>
      </c>
      <c r="BI133" s="1" t="str">
        <f>IFERROR(VLOOKUP(CONCATENATE(BH$1,BH133),'Formulario de Preguntas'!$C$10:$FN$185,3,FALSE),"")</f>
        <v/>
      </c>
      <c r="BJ133" s="1" t="str">
        <f>IFERROR(VLOOKUP(CONCATENATE(BH$1,BH133),'Formulario de Preguntas'!$C$10:$FN$185,4,FALSE),"")</f>
        <v/>
      </c>
      <c r="BL133" s="26">
        <f>IF($B133='Formulario de Respuestas'!$D132,'Formulario de Respuestas'!$Y132,"ES DIFERENTE")</f>
        <v>0</v>
      </c>
      <c r="BM133" s="1" t="str">
        <f>IFERROR(VLOOKUP(CONCATENATE(BL$1,BL133),'Formulario de Preguntas'!$C$10:$FN$185,3,FALSE),"")</f>
        <v/>
      </c>
      <c r="BN133" s="1" t="str">
        <f>IFERROR(VLOOKUP(CONCATENATE(BL$1,BL133),'Formulario de Preguntas'!$C$10:$FN$185,4,FALSE),"")</f>
        <v/>
      </c>
      <c r="BO133" s="26">
        <f>IF($B133='Formulario de Respuestas'!$D132,'Formulario de Respuestas'!$Z132,"ES DIFERENTE")</f>
        <v>0</v>
      </c>
      <c r="BP133" s="1" t="str">
        <f>IFERROR(VLOOKUP(CONCATENATE(BO$1,BO133),'Formulario de Preguntas'!$C$10:$FN$185,3,FALSE),"")</f>
        <v/>
      </c>
      <c r="BQ133" s="1" t="str">
        <f>IFERROR(VLOOKUP(CONCATENATE(BO$1,BO133),'Formulario de Preguntas'!$C$10:$FN$185,4,FALSE),"")</f>
        <v/>
      </c>
      <c r="BR133" s="26">
        <f>IF($B133='Formulario de Respuestas'!$D132,'Formulario de Respuestas'!$AA132,"ES DIFERENTE")</f>
        <v>0</v>
      </c>
      <c r="BS133" s="1" t="str">
        <f>IFERROR(VLOOKUP(CONCATENATE(BR$1,BR133),'Formulario de Preguntas'!$C$10:$FN$185,3,FALSE),"")</f>
        <v/>
      </c>
      <c r="BT133" s="1" t="str">
        <f>IFERROR(VLOOKUP(CONCATENATE(BR$1,BR133),'Formulario de Preguntas'!$C$10:$FN$185,4,FALSE),"")</f>
        <v/>
      </c>
      <c r="BU133" s="26">
        <f>IF($B133='Formulario de Respuestas'!$D132,'Formulario de Respuestas'!$AB132,"ES DIFERENTE")</f>
        <v>0</v>
      </c>
      <c r="BV133" s="1" t="str">
        <f>IFERROR(VLOOKUP(CONCATENATE(BU$1,BU133),'Formulario de Preguntas'!$C$10:$FN$185,3,FALSE),"")</f>
        <v/>
      </c>
      <c r="BW133" s="1" t="str">
        <f>IFERROR(VLOOKUP(CONCATENATE(BU$1,BU133),'Formulario de Preguntas'!$C$10:$FN$185,4,FALSE),"")</f>
        <v/>
      </c>
      <c r="BX133" s="26">
        <f>IF($B133='Formulario de Respuestas'!$D132,'Formulario de Respuestas'!$AC132,"ES DIFERENTE")</f>
        <v>0</v>
      </c>
      <c r="BY133" s="1" t="str">
        <f>IFERROR(VLOOKUP(CONCATENATE(BX$1,BX133),'Formulario de Preguntas'!$C$10:$FN$185,3,FALSE),"")</f>
        <v/>
      </c>
      <c r="BZ133" s="1" t="str">
        <f>IFERROR(VLOOKUP(CONCATENATE(BX$1,BX133),'Formulario de Preguntas'!$C$10:$FN$185,4,FALSE),"")</f>
        <v/>
      </c>
      <c r="CA133" s="26">
        <f>IF($B133='Formulario de Respuestas'!$D132,'Formulario de Respuestas'!$AD132,"ES DIFERENTE")</f>
        <v>0</v>
      </c>
      <c r="CB133" s="1" t="str">
        <f>IFERROR(VLOOKUP(CONCATENATE(CA$1,CA133),'Formulario de Preguntas'!$C$10:$FN$185,3,FALSE),"")</f>
        <v/>
      </c>
      <c r="CC133" s="1" t="str">
        <f>IFERROR(VLOOKUP(CONCATENATE(CA$1,CA133),'Formulario de Preguntas'!$C$10:$FN$185,4,FALSE),"")</f>
        <v/>
      </c>
      <c r="CD133" s="26">
        <f>IF($B133='Formulario de Respuestas'!$D132,'Formulario de Respuestas'!$AE132,"ES DIFERENTE")</f>
        <v>0</v>
      </c>
      <c r="CE133" s="1" t="str">
        <f>IFERROR(VLOOKUP(CONCATENATE(CD$1,CD133),'Formulario de Preguntas'!$C$10:$FN$185,3,FALSE),"")</f>
        <v/>
      </c>
      <c r="CF133" s="1" t="str">
        <f>IFERROR(VLOOKUP(CONCATENATE(CD$1,CD133),'Formulario de Preguntas'!$C$10:$FN$185,4,FALSE),"")</f>
        <v/>
      </c>
      <c r="CH133" s="1">
        <f t="shared" si="7"/>
        <v>0</v>
      </c>
      <c r="CI133" s="1">
        <f t="shared" si="8"/>
        <v>0.25</v>
      </c>
      <c r="CJ133" s="1">
        <f t="shared" si="6"/>
        <v>0</v>
      </c>
      <c r="CK133" s="1">
        <f>COUNTIF('Formulario de Respuestas'!$E132:$AE132,"A")</f>
        <v>0</v>
      </c>
      <c r="CL133" s="1">
        <f>COUNTIF('Formulario de Respuestas'!$E132:$AE132,"B")</f>
        <v>0</v>
      </c>
      <c r="CM133" s="1">
        <f>COUNTIF('Formulario de Respuestas'!$E132:$AE132,"C")</f>
        <v>0</v>
      </c>
      <c r="CN133" s="1">
        <f>COUNTIF('Formulario de Respuestas'!$E132:$AE132,"D")</f>
        <v>0</v>
      </c>
      <c r="CO133" s="1">
        <f>COUNTIF('Formulario de Respuestas'!$E132:$AE132,"E (RESPUESTA ANULADA)")</f>
        <v>0</v>
      </c>
    </row>
    <row r="134" spans="1:93" x14ac:dyDescent="0.25">
      <c r="A134" s="1">
        <f>'Formulario de Respuestas'!C133</f>
        <v>0</v>
      </c>
      <c r="B134" s="1">
        <f>'Formulario de Respuestas'!D133</f>
        <v>0</v>
      </c>
      <c r="C134" s="24">
        <f>IF($B134='Formulario de Respuestas'!$D133,'Formulario de Respuestas'!$E133,"ES DIFERENTE")</f>
        <v>0</v>
      </c>
      <c r="D134" s="15" t="str">
        <f>IFERROR(VLOOKUP(CONCATENATE(C$1,C134),'Formulario de Preguntas'!$C$2:$FN$185,3,FALSE),"")</f>
        <v/>
      </c>
      <c r="E134" s="1" t="str">
        <f>IFERROR(VLOOKUP(CONCATENATE(C$1,C134),'Formulario de Preguntas'!$C$2:$FN$185,4,FALSE),"")</f>
        <v/>
      </c>
      <c r="F134" s="24">
        <f>IF($B134='Formulario de Respuestas'!$D133,'Formulario de Respuestas'!$F133,"ES DIFERENTE")</f>
        <v>0</v>
      </c>
      <c r="G134" s="1" t="str">
        <f>IFERROR(VLOOKUP(CONCATENATE(F$1,F134),'Formulario de Preguntas'!$C$2:$FN$185,3,FALSE),"")</f>
        <v/>
      </c>
      <c r="H134" s="1" t="str">
        <f>IFERROR(VLOOKUP(CONCATENATE(F$1,F134),'Formulario de Preguntas'!$C$2:$FN$185,4,FALSE),"")</f>
        <v/>
      </c>
      <c r="I134" s="24">
        <f>IF($B134='Formulario de Respuestas'!$D133,'Formulario de Respuestas'!$G133,"ES DIFERENTE")</f>
        <v>0</v>
      </c>
      <c r="J134" s="1" t="str">
        <f>IFERROR(VLOOKUP(CONCATENATE(I$1,I134),'Formulario de Preguntas'!$C$10:$FN$185,3,FALSE),"")</f>
        <v/>
      </c>
      <c r="K134" s="1" t="str">
        <f>IFERROR(VLOOKUP(CONCATENATE(I$1,I134),'Formulario de Preguntas'!$C$10:$FN$185,4,FALSE),"")</f>
        <v/>
      </c>
      <c r="L134" s="24">
        <f>IF($B134='Formulario de Respuestas'!$D133,'Formulario de Respuestas'!$H133,"ES DIFERENTE")</f>
        <v>0</v>
      </c>
      <c r="M134" s="1" t="str">
        <f>IFERROR(VLOOKUP(CONCATENATE(L$1,L134),'Formulario de Preguntas'!$C$10:$FN$185,3,FALSE),"")</f>
        <v/>
      </c>
      <c r="N134" s="1" t="str">
        <f>IFERROR(VLOOKUP(CONCATENATE(L$1,L134),'Formulario de Preguntas'!$C$10:$FN$185,4,FALSE),"")</f>
        <v/>
      </c>
      <c r="O134" s="24">
        <f>IF($B134='Formulario de Respuestas'!$D133,'Formulario de Respuestas'!$I133,"ES DIFERENTE")</f>
        <v>0</v>
      </c>
      <c r="P134" s="1" t="str">
        <f>IFERROR(VLOOKUP(CONCATENATE(O$1,O134),'Formulario de Preguntas'!$C$10:$FN$185,3,FALSE),"")</f>
        <v/>
      </c>
      <c r="Q134" s="1" t="str">
        <f>IFERROR(VLOOKUP(CONCATENATE(O$1,O134),'Formulario de Preguntas'!$C$10:$FN$185,4,FALSE),"")</f>
        <v/>
      </c>
      <c r="R134" s="24">
        <f>IF($B134='Formulario de Respuestas'!$D133,'Formulario de Respuestas'!$J133,"ES DIFERENTE")</f>
        <v>0</v>
      </c>
      <c r="S134" s="1" t="str">
        <f>IFERROR(VLOOKUP(CONCATENATE(R$1,R134),'Formulario de Preguntas'!$C$10:$FN$185,3,FALSE),"")</f>
        <v/>
      </c>
      <c r="T134" s="1" t="str">
        <f>IFERROR(VLOOKUP(CONCATENATE(R$1,R134),'Formulario de Preguntas'!$C$10:$FN$185,4,FALSE),"")</f>
        <v/>
      </c>
      <c r="U134" s="24">
        <f>IF($B134='Formulario de Respuestas'!$D133,'Formulario de Respuestas'!$K133,"ES DIFERENTE")</f>
        <v>0</v>
      </c>
      <c r="V134" s="1" t="str">
        <f>IFERROR(VLOOKUP(CONCATENATE(U$1,U134),'Formulario de Preguntas'!$C$10:$FN$185,3,FALSE),"")</f>
        <v/>
      </c>
      <c r="W134" s="1" t="str">
        <f>IFERROR(VLOOKUP(CONCATENATE(U$1,U134),'Formulario de Preguntas'!$C$10:$FN$185,4,FALSE),"")</f>
        <v/>
      </c>
      <c r="X134" s="24">
        <f>IF($B134='Formulario de Respuestas'!$D133,'Formulario de Respuestas'!$L133,"ES DIFERENTE")</f>
        <v>0</v>
      </c>
      <c r="Y134" s="1" t="str">
        <f>IFERROR(VLOOKUP(CONCATENATE(X$1,X134),'Formulario de Preguntas'!$C$10:$FN$185,3,FALSE),"")</f>
        <v/>
      </c>
      <c r="Z134" s="1" t="str">
        <f>IFERROR(VLOOKUP(CONCATENATE(X$1,X134),'Formulario de Preguntas'!$C$10:$FN$185,4,FALSE),"")</f>
        <v/>
      </c>
      <c r="AA134" s="24">
        <f>IF($B134='Formulario de Respuestas'!$D133,'Formulario de Respuestas'!$M133,"ES DIFERENTE")</f>
        <v>0</v>
      </c>
      <c r="AB134" s="1" t="str">
        <f>IFERROR(VLOOKUP(CONCATENATE(AA$1,AA134),'Formulario de Preguntas'!$C$10:$FN$185,3,FALSE),"")</f>
        <v/>
      </c>
      <c r="AC134" s="1" t="str">
        <f>IFERROR(VLOOKUP(CONCATENATE(AA$1,AA134),'Formulario de Preguntas'!$C$10:$FN$185,4,FALSE),"")</f>
        <v/>
      </c>
      <c r="AD134" s="24">
        <f>IF($B134='Formulario de Respuestas'!$D133,'Formulario de Respuestas'!$N133,"ES DIFERENTE")</f>
        <v>0</v>
      </c>
      <c r="AE134" s="1" t="str">
        <f>IFERROR(VLOOKUP(CONCATENATE(AD$1,AD134),'Formulario de Preguntas'!$C$10:$FN$185,3,FALSE),"")</f>
        <v/>
      </c>
      <c r="AF134" s="1" t="str">
        <f>IFERROR(VLOOKUP(CONCATENATE(AD$1,AD134),'Formulario de Preguntas'!$C$10:$FN$185,4,FALSE),"")</f>
        <v/>
      </c>
      <c r="AG134" s="24">
        <f>IF($B134='Formulario de Respuestas'!$D133,'Formulario de Respuestas'!$O133,"ES DIFERENTE")</f>
        <v>0</v>
      </c>
      <c r="AH134" s="1" t="str">
        <f>IFERROR(VLOOKUP(CONCATENATE(AG$1,AG134),'Formulario de Preguntas'!$C$10:$FN$185,3,FALSE),"")</f>
        <v/>
      </c>
      <c r="AI134" s="1" t="str">
        <f>IFERROR(VLOOKUP(CONCATENATE(AG$1,AG134),'Formulario de Preguntas'!$C$10:$FN$185,4,FALSE),"")</f>
        <v/>
      </c>
      <c r="AJ134" s="24">
        <f>IF($B134='Formulario de Respuestas'!$D133,'Formulario de Respuestas'!$P133,"ES DIFERENTE")</f>
        <v>0</v>
      </c>
      <c r="AK134" s="1" t="str">
        <f>IFERROR(VLOOKUP(CONCATENATE(AJ$1,AJ134),'Formulario de Preguntas'!$C$10:$FN$185,3,FALSE),"")</f>
        <v/>
      </c>
      <c r="AL134" s="1" t="str">
        <f>IFERROR(VLOOKUP(CONCATENATE(AJ$1,AJ134),'Formulario de Preguntas'!$C$10:$FN$185,4,FALSE),"")</f>
        <v/>
      </c>
      <c r="AM134" s="24">
        <f>IF($B134='Formulario de Respuestas'!$D133,'Formulario de Respuestas'!$Q133,"ES DIFERENTE")</f>
        <v>0</v>
      </c>
      <c r="AN134" s="1" t="str">
        <f>IFERROR(VLOOKUP(CONCATENATE(AM$1,AM134),'Formulario de Preguntas'!$C$10:$FN$185,3,FALSE),"")</f>
        <v/>
      </c>
      <c r="AO134" s="1" t="str">
        <f>IFERROR(VLOOKUP(CONCATENATE(AM$1,AM134),'Formulario de Preguntas'!$C$10:$FN$185,4,FALSE),"")</f>
        <v/>
      </c>
      <c r="AP134" s="24">
        <f>IF($B134='Formulario de Respuestas'!$D133,'Formulario de Respuestas'!$R133,"ES DIFERENTE")</f>
        <v>0</v>
      </c>
      <c r="AQ134" s="1" t="str">
        <f>IFERROR(VLOOKUP(CONCATENATE(AP$1,AP134),'Formulario de Preguntas'!$C$10:$FN$185,3,FALSE),"")</f>
        <v/>
      </c>
      <c r="AR134" s="1" t="str">
        <f>IFERROR(VLOOKUP(CONCATENATE(AP$1,AP134),'Formulario de Preguntas'!$C$10:$FN$185,4,FALSE),"")</f>
        <v/>
      </c>
      <c r="AS134" s="24">
        <f>IF($B134='Formulario de Respuestas'!$D133,'Formulario de Respuestas'!$S133,"ES DIFERENTE")</f>
        <v>0</v>
      </c>
      <c r="AT134" s="1" t="str">
        <f>IFERROR(VLOOKUP(CONCATENATE(AS$1,AS134),'Formulario de Preguntas'!$C$10:$FN$185,3,FALSE),"")</f>
        <v/>
      </c>
      <c r="AU134" s="1" t="str">
        <f>IFERROR(VLOOKUP(CONCATENATE(AS$1,AS134),'Formulario de Preguntas'!$C$10:$FN$185,4,FALSE),"")</f>
        <v/>
      </c>
      <c r="AV134" s="24">
        <f>IF($B134='Formulario de Respuestas'!$D133,'Formulario de Respuestas'!$T133,"ES DIFERENTE")</f>
        <v>0</v>
      </c>
      <c r="AW134" s="1" t="str">
        <f>IFERROR(VLOOKUP(CONCATENATE(AV$1,AV134),'Formulario de Preguntas'!$C$10:$FN$185,3,FALSE),"")</f>
        <v/>
      </c>
      <c r="AX134" s="1" t="str">
        <f>IFERROR(VLOOKUP(CONCATENATE(AV$1,AV134),'Formulario de Preguntas'!$C$10:$FN$185,4,FALSE),"")</f>
        <v/>
      </c>
      <c r="AY134" s="24">
        <f>IF($B134='Formulario de Respuestas'!$D133,'Formulario de Respuestas'!$U133,"ES DIFERENTE")</f>
        <v>0</v>
      </c>
      <c r="AZ134" s="1" t="str">
        <f>IFERROR(VLOOKUP(CONCATENATE(AY$1,AY134),'Formulario de Preguntas'!$C$10:$FN$185,3,FALSE),"")</f>
        <v/>
      </c>
      <c r="BA134" s="1" t="str">
        <f>IFERROR(VLOOKUP(CONCATENATE(AY$1,AY134),'Formulario de Preguntas'!$C$10:$FN$185,4,FALSE),"")</f>
        <v/>
      </c>
      <c r="BB134" s="24">
        <f>IF($B134='Formulario de Respuestas'!$D133,'Formulario de Respuestas'!$V133,"ES DIFERENTE")</f>
        <v>0</v>
      </c>
      <c r="BC134" s="1" t="str">
        <f>IFERROR(VLOOKUP(CONCATENATE(BB$1,BB134),'Formulario de Preguntas'!$C$10:$FN$185,3,FALSE),"")</f>
        <v/>
      </c>
      <c r="BD134" s="1" t="str">
        <f>IFERROR(VLOOKUP(CONCATENATE(BB$1,BB134),'Formulario de Preguntas'!$C$10:$FN$185,4,FALSE),"")</f>
        <v/>
      </c>
      <c r="BE134" s="24">
        <f>IF($B134='Formulario de Respuestas'!$D133,'Formulario de Respuestas'!$W133,"ES DIFERENTE")</f>
        <v>0</v>
      </c>
      <c r="BF134" s="1" t="str">
        <f>IFERROR(VLOOKUP(CONCATENATE(BE$1,BE134),'Formulario de Preguntas'!$C$10:$FN$185,3,FALSE),"")</f>
        <v/>
      </c>
      <c r="BG134" s="1" t="str">
        <f>IFERROR(VLOOKUP(CONCATENATE(BE$1,BE134),'Formulario de Preguntas'!$C$10:$FN$185,4,FALSE),"")</f>
        <v/>
      </c>
      <c r="BH134" s="24">
        <f>IF($B134='Formulario de Respuestas'!$D133,'Formulario de Respuestas'!$X133,"ES DIFERENTE")</f>
        <v>0</v>
      </c>
      <c r="BI134" s="1" t="str">
        <f>IFERROR(VLOOKUP(CONCATENATE(BH$1,BH134),'Formulario de Preguntas'!$C$10:$FN$185,3,FALSE),"")</f>
        <v/>
      </c>
      <c r="BJ134" s="1" t="str">
        <f>IFERROR(VLOOKUP(CONCATENATE(BH$1,BH134),'Formulario de Preguntas'!$C$10:$FN$185,4,FALSE),"")</f>
        <v/>
      </c>
      <c r="BL134" s="26">
        <f>IF($B134='Formulario de Respuestas'!$D133,'Formulario de Respuestas'!$Y133,"ES DIFERENTE")</f>
        <v>0</v>
      </c>
      <c r="BM134" s="1" t="str">
        <f>IFERROR(VLOOKUP(CONCATENATE(BL$1,BL134),'Formulario de Preguntas'!$C$10:$FN$185,3,FALSE),"")</f>
        <v/>
      </c>
      <c r="BN134" s="1" t="str">
        <f>IFERROR(VLOOKUP(CONCATENATE(BL$1,BL134),'Formulario de Preguntas'!$C$10:$FN$185,4,FALSE),"")</f>
        <v/>
      </c>
      <c r="BO134" s="26">
        <f>IF($B134='Formulario de Respuestas'!$D133,'Formulario de Respuestas'!$Z133,"ES DIFERENTE")</f>
        <v>0</v>
      </c>
      <c r="BP134" s="1" t="str">
        <f>IFERROR(VLOOKUP(CONCATENATE(BO$1,BO134),'Formulario de Preguntas'!$C$10:$FN$185,3,FALSE),"")</f>
        <v/>
      </c>
      <c r="BQ134" s="1" t="str">
        <f>IFERROR(VLOOKUP(CONCATENATE(BO$1,BO134),'Formulario de Preguntas'!$C$10:$FN$185,4,FALSE),"")</f>
        <v/>
      </c>
      <c r="BR134" s="26">
        <f>IF($B134='Formulario de Respuestas'!$D133,'Formulario de Respuestas'!$AA133,"ES DIFERENTE")</f>
        <v>0</v>
      </c>
      <c r="BS134" s="1" t="str">
        <f>IFERROR(VLOOKUP(CONCATENATE(BR$1,BR134),'Formulario de Preguntas'!$C$10:$FN$185,3,FALSE),"")</f>
        <v/>
      </c>
      <c r="BT134" s="1" t="str">
        <f>IFERROR(VLOOKUP(CONCATENATE(BR$1,BR134),'Formulario de Preguntas'!$C$10:$FN$185,4,FALSE),"")</f>
        <v/>
      </c>
      <c r="BU134" s="26">
        <f>IF($B134='Formulario de Respuestas'!$D133,'Formulario de Respuestas'!$AB133,"ES DIFERENTE")</f>
        <v>0</v>
      </c>
      <c r="BV134" s="1" t="str">
        <f>IFERROR(VLOOKUP(CONCATENATE(BU$1,BU134),'Formulario de Preguntas'!$C$10:$FN$185,3,FALSE),"")</f>
        <v/>
      </c>
      <c r="BW134" s="1" t="str">
        <f>IFERROR(VLOOKUP(CONCATENATE(BU$1,BU134),'Formulario de Preguntas'!$C$10:$FN$185,4,FALSE),"")</f>
        <v/>
      </c>
      <c r="BX134" s="26">
        <f>IF($B134='Formulario de Respuestas'!$D133,'Formulario de Respuestas'!$AC133,"ES DIFERENTE")</f>
        <v>0</v>
      </c>
      <c r="BY134" s="1" t="str">
        <f>IFERROR(VLOOKUP(CONCATENATE(BX$1,BX134),'Formulario de Preguntas'!$C$10:$FN$185,3,FALSE),"")</f>
        <v/>
      </c>
      <c r="BZ134" s="1" t="str">
        <f>IFERROR(VLOOKUP(CONCATENATE(BX$1,BX134),'Formulario de Preguntas'!$C$10:$FN$185,4,FALSE),"")</f>
        <v/>
      </c>
      <c r="CA134" s="26">
        <f>IF($B134='Formulario de Respuestas'!$D133,'Formulario de Respuestas'!$AD133,"ES DIFERENTE")</f>
        <v>0</v>
      </c>
      <c r="CB134" s="1" t="str">
        <f>IFERROR(VLOOKUP(CONCATENATE(CA$1,CA134),'Formulario de Preguntas'!$C$10:$FN$185,3,FALSE),"")</f>
        <v/>
      </c>
      <c r="CC134" s="1" t="str">
        <f>IFERROR(VLOOKUP(CONCATENATE(CA$1,CA134),'Formulario de Preguntas'!$C$10:$FN$185,4,FALSE),"")</f>
        <v/>
      </c>
      <c r="CD134" s="26">
        <f>IF($B134='Formulario de Respuestas'!$D133,'Formulario de Respuestas'!$AE133,"ES DIFERENTE")</f>
        <v>0</v>
      </c>
      <c r="CE134" s="1" t="str">
        <f>IFERROR(VLOOKUP(CONCATENATE(CD$1,CD134),'Formulario de Preguntas'!$C$10:$FN$185,3,FALSE),"")</f>
        <v/>
      </c>
      <c r="CF134" s="1" t="str">
        <f>IFERROR(VLOOKUP(CONCATENATE(CD$1,CD134),'Formulario de Preguntas'!$C$10:$FN$185,4,FALSE),"")</f>
        <v/>
      </c>
      <c r="CH134" s="1">
        <f t="shared" si="7"/>
        <v>0</v>
      </c>
      <c r="CI134" s="1">
        <f t="shared" si="8"/>
        <v>0.25</v>
      </c>
      <c r="CJ134" s="1">
        <f t="shared" si="6"/>
        <v>0</v>
      </c>
      <c r="CK134" s="1">
        <f>COUNTIF('Formulario de Respuestas'!$E133:$AE133,"A")</f>
        <v>0</v>
      </c>
      <c r="CL134" s="1">
        <f>COUNTIF('Formulario de Respuestas'!$E133:$AE133,"B")</f>
        <v>0</v>
      </c>
      <c r="CM134" s="1">
        <f>COUNTIF('Formulario de Respuestas'!$E133:$AE133,"C")</f>
        <v>0</v>
      </c>
      <c r="CN134" s="1">
        <f>COUNTIF('Formulario de Respuestas'!$E133:$AE133,"D")</f>
        <v>0</v>
      </c>
      <c r="CO134" s="1">
        <f>COUNTIF('Formulario de Respuestas'!$E133:$AE133,"E (RESPUESTA ANULADA)")</f>
        <v>0</v>
      </c>
    </row>
    <row r="135" spans="1:93" x14ac:dyDescent="0.25">
      <c r="A135" s="1">
        <f>'Formulario de Respuestas'!C134</f>
        <v>0</v>
      </c>
      <c r="B135" s="1">
        <f>'Formulario de Respuestas'!D134</f>
        <v>0</v>
      </c>
      <c r="C135" s="24">
        <f>IF($B135='Formulario de Respuestas'!$D134,'Formulario de Respuestas'!$E134,"ES DIFERENTE")</f>
        <v>0</v>
      </c>
      <c r="D135" s="15" t="str">
        <f>IFERROR(VLOOKUP(CONCATENATE(C$1,C135),'Formulario de Preguntas'!$C$2:$FN$185,3,FALSE),"")</f>
        <v/>
      </c>
      <c r="E135" s="1" t="str">
        <f>IFERROR(VLOOKUP(CONCATENATE(C$1,C135),'Formulario de Preguntas'!$C$2:$FN$185,4,FALSE),"")</f>
        <v/>
      </c>
      <c r="F135" s="24">
        <f>IF($B135='Formulario de Respuestas'!$D134,'Formulario de Respuestas'!$F134,"ES DIFERENTE")</f>
        <v>0</v>
      </c>
      <c r="G135" s="1" t="str">
        <f>IFERROR(VLOOKUP(CONCATENATE(F$1,F135),'Formulario de Preguntas'!$C$2:$FN$185,3,FALSE),"")</f>
        <v/>
      </c>
      <c r="H135" s="1" t="str">
        <f>IFERROR(VLOOKUP(CONCATENATE(F$1,F135),'Formulario de Preguntas'!$C$2:$FN$185,4,FALSE),"")</f>
        <v/>
      </c>
      <c r="I135" s="24">
        <f>IF($B135='Formulario de Respuestas'!$D134,'Formulario de Respuestas'!$G134,"ES DIFERENTE")</f>
        <v>0</v>
      </c>
      <c r="J135" s="1" t="str">
        <f>IFERROR(VLOOKUP(CONCATENATE(I$1,I135),'Formulario de Preguntas'!$C$10:$FN$185,3,FALSE),"")</f>
        <v/>
      </c>
      <c r="K135" s="1" t="str">
        <f>IFERROR(VLOOKUP(CONCATENATE(I$1,I135),'Formulario de Preguntas'!$C$10:$FN$185,4,FALSE),"")</f>
        <v/>
      </c>
      <c r="L135" s="24">
        <f>IF($B135='Formulario de Respuestas'!$D134,'Formulario de Respuestas'!$H134,"ES DIFERENTE")</f>
        <v>0</v>
      </c>
      <c r="M135" s="1" t="str">
        <f>IFERROR(VLOOKUP(CONCATENATE(L$1,L135),'Formulario de Preguntas'!$C$10:$FN$185,3,FALSE),"")</f>
        <v/>
      </c>
      <c r="N135" s="1" t="str">
        <f>IFERROR(VLOOKUP(CONCATENATE(L$1,L135),'Formulario de Preguntas'!$C$10:$FN$185,4,FALSE),"")</f>
        <v/>
      </c>
      <c r="O135" s="24">
        <f>IF($B135='Formulario de Respuestas'!$D134,'Formulario de Respuestas'!$I134,"ES DIFERENTE")</f>
        <v>0</v>
      </c>
      <c r="P135" s="1" t="str">
        <f>IFERROR(VLOOKUP(CONCATENATE(O$1,O135),'Formulario de Preguntas'!$C$10:$FN$185,3,FALSE),"")</f>
        <v/>
      </c>
      <c r="Q135" s="1" t="str">
        <f>IFERROR(VLOOKUP(CONCATENATE(O$1,O135),'Formulario de Preguntas'!$C$10:$FN$185,4,FALSE),"")</f>
        <v/>
      </c>
      <c r="R135" s="24">
        <f>IF($B135='Formulario de Respuestas'!$D134,'Formulario de Respuestas'!$J134,"ES DIFERENTE")</f>
        <v>0</v>
      </c>
      <c r="S135" s="1" t="str">
        <f>IFERROR(VLOOKUP(CONCATENATE(R$1,R135),'Formulario de Preguntas'!$C$10:$FN$185,3,FALSE),"")</f>
        <v/>
      </c>
      <c r="T135" s="1" t="str">
        <f>IFERROR(VLOOKUP(CONCATENATE(R$1,R135),'Formulario de Preguntas'!$C$10:$FN$185,4,FALSE),"")</f>
        <v/>
      </c>
      <c r="U135" s="24">
        <f>IF($B135='Formulario de Respuestas'!$D134,'Formulario de Respuestas'!$K134,"ES DIFERENTE")</f>
        <v>0</v>
      </c>
      <c r="V135" s="1" t="str">
        <f>IFERROR(VLOOKUP(CONCATENATE(U$1,U135),'Formulario de Preguntas'!$C$10:$FN$185,3,FALSE),"")</f>
        <v/>
      </c>
      <c r="W135" s="1" t="str">
        <f>IFERROR(VLOOKUP(CONCATENATE(U$1,U135),'Formulario de Preguntas'!$C$10:$FN$185,4,FALSE),"")</f>
        <v/>
      </c>
      <c r="X135" s="24">
        <f>IF($B135='Formulario de Respuestas'!$D134,'Formulario de Respuestas'!$L134,"ES DIFERENTE")</f>
        <v>0</v>
      </c>
      <c r="Y135" s="1" t="str">
        <f>IFERROR(VLOOKUP(CONCATENATE(X$1,X135),'Formulario de Preguntas'!$C$10:$FN$185,3,FALSE),"")</f>
        <v/>
      </c>
      <c r="Z135" s="1" t="str">
        <f>IFERROR(VLOOKUP(CONCATENATE(X$1,X135),'Formulario de Preguntas'!$C$10:$FN$185,4,FALSE),"")</f>
        <v/>
      </c>
      <c r="AA135" s="24">
        <f>IF($B135='Formulario de Respuestas'!$D134,'Formulario de Respuestas'!$M134,"ES DIFERENTE")</f>
        <v>0</v>
      </c>
      <c r="AB135" s="1" t="str">
        <f>IFERROR(VLOOKUP(CONCATENATE(AA$1,AA135),'Formulario de Preguntas'!$C$10:$FN$185,3,FALSE),"")</f>
        <v/>
      </c>
      <c r="AC135" s="1" t="str">
        <f>IFERROR(VLOOKUP(CONCATENATE(AA$1,AA135),'Formulario de Preguntas'!$C$10:$FN$185,4,FALSE),"")</f>
        <v/>
      </c>
      <c r="AD135" s="24">
        <f>IF($B135='Formulario de Respuestas'!$D134,'Formulario de Respuestas'!$N134,"ES DIFERENTE")</f>
        <v>0</v>
      </c>
      <c r="AE135" s="1" t="str">
        <f>IFERROR(VLOOKUP(CONCATENATE(AD$1,AD135),'Formulario de Preguntas'!$C$10:$FN$185,3,FALSE),"")</f>
        <v/>
      </c>
      <c r="AF135" s="1" t="str">
        <f>IFERROR(VLOOKUP(CONCATENATE(AD$1,AD135),'Formulario de Preguntas'!$C$10:$FN$185,4,FALSE),"")</f>
        <v/>
      </c>
      <c r="AG135" s="24">
        <f>IF($B135='Formulario de Respuestas'!$D134,'Formulario de Respuestas'!$O134,"ES DIFERENTE")</f>
        <v>0</v>
      </c>
      <c r="AH135" s="1" t="str">
        <f>IFERROR(VLOOKUP(CONCATENATE(AG$1,AG135),'Formulario de Preguntas'!$C$10:$FN$185,3,FALSE),"")</f>
        <v/>
      </c>
      <c r="AI135" s="1" t="str">
        <f>IFERROR(VLOOKUP(CONCATENATE(AG$1,AG135),'Formulario de Preguntas'!$C$10:$FN$185,4,FALSE),"")</f>
        <v/>
      </c>
      <c r="AJ135" s="24">
        <f>IF($B135='Formulario de Respuestas'!$D134,'Formulario de Respuestas'!$P134,"ES DIFERENTE")</f>
        <v>0</v>
      </c>
      <c r="AK135" s="1" t="str">
        <f>IFERROR(VLOOKUP(CONCATENATE(AJ$1,AJ135),'Formulario de Preguntas'!$C$10:$FN$185,3,FALSE),"")</f>
        <v/>
      </c>
      <c r="AL135" s="1" t="str">
        <f>IFERROR(VLOOKUP(CONCATENATE(AJ$1,AJ135),'Formulario de Preguntas'!$C$10:$FN$185,4,FALSE),"")</f>
        <v/>
      </c>
      <c r="AM135" s="24">
        <f>IF($B135='Formulario de Respuestas'!$D134,'Formulario de Respuestas'!$Q134,"ES DIFERENTE")</f>
        <v>0</v>
      </c>
      <c r="AN135" s="1" t="str">
        <f>IFERROR(VLOOKUP(CONCATENATE(AM$1,AM135),'Formulario de Preguntas'!$C$10:$FN$185,3,FALSE),"")</f>
        <v/>
      </c>
      <c r="AO135" s="1" t="str">
        <f>IFERROR(VLOOKUP(CONCATENATE(AM$1,AM135),'Formulario de Preguntas'!$C$10:$FN$185,4,FALSE),"")</f>
        <v/>
      </c>
      <c r="AP135" s="24">
        <f>IF($B135='Formulario de Respuestas'!$D134,'Formulario de Respuestas'!$R134,"ES DIFERENTE")</f>
        <v>0</v>
      </c>
      <c r="AQ135" s="1" t="str">
        <f>IFERROR(VLOOKUP(CONCATENATE(AP$1,AP135),'Formulario de Preguntas'!$C$10:$FN$185,3,FALSE),"")</f>
        <v/>
      </c>
      <c r="AR135" s="1" t="str">
        <f>IFERROR(VLOOKUP(CONCATENATE(AP$1,AP135),'Formulario de Preguntas'!$C$10:$FN$185,4,FALSE),"")</f>
        <v/>
      </c>
      <c r="AS135" s="24">
        <f>IF($B135='Formulario de Respuestas'!$D134,'Formulario de Respuestas'!$S134,"ES DIFERENTE")</f>
        <v>0</v>
      </c>
      <c r="AT135" s="1" t="str">
        <f>IFERROR(VLOOKUP(CONCATENATE(AS$1,AS135),'Formulario de Preguntas'!$C$10:$FN$185,3,FALSE),"")</f>
        <v/>
      </c>
      <c r="AU135" s="1" t="str">
        <f>IFERROR(VLOOKUP(CONCATENATE(AS$1,AS135),'Formulario de Preguntas'!$C$10:$FN$185,4,FALSE),"")</f>
        <v/>
      </c>
      <c r="AV135" s="24">
        <f>IF($B135='Formulario de Respuestas'!$D134,'Formulario de Respuestas'!$T134,"ES DIFERENTE")</f>
        <v>0</v>
      </c>
      <c r="AW135" s="1" t="str">
        <f>IFERROR(VLOOKUP(CONCATENATE(AV$1,AV135),'Formulario de Preguntas'!$C$10:$FN$185,3,FALSE),"")</f>
        <v/>
      </c>
      <c r="AX135" s="1" t="str">
        <f>IFERROR(VLOOKUP(CONCATENATE(AV$1,AV135),'Formulario de Preguntas'!$C$10:$FN$185,4,FALSE),"")</f>
        <v/>
      </c>
      <c r="AY135" s="24">
        <f>IF($B135='Formulario de Respuestas'!$D134,'Formulario de Respuestas'!$U134,"ES DIFERENTE")</f>
        <v>0</v>
      </c>
      <c r="AZ135" s="1" t="str">
        <f>IFERROR(VLOOKUP(CONCATENATE(AY$1,AY135),'Formulario de Preguntas'!$C$10:$FN$185,3,FALSE),"")</f>
        <v/>
      </c>
      <c r="BA135" s="1" t="str">
        <f>IFERROR(VLOOKUP(CONCATENATE(AY$1,AY135),'Formulario de Preguntas'!$C$10:$FN$185,4,FALSE),"")</f>
        <v/>
      </c>
      <c r="BB135" s="24">
        <f>IF($B135='Formulario de Respuestas'!$D134,'Formulario de Respuestas'!$V134,"ES DIFERENTE")</f>
        <v>0</v>
      </c>
      <c r="BC135" s="1" t="str">
        <f>IFERROR(VLOOKUP(CONCATENATE(BB$1,BB135),'Formulario de Preguntas'!$C$10:$FN$185,3,FALSE),"")</f>
        <v/>
      </c>
      <c r="BD135" s="1" t="str">
        <f>IFERROR(VLOOKUP(CONCATENATE(BB$1,BB135),'Formulario de Preguntas'!$C$10:$FN$185,4,FALSE),"")</f>
        <v/>
      </c>
      <c r="BE135" s="24">
        <f>IF($B135='Formulario de Respuestas'!$D134,'Formulario de Respuestas'!$W134,"ES DIFERENTE")</f>
        <v>0</v>
      </c>
      <c r="BF135" s="1" t="str">
        <f>IFERROR(VLOOKUP(CONCATENATE(BE$1,BE135),'Formulario de Preguntas'!$C$10:$FN$185,3,FALSE),"")</f>
        <v/>
      </c>
      <c r="BG135" s="1" t="str">
        <f>IFERROR(VLOOKUP(CONCATENATE(BE$1,BE135),'Formulario de Preguntas'!$C$10:$FN$185,4,FALSE),"")</f>
        <v/>
      </c>
      <c r="BH135" s="24">
        <f>IF($B135='Formulario de Respuestas'!$D134,'Formulario de Respuestas'!$X134,"ES DIFERENTE")</f>
        <v>0</v>
      </c>
      <c r="BI135" s="1" t="str">
        <f>IFERROR(VLOOKUP(CONCATENATE(BH$1,BH135),'Formulario de Preguntas'!$C$10:$FN$185,3,FALSE),"")</f>
        <v/>
      </c>
      <c r="BJ135" s="1" t="str">
        <f>IFERROR(VLOOKUP(CONCATENATE(BH$1,BH135),'Formulario de Preguntas'!$C$10:$FN$185,4,FALSE),"")</f>
        <v/>
      </c>
      <c r="BL135" s="26">
        <f>IF($B135='Formulario de Respuestas'!$D134,'Formulario de Respuestas'!$Y134,"ES DIFERENTE")</f>
        <v>0</v>
      </c>
      <c r="BM135" s="1" t="str">
        <f>IFERROR(VLOOKUP(CONCATENATE(BL$1,BL135),'Formulario de Preguntas'!$C$10:$FN$185,3,FALSE),"")</f>
        <v/>
      </c>
      <c r="BN135" s="1" t="str">
        <f>IFERROR(VLOOKUP(CONCATENATE(BL$1,BL135),'Formulario de Preguntas'!$C$10:$FN$185,4,FALSE),"")</f>
        <v/>
      </c>
      <c r="BO135" s="26">
        <f>IF($B135='Formulario de Respuestas'!$D134,'Formulario de Respuestas'!$Z134,"ES DIFERENTE")</f>
        <v>0</v>
      </c>
      <c r="BP135" s="1" t="str">
        <f>IFERROR(VLOOKUP(CONCATENATE(BO$1,BO135),'Formulario de Preguntas'!$C$10:$FN$185,3,FALSE),"")</f>
        <v/>
      </c>
      <c r="BQ135" s="1" t="str">
        <f>IFERROR(VLOOKUP(CONCATENATE(BO$1,BO135),'Formulario de Preguntas'!$C$10:$FN$185,4,FALSE),"")</f>
        <v/>
      </c>
      <c r="BR135" s="26">
        <f>IF($B135='Formulario de Respuestas'!$D134,'Formulario de Respuestas'!$AA134,"ES DIFERENTE")</f>
        <v>0</v>
      </c>
      <c r="BS135" s="1" t="str">
        <f>IFERROR(VLOOKUP(CONCATENATE(BR$1,BR135),'Formulario de Preguntas'!$C$10:$FN$185,3,FALSE),"")</f>
        <v/>
      </c>
      <c r="BT135" s="1" t="str">
        <f>IFERROR(VLOOKUP(CONCATENATE(BR$1,BR135),'Formulario de Preguntas'!$C$10:$FN$185,4,FALSE),"")</f>
        <v/>
      </c>
      <c r="BU135" s="26">
        <f>IF($B135='Formulario de Respuestas'!$D134,'Formulario de Respuestas'!$AB134,"ES DIFERENTE")</f>
        <v>0</v>
      </c>
      <c r="BV135" s="1" t="str">
        <f>IFERROR(VLOOKUP(CONCATENATE(BU$1,BU135),'Formulario de Preguntas'!$C$10:$FN$185,3,FALSE),"")</f>
        <v/>
      </c>
      <c r="BW135" s="1" t="str">
        <f>IFERROR(VLOOKUP(CONCATENATE(BU$1,BU135),'Formulario de Preguntas'!$C$10:$FN$185,4,FALSE),"")</f>
        <v/>
      </c>
      <c r="BX135" s="26">
        <f>IF($B135='Formulario de Respuestas'!$D134,'Formulario de Respuestas'!$AC134,"ES DIFERENTE")</f>
        <v>0</v>
      </c>
      <c r="BY135" s="1" t="str">
        <f>IFERROR(VLOOKUP(CONCATENATE(BX$1,BX135),'Formulario de Preguntas'!$C$10:$FN$185,3,FALSE),"")</f>
        <v/>
      </c>
      <c r="BZ135" s="1" t="str">
        <f>IFERROR(VLOOKUP(CONCATENATE(BX$1,BX135),'Formulario de Preguntas'!$C$10:$FN$185,4,FALSE),"")</f>
        <v/>
      </c>
      <c r="CA135" s="26">
        <f>IF($B135='Formulario de Respuestas'!$D134,'Formulario de Respuestas'!$AD134,"ES DIFERENTE")</f>
        <v>0</v>
      </c>
      <c r="CB135" s="1" t="str">
        <f>IFERROR(VLOOKUP(CONCATENATE(CA$1,CA135),'Formulario de Preguntas'!$C$10:$FN$185,3,FALSE),"")</f>
        <v/>
      </c>
      <c r="CC135" s="1" t="str">
        <f>IFERROR(VLOOKUP(CONCATENATE(CA$1,CA135),'Formulario de Preguntas'!$C$10:$FN$185,4,FALSE),"")</f>
        <v/>
      </c>
      <c r="CD135" s="26">
        <f>IF($B135='Formulario de Respuestas'!$D134,'Formulario de Respuestas'!$AE134,"ES DIFERENTE")</f>
        <v>0</v>
      </c>
      <c r="CE135" s="1" t="str">
        <f>IFERROR(VLOOKUP(CONCATENATE(CD$1,CD135),'Formulario de Preguntas'!$C$10:$FN$185,3,FALSE),"")</f>
        <v/>
      </c>
      <c r="CF135" s="1" t="str">
        <f>IFERROR(VLOOKUP(CONCATENATE(CD$1,CD135),'Formulario de Preguntas'!$C$10:$FN$185,4,FALSE),"")</f>
        <v/>
      </c>
      <c r="CH135" s="1">
        <f t="shared" si="7"/>
        <v>0</v>
      </c>
      <c r="CI135" s="1">
        <f t="shared" si="8"/>
        <v>0.25</v>
      </c>
      <c r="CJ135" s="1">
        <f t="shared" si="6"/>
        <v>0</v>
      </c>
      <c r="CK135" s="1">
        <f>COUNTIF('Formulario de Respuestas'!$E134:$AE134,"A")</f>
        <v>0</v>
      </c>
      <c r="CL135" s="1">
        <f>COUNTIF('Formulario de Respuestas'!$E134:$AE134,"B")</f>
        <v>0</v>
      </c>
      <c r="CM135" s="1">
        <f>COUNTIF('Formulario de Respuestas'!$E134:$AE134,"C")</f>
        <v>0</v>
      </c>
      <c r="CN135" s="1">
        <f>COUNTIF('Formulario de Respuestas'!$E134:$AE134,"D")</f>
        <v>0</v>
      </c>
      <c r="CO135" s="1">
        <f>COUNTIF('Formulario de Respuestas'!$E134:$AE134,"E (RESPUESTA ANULADA)")</f>
        <v>0</v>
      </c>
    </row>
    <row r="136" spans="1:93" x14ac:dyDescent="0.25">
      <c r="A136" s="1">
        <f>'Formulario de Respuestas'!C135</f>
        <v>0</v>
      </c>
      <c r="B136" s="1">
        <f>'Formulario de Respuestas'!D135</f>
        <v>0</v>
      </c>
      <c r="C136" s="24">
        <f>IF($B136='Formulario de Respuestas'!$D135,'Formulario de Respuestas'!$E135,"ES DIFERENTE")</f>
        <v>0</v>
      </c>
      <c r="D136" s="15" t="str">
        <f>IFERROR(VLOOKUP(CONCATENATE(C$1,C136),'Formulario de Preguntas'!$C$2:$FN$185,3,FALSE),"")</f>
        <v/>
      </c>
      <c r="E136" s="1" t="str">
        <f>IFERROR(VLOOKUP(CONCATENATE(C$1,C136),'Formulario de Preguntas'!$C$2:$FN$185,4,FALSE),"")</f>
        <v/>
      </c>
      <c r="F136" s="24">
        <f>IF($B136='Formulario de Respuestas'!$D135,'Formulario de Respuestas'!$F135,"ES DIFERENTE")</f>
        <v>0</v>
      </c>
      <c r="G136" s="1" t="str">
        <f>IFERROR(VLOOKUP(CONCATENATE(F$1,F136),'Formulario de Preguntas'!$C$2:$FN$185,3,FALSE),"")</f>
        <v/>
      </c>
      <c r="H136" s="1" t="str">
        <f>IFERROR(VLOOKUP(CONCATENATE(F$1,F136),'Formulario de Preguntas'!$C$2:$FN$185,4,FALSE),"")</f>
        <v/>
      </c>
      <c r="I136" s="24">
        <f>IF($B136='Formulario de Respuestas'!$D135,'Formulario de Respuestas'!$G135,"ES DIFERENTE")</f>
        <v>0</v>
      </c>
      <c r="J136" s="1" t="str">
        <f>IFERROR(VLOOKUP(CONCATENATE(I$1,I136),'Formulario de Preguntas'!$C$10:$FN$185,3,FALSE),"")</f>
        <v/>
      </c>
      <c r="K136" s="1" t="str">
        <f>IFERROR(VLOOKUP(CONCATENATE(I$1,I136),'Formulario de Preguntas'!$C$10:$FN$185,4,FALSE),"")</f>
        <v/>
      </c>
      <c r="L136" s="24">
        <f>IF($B136='Formulario de Respuestas'!$D135,'Formulario de Respuestas'!$H135,"ES DIFERENTE")</f>
        <v>0</v>
      </c>
      <c r="M136" s="1" t="str">
        <f>IFERROR(VLOOKUP(CONCATENATE(L$1,L136),'Formulario de Preguntas'!$C$10:$FN$185,3,FALSE),"")</f>
        <v/>
      </c>
      <c r="N136" s="1" t="str">
        <f>IFERROR(VLOOKUP(CONCATENATE(L$1,L136),'Formulario de Preguntas'!$C$10:$FN$185,4,FALSE),"")</f>
        <v/>
      </c>
      <c r="O136" s="24">
        <f>IF($B136='Formulario de Respuestas'!$D135,'Formulario de Respuestas'!$I135,"ES DIFERENTE")</f>
        <v>0</v>
      </c>
      <c r="P136" s="1" t="str">
        <f>IFERROR(VLOOKUP(CONCATENATE(O$1,O136),'Formulario de Preguntas'!$C$10:$FN$185,3,FALSE),"")</f>
        <v/>
      </c>
      <c r="Q136" s="1" t="str">
        <f>IFERROR(VLOOKUP(CONCATENATE(O$1,O136),'Formulario de Preguntas'!$C$10:$FN$185,4,FALSE),"")</f>
        <v/>
      </c>
      <c r="R136" s="24">
        <f>IF($B136='Formulario de Respuestas'!$D135,'Formulario de Respuestas'!$J135,"ES DIFERENTE")</f>
        <v>0</v>
      </c>
      <c r="S136" s="1" t="str">
        <f>IFERROR(VLOOKUP(CONCATENATE(R$1,R136),'Formulario de Preguntas'!$C$10:$FN$185,3,FALSE),"")</f>
        <v/>
      </c>
      <c r="T136" s="1" t="str">
        <f>IFERROR(VLOOKUP(CONCATENATE(R$1,R136),'Formulario de Preguntas'!$C$10:$FN$185,4,FALSE),"")</f>
        <v/>
      </c>
      <c r="U136" s="24">
        <f>IF($B136='Formulario de Respuestas'!$D135,'Formulario de Respuestas'!$K135,"ES DIFERENTE")</f>
        <v>0</v>
      </c>
      <c r="V136" s="1" t="str">
        <f>IFERROR(VLOOKUP(CONCATENATE(U$1,U136),'Formulario de Preguntas'!$C$10:$FN$185,3,FALSE),"")</f>
        <v/>
      </c>
      <c r="W136" s="1" t="str">
        <f>IFERROR(VLOOKUP(CONCATENATE(U$1,U136),'Formulario de Preguntas'!$C$10:$FN$185,4,FALSE),"")</f>
        <v/>
      </c>
      <c r="X136" s="24">
        <f>IF($B136='Formulario de Respuestas'!$D135,'Formulario de Respuestas'!$L135,"ES DIFERENTE")</f>
        <v>0</v>
      </c>
      <c r="Y136" s="1" t="str">
        <f>IFERROR(VLOOKUP(CONCATENATE(X$1,X136),'Formulario de Preguntas'!$C$10:$FN$185,3,FALSE),"")</f>
        <v/>
      </c>
      <c r="Z136" s="1" t="str">
        <f>IFERROR(VLOOKUP(CONCATENATE(X$1,X136),'Formulario de Preguntas'!$C$10:$FN$185,4,FALSE),"")</f>
        <v/>
      </c>
      <c r="AA136" s="24">
        <f>IF($B136='Formulario de Respuestas'!$D135,'Formulario de Respuestas'!$M135,"ES DIFERENTE")</f>
        <v>0</v>
      </c>
      <c r="AB136" s="1" t="str">
        <f>IFERROR(VLOOKUP(CONCATENATE(AA$1,AA136),'Formulario de Preguntas'!$C$10:$FN$185,3,FALSE),"")</f>
        <v/>
      </c>
      <c r="AC136" s="1" t="str">
        <f>IFERROR(VLOOKUP(CONCATENATE(AA$1,AA136),'Formulario de Preguntas'!$C$10:$FN$185,4,FALSE),"")</f>
        <v/>
      </c>
      <c r="AD136" s="24">
        <f>IF($B136='Formulario de Respuestas'!$D135,'Formulario de Respuestas'!$N135,"ES DIFERENTE")</f>
        <v>0</v>
      </c>
      <c r="AE136" s="1" t="str">
        <f>IFERROR(VLOOKUP(CONCATENATE(AD$1,AD136),'Formulario de Preguntas'!$C$10:$FN$185,3,FALSE),"")</f>
        <v/>
      </c>
      <c r="AF136" s="1" t="str">
        <f>IFERROR(VLOOKUP(CONCATENATE(AD$1,AD136),'Formulario de Preguntas'!$C$10:$FN$185,4,FALSE),"")</f>
        <v/>
      </c>
      <c r="AG136" s="24">
        <f>IF($B136='Formulario de Respuestas'!$D135,'Formulario de Respuestas'!$O135,"ES DIFERENTE")</f>
        <v>0</v>
      </c>
      <c r="AH136" s="1" t="str">
        <f>IFERROR(VLOOKUP(CONCATENATE(AG$1,AG136),'Formulario de Preguntas'!$C$10:$FN$185,3,FALSE),"")</f>
        <v/>
      </c>
      <c r="AI136" s="1" t="str">
        <f>IFERROR(VLOOKUP(CONCATENATE(AG$1,AG136),'Formulario de Preguntas'!$C$10:$FN$185,4,FALSE),"")</f>
        <v/>
      </c>
      <c r="AJ136" s="24">
        <f>IF($B136='Formulario de Respuestas'!$D135,'Formulario de Respuestas'!$P135,"ES DIFERENTE")</f>
        <v>0</v>
      </c>
      <c r="AK136" s="1" t="str">
        <f>IFERROR(VLOOKUP(CONCATENATE(AJ$1,AJ136),'Formulario de Preguntas'!$C$10:$FN$185,3,FALSE),"")</f>
        <v/>
      </c>
      <c r="AL136" s="1" t="str">
        <f>IFERROR(VLOOKUP(CONCATENATE(AJ$1,AJ136),'Formulario de Preguntas'!$C$10:$FN$185,4,FALSE),"")</f>
        <v/>
      </c>
      <c r="AM136" s="24">
        <f>IF($B136='Formulario de Respuestas'!$D135,'Formulario de Respuestas'!$Q135,"ES DIFERENTE")</f>
        <v>0</v>
      </c>
      <c r="AN136" s="1" t="str">
        <f>IFERROR(VLOOKUP(CONCATENATE(AM$1,AM136),'Formulario de Preguntas'!$C$10:$FN$185,3,FALSE),"")</f>
        <v/>
      </c>
      <c r="AO136" s="1" t="str">
        <f>IFERROR(VLOOKUP(CONCATENATE(AM$1,AM136),'Formulario de Preguntas'!$C$10:$FN$185,4,FALSE),"")</f>
        <v/>
      </c>
      <c r="AP136" s="24">
        <f>IF($B136='Formulario de Respuestas'!$D135,'Formulario de Respuestas'!$R135,"ES DIFERENTE")</f>
        <v>0</v>
      </c>
      <c r="AQ136" s="1" t="str">
        <f>IFERROR(VLOOKUP(CONCATENATE(AP$1,AP136),'Formulario de Preguntas'!$C$10:$FN$185,3,FALSE),"")</f>
        <v/>
      </c>
      <c r="AR136" s="1" t="str">
        <f>IFERROR(VLOOKUP(CONCATENATE(AP$1,AP136),'Formulario de Preguntas'!$C$10:$FN$185,4,FALSE),"")</f>
        <v/>
      </c>
      <c r="AS136" s="24">
        <f>IF($B136='Formulario de Respuestas'!$D135,'Formulario de Respuestas'!$S135,"ES DIFERENTE")</f>
        <v>0</v>
      </c>
      <c r="AT136" s="1" t="str">
        <f>IFERROR(VLOOKUP(CONCATENATE(AS$1,AS136),'Formulario de Preguntas'!$C$10:$FN$185,3,FALSE),"")</f>
        <v/>
      </c>
      <c r="AU136" s="1" t="str">
        <f>IFERROR(VLOOKUP(CONCATENATE(AS$1,AS136),'Formulario de Preguntas'!$C$10:$FN$185,4,FALSE),"")</f>
        <v/>
      </c>
      <c r="AV136" s="24">
        <f>IF($B136='Formulario de Respuestas'!$D135,'Formulario de Respuestas'!$T135,"ES DIFERENTE")</f>
        <v>0</v>
      </c>
      <c r="AW136" s="1" t="str">
        <f>IFERROR(VLOOKUP(CONCATENATE(AV$1,AV136),'Formulario de Preguntas'!$C$10:$FN$185,3,FALSE),"")</f>
        <v/>
      </c>
      <c r="AX136" s="1" t="str">
        <f>IFERROR(VLOOKUP(CONCATENATE(AV$1,AV136),'Formulario de Preguntas'!$C$10:$FN$185,4,FALSE),"")</f>
        <v/>
      </c>
      <c r="AY136" s="24">
        <f>IF($B136='Formulario de Respuestas'!$D135,'Formulario de Respuestas'!$U135,"ES DIFERENTE")</f>
        <v>0</v>
      </c>
      <c r="AZ136" s="1" t="str">
        <f>IFERROR(VLOOKUP(CONCATENATE(AY$1,AY136),'Formulario de Preguntas'!$C$10:$FN$185,3,FALSE),"")</f>
        <v/>
      </c>
      <c r="BA136" s="1" t="str">
        <f>IFERROR(VLOOKUP(CONCATENATE(AY$1,AY136),'Formulario de Preguntas'!$C$10:$FN$185,4,FALSE),"")</f>
        <v/>
      </c>
      <c r="BB136" s="24">
        <f>IF($B136='Formulario de Respuestas'!$D135,'Formulario de Respuestas'!$V135,"ES DIFERENTE")</f>
        <v>0</v>
      </c>
      <c r="BC136" s="1" t="str">
        <f>IFERROR(VLOOKUP(CONCATENATE(BB$1,BB136),'Formulario de Preguntas'!$C$10:$FN$185,3,FALSE),"")</f>
        <v/>
      </c>
      <c r="BD136" s="1" t="str">
        <f>IFERROR(VLOOKUP(CONCATENATE(BB$1,BB136),'Formulario de Preguntas'!$C$10:$FN$185,4,FALSE),"")</f>
        <v/>
      </c>
      <c r="BE136" s="24">
        <f>IF($B136='Formulario de Respuestas'!$D135,'Formulario de Respuestas'!$W135,"ES DIFERENTE")</f>
        <v>0</v>
      </c>
      <c r="BF136" s="1" t="str">
        <f>IFERROR(VLOOKUP(CONCATENATE(BE$1,BE136),'Formulario de Preguntas'!$C$10:$FN$185,3,FALSE),"")</f>
        <v/>
      </c>
      <c r="BG136" s="1" t="str">
        <f>IFERROR(VLOOKUP(CONCATENATE(BE$1,BE136),'Formulario de Preguntas'!$C$10:$FN$185,4,FALSE),"")</f>
        <v/>
      </c>
      <c r="BH136" s="24">
        <f>IF($B136='Formulario de Respuestas'!$D135,'Formulario de Respuestas'!$X135,"ES DIFERENTE")</f>
        <v>0</v>
      </c>
      <c r="BI136" s="1" t="str">
        <f>IFERROR(VLOOKUP(CONCATENATE(BH$1,BH136),'Formulario de Preguntas'!$C$10:$FN$185,3,FALSE),"")</f>
        <v/>
      </c>
      <c r="BJ136" s="1" t="str">
        <f>IFERROR(VLOOKUP(CONCATENATE(BH$1,BH136),'Formulario de Preguntas'!$C$10:$FN$185,4,FALSE),"")</f>
        <v/>
      </c>
      <c r="BL136" s="26">
        <f>IF($B136='Formulario de Respuestas'!$D135,'Formulario de Respuestas'!$Y135,"ES DIFERENTE")</f>
        <v>0</v>
      </c>
      <c r="BM136" s="1" t="str">
        <f>IFERROR(VLOOKUP(CONCATENATE(BL$1,BL136),'Formulario de Preguntas'!$C$10:$FN$185,3,FALSE),"")</f>
        <v/>
      </c>
      <c r="BN136" s="1" t="str">
        <f>IFERROR(VLOOKUP(CONCATENATE(BL$1,BL136),'Formulario de Preguntas'!$C$10:$FN$185,4,FALSE),"")</f>
        <v/>
      </c>
      <c r="BO136" s="26">
        <f>IF($B136='Formulario de Respuestas'!$D135,'Formulario de Respuestas'!$Z135,"ES DIFERENTE")</f>
        <v>0</v>
      </c>
      <c r="BP136" s="1" t="str">
        <f>IFERROR(VLOOKUP(CONCATENATE(BO$1,BO136),'Formulario de Preguntas'!$C$10:$FN$185,3,FALSE),"")</f>
        <v/>
      </c>
      <c r="BQ136" s="1" t="str">
        <f>IFERROR(VLOOKUP(CONCATENATE(BO$1,BO136),'Formulario de Preguntas'!$C$10:$FN$185,4,FALSE),"")</f>
        <v/>
      </c>
      <c r="BR136" s="26">
        <f>IF($B136='Formulario de Respuestas'!$D135,'Formulario de Respuestas'!$AA135,"ES DIFERENTE")</f>
        <v>0</v>
      </c>
      <c r="BS136" s="1" t="str">
        <f>IFERROR(VLOOKUP(CONCATENATE(BR$1,BR136),'Formulario de Preguntas'!$C$10:$FN$185,3,FALSE),"")</f>
        <v/>
      </c>
      <c r="BT136" s="1" t="str">
        <f>IFERROR(VLOOKUP(CONCATENATE(BR$1,BR136),'Formulario de Preguntas'!$C$10:$FN$185,4,FALSE),"")</f>
        <v/>
      </c>
      <c r="BU136" s="26">
        <f>IF($B136='Formulario de Respuestas'!$D135,'Formulario de Respuestas'!$AB135,"ES DIFERENTE")</f>
        <v>0</v>
      </c>
      <c r="BV136" s="1" t="str">
        <f>IFERROR(VLOOKUP(CONCATENATE(BU$1,BU136),'Formulario de Preguntas'!$C$10:$FN$185,3,FALSE),"")</f>
        <v/>
      </c>
      <c r="BW136" s="1" t="str">
        <f>IFERROR(VLOOKUP(CONCATENATE(BU$1,BU136),'Formulario de Preguntas'!$C$10:$FN$185,4,FALSE),"")</f>
        <v/>
      </c>
      <c r="BX136" s="26">
        <f>IF($B136='Formulario de Respuestas'!$D135,'Formulario de Respuestas'!$AC135,"ES DIFERENTE")</f>
        <v>0</v>
      </c>
      <c r="BY136" s="1" t="str">
        <f>IFERROR(VLOOKUP(CONCATENATE(BX$1,BX136),'Formulario de Preguntas'!$C$10:$FN$185,3,FALSE),"")</f>
        <v/>
      </c>
      <c r="BZ136" s="1" t="str">
        <f>IFERROR(VLOOKUP(CONCATENATE(BX$1,BX136),'Formulario de Preguntas'!$C$10:$FN$185,4,FALSE),"")</f>
        <v/>
      </c>
      <c r="CA136" s="26">
        <f>IF($B136='Formulario de Respuestas'!$D135,'Formulario de Respuestas'!$AD135,"ES DIFERENTE")</f>
        <v>0</v>
      </c>
      <c r="CB136" s="1" t="str">
        <f>IFERROR(VLOOKUP(CONCATENATE(CA$1,CA136),'Formulario de Preguntas'!$C$10:$FN$185,3,FALSE),"")</f>
        <v/>
      </c>
      <c r="CC136" s="1" t="str">
        <f>IFERROR(VLOOKUP(CONCATENATE(CA$1,CA136),'Formulario de Preguntas'!$C$10:$FN$185,4,FALSE),"")</f>
        <v/>
      </c>
      <c r="CD136" s="26">
        <f>IF($B136='Formulario de Respuestas'!$D135,'Formulario de Respuestas'!$AE135,"ES DIFERENTE")</f>
        <v>0</v>
      </c>
      <c r="CE136" s="1" t="str">
        <f>IFERROR(VLOOKUP(CONCATENATE(CD$1,CD136),'Formulario de Preguntas'!$C$10:$FN$185,3,FALSE),"")</f>
        <v/>
      </c>
      <c r="CF136" s="1" t="str">
        <f>IFERROR(VLOOKUP(CONCATENATE(CD$1,CD136),'Formulario de Preguntas'!$C$10:$FN$185,4,FALSE),"")</f>
        <v/>
      </c>
      <c r="CH136" s="1">
        <f t="shared" si="7"/>
        <v>0</v>
      </c>
      <c r="CI136" s="1">
        <f t="shared" si="8"/>
        <v>0.25</v>
      </c>
      <c r="CJ136" s="1">
        <f t="shared" si="6"/>
        <v>0</v>
      </c>
      <c r="CK136" s="1">
        <f>COUNTIF('Formulario de Respuestas'!$E135:$AE135,"A")</f>
        <v>0</v>
      </c>
      <c r="CL136" s="1">
        <f>COUNTIF('Formulario de Respuestas'!$E135:$AE135,"B")</f>
        <v>0</v>
      </c>
      <c r="CM136" s="1">
        <f>COUNTIF('Formulario de Respuestas'!$E135:$AE135,"C")</f>
        <v>0</v>
      </c>
      <c r="CN136" s="1">
        <f>COUNTIF('Formulario de Respuestas'!$E135:$AE135,"D")</f>
        <v>0</v>
      </c>
      <c r="CO136" s="1">
        <f>COUNTIF('Formulario de Respuestas'!$E135:$AE135,"E (RESPUESTA ANULADA)")</f>
        <v>0</v>
      </c>
    </row>
    <row r="137" spans="1:93" x14ac:dyDescent="0.25">
      <c r="A137" s="1">
        <f>'Formulario de Respuestas'!C136</f>
        <v>0</v>
      </c>
      <c r="B137" s="1">
        <f>'Formulario de Respuestas'!D136</f>
        <v>0</v>
      </c>
      <c r="C137" s="24">
        <f>IF($B137='Formulario de Respuestas'!$D136,'Formulario de Respuestas'!$E136,"ES DIFERENTE")</f>
        <v>0</v>
      </c>
      <c r="D137" s="15" t="str">
        <f>IFERROR(VLOOKUP(CONCATENATE(C$1,C137),'Formulario de Preguntas'!$C$2:$FN$185,3,FALSE),"")</f>
        <v/>
      </c>
      <c r="E137" s="1" t="str">
        <f>IFERROR(VLOOKUP(CONCATENATE(C$1,C137),'Formulario de Preguntas'!$C$2:$FN$185,4,FALSE),"")</f>
        <v/>
      </c>
      <c r="F137" s="24">
        <f>IF($B137='Formulario de Respuestas'!$D136,'Formulario de Respuestas'!$F136,"ES DIFERENTE")</f>
        <v>0</v>
      </c>
      <c r="G137" s="1" t="str">
        <f>IFERROR(VLOOKUP(CONCATENATE(F$1,F137),'Formulario de Preguntas'!$C$2:$FN$185,3,FALSE),"")</f>
        <v/>
      </c>
      <c r="H137" s="1" t="str">
        <f>IFERROR(VLOOKUP(CONCATENATE(F$1,F137),'Formulario de Preguntas'!$C$2:$FN$185,4,FALSE),"")</f>
        <v/>
      </c>
      <c r="I137" s="24">
        <f>IF($B137='Formulario de Respuestas'!$D136,'Formulario de Respuestas'!$G136,"ES DIFERENTE")</f>
        <v>0</v>
      </c>
      <c r="J137" s="1" t="str">
        <f>IFERROR(VLOOKUP(CONCATENATE(I$1,I137),'Formulario de Preguntas'!$C$10:$FN$185,3,FALSE),"")</f>
        <v/>
      </c>
      <c r="K137" s="1" t="str">
        <f>IFERROR(VLOOKUP(CONCATENATE(I$1,I137),'Formulario de Preguntas'!$C$10:$FN$185,4,FALSE),"")</f>
        <v/>
      </c>
      <c r="L137" s="24">
        <f>IF($B137='Formulario de Respuestas'!$D136,'Formulario de Respuestas'!$H136,"ES DIFERENTE")</f>
        <v>0</v>
      </c>
      <c r="M137" s="1" t="str">
        <f>IFERROR(VLOOKUP(CONCATENATE(L$1,L137),'Formulario de Preguntas'!$C$10:$FN$185,3,FALSE),"")</f>
        <v/>
      </c>
      <c r="N137" s="1" t="str">
        <f>IFERROR(VLOOKUP(CONCATENATE(L$1,L137),'Formulario de Preguntas'!$C$10:$FN$185,4,FALSE),"")</f>
        <v/>
      </c>
      <c r="O137" s="24">
        <f>IF($B137='Formulario de Respuestas'!$D136,'Formulario de Respuestas'!$I136,"ES DIFERENTE")</f>
        <v>0</v>
      </c>
      <c r="P137" s="1" t="str">
        <f>IFERROR(VLOOKUP(CONCATENATE(O$1,O137),'Formulario de Preguntas'!$C$10:$FN$185,3,FALSE),"")</f>
        <v/>
      </c>
      <c r="Q137" s="1" t="str">
        <f>IFERROR(VLOOKUP(CONCATENATE(O$1,O137),'Formulario de Preguntas'!$C$10:$FN$185,4,FALSE),"")</f>
        <v/>
      </c>
      <c r="R137" s="24">
        <f>IF($B137='Formulario de Respuestas'!$D136,'Formulario de Respuestas'!$J136,"ES DIFERENTE")</f>
        <v>0</v>
      </c>
      <c r="S137" s="1" t="str">
        <f>IFERROR(VLOOKUP(CONCATENATE(R$1,R137),'Formulario de Preguntas'!$C$10:$FN$185,3,FALSE),"")</f>
        <v/>
      </c>
      <c r="T137" s="1" t="str">
        <f>IFERROR(VLOOKUP(CONCATENATE(R$1,R137),'Formulario de Preguntas'!$C$10:$FN$185,4,FALSE),"")</f>
        <v/>
      </c>
      <c r="U137" s="24">
        <f>IF($B137='Formulario de Respuestas'!$D136,'Formulario de Respuestas'!$K136,"ES DIFERENTE")</f>
        <v>0</v>
      </c>
      <c r="V137" s="1" t="str">
        <f>IFERROR(VLOOKUP(CONCATENATE(U$1,U137),'Formulario de Preguntas'!$C$10:$FN$185,3,FALSE),"")</f>
        <v/>
      </c>
      <c r="W137" s="1" t="str">
        <f>IFERROR(VLOOKUP(CONCATENATE(U$1,U137),'Formulario de Preguntas'!$C$10:$FN$185,4,FALSE),"")</f>
        <v/>
      </c>
      <c r="X137" s="24">
        <f>IF($B137='Formulario de Respuestas'!$D136,'Formulario de Respuestas'!$L136,"ES DIFERENTE")</f>
        <v>0</v>
      </c>
      <c r="Y137" s="1" t="str">
        <f>IFERROR(VLOOKUP(CONCATENATE(X$1,X137),'Formulario de Preguntas'!$C$10:$FN$185,3,FALSE),"")</f>
        <v/>
      </c>
      <c r="Z137" s="1" t="str">
        <f>IFERROR(VLOOKUP(CONCATENATE(X$1,X137),'Formulario de Preguntas'!$C$10:$FN$185,4,FALSE),"")</f>
        <v/>
      </c>
      <c r="AA137" s="24">
        <f>IF($B137='Formulario de Respuestas'!$D136,'Formulario de Respuestas'!$M136,"ES DIFERENTE")</f>
        <v>0</v>
      </c>
      <c r="AB137" s="1" t="str">
        <f>IFERROR(VLOOKUP(CONCATENATE(AA$1,AA137),'Formulario de Preguntas'!$C$10:$FN$185,3,FALSE),"")</f>
        <v/>
      </c>
      <c r="AC137" s="1" t="str">
        <f>IFERROR(VLOOKUP(CONCATENATE(AA$1,AA137),'Formulario de Preguntas'!$C$10:$FN$185,4,FALSE),"")</f>
        <v/>
      </c>
      <c r="AD137" s="24">
        <f>IF($B137='Formulario de Respuestas'!$D136,'Formulario de Respuestas'!$N136,"ES DIFERENTE")</f>
        <v>0</v>
      </c>
      <c r="AE137" s="1" t="str">
        <f>IFERROR(VLOOKUP(CONCATENATE(AD$1,AD137),'Formulario de Preguntas'!$C$10:$FN$185,3,FALSE),"")</f>
        <v/>
      </c>
      <c r="AF137" s="1" t="str">
        <f>IFERROR(VLOOKUP(CONCATENATE(AD$1,AD137),'Formulario de Preguntas'!$C$10:$FN$185,4,FALSE),"")</f>
        <v/>
      </c>
      <c r="AG137" s="24">
        <f>IF($B137='Formulario de Respuestas'!$D136,'Formulario de Respuestas'!$O136,"ES DIFERENTE")</f>
        <v>0</v>
      </c>
      <c r="AH137" s="1" t="str">
        <f>IFERROR(VLOOKUP(CONCATENATE(AG$1,AG137),'Formulario de Preguntas'!$C$10:$FN$185,3,FALSE),"")</f>
        <v/>
      </c>
      <c r="AI137" s="1" t="str">
        <f>IFERROR(VLOOKUP(CONCATENATE(AG$1,AG137),'Formulario de Preguntas'!$C$10:$FN$185,4,FALSE),"")</f>
        <v/>
      </c>
      <c r="AJ137" s="24">
        <f>IF($B137='Formulario de Respuestas'!$D136,'Formulario de Respuestas'!$P136,"ES DIFERENTE")</f>
        <v>0</v>
      </c>
      <c r="AK137" s="1" t="str">
        <f>IFERROR(VLOOKUP(CONCATENATE(AJ$1,AJ137),'Formulario de Preguntas'!$C$10:$FN$185,3,FALSE),"")</f>
        <v/>
      </c>
      <c r="AL137" s="1" t="str">
        <f>IFERROR(VLOOKUP(CONCATENATE(AJ$1,AJ137),'Formulario de Preguntas'!$C$10:$FN$185,4,FALSE),"")</f>
        <v/>
      </c>
      <c r="AM137" s="24">
        <f>IF($B137='Formulario de Respuestas'!$D136,'Formulario de Respuestas'!$Q136,"ES DIFERENTE")</f>
        <v>0</v>
      </c>
      <c r="AN137" s="1" t="str">
        <f>IFERROR(VLOOKUP(CONCATENATE(AM$1,AM137),'Formulario de Preguntas'!$C$10:$FN$185,3,FALSE),"")</f>
        <v/>
      </c>
      <c r="AO137" s="1" t="str">
        <f>IFERROR(VLOOKUP(CONCATENATE(AM$1,AM137),'Formulario de Preguntas'!$C$10:$FN$185,4,FALSE),"")</f>
        <v/>
      </c>
      <c r="AP137" s="24">
        <f>IF($B137='Formulario de Respuestas'!$D136,'Formulario de Respuestas'!$R136,"ES DIFERENTE")</f>
        <v>0</v>
      </c>
      <c r="AQ137" s="1" t="str">
        <f>IFERROR(VLOOKUP(CONCATENATE(AP$1,AP137),'Formulario de Preguntas'!$C$10:$FN$185,3,FALSE),"")</f>
        <v/>
      </c>
      <c r="AR137" s="1" t="str">
        <f>IFERROR(VLOOKUP(CONCATENATE(AP$1,AP137),'Formulario de Preguntas'!$C$10:$FN$185,4,FALSE),"")</f>
        <v/>
      </c>
      <c r="AS137" s="24">
        <f>IF($B137='Formulario de Respuestas'!$D136,'Formulario de Respuestas'!$S136,"ES DIFERENTE")</f>
        <v>0</v>
      </c>
      <c r="AT137" s="1" t="str">
        <f>IFERROR(VLOOKUP(CONCATENATE(AS$1,AS137),'Formulario de Preguntas'!$C$10:$FN$185,3,FALSE),"")</f>
        <v/>
      </c>
      <c r="AU137" s="1" t="str">
        <f>IFERROR(VLOOKUP(CONCATENATE(AS$1,AS137),'Formulario de Preguntas'!$C$10:$FN$185,4,FALSE),"")</f>
        <v/>
      </c>
      <c r="AV137" s="24">
        <f>IF($B137='Formulario de Respuestas'!$D136,'Formulario de Respuestas'!$T136,"ES DIFERENTE")</f>
        <v>0</v>
      </c>
      <c r="AW137" s="1" t="str">
        <f>IFERROR(VLOOKUP(CONCATENATE(AV$1,AV137),'Formulario de Preguntas'!$C$10:$FN$185,3,FALSE),"")</f>
        <v/>
      </c>
      <c r="AX137" s="1" t="str">
        <f>IFERROR(VLOOKUP(CONCATENATE(AV$1,AV137),'Formulario de Preguntas'!$C$10:$FN$185,4,FALSE),"")</f>
        <v/>
      </c>
      <c r="AY137" s="24">
        <f>IF($B137='Formulario de Respuestas'!$D136,'Formulario de Respuestas'!$U136,"ES DIFERENTE")</f>
        <v>0</v>
      </c>
      <c r="AZ137" s="1" t="str">
        <f>IFERROR(VLOOKUP(CONCATENATE(AY$1,AY137),'Formulario de Preguntas'!$C$10:$FN$185,3,FALSE),"")</f>
        <v/>
      </c>
      <c r="BA137" s="1" t="str">
        <f>IFERROR(VLOOKUP(CONCATENATE(AY$1,AY137),'Formulario de Preguntas'!$C$10:$FN$185,4,FALSE),"")</f>
        <v/>
      </c>
      <c r="BB137" s="24">
        <f>IF($B137='Formulario de Respuestas'!$D136,'Formulario de Respuestas'!$V136,"ES DIFERENTE")</f>
        <v>0</v>
      </c>
      <c r="BC137" s="1" t="str">
        <f>IFERROR(VLOOKUP(CONCATENATE(BB$1,BB137),'Formulario de Preguntas'!$C$10:$FN$185,3,FALSE),"")</f>
        <v/>
      </c>
      <c r="BD137" s="1" t="str">
        <f>IFERROR(VLOOKUP(CONCATENATE(BB$1,BB137),'Formulario de Preguntas'!$C$10:$FN$185,4,FALSE),"")</f>
        <v/>
      </c>
      <c r="BE137" s="24">
        <f>IF($B137='Formulario de Respuestas'!$D136,'Formulario de Respuestas'!$W136,"ES DIFERENTE")</f>
        <v>0</v>
      </c>
      <c r="BF137" s="1" t="str">
        <f>IFERROR(VLOOKUP(CONCATENATE(BE$1,BE137),'Formulario de Preguntas'!$C$10:$FN$185,3,FALSE),"")</f>
        <v/>
      </c>
      <c r="BG137" s="1" t="str">
        <f>IFERROR(VLOOKUP(CONCATENATE(BE$1,BE137),'Formulario de Preguntas'!$C$10:$FN$185,4,FALSE),"")</f>
        <v/>
      </c>
      <c r="BH137" s="24">
        <f>IF($B137='Formulario de Respuestas'!$D136,'Formulario de Respuestas'!$X136,"ES DIFERENTE")</f>
        <v>0</v>
      </c>
      <c r="BI137" s="1" t="str">
        <f>IFERROR(VLOOKUP(CONCATENATE(BH$1,BH137),'Formulario de Preguntas'!$C$10:$FN$185,3,FALSE),"")</f>
        <v/>
      </c>
      <c r="BJ137" s="1" t="str">
        <f>IFERROR(VLOOKUP(CONCATENATE(BH$1,BH137),'Formulario de Preguntas'!$C$10:$FN$185,4,FALSE),"")</f>
        <v/>
      </c>
      <c r="BL137" s="26">
        <f>IF($B137='Formulario de Respuestas'!$D136,'Formulario de Respuestas'!$Y136,"ES DIFERENTE")</f>
        <v>0</v>
      </c>
      <c r="BM137" s="1" t="str">
        <f>IFERROR(VLOOKUP(CONCATENATE(BL$1,BL137),'Formulario de Preguntas'!$C$10:$FN$185,3,FALSE),"")</f>
        <v/>
      </c>
      <c r="BN137" s="1" t="str">
        <f>IFERROR(VLOOKUP(CONCATENATE(BL$1,BL137),'Formulario de Preguntas'!$C$10:$FN$185,4,FALSE),"")</f>
        <v/>
      </c>
      <c r="BO137" s="26">
        <f>IF($B137='Formulario de Respuestas'!$D136,'Formulario de Respuestas'!$Z136,"ES DIFERENTE")</f>
        <v>0</v>
      </c>
      <c r="BP137" s="1" t="str">
        <f>IFERROR(VLOOKUP(CONCATENATE(BO$1,BO137),'Formulario de Preguntas'!$C$10:$FN$185,3,FALSE),"")</f>
        <v/>
      </c>
      <c r="BQ137" s="1" t="str">
        <f>IFERROR(VLOOKUP(CONCATENATE(BO$1,BO137),'Formulario de Preguntas'!$C$10:$FN$185,4,FALSE),"")</f>
        <v/>
      </c>
      <c r="BR137" s="26">
        <f>IF($B137='Formulario de Respuestas'!$D136,'Formulario de Respuestas'!$AA136,"ES DIFERENTE")</f>
        <v>0</v>
      </c>
      <c r="BS137" s="1" t="str">
        <f>IFERROR(VLOOKUP(CONCATENATE(BR$1,BR137),'Formulario de Preguntas'!$C$10:$FN$185,3,FALSE),"")</f>
        <v/>
      </c>
      <c r="BT137" s="1" t="str">
        <f>IFERROR(VLOOKUP(CONCATENATE(BR$1,BR137),'Formulario de Preguntas'!$C$10:$FN$185,4,FALSE),"")</f>
        <v/>
      </c>
      <c r="BU137" s="26">
        <f>IF($B137='Formulario de Respuestas'!$D136,'Formulario de Respuestas'!$AB136,"ES DIFERENTE")</f>
        <v>0</v>
      </c>
      <c r="BV137" s="1" t="str">
        <f>IFERROR(VLOOKUP(CONCATENATE(BU$1,BU137),'Formulario de Preguntas'!$C$10:$FN$185,3,FALSE),"")</f>
        <v/>
      </c>
      <c r="BW137" s="1" t="str">
        <f>IFERROR(VLOOKUP(CONCATENATE(BU$1,BU137),'Formulario de Preguntas'!$C$10:$FN$185,4,FALSE),"")</f>
        <v/>
      </c>
      <c r="BX137" s="26">
        <f>IF($B137='Formulario de Respuestas'!$D136,'Formulario de Respuestas'!$AC136,"ES DIFERENTE")</f>
        <v>0</v>
      </c>
      <c r="BY137" s="1" t="str">
        <f>IFERROR(VLOOKUP(CONCATENATE(BX$1,BX137),'Formulario de Preguntas'!$C$10:$FN$185,3,FALSE),"")</f>
        <v/>
      </c>
      <c r="BZ137" s="1" t="str">
        <f>IFERROR(VLOOKUP(CONCATENATE(BX$1,BX137),'Formulario de Preguntas'!$C$10:$FN$185,4,FALSE),"")</f>
        <v/>
      </c>
      <c r="CA137" s="26">
        <f>IF($B137='Formulario de Respuestas'!$D136,'Formulario de Respuestas'!$AD136,"ES DIFERENTE")</f>
        <v>0</v>
      </c>
      <c r="CB137" s="1" t="str">
        <f>IFERROR(VLOOKUP(CONCATENATE(CA$1,CA137),'Formulario de Preguntas'!$C$10:$FN$185,3,FALSE),"")</f>
        <v/>
      </c>
      <c r="CC137" s="1" t="str">
        <f>IFERROR(VLOOKUP(CONCATENATE(CA$1,CA137),'Formulario de Preguntas'!$C$10:$FN$185,4,FALSE),"")</f>
        <v/>
      </c>
      <c r="CD137" s="26">
        <f>IF($B137='Formulario de Respuestas'!$D136,'Formulario de Respuestas'!$AE136,"ES DIFERENTE")</f>
        <v>0</v>
      </c>
      <c r="CE137" s="1" t="str">
        <f>IFERROR(VLOOKUP(CONCATENATE(CD$1,CD137),'Formulario de Preguntas'!$C$10:$FN$185,3,FALSE),"")</f>
        <v/>
      </c>
      <c r="CF137" s="1" t="str">
        <f>IFERROR(VLOOKUP(CONCATENATE(CD$1,CD137),'Formulario de Preguntas'!$C$10:$FN$185,4,FALSE),"")</f>
        <v/>
      </c>
      <c r="CH137" s="1">
        <f t="shared" si="7"/>
        <v>0</v>
      </c>
      <c r="CI137" s="1">
        <f t="shared" si="8"/>
        <v>0.25</v>
      </c>
      <c r="CJ137" s="1">
        <f t="shared" si="6"/>
        <v>0</v>
      </c>
      <c r="CK137" s="1">
        <f>COUNTIF('Formulario de Respuestas'!$E136:$AE136,"A")</f>
        <v>0</v>
      </c>
      <c r="CL137" s="1">
        <f>COUNTIF('Formulario de Respuestas'!$E136:$AE136,"B")</f>
        <v>0</v>
      </c>
      <c r="CM137" s="1">
        <f>COUNTIF('Formulario de Respuestas'!$E136:$AE136,"C")</f>
        <v>0</v>
      </c>
      <c r="CN137" s="1">
        <f>COUNTIF('Formulario de Respuestas'!$E136:$AE136,"D")</f>
        <v>0</v>
      </c>
      <c r="CO137" s="1">
        <f>COUNTIF('Formulario de Respuestas'!$E136:$AE136,"E (RESPUESTA ANULADA)")</f>
        <v>0</v>
      </c>
    </row>
    <row r="138" spans="1:93" x14ac:dyDescent="0.25">
      <c r="A138" s="1">
        <f>'Formulario de Respuestas'!C137</f>
        <v>0</v>
      </c>
      <c r="B138" s="1">
        <f>'Formulario de Respuestas'!D137</f>
        <v>0</v>
      </c>
      <c r="C138" s="24">
        <f>IF($B138='Formulario de Respuestas'!$D137,'Formulario de Respuestas'!$E137,"ES DIFERENTE")</f>
        <v>0</v>
      </c>
      <c r="D138" s="15" t="str">
        <f>IFERROR(VLOOKUP(CONCATENATE(C$1,C138),'Formulario de Preguntas'!$C$2:$FN$185,3,FALSE),"")</f>
        <v/>
      </c>
      <c r="E138" s="1" t="str">
        <f>IFERROR(VLOOKUP(CONCATENATE(C$1,C138),'Formulario de Preguntas'!$C$2:$FN$185,4,FALSE),"")</f>
        <v/>
      </c>
      <c r="F138" s="24">
        <f>IF($B138='Formulario de Respuestas'!$D137,'Formulario de Respuestas'!$F137,"ES DIFERENTE")</f>
        <v>0</v>
      </c>
      <c r="G138" s="1" t="str">
        <f>IFERROR(VLOOKUP(CONCATENATE(F$1,F138),'Formulario de Preguntas'!$C$2:$FN$185,3,FALSE),"")</f>
        <v/>
      </c>
      <c r="H138" s="1" t="str">
        <f>IFERROR(VLOOKUP(CONCATENATE(F$1,F138),'Formulario de Preguntas'!$C$2:$FN$185,4,FALSE),"")</f>
        <v/>
      </c>
      <c r="I138" s="24">
        <f>IF($B138='Formulario de Respuestas'!$D137,'Formulario de Respuestas'!$G137,"ES DIFERENTE")</f>
        <v>0</v>
      </c>
      <c r="J138" s="1" t="str">
        <f>IFERROR(VLOOKUP(CONCATENATE(I$1,I138),'Formulario de Preguntas'!$C$10:$FN$185,3,FALSE),"")</f>
        <v/>
      </c>
      <c r="K138" s="1" t="str">
        <f>IFERROR(VLOOKUP(CONCATENATE(I$1,I138),'Formulario de Preguntas'!$C$10:$FN$185,4,FALSE),"")</f>
        <v/>
      </c>
      <c r="L138" s="24">
        <f>IF($B138='Formulario de Respuestas'!$D137,'Formulario de Respuestas'!$H137,"ES DIFERENTE")</f>
        <v>0</v>
      </c>
      <c r="M138" s="1" t="str">
        <f>IFERROR(VLOOKUP(CONCATENATE(L$1,L138),'Formulario de Preguntas'!$C$10:$FN$185,3,FALSE),"")</f>
        <v/>
      </c>
      <c r="N138" s="1" t="str">
        <f>IFERROR(VLOOKUP(CONCATENATE(L$1,L138),'Formulario de Preguntas'!$C$10:$FN$185,4,FALSE),"")</f>
        <v/>
      </c>
      <c r="O138" s="24">
        <f>IF($B138='Formulario de Respuestas'!$D137,'Formulario de Respuestas'!$I137,"ES DIFERENTE")</f>
        <v>0</v>
      </c>
      <c r="P138" s="1" t="str">
        <f>IFERROR(VLOOKUP(CONCATENATE(O$1,O138),'Formulario de Preguntas'!$C$10:$FN$185,3,FALSE),"")</f>
        <v/>
      </c>
      <c r="Q138" s="1" t="str">
        <f>IFERROR(VLOOKUP(CONCATENATE(O$1,O138),'Formulario de Preguntas'!$C$10:$FN$185,4,FALSE),"")</f>
        <v/>
      </c>
      <c r="R138" s="24">
        <f>IF($B138='Formulario de Respuestas'!$D137,'Formulario de Respuestas'!$J137,"ES DIFERENTE")</f>
        <v>0</v>
      </c>
      <c r="S138" s="1" t="str">
        <f>IFERROR(VLOOKUP(CONCATENATE(R$1,R138),'Formulario de Preguntas'!$C$10:$FN$185,3,FALSE),"")</f>
        <v/>
      </c>
      <c r="T138" s="1" t="str">
        <f>IFERROR(VLOOKUP(CONCATENATE(R$1,R138),'Formulario de Preguntas'!$C$10:$FN$185,4,FALSE),"")</f>
        <v/>
      </c>
      <c r="U138" s="24">
        <f>IF($B138='Formulario de Respuestas'!$D137,'Formulario de Respuestas'!$K137,"ES DIFERENTE")</f>
        <v>0</v>
      </c>
      <c r="V138" s="1" t="str">
        <f>IFERROR(VLOOKUP(CONCATENATE(U$1,U138),'Formulario de Preguntas'!$C$10:$FN$185,3,FALSE),"")</f>
        <v/>
      </c>
      <c r="W138" s="1" t="str">
        <f>IFERROR(VLOOKUP(CONCATENATE(U$1,U138),'Formulario de Preguntas'!$C$10:$FN$185,4,FALSE),"")</f>
        <v/>
      </c>
      <c r="X138" s="24">
        <f>IF($B138='Formulario de Respuestas'!$D137,'Formulario de Respuestas'!$L137,"ES DIFERENTE")</f>
        <v>0</v>
      </c>
      <c r="Y138" s="1" t="str">
        <f>IFERROR(VLOOKUP(CONCATENATE(X$1,X138),'Formulario de Preguntas'!$C$10:$FN$185,3,FALSE),"")</f>
        <v/>
      </c>
      <c r="Z138" s="1" t="str">
        <f>IFERROR(VLOOKUP(CONCATENATE(X$1,X138),'Formulario de Preguntas'!$C$10:$FN$185,4,FALSE),"")</f>
        <v/>
      </c>
      <c r="AA138" s="24">
        <f>IF($B138='Formulario de Respuestas'!$D137,'Formulario de Respuestas'!$M137,"ES DIFERENTE")</f>
        <v>0</v>
      </c>
      <c r="AB138" s="1" t="str">
        <f>IFERROR(VLOOKUP(CONCATENATE(AA$1,AA138),'Formulario de Preguntas'!$C$10:$FN$185,3,FALSE),"")</f>
        <v/>
      </c>
      <c r="AC138" s="1" t="str">
        <f>IFERROR(VLOOKUP(CONCATENATE(AA$1,AA138),'Formulario de Preguntas'!$C$10:$FN$185,4,FALSE),"")</f>
        <v/>
      </c>
      <c r="AD138" s="24">
        <f>IF($B138='Formulario de Respuestas'!$D137,'Formulario de Respuestas'!$N137,"ES DIFERENTE")</f>
        <v>0</v>
      </c>
      <c r="AE138" s="1" t="str">
        <f>IFERROR(VLOOKUP(CONCATENATE(AD$1,AD138),'Formulario de Preguntas'!$C$10:$FN$185,3,FALSE),"")</f>
        <v/>
      </c>
      <c r="AF138" s="1" t="str">
        <f>IFERROR(VLOOKUP(CONCATENATE(AD$1,AD138),'Formulario de Preguntas'!$C$10:$FN$185,4,FALSE),"")</f>
        <v/>
      </c>
      <c r="AG138" s="24">
        <f>IF($B138='Formulario de Respuestas'!$D137,'Formulario de Respuestas'!$O137,"ES DIFERENTE")</f>
        <v>0</v>
      </c>
      <c r="AH138" s="1" t="str">
        <f>IFERROR(VLOOKUP(CONCATENATE(AG$1,AG138),'Formulario de Preguntas'!$C$10:$FN$185,3,FALSE),"")</f>
        <v/>
      </c>
      <c r="AI138" s="1" t="str">
        <f>IFERROR(VLOOKUP(CONCATENATE(AG$1,AG138),'Formulario de Preguntas'!$C$10:$FN$185,4,FALSE),"")</f>
        <v/>
      </c>
      <c r="AJ138" s="24">
        <f>IF($B138='Formulario de Respuestas'!$D137,'Formulario de Respuestas'!$P137,"ES DIFERENTE")</f>
        <v>0</v>
      </c>
      <c r="AK138" s="1" t="str">
        <f>IFERROR(VLOOKUP(CONCATENATE(AJ$1,AJ138),'Formulario de Preguntas'!$C$10:$FN$185,3,FALSE),"")</f>
        <v/>
      </c>
      <c r="AL138" s="1" t="str">
        <f>IFERROR(VLOOKUP(CONCATENATE(AJ$1,AJ138),'Formulario de Preguntas'!$C$10:$FN$185,4,FALSE),"")</f>
        <v/>
      </c>
      <c r="AM138" s="24">
        <f>IF($B138='Formulario de Respuestas'!$D137,'Formulario de Respuestas'!$Q137,"ES DIFERENTE")</f>
        <v>0</v>
      </c>
      <c r="AN138" s="1" t="str">
        <f>IFERROR(VLOOKUP(CONCATENATE(AM$1,AM138),'Formulario de Preguntas'!$C$10:$FN$185,3,FALSE),"")</f>
        <v/>
      </c>
      <c r="AO138" s="1" t="str">
        <f>IFERROR(VLOOKUP(CONCATENATE(AM$1,AM138),'Formulario de Preguntas'!$C$10:$FN$185,4,FALSE),"")</f>
        <v/>
      </c>
      <c r="AP138" s="24">
        <f>IF($B138='Formulario de Respuestas'!$D137,'Formulario de Respuestas'!$R137,"ES DIFERENTE")</f>
        <v>0</v>
      </c>
      <c r="AQ138" s="1" t="str">
        <f>IFERROR(VLOOKUP(CONCATENATE(AP$1,AP138),'Formulario de Preguntas'!$C$10:$FN$185,3,FALSE),"")</f>
        <v/>
      </c>
      <c r="AR138" s="1" t="str">
        <f>IFERROR(VLOOKUP(CONCATENATE(AP$1,AP138),'Formulario de Preguntas'!$C$10:$FN$185,4,FALSE),"")</f>
        <v/>
      </c>
      <c r="AS138" s="24">
        <f>IF($B138='Formulario de Respuestas'!$D137,'Formulario de Respuestas'!$S137,"ES DIFERENTE")</f>
        <v>0</v>
      </c>
      <c r="AT138" s="1" t="str">
        <f>IFERROR(VLOOKUP(CONCATENATE(AS$1,AS138),'Formulario de Preguntas'!$C$10:$FN$185,3,FALSE),"")</f>
        <v/>
      </c>
      <c r="AU138" s="1" t="str">
        <f>IFERROR(VLOOKUP(CONCATENATE(AS$1,AS138),'Formulario de Preguntas'!$C$10:$FN$185,4,FALSE),"")</f>
        <v/>
      </c>
      <c r="AV138" s="24">
        <f>IF($B138='Formulario de Respuestas'!$D137,'Formulario de Respuestas'!$T137,"ES DIFERENTE")</f>
        <v>0</v>
      </c>
      <c r="AW138" s="1" t="str">
        <f>IFERROR(VLOOKUP(CONCATENATE(AV$1,AV138),'Formulario de Preguntas'!$C$10:$FN$185,3,FALSE),"")</f>
        <v/>
      </c>
      <c r="AX138" s="1" t="str">
        <f>IFERROR(VLOOKUP(CONCATENATE(AV$1,AV138),'Formulario de Preguntas'!$C$10:$FN$185,4,FALSE),"")</f>
        <v/>
      </c>
      <c r="AY138" s="24">
        <f>IF($B138='Formulario de Respuestas'!$D137,'Formulario de Respuestas'!$U137,"ES DIFERENTE")</f>
        <v>0</v>
      </c>
      <c r="AZ138" s="1" t="str">
        <f>IFERROR(VLOOKUP(CONCATENATE(AY$1,AY138),'Formulario de Preguntas'!$C$10:$FN$185,3,FALSE),"")</f>
        <v/>
      </c>
      <c r="BA138" s="1" t="str">
        <f>IFERROR(VLOOKUP(CONCATENATE(AY$1,AY138),'Formulario de Preguntas'!$C$10:$FN$185,4,FALSE),"")</f>
        <v/>
      </c>
      <c r="BB138" s="24">
        <f>IF($B138='Formulario de Respuestas'!$D137,'Formulario de Respuestas'!$V137,"ES DIFERENTE")</f>
        <v>0</v>
      </c>
      <c r="BC138" s="1" t="str">
        <f>IFERROR(VLOOKUP(CONCATENATE(BB$1,BB138),'Formulario de Preguntas'!$C$10:$FN$185,3,FALSE),"")</f>
        <v/>
      </c>
      <c r="BD138" s="1" t="str">
        <f>IFERROR(VLOOKUP(CONCATENATE(BB$1,BB138),'Formulario de Preguntas'!$C$10:$FN$185,4,FALSE),"")</f>
        <v/>
      </c>
      <c r="BE138" s="24">
        <f>IF($B138='Formulario de Respuestas'!$D137,'Formulario de Respuestas'!$W137,"ES DIFERENTE")</f>
        <v>0</v>
      </c>
      <c r="BF138" s="1" t="str">
        <f>IFERROR(VLOOKUP(CONCATENATE(BE$1,BE138),'Formulario de Preguntas'!$C$10:$FN$185,3,FALSE),"")</f>
        <v/>
      </c>
      <c r="BG138" s="1" t="str">
        <f>IFERROR(VLOOKUP(CONCATENATE(BE$1,BE138),'Formulario de Preguntas'!$C$10:$FN$185,4,FALSE),"")</f>
        <v/>
      </c>
      <c r="BH138" s="24">
        <f>IF($B138='Formulario de Respuestas'!$D137,'Formulario de Respuestas'!$X137,"ES DIFERENTE")</f>
        <v>0</v>
      </c>
      <c r="BI138" s="1" t="str">
        <f>IFERROR(VLOOKUP(CONCATENATE(BH$1,BH138),'Formulario de Preguntas'!$C$10:$FN$185,3,FALSE),"")</f>
        <v/>
      </c>
      <c r="BJ138" s="1" t="str">
        <f>IFERROR(VLOOKUP(CONCATENATE(BH$1,BH138),'Formulario de Preguntas'!$C$10:$FN$185,4,FALSE),"")</f>
        <v/>
      </c>
      <c r="BL138" s="26">
        <f>IF($B138='Formulario de Respuestas'!$D137,'Formulario de Respuestas'!$Y137,"ES DIFERENTE")</f>
        <v>0</v>
      </c>
      <c r="BM138" s="1" t="str">
        <f>IFERROR(VLOOKUP(CONCATENATE(BL$1,BL138),'Formulario de Preguntas'!$C$10:$FN$185,3,FALSE),"")</f>
        <v/>
      </c>
      <c r="BN138" s="1" t="str">
        <f>IFERROR(VLOOKUP(CONCATENATE(BL$1,BL138),'Formulario de Preguntas'!$C$10:$FN$185,4,FALSE),"")</f>
        <v/>
      </c>
      <c r="BO138" s="26">
        <f>IF($B138='Formulario de Respuestas'!$D137,'Formulario de Respuestas'!$Z137,"ES DIFERENTE")</f>
        <v>0</v>
      </c>
      <c r="BP138" s="1" t="str">
        <f>IFERROR(VLOOKUP(CONCATENATE(BO$1,BO138),'Formulario de Preguntas'!$C$10:$FN$185,3,FALSE),"")</f>
        <v/>
      </c>
      <c r="BQ138" s="1" t="str">
        <f>IFERROR(VLOOKUP(CONCATENATE(BO$1,BO138),'Formulario de Preguntas'!$C$10:$FN$185,4,FALSE),"")</f>
        <v/>
      </c>
      <c r="BR138" s="26">
        <f>IF($B138='Formulario de Respuestas'!$D137,'Formulario de Respuestas'!$AA137,"ES DIFERENTE")</f>
        <v>0</v>
      </c>
      <c r="BS138" s="1" t="str">
        <f>IFERROR(VLOOKUP(CONCATENATE(BR$1,BR138),'Formulario de Preguntas'!$C$10:$FN$185,3,FALSE),"")</f>
        <v/>
      </c>
      <c r="BT138" s="1" t="str">
        <f>IFERROR(VLOOKUP(CONCATENATE(BR$1,BR138),'Formulario de Preguntas'!$C$10:$FN$185,4,FALSE),"")</f>
        <v/>
      </c>
      <c r="BU138" s="26">
        <f>IF($B138='Formulario de Respuestas'!$D137,'Formulario de Respuestas'!$AB137,"ES DIFERENTE")</f>
        <v>0</v>
      </c>
      <c r="BV138" s="1" t="str">
        <f>IFERROR(VLOOKUP(CONCATENATE(BU$1,BU138),'Formulario de Preguntas'!$C$10:$FN$185,3,FALSE),"")</f>
        <v/>
      </c>
      <c r="BW138" s="1" t="str">
        <f>IFERROR(VLOOKUP(CONCATENATE(BU$1,BU138),'Formulario de Preguntas'!$C$10:$FN$185,4,FALSE),"")</f>
        <v/>
      </c>
      <c r="BX138" s="26">
        <f>IF($B138='Formulario de Respuestas'!$D137,'Formulario de Respuestas'!$AC137,"ES DIFERENTE")</f>
        <v>0</v>
      </c>
      <c r="BY138" s="1" t="str">
        <f>IFERROR(VLOOKUP(CONCATENATE(BX$1,BX138),'Formulario de Preguntas'!$C$10:$FN$185,3,FALSE),"")</f>
        <v/>
      </c>
      <c r="BZ138" s="1" t="str">
        <f>IFERROR(VLOOKUP(CONCATENATE(BX$1,BX138),'Formulario de Preguntas'!$C$10:$FN$185,4,FALSE),"")</f>
        <v/>
      </c>
      <c r="CA138" s="26">
        <f>IF($B138='Formulario de Respuestas'!$D137,'Formulario de Respuestas'!$AD137,"ES DIFERENTE")</f>
        <v>0</v>
      </c>
      <c r="CB138" s="1" t="str">
        <f>IFERROR(VLOOKUP(CONCATENATE(CA$1,CA138),'Formulario de Preguntas'!$C$10:$FN$185,3,FALSE),"")</f>
        <v/>
      </c>
      <c r="CC138" s="1" t="str">
        <f>IFERROR(VLOOKUP(CONCATENATE(CA$1,CA138),'Formulario de Preguntas'!$C$10:$FN$185,4,FALSE),"")</f>
        <v/>
      </c>
      <c r="CD138" s="26">
        <f>IF($B138='Formulario de Respuestas'!$D137,'Formulario de Respuestas'!$AE137,"ES DIFERENTE")</f>
        <v>0</v>
      </c>
      <c r="CE138" s="1" t="str">
        <f>IFERROR(VLOOKUP(CONCATENATE(CD$1,CD138),'Formulario de Preguntas'!$C$10:$FN$185,3,FALSE),"")</f>
        <v/>
      </c>
      <c r="CF138" s="1" t="str">
        <f>IFERROR(VLOOKUP(CONCATENATE(CD$1,CD138),'Formulario de Preguntas'!$C$10:$FN$185,4,FALSE),"")</f>
        <v/>
      </c>
      <c r="CH138" s="1">
        <f t="shared" si="7"/>
        <v>0</v>
      </c>
      <c r="CI138" s="1">
        <f t="shared" si="8"/>
        <v>0.25</v>
      </c>
      <c r="CJ138" s="1">
        <f t="shared" si="6"/>
        <v>0</v>
      </c>
      <c r="CK138" s="1">
        <f>COUNTIF('Formulario de Respuestas'!$E137:$AE137,"A")</f>
        <v>0</v>
      </c>
      <c r="CL138" s="1">
        <f>COUNTIF('Formulario de Respuestas'!$E137:$AE137,"B")</f>
        <v>0</v>
      </c>
      <c r="CM138" s="1">
        <f>COUNTIF('Formulario de Respuestas'!$E137:$AE137,"C")</f>
        <v>0</v>
      </c>
      <c r="CN138" s="1">
        <f>COUNTIF('Formulario de Respuestas'!$E137:$AE137,"D")</f>
        <v>0</v>
      </c>
      <c r="CO138" s="1">
        <f>COUNTIF('Formulario de Respuestas'!$E137:$AE137,"E (RESPUESTA ANULADA)")</f>
        <v>0</v>
      </c>
    </row>
    <row r="139" spans="1:93" x14ac:dyDescent="0.25">
      <c r="A139" s="1">
        <f>'Formulario de Respuestas'!C138</f>
        <v>0</v>
      </c>
      <c r="B139" s="1">
        <f>'Formulario de Respuestas'!D138</f>
        <v>0</v>
      </c>
      <c r="C139" s="24">
        <f>IF($B139='Formulario de Respuestas'!$D138,'Formulario de Respuestas'!$E138,"ES DIFERENTE")</f>
        <v>0</v>
      </c>
      <c r="D139" s="15" t="str">
        <f>IFERROR(VLOOKUP(CONCATENATE(C$1,C139),'Formulario de Preguntas'!$C$2:$FN$185,3,FALSE),"")</f>
        <v/>
      </c>
      <c r="E139" s="1" t="str">
        <f>IFERROR(VLOOKUP(CONCATENATE(C$1,C139),'Formulario de Preguntas'!$C$2:$FN$185,4,FALSE),"")</f>
        <v/>
      </c>
      <c r="F139" s="24">
        <f>IF($B139='Formulario de Respuestas'!$D138,'Formulario de Respuestas'!$F138,"ES DIFERENTE")</f>
        <v>0</v>
      </c>
      <c r="G139" s="1" t="str">
        <f>IFERROR(VLOOKUP(CONCATENATE(F$1,F139),'Formulario de Preguntas'!$C$2:$FN$185,3,FALSE),"")</f>
        <v/>
      </c>
      <c r="H139" s="1" t="str">
        <f>IFERROR(VLOOKUP(CONCATENATE(F$1,F139),'Formulario de Preguntas'!$C$2:$FN$185,4,FALSE),"")</f>
        <v/>
      </c>
      <c r="I139" s="24">
        <f>IF($B139='Formulario de Respuestas'!$D138,'Formulario de Respuestas'!$G138,"ES DIFERENTE")</f>
        <v>0</v>
      </c>
      <c r="J139" s="1" t="str">
        <f>IFERROR(VLOOKUP(CONCATENATE(I$1,I139),'Formulario de Preguntas'!$C$10:$FN$185,3,FALSE),"")</f>
        <v/>
      </c>
      <c r="K139" s="1" t="str">
        <f>IFERROR(VLOOKUP(CONCATENATE(I$1,I139),'Formulario de Preguntas'!$C$10:$FN$185,4,FALSE),"")</f>
        <v/>
      </c>
      <c r="L139" s="24">
        <f>IF($B139='Formulario de Respuestas'!$D138,'Formulario de Respuestas'!$H138,"ES DIFERENTE")</f>
        <v>0</v>
      </c>
      <c r="M139" s="1" t="str">
        <f>IFERROR(VLOOKUP(CONCATENATE(L$1,L139),'Formulario de Preguntas'!$C$10:$FN$185,3,FALSE),"")</f>
        <v/>
      </c>
      <c r="N139" s="1" t="str">
        <f>IFERROR(VLOOKUP(CONCATENATE(L$1,L139),'Formulario de Preguntas'!$C$10:$FN$185,4,FALSE),"")</f>
        <v/>
      </c>
      <c r="O139" s="24">
        <f>IF($B139='Formulario de Respuestas'!$D138,'Formulario de Respuestas'!$I138,"ES DIFERENTE")</f>
        <v>0</v>
      </c>
      <c r="P139" s="1" t="str">
        <f>IFERROR(VLOOKUP(CONCATENATE(O$1,O139),'Formulario de Preguntas'!$C$10:$FN$185,3,FALSE),"")</f>
        <v/>
      </c>
      <c r="Q139" s="1" t="str">
        <f>IFERROR(VLOOKUP(CONCATENATE(O$1,O139),'Formulario de Preguntas'!$C$10:$FN$185,4,FALSE),"")</f>
        <v/>
      </c>
      <c r="R139" s="24">
        <f>IF($B139='Formulario de Respuestas'!$D138,'Formulario de Respuestas'!$J138,"ES DIFERENTE")</f>
        <v>0</v>
      </c>
      <c r="S139" s="1" t="str">
        <f>IFERROR(VLOOKUP(CONCATENATE(R$1,R139),'Formulario de Preguntas'!$C$10:$FN$185,3,FALSE),"")</f>
        <v/>
      </c>
      <c r="T139" s="1" t="str">
        <f>IFERROR(VLOOKUP(CONCATENATE(R$1,R139),'Formulario de Preguntas'!$C$10:$FN$185,4,FALSE),"")</f>
        <v/>
      </c>
      <c r="U139" s="24">
        <f>IF($B139='Formulario de Respuestas'!$D138,'Formulario de Respuestas'!$K138,"ES DIFERENTE")</f>
        <v>0</v>
      </c>
      <c r="V139" s="1" t="str">
        <f>IFERROR(VLOOKUP(CONCATENATE(U$1,U139),'Formulario de Preguntas'!$C$10:$FN$185,3,FALSE),"")</f>
        <v/>
      </c>
      <c r="W139" s="1" t="str">
        <f>IFERROR(VLOOKUP(CONCATENATE(U$1,U139),'Formulario de Preguntas'!$C$10:$FN$185,4,FALSE),"")</f>
        <v/>
      </c>
      <c r="X139" s="24">
        <f>IF($B139='Formulario de Respuestas'!$D138,'Formulario de Respuestas'!$L138,"ES DIFERENTE")</f>
        <v>0</v>
      </c>
      <c r="Y139" s="1" t="str">
        <f>IFERROR(VLOOKUP(CONCATENATE(X$1,X139),'Formulario de Preguntas'!$C$10:$FN$185,3,FALSE),"")</f>
        <v/>
      </c>
      <c r="Z139" s="1" t="str">
        <f>IFERROR(VLOOKUP(CONCATENATE(X$1,X139),'Formulario de Preguntas'!$C$10:$FN$185,4,FALSE),"")</f>
        <v/>
      </c>
      <c r="AA139" s="24">
        <f>IF($B139='Formulario de Respuestas'!$D138,'Formulario de Respuestas'!$M138,"ES DIFERENTE")</f>
        <v>0</v>
      </c>
      <c r="AB139" s="1" t="str">
        <f>IFERROR(VLOOKUP(CONCATENATE(AA$1,AA139),'Formulario de Preguntas'!$C$10:$FN$185,3,FALSE),"")</f>
        <v/>
      </c>
      <c r="AC139" s="1" t="str">
        <f>IFERROR(VLOOKUP(CONCATENATE(AA$1,AA139),'Formulario de Preguntas'!$C$10:$FN$185,4,FALSE),"")</f>
        <v/>
      </c>
      <c r="AD139" s="24">
        <f>IF($B139='Formulario de Respuestas'!$D138,'Formulario de Respuestas'!$N138,"ES DIFERENTE")</f>
        <v>0</v>
      </c>
      <c r="AE139" s="1" t="str">
        <f>IFERROR(VLOOKUP(CONCATENATE(AD$1,AD139),'Formulario de Preguntas'!$C$10:$FN$185,3,FALSE),"")</f>
        <v/>
      </c>
      <c r="AF139" s="1" t="str">
        <f>IFERROR(VLOOKUP(CONCATENATE(AD$1,AD139),'Formulario de Preguntas'!$C$10:$FN$185,4,FALSE),"")</f>
        <v/>
      </c>
      <c r="AG139" s="24">
        <f>IF($B139='Formulario de Respuestas'!$D138,'Formulario de Respuestas'!$O138,"ES DIFERENTE")</f>
        <v>0</v>
      </c>
      <c r="AH139" s="1" t="str">
        <f>IFERROR(VLOOKUP(CONCATENATE(AG$1,AG139),'Formulario de Preguntas'!$C$10:$FN$185,3,FALSE),"")</f>
        <v/>
      </c>
      <c r="AI139" s="1" t="str">
        <f>IFERROR(VLOOKUP(CONCATENATE(AG$1,AG139),'Formulario de Preguntas'!$C$10:$FN$185,4,FALSE),"")</f>
        <v/>
      </c>
      <c r="AJ139" s="24">
        <f>IF($B139='Formulario de Respuestas'!$D138,'Formulario de Respuestas'!$P138,"ES DIFERENTE")</f>
        <v>0</v>
      </c>
      <c r="AK139" s="1" t="str">
        <f>IFERROR(VLOOKUP(CONCATENATE(AJ$1,AJ139),'Formulario de Preguntas'!$C$10:$FN$185,3,FALSE),"")</f>
        <v/>
      </c>
      <c r="AL139" s="1" t="str">
        <f>IFERROR(VLOOKUP(CONCATENATE(AJ$1,AJ139),'Formulario de Preguntas'!$C$10:$FN$185,4,FALSE),"")</f>
        <v/>
      </c>
      <c r="AM139" s="24">
        <f>IF($B139='Formulario de Respuestas'!$D138,'Formulario de Respuestas'!$Q138,"ES DIFERENTE")</f>
        <v>0</v>
      </c>
      <c r="AN139" s="1" t="str">
        <f>IFERROR(VLOOKUP(CONCATENATE(AM$1,AM139),'Formulario de Preguntas'!$C$10:$FN$185,3,FALSE),"")</f>
        <v/>
      </c>
      <c r="AO139" s="1" t="str">
        <f>IFERROR(VLOOKUP(CONCATENATE(AM$1,AM139),'Formulario de Preguntas'!$C$10:$FN$185,4,FALSE),"")</f>
        <v/>
      </c>
      <c r="AP139" s="24">
        <f>IF($B139='Formulario de Respuestas'!$D138,'Formulario de Respuestas'!$R138,"ES DIFERENTE")</f>
        <v>0</v>
      </c>
      <c r="AQ139" s="1" t="str">
        <f>IFERROR(VLOOKUP(CONCATENATE(AP$1,AP139),'Formulario de Preguntas'!$C$10:$FN$185,3,FALSE),"")</f>
        <v/>
      </c>
      <c r="AR139" s="1" t="str">
        <f>IFERROR(VLOOKUP(CONCATENATE(AP$1,AP139),'Formulario de Preguntas'!$C$10:$FN$185,4,FALSE),"")</f>
        <v/>
      </c>
      <c r="AS139" s="24">
        <f>IF($B139='Formulario de Respuestas'!$D138,'Formulario de Respuestas'!$S138,"ES DIFERENTE")</f>
        <v>0</v>
      </c>
      <c r="AT139" s="1" t="str">
        <f>IFERROR(VLOOKUP(CONCATENATE(AS$1,AS139),'Formulario de Preguntas'!$C$10:$FN$185,3,FALSE),"")</f>
        <v/>
      </c>
      <c r="AU139" s="1" t="str">
        <f>IFERROR(VLOOKUP(CONCATENATE(AS$1,AS139),'Formulario de Preguntas'!$C$10:$FN$185,4,FALSE),"")</f>
        <v/>
      </c>
      <c r="AV139" s="24">
        <f>IF($B139='Formulario de Respuestas'!$D138,'Formulario de Respuestas'!$T138,"ES DIFERENTE")</f>
        <v>0</v>
      </c>
      <c r="AW139" s="1" t="str">
        <f>IFERROR(VLOOKUP(CONCATENATE(AV$1,AV139),'Formulario de Preguntas'!$C$10:$FN$185,3,FALSE),"")</f>
        <v/>
      </c>
      <c r="AX139" s="1" t="str">
        <f>IFERROR(VLOOKUP(CONCATENATE(AV$1,AV139),'Formulario de Preguntas'!$C$10:$FN$185,4,FALSE),"")</f>
        <v/>
      </c>
      <c r="AY139" s="24">
        <f>IF($B139='Formulario de Respuestas'!$D138,'Formulario de Respuestas'!$U138,"ES DIFERENTE")</f>
        <v>0</v>
      </c>
      <c r="AZ139" s="1" t="str">
        <f>IFERROR(VLOOKUP(CONCATENATE(AY$1,AY139),'Formulario de Preguntas'!$C$10:$FN$185,3,FALSE),"")</f>
        <v/>
      </c>
      <c r="BA139" s="1" t="str">
        <f>IFERROR(VLOOKUP(CONCATENATE(AY$1,AY139),'Formulario de Preguntas'!$C$10:$FN$185,4,FALSE),"")</f>
        <v/>
      </c>
      <c r="BB139" s="24">
        <f>IF($B139='Formulario de Respuestas'!$D138,'Formulario de Respuestas'!$V138,"ES DIFERENTE")</f>
        <v>0</v>
      </c>
      <c r="BC139" s="1" t="str">
        <f>IFERROR(VLOOKUP(CONCATENATE(BB$1,BB139),'Formulario de Preguntas'!$C$10:$FN$185,3,FALSE),"")</f>
        <v/>
      </c>
      <c r="BD139" s="1" t="str">
        <f>IFERROR(VLOOKUP(CONCATENATE(BB$1,BB139),'Formulario de Preguntas'!$C$10:$FN$185,4,FALSE),"")</f>
        <v/>
      </c>
      <c r="BE139" s="24">
        <f>IF($B139='Formulario de Respuestas'!$D138,'Formulario de Respuestas'!$W138,"ES DIFERENTE")</f>
        <v>0</v>
      </c>
      <c r="BF139" s="1" t="str">
        <f>IFERROR(VLOOKUP(CONCATENATE(BE$1,BE139),'Formulario de Preguntas'!$C$10:$FN$185,3,FALSE),"")</f>
        <v/>
      </c>
      <c r="BG139" s="1" t="str">
        <f>IFERROR(VLOOKUP(CONCATENATE(BE$1,BE139),'Formulario de Preguntas'!$C$10:$FN$185,4,FALSE),"")</f>
        <v/>
      </c>
      <c r="BH139" s="24">
        <f>IF($B139='Formulario de Respuestas'!$D138,'Formulario de Respuestas'!$X138,"ES DIFERENTE")</f>
        <v>0</v>
      </c>
      <c r="BI139" s="1" t="str">
        <f>IFERROR(VLOOKUP(CONCATENATE(BH$1,BH139),'Formulario de Preguntas'!$C$10:$FN$185,3,FALSE),"")</f>
        <v/>
      </c>
      <c r="BJ139" s="1" t="str">
        <f>IFERROR(VLOOKUP(CONCATENATE(BH$1,BH139),'Formulario de Preguntas'!$C$10:$FN$185,4,FALSE),"")</f>
        <v/>
      </c>
      <c r="BL139" s="26">
        <f>IF($B139='Formulario de Respuestas'!$D138,'Formulario de Respuestas'!$Y138,"ES DIFERENTE")</f>
        <v>0</v>
      </c>
      <c r="BM139" s="1" t="str">
        <f>IFERROR(VLOOKUP(CONCATENATE(BL$1,BL139),'Formulario de Preguntas'!$C$10:$FN$185,3,FALSE),"")</f>
        <v/>
      </c>
      <c r="BN139" s="1" t="str">
        <f>IFERROR(VLOOKUP(CONCATENATE(BL$1,BL139),'Formulario de Preguntas'!$C$10:$FN$185,4,FALSE),"")</f>
        <v/>
      </c>
      <c r="BO139" s="26">
        <f>IF($B139='Formulario de Respuestas'!$D138,'Formulario de Respuestas'!$Z138,"ES DIFERENTE")</f>
        <v>0</v>
      </c>
      <c r="BP139" s="1" t="str">
        <f>IFERROR(VLOOKUP(CONCATENATE(BO$1,BO139),'Formulario de Preguntas'!$C$10:$FN$185,3,FALSE),"")</f>
        <v/>
      </c>
      <c r="BQ139" s="1" t="str">
        <f>IFERROR(VLOOKUP(CONCATENATE(BO$1,BO139),'Formulario de Preguntas'!$C$10:$FN$185,4,FALSE),"")</f>
        <v/>
      </c>
      <c r="BR139" s="26">
        <f>IF($B139='Formulario de Respuestas'!$D138,'Formulario de Respuestas'!$AA138,"ES DIFERENTE")</f>
        <v>0</v>
      </c>
      <c r="BS139" s="1" t="str">
        <f>IFERROR(VLOOKUP(CONCATENATE(BR$1,BR139),'Formulario de Preguntas'!$C$10:$FN$185,3,FALSE),"")</f>
        <v/>
      </c>
      <c r="BT139" s="1" t="str">
        <f>IFERROR(VLOOKUP(CONCATENATE(BR$1,BR139),'Formulario de Preguntas'!$C$10:$FN$185,4,FALSE),"")</f>
        <v/>
      </c>
      <c r="BU139" s="26">
        <f>IF($B139='Formulario de Respuestas'!$D138,'Formulario de Respuestas'!$AB138,"ES DIFERENTE")</f>
        <v>0</v>
      </c>
      <c r="BV139" s="1" t="str">
        <f>IFERROR(VLOOKUP(CONCATENATE(BU$1,BU139),'Formulario de Preguntas'!$C$10:$FN$185,3,FALSE),"")</f>
        <v/>
      </c>
      <c r="BW139" s="1" t="str">
        <f>IFERROR(VLOOKUP(CONCATENATE(BU$1,BU139),'Formulario de Preguntas'!$C$10:$FN$185,4,FALSE),"")</f>
        <v/>
      </c>
      <c r="BX139" s="26">
        <f>IF($B139='Formulario de Respuestas'!$D138,'Formulario de Respuestas'!$AC138,"ES DIFERENTE")</f>
        <v>0</v>
      </c>
      <c r="BY139" s="1" t="str">
        <f>IFERROR(VLOOKUP(CONCATENATE(BX$1,BX139),'Formulario de Preguntas'!$C$10:$FN$185,3,FALSE),"")</f>
        <v/>
      </c>
      <c r="BZ139" s="1" t="str">
        <f>IFERROR(VLOOKUP(CONCATENATE(BX$1,BX139),'Formulario de Preguntas'!$C$10:$FN$185,4,FALSE),"")</f>
        <v/>
      </c>
      <c r="CA139" s="26">
        <f>IF($B139='Formulario de Respuestas'!$D138,'Formulario de Respuestas'!$AD138,"ES DIFERENTE")</f>
        <v>0</v>
      </c>
      <c r="CB139" s="1" t="str">
        <f>IFERROR(VLOOKUP(CONCATENATE(CA$1,CA139),'Formulario de Preguntas'!$C$10:$FN$185,3,FALSE),"")</f>
        <v/>
      </c>
      <c r="CC139" s="1" t="str">
        <f>IFERROR(VLOOKUP(CONCATENATE(CA$1,CA139),'Formulario de Preguntas'!$C$10:$FN$185,4,FALSE),"")</f>
        <v/>
      </c>
      <c r="CD139" s="26">
        <f>IF($B139='Formulario de Respuestas'!$D138,'Formulario de Respuestas'!$AE138,"ES DIFERENTE")</f>
        <v>0</v>
      </c>
      <c r="CE139" s="1" t="str">
        <f>IFERROR(VLOOKUP(CONCATENATE(CD$1,CD139),'Formulario de Preguntas'!$C$10:$FN$185,3,FALSE),"")</f>
        <v/>
      </c>
      <c r="CF139" s="1" t="str">
        <f>IFERROR(VLOOKUP(CONCATENATE(CD$1,CD139),'Formulario de Preguntas'!$C$10:$FN$185,4,FALSE),"")</f>
        <v/>
      </c>
      <c r="CH139" s="1">
        <f t="shared" si="7"/>
        <v>0</v>
      </c>
      <c r="CI139" s="1">
        <f t="shared" si="8"/>
        <v>0.25</v>
      </c>
      <c r="CJ139" s="1">
        <f t="shared" si="6"/>
        <v>0</v>
      </c>
      <c r="CK139" s="1">
        <f>COUNTIF('Formulario de Respuestas'!$E138:$AE138,"A")</f>
        <v>0</v>
      </c>
      <c r="CL139" s="1">
        <f>COUNTIF('Formulario de Respuestas'!$E138:$AE138,"B")</f>
        <v>0</v>
      </c>
      <c r="CM139" s="1">
        <f>COUNTIF('Formulario de Respuestas'!$E138:$AE138,"C")</f>
        <v>0</v>
      </c>
      <c r="CN139" s="1">
        <f>COUNTIF('Formulario de Respuestas'!$E138:$AE138,"D")</f>
        <v>0</v>
      </c>
      <c r="CO139" s="1">
        <f>COUNTIF('Formulario de Respuestas'!$E138:$AE138,"E (RESPUESTA ANULADA)")</f>
        <v>0</v>
      </c>
    </row>
    <row r="140" spans="1:93" x14ac:dyDescent="0.25">
      <c r="A140" s="1">
        <f>'Formulario de Respuestas'!C139</f>
        <v>0</v>
      </c>
      <c r="B140" s="1">
        <f>'Formulario de Respuestas'!D139</f>
        <v>0</v>
      </c>
      <c r="C140" s="24">
        <f>IF($B140='Formulario de Respuestas'!$D139,'Formulario de Respuestas'!$E139,"ES DIFERENTE")</f>
        <v>0</v>
      </c>
      <c r="D140" s="15" t="str">
        <f>IFERROR(VLOOKUP(CONCATENATE(C$1,C140),'Formulario de Preguntas'!$C$2:$FN$185,3,FALSE),"")</f>
        <v/>
      </c>
      <c r="E140" s="1" t="str">
        <f>IFERROR(VLOOKUP(CONCATENATE(C$1,C140),'Formulario de Preguntas'!$C$2:$FN$185,4,FALSE),"")</f>
        <v/>
      </c>
      <c r="F140" s="24">
        <f>IF($B140='Formulario de Respuestas'!$D139,'Formulario de Respuestas'!$F139,"ES DIFERENTE")</f>
        <v>0</v>
      </c>
      <c r="G140" s="1" t="str">
        <f>IFERROR(VLOOKUP(CONCATENATE(F$1,F140),'Formulario de Preguntas'!$C$2:$FN$185,3,FALSE),"")</f>
        <v/>
      </c>
      <c r="H140" s="1" t="str">
        <f>IFERROR(VLOOKUP(CONCATENATE(F$1,F140),'Formulario de Preguntas'!$C$2:$FN$185,4,FALSE),"")</f>
        <v/>
      </c>
      <c r="I140" s="24">
        <f>IF($B140='Formulario de Respuestas'!$D139,'Formulario de Respuestas'!$G139,"ES DIFERENTE")</f>
        <v>0</v>
      </c>
      <c r="J140" s="1" t="str">
        <f>IFERROR(VLOOKUP(CONCATENATE(I$1,I140),'Formulario de Preguntas'!$C$10:$FN$185,3,FALSE),"")</f>
        <v/>
      </c>
      <c r="K140" s="1" t="str">
        <f>IFERROR(VLOOKUP(CONCATENATE(I$1,I140),'Formulario de Preguntas'!$C$10:$FN$185,4,FALSE),"")</f>
        <v/>
      </c>
      <c r="L140" s="24">
        <f>IF($B140='Formulario de Respuestas'!$D139,'Formulario de Respuestas'!$H139,"ES DIFERENTE")</f>
        <v>0</v>
      </c>
      <c r="M140" s="1" t="str">
        <f>IFERROR(VLOOKUP(CONCATENATE(L$1,L140),'Formulario de Preguntas'!$C$10:$FN$185,3,FALSE),"")</f>
        <v/>
      </c>
      <c r="N140" s="1" t="str">
        <f>IFERROR(VLOOKUP(CONCATENATE(L$1,L140),'Formulario de Preguntas'!$C$10:$FN$185,4,FALSE),"")</f>
        <v/>
      </c>
      <c r="O140" s="24">
        <f>IF($B140='Formulario de Respuestas'!$D139,'Formulario de Respuestas'!$I139,"ES DIFERENTE")</f>
        <v>0</v>
      </c>
      <c r="P140" s="1" t="str">
        <f>IFERROR(VLOOKUP(CONCATENATE(O$1,O140),'Formulario de Preguntas'!$C$10:$FN$185,3,FALSE),"")</f>
        <v/>
      </c>
      <c r="Q140" s="1" t="str">
        <f>IFERROR(VLOOKUP(CONCATENATE(O$1,O140),'Formulario de Preguntas'!$C$10:$FN$185,4,FALSE),"")</f>
        <v/>
      </c>
      <c r="R140" s="24">
        <f>IF($B140='Formulario de Respuestas'!$D139,'Formulario de Respuestas'!$J139,"ES DIFERENTE")</f>
        <v>0</v>
      </c>
      <c r="S140" s="1" t="str">
        <f>IFERROR(VLOOKUP(CONCATENATE(R$1,R140),'Formulario de Preguntas'!$C$10:$FN$185,3,FALSE),"")</f>
        <v/>
      </c>
      <c r="T140" s="1" t="str">
        <f>IFERROR(VLOOKUP(CONCATENATE(R$1,R140),'Formulario de Preguntas'!$C$10:$FN$185,4,FALSE),"")</f>
        <v/>
      </c>
      <c r="U140" s="24">
        <f>IF($B140='Formulario de Respuestas'!$D139,'Formulario de Respuestas'!$K139,"ES DIFERENTE")</f>
        <v>0</v>
      </c>
      <c r="V140" s="1" t="str">
        <f>IFERROR(VLOOKUP(CONCATENATE(U$1,U140),'Formulario de Preguntas'!$C$10:$FN$185,3,FALSE),"")</f>
        <v/>
      </c>
      <c r="W140" s="1" t="str">
        <f>IFERROR(VLOOKUP(CONCATENATE(U$1,U140),'Formulario de Preguntas'!$C$10:$FN$185,4,FALSE),"")</f>
        <v/>
      </c>
      <c r="X140" s="24">
        <f>IF($B140='Formulario de Respuestas'!$D139,'Formulario de Respuestas'!$L139,"ES DIFERENTE")</f>
        <v>0</v>
      </c>
      <c r="Y140" s="1" t="str">
        <f>IFERROR(VLOOKUP(CONCATENATE(X$1,X140),'Formulario de Preguntas'!$C$10:$FN$185,3,FALSE),"")</f>
        <v/>
      </c>
      <c r="Z140" s="1" t="str">
        <f>IFERROR(VLOOKUP(CONCATENATE(X$1,X140),'Formulario de Preguntas'!$C$10:$FN$185,4,FALSE),"")</f>
        <v/>
      </c>
      <c r="AA140" s="24">
        <f>IF($B140='Formulario de Respuestas'!$D139,'Formulario de Respuestas'!$M139,"ES DIFERENTE")</f>
        <v>0</v>
      </c>
      <c r="AB140" s="1" t="str">
        <f>IFERROR(VLOOKUP(CONCATENATE(AA$1,AA140),'Formulario de Preguntas'!$C$10:$FN$185,3,FALSE),"")</f>
        <v/>
      </c>
      <c r="AC140" s="1" t="str">
        <f>IFERROR(VLOOKUP(CONCATENATE(AA$1,AA140),'Formulario de Preguntas'!$C$10:$FN$185,4,FALSE),"")</f>
        <v/>
      </c>
      <c r="AD140" s="24">
        <f>IF($B140='Formulario de Respuestas'!$D139,'Formulario de Respuestas'!$N139,"ES DIFERENTE")</f>
        <v>0</v>
      </c>
      <c r="AE140" s="1" t="str">
        <f>IFERROR(VLOOKUP(CONCATENATE(AD$1,AD140),'Formulario de Preguntas'!$C$10:$FN$185,3,FALSE),"")</f>
        <v/>
      </c>
      <c r="AF140" s="1" t="str">
        <f>IFERROR(VLOOKUP(CONCATENATE(AD$1,AD140),'Formulario de Preguntas'!$C$10:$FN$185,4,FALSE),"")</f>
        <v/>
      </c>
      <c r="AG140" s="24">
        <f>IF($B140='Formulario de Respuestas'!$D139,'Formulario de Respuestas'!$O139,"ES DIFERENTE")</f>
        <v>0</v>
      </c>
      <c r="AH140" s="1" t="str">
        <f>IFERROR(VLOOKUP(CONCATENATE(AG$1,AG140),'Formulario de Preguntas'!$C$10:$FN$185,3,FALSE),"")</f>
        <v/>
      </c>
      <c r="AI140" s="1" t="str">
        <f>IFERROR(VLOOKUP(CONCATENATE(AG$1,AG140),'Formulario de Preguntas'!$C$10:$FN$185,4,FALSE),"")</f>
        <v/>
      </c>
      <c r="AJ140" s="24">
        <f>IF($B140='Formulario de Respuestas'!$D139,'Formulario de Respuestas'!$P139,"ES DIFERENTE")</f>
        <v>0</v>
      </c>
      <c r="AK140" s="1" t="str">
        <f>IFERROR(VLOOKUP(CONCATENATE(AJ$1,AJ140),'Formulario de Preguntas'!$C$10:$FN$185,3,FALSE),"")</f>
        <v/>
      </c>
      <c r="AL140" s="1" t="str">
        <f>IFERROR(VLOOKUP(CONCATENATE(AJ$1,AJ140),'Formulario de Preguntas'!$C$10:$FN$185,4,FALSE),"")</f>
        <v/>
      </c>
      <c r="AM140" s="24">
        <f>IF($B140='Formulario de Respuestas'!$D139,'Formulario de Respuestas'!$Q139,"ES DIFERENTE")</f>
        <v>0</v>
      </c>
      <c r="AN140" s="1" t="str">
        <f>IFERROR(VLOOKUP(CONCATENATE(AM$1,AM140),'Formulario de Preguntas'!$C$10:$FN$185,3,FALSE),"")</f>
        <v/>
      </c>
      <c r="AO140" s="1" t="str">
        <f>IFERROR(VLOOKUP(CONCATENATE(AM$1,AM140),'Formulario de Preguntas'!$C$10:$FN$185,4,FALSE),"")</f>
        <v/>
      </c>
      <c r="AP140" s="24">
        <f>IF($B140='Formulario de Respuestas'!$D139,'Formulario de Respuestas'!$R139,"ES DIFERENTE")</f>
        <v>0</v>
      </c>
      <c r="AQ140" s="1" t="str">
        <f>IFERROR(VLOOKUP(CONCATENATE(AP$1,AP140),'Formulario de Preguntas'!$C$10:$FN$185,3,FALSE),"")</f>
        <v/>
      </c>
      <c r="AR140" s="1" t="str">
        <f>IFERROR(VLOOKUP(CONCATENATE(AP$1,AP140),'Formulario de Preguntas'!$C$10:$FN$185,4,FALSE),"")</f>
        <v/>
      </c>
      <c r="AS140" s="24">
        <f>IF($B140='Formulario de Respuestas'!$D139,'Formulario de Respuestas'!$S139,"ES DIFERENTE")</f>
        <v>0</v>
      </c>
      <c r="AT140" s="1" t="str">
        <f>IFERROR(VLOOKUP(CONCATENATE(AS$1,AS140),'Formulario de Preguntas'!$C$10:$FN$185,3,FALSE),"")</f>
        <v/>
      </c>
      <c r="AU140" s="1" t="str">
        <f>IFERROR(VLOOKUP(CONCATENATE(AS$1,AS140),'Formulario de Preguntas'!$C$10:$FN$185,4,FALSE),"")</f>
        <v/>
      </c>
      <c r="AV140" s="24">
        <f>IF($B140='Formulario de Respuestas'!$D139,'Formulario de Respuestas'!$T139,"ES DIFERENTE")</f>
        <v>0</v>
      </c>
      <c r="AW140" s="1" t="str">
        <f>IFERROR(VLOOKUP(CONCATENATE(AV$1,AV140),'Formulario de Preguntas'!$C$10:$FN$185,3,FALSE),"")</f>
        <v/>
      </c>
      <c r="AX140" s="1" t="str">
        <f>IFERROR(VLOOKUP(CONCATENATE(AV$1,AV140),'Formulario de Preguntas'!$C$10:$FN$185,4,FALSE),"")</f>
        <v/>
      </c>
      <c r="AY140" s="24">
        <f>IF($B140='Formulario de Respuestas'!$D139,'Formulario de Respuestas'!$U139,"ES DIFERENTE")</f>
        <v>0</v>
      </c>
      <c r="AZ140" s="1" t="str">
        <f>IFERROR(VLOOKUP(CONCATENATE(AY$1,AY140),'Formulario de Preguntas'!$C$10:$FN$185,3,FALSE),"")</f>
        <v/>
      </c>
      <c r="BA140" s="1" t="str">
        <f>IFERROR(VLOOKUP(CONCATENATE(AY$1,AY140),'Formulario de Preguntas'!$C$10:$FN$185,4,FALSE),"")</f>
        <v/>
      </c>
      <c r="BB140" s="24">
        <f>IF($B140='Formulario de Respuestas'!$D139,'Formulario de Respuestas'!$V139,"ES DIFERENTE")</f>
        <v>0</v>
      </c>
      <c r="BC140" s="1" t="str">
        <f>IFERROR(VLOOKUP(CONCATENATE(BB$1,BB140),'Formulario de Preguntas'!$C$10:$FN$185,3,FALSE),"")</f>
        <v/>
      </c>
      <c r="BD140" s="1" t="str">
        <f>IFERROR(VLOOKUP(CONCATENATE(BB$1,BB140),'Formulario de Preguntas'!$C$10:$FN$185,4,FALSE),"")</f>
        <v/>
      </c>
      <c r="BE140" s="24">
        <f>IF($B140='Formulario de Respuestas'!$D139,'Formulario de Respuestas'!$W139,"ES DIFERENTE")</f>
        <v>0</v>
      </c>
      <c r="BF140" s="1" t="str">
        <f>IFERROR(VLOOKUP(CONCATENATE(BE$1,BE140),'Formulario de Preguntas'!$C$10:$FN$185,3,FALSE),"")</f>
        <v/>
      </c>
      <c r="BG140" s="1" t="str">
        <f>IFERROR(VLOOKUP(CONCATENATE(BE$1,BE140),'Formulario de Preguntas'!$C$10:$FN$185,4,FALSE),"")</f>
        <v/>
      </c>
      <c r="BH140" s="24">
        <f>IF($B140='Formulario de Respuestas'!$D139,'Formulario de Respuestas'!$X139,"ES DIFERENTE")</f>
        <v>0</v>
      </c>
      <c r="BI140" s="1" t="str">
        <f>IFERROR(VLOOKUP(CONCATENATE(BH$1,BH140),'Formulario de Preguntas'!$C$10:$FN$185,3,FALSE),"")</f>
        <v/>
      </c>
      <c r="BJ140" s="1" t="str">
        <f>IFERROR(VLOOKUP(CONCATENATE(BH$1,BH140),'Formulario de Preguntas'!$C$10:$FN$185,4,FALSE),"")</f>
        <v/>
      </c>
      <c r="BL140" s="26">
        <f>IF($B140='Formulario de Respuestas'!$D139,'Formulario de Respuestas'!$Y139,"ES DIFERENTE")</f>
        <v>0</v>
      </c>
      <c r="BM140" s="1" t="str">
        <f>IFERROR(VLOOKUP(CONCATENATE(BL$1,BL140),'Formulario de Preguntas'!$C$10:$FN$185,3,FALSE),"")</f>
        <v/>
      </c>
      <c r="BN140" s="1" t="str">
        <f>IFERROR(VLOOKUP(CONCATENATE(BL$1,BL140),'Formulario de Preguntas'!$C$10:$FN$185,4,FALSE),"")</f>
        <v/>
      </c>
      <c r="BO140" s="26">
        <f>IF($B140='Formulario de Respuestas'!$D139,'Formulario de Respuestas'!$Z139,"ES DIFERENTE")</f>
        <v>0</v>
      </c>
      <c r="BP140" s="1" t="str">
        <f>IFERROR(VLOOKUP(CONCATENATE(BO$1,BO140),'Formulario de Preguntas'!$C$10:$FN$185,3,FALSE),"")</f>
        <v/>
      </c>
      <c r="BQ140" s="1" t="str">
        <f>IFERROR(VLOOKUP(CONCATENATE(BO$1,BO140),'Formulario de Preguntas'!$C$10:$FN$185,4,FALSE),"")</f>
        <v/>
      </c>
      <c r="BR140" s="26">
        <f>IF($B140='Formulario de Respuestas'!$D139,'Formulario de Respuestas'!$AA139,"ES DIFERENTE")</f>
        <v>0</v>
      </c>
      <c r="BS140" s="1" t="str">
        <f>IFERROR(VLOOKUP(CONCATENATE(BR$1,BR140),'Formulario de Preguntas'!$C$10:$FN$185,3,FALSE),"")</f>
        <v/>
      </c>
      <c r="BT140" s="1" t="str">
        <f>IFERROR(VLOOKUP(CONCATENATE(BR$1,BR140),'Formulario de Preguntas'!$C$10:$FN$185,4,FALSE),"")</f>
        <v/>
      </c>
      <c r="BU140" s="26">
        <f>IF($B140='Formulario de Respuestas'!$D139,'Formulario de Respuestas'!$AB139,"ES DIFERENTE")</f>
        <v>0</v>
      </c>
      <c r="BV140" s="1" t="str">
        <f>IFERROR(VLOOKUP(CONCATENATE(BU$1,BU140),'Formulario de Preguntas'!$C$10:$FN$185,3,FALSE),"")</f>
        <v/>
      </c>
      <c r="BW140" s="1" t="str">
        <f>IFERROR(VLOOKUP(CONCATENATE(BU$1,BU140),'Formulario de Preguntas'!$C$10:$FN$185,4,FALSE),"")</f>
        <v/>
      </c>
      <c r="BX140" s="26">
        <f>IF($B140='Formulario de Respuestas'!$D139,'Formulario de Respuestas'!$AC139,"ES DIFERENTE")</f>
        <v>0</v>
      </c>
      <c r="BY140" s="1" t="str">
        <f>IFERROR(VLOOKUP(CONCATENATE(BX$1,BX140),'Formulario de Preguntas'!$C$10:$FN$185,3,FALSE),"")</f>
        <v/>
      </c>
      <c r="BZ140" s="1" t="str">
        <f>IFERROR(VLOOKUP(CONCATENATE(BX$1,BX140),'Formulario de Preguntas'!$C$10:$FN$185,4,FALSE),"")</f>
        <v/>
      </c>
      <c r="CA140" s="26">
        <f>IF($B140='Formulario de Respuestas'!$D139,'Formulario de Respuestas'!$AD139,"ES DIFERENTE")</f>
        <v>0</v>
      </c>
      <c r="CB140" s="1" t="str">
        <f>IFERROR(VLOOKUP(CONCATENATE(CA$1,CA140),'Formulario de Preguntas'!$C$10:$FN$185,3,FALSE),"")</f>
        <v/>
      </c>
      <c r="CC140" s="1" t="str">
        <f>IFERROR(VLOOKUP(CONCATENATE(CA$1,CA140),'Formulario de Preguntas'!$C$10:$FN$185,4,FALSE),"")</f>
        <v/>
      </c>
      <c r="CD140" s="26">
        <f>IF($B140='Formulario de Respuestas'!$D139,'Formulario de Respuestas'!$AE139,"ES DIFERENTE")</f>
        <v>0</v>
      </c>
      <c r="CE140" s="1" t="str">
        <f>IFERROR(VLOOKUP(CONCATENATE(CD$1,CD140),'Formulario de Preguntas'!$C$10:$FN$185,3,FALSE),"")</f>
        <v/>
      </c>
      <c r="CF140" s="1" t="str">
        <f>IFERROR(VLOOKUP(CONCATENATE(CD$1,CD140),'Formulario de Preguntas'!$C$10:$FN$185,4,FALSE),"")</f>
        <v/>
      </c>
      <c r="CH140" s="1">
        <f t="shared" si="7"/>
        <v>0</v>
      </c>
      <c r="CI140" s="1">
        <f t="shared" si="8"/>
        <v>0.25</v>
      </c>
      <c r="CJ140" s="1">
        <f t="shared" si="6"/>
        <v>0</v>
      </c>
      <c r="CK140" s="1">
        <f>COUNTIF('Formulario de Respuestas'!$E139:$AE139,"A")</f>
        <v>0</v>
      </c>
      <c r="CL140" s="1">
        <f>COUNTIF('Formulario de Respuestas'!$E139:$AE139,"B")</f>
        <v>0</v>
      </c>
      <c r="CM140" s="1">
        <f>COUNTIF('Formulario de Respuestas'!$E139:$AE139,"C")</f>
        <v>0</v>
      </c>
      <c r="CN140" s="1">
        <f>COUNTIF('Formulario de Respuestas'!$E139:$AE139,"D")</f>
        <v>0</v>
      </c>
      <c r="CO140" s="1">
        <f>COUNTIF('Formulario de Respuestas'!$E139:$AE139,"E (RESPUESTA ANULADA)")</f>
        <v>0</v>
      </c>
    </row>
    <row r="141" spans="1:93" x14ac:dyDescent="0.25">
      <c r="A141" s="1">
        <f>'Formulario de Respuestas'!C140</f>
        <v>0</v>
      </c>
      <c r="B141" s="1">
        <f>'Formulario de Respuestas'!D140</f>
        <v>0</v>
      </c>
      <c r="C141" s="24">
        <f>IF($B141='Formulario de Respuestas'!$D140,'Formulario de Respuestas'!$E140,"ES DIFERENTE")</f>
        <v>0</v>
      </c>
      <c r="D141" s="15" t="str">
        <f>IFERROR(VLOOKUP(CONCATENATE(C$1,C141),'Formulario de Preguntas'!$C$2:$FN$185,3,FALSE),"")</f>
        <v/>
      </c>
      <c r="E141" s="1" t="str">
        <f>IFERROR(VLOOKUP(CONCATENATE(C$1,C141),'Formulario de Preguntas'!$C$2:$FN$185,4,FALSE),"")</f>
        <v/>
      </c>
      <c r="F141" s="24">
        <f>IF($B141='Formulario de Respuestas'!$D140,'Formulario de Respuestas'!$F140,"ES DIFERENTE")</f>
        <v>0</v>
      </c>
      <c r="G141" s="1" t="str">
        <f>IFERROR(VLOOKUP(CONCATENATE(F$1,F141),'Formulario de Preguntas'!$C$2:$FN$185,3,FALSE),"")</f>
        <v/>
      </c>
      <c r="H141" s="1" t="str">
        <f>IFERROR(VLOOKUP(CONCATENATE(F$1,F141),'Formulario de Preguntas'!$C$2:$FN$185,4,FALSE),"")</f>
        <v/>
      </c>
      <c r="I141" s="24">
        <f>IF($B141='Formulario de Respuestas'!$D140,'Formulario de Respuestas'!$G140,"ES DIFERENTE")</f>
        <v>0</v>
      </c>
      <c r="J141" s="1" t="str">
        <f>IFERROR(VLOOKUP(CONCATENATE(I$1,I141),'Formulario de Preguntas'!$C$10:$FN$185,3,FALSE),"")</f>
        <v/>
      </c>
      <c r="K141" s="1" t="str">
        <f>IFERROR(VLOOKUP(CONCATENATE(I$1,I141),'Formulario de Preguntas'!$C$10:$FN$185,4,FALSE),"")</f>
        <v/>
      </c>
      <c r="L141" s="24">
        <f>IF($B141='Formulario de Respuestas'!$D140,'Formulario de Respuestas'!$H140,"ES DIFERENTE")</f>
        <v>0</v>
      </c>
      <c r="M141" s="1" t="str">
        <f>IFERROR(VLOOKUP(CONCATENATE(L$1,L141),'Formulario de Preguntas'!$C$10:$FN$185,3,FALSE),"")</f>
        <v/>
      </c>
      <c r="N141" s="1" t="str">
        <f>IFERROR(VLOOKUP(CONCATENATE(L$1,L141),'Formulario de Preguntas'!$C$10:$FN$185,4,FALSE),"")</f>
        <v/>
      </c>
      <c r="O141" s="24">
        <f>IF($B141='Formulario de Respuestas'!$D140,'Formulario de Respuestas'!$I140,"ES DIFERENTE")</f>
        <v>0</v>
      </c>
      <c r="P141" s="1" t="str">
        <f>IFERROR(VLOOKUP(CONCATENATE(O$1,O141),'Formulario de Preguntas'!$C$10:$FN$185,3,FALSE),"")</f>
        <v/>
      </c>
      <c r="Q141" s="1" t="str">
        <f>IFERROR(VLOOKUP(CONCATENATE(O$1,O141),'Formulario de Preguntas'!$C$10:$FN$185,4,FALSE),"")</f>
        <v/>
      </c>
      <c r="R141" s="24">
        <f>IF($B141='Formulario de Respuestas'!$D140,'Formulario de Respuestas'!$J140,"ES DIFERENTE")</f>
        <v>0</v>
      </c>
      <c r="S141" s="1" t="str">
        <f>IFERROR(VLOOKUP(CONCATENATE(R$1,R141),'Formulario de Preguntas'!$C$10:$FN$185,3,FALSE),"")</f>
        <v/>
      </c>
      <c r="T141" s="1" t="str">
        <f>IFERROR(VLOOKUP(CONCATENATE(R$1,R141),'Formulario de Preguntas'!$C$10:$FN$185,4,FALSE),"")</f>
        <v/>
      </c>
      <c r="U141" s="24">
        <f>IF($B141='Formulario de Respuestas'!$D140,'Formulario de Respuestas'!$K140,"ES DIFERENTE")</f>
        <v>0</v>
      </c>
      <c r="V141" s="1" t="str">
        <f>IFERROR(VLOOKUP(CONCATENATE(U$1,U141),'Formulario de Preguntas'!$C$10:$FN$185,3,FALSE),"")</f>
        <v/>
      </c>
      <c r="W141" s="1" t="str">
        <f>IFERROR(VLOOKUP(CONCATENATE(U$1,U141),'Formulario de Preguntas'!$C$10:$FN$185,4,FALSE),"")</f>
        <v/>
      </c>
      <c r="X141" s="24">
        <f>IF($B141='Formulario de Respuestas'!$D140,'Formulario de Respuestas'!$L140,"ES DIFERENTE")</f>
        <v>0</v>
      </c>
      <c r="Y141" s="1" t="str">
        <f>IFERROR(VLOOKUP(CONCATENATE(X$1,X141),'Formulario de Preguntas'!$C$10:$FN$185,3,FALSE),"")</f>
        <v/>
      </c>
      <c r="Z141" s="1" t="str">
        <f>IFERROR(VLOOKUP(CONCATENATE(X$1,X141),'Formulario de Preguntas'!$C$10:$FN$185,4,FALSE),"")</f>
        <v/>
      </c>
      <c r="AA141" s="24">
        <f>IF($B141='Formulario de Respuestas'!$D140,'Formulario de Respuestas'!$M140,"ES DIFERENTE")</f>
        <v>0</v>
      </c>
      <c r="AB141" s="1" t="str">
        <f>IFERROR(VLOOKUP(CONCATENATE(AA$1,AA141),'Formulario de Preguntas'!$C$10:$FN$185,3,FALSE),"")</f>
        <v/>
      </c>
      <c r="AC141" s="1" t="str">
        <f>IFERROR(VLOOKUP(CONCATENATE(AA$1,AA141),'Formulario de Preguntas'!$C$10:$FN$185,4,FALSE),"")</f>
        <v/>
      </c>
      <c r="AD141" s="24">
        <f>IF($B141='Formulario de Respuestas'!$D140,'Formulario de Respuestas'!$N140,"ES DIFERENTE")</f>
        <v>0</v>
      </c>
      <c r="AE141" s="1" t="str">
        <f>IFERROR(VLOOKUP(CONCATENATE(AD$1,AD141),'Formulario de Preguntas'!$C$10:$FN$185,3,FALSE),"")</f>
        <v/>
      </c>
      <c r="AF141" s="1" t="str">
        <f>IFERROR(VLOOKUP(CONCATENATE(AD$1,AD141),'Formulario de Preguntas'!$C$10:$FN$185,4,FALSE),"")</f>
        <v/>
      </c>
      <c r="AG141" s="24">
        <f>IF($B141='Formulario de Respuestas'!$D140,'Formulario de Respuestas'!$O140,"ES DIFERENTE")</f>
        <v>0</v>
      </c>
      <c r="AH141" s="1" t="str">
        <f>IFERROR(VLOOKUP(CONCATENATE(AG$1,AG141),'Formulario de Preguntas'!$C$10:$FN$185,3,FALSE),"")</f>
        <v/>
      </c>
      <c r="AI141" s="1" t="str">
        <f>IFERROR(VLOOKUP(CONCATENATE(AG$1,AG141),'Formulario de Preguntas'!$C$10:$FN$185,4,FALSE),"")</f>
        <v/>
      </c>
      <c r="AJ141" s="24">
        <f>IF($B141='Formulario de Respuestas'!$D140,'Formulario de Respuestas'!$P140,"ES DIFERENTE")</f>
        <v>0</v>
      </c>
      <c r="AK141" s="1" t="str">
        <f>IFERROR(VLOOKUP(CONCATENATE(AJ$1,AJ141),'Formulario de Preguntas'!$C$10:$FN$185,3,FALSE),"")</f>
        <v/>
      </c>
      <c r="AL141" s="1" t="str">
        <f>IFERROR(VLOOKUP(CONCATENATE(AJ$1,AJ141),'Formulario de Preguntas'!$C$10:$FN$185,4,FALSE),"")</f>
        <v/>
      </c>
      <c r="AM141" s="24">
        <f>IF($B141='Formulario de Respuestas'!$D140,'Formulario de Respuestas'!$Q140,"ES DIFERENTE")</f>
        <v>0</v>
      </c>
      <c r="AN141" s="1" t="str">
        <f>IFERROR(VLOOKUP(CONCATENATE(AM$1,AM141),'Formulario de Preguntas'!$C$10:$FN$185,3,FALSE),"")</f>
        <v/>
      </c>
      <c r="AO141" s="1" t="str">
        <f>IFERROR(VLOOKUP(CONCATENATE(AM$1,AM141),'Formulario de Preguntas'!$C$10:$FN$185,4,FALSE),"")</f>
        <v/>
      </c>
      <c r="AP141" s="24">
        <f>IF($B141='Formulario de Respuestas'!$D140,'Formulario de Respuestas'!$R140,"ES DIFERENTE")</f>
        <v>0</v>
      </c>
      <c r="AQ141" s="1" t="str">
        <f>IFERROR(VLOOKUP(CONCATENATE(AP$1,AP141),'Formulario de Preguntas'!$C$10:$FN$185,3,FALSE),"")</f>
        <v/>
      </c>
      <c r="AR141" s="1" t="str">
        <f>IFERROR(VLOOKUP(CONCATENATE(AP$1,AP141),'Formulario de Preguntas'!$C$10:$FN$185,4,FALSE),"")</f>
        <v/>
      </c>
      <c r="AS141" s="24">
        <f>IF($B141='Formulario de Respuestas'!$D140,'Formulario de Respuestas'!$S140,"ES DIFERENTE")</f>
        <v>0</v>
      </c>
      <c r="AT141" s="1" t="str">
        <f>IFERROR(VLOOKUP(CONCATENATE(AS$1,AS141),'Formulario de Preguntas'!$C$10:$FN$185,3,FALSE),"")</f>
        <v/>
      </c>
      <c r="AU141" s="1" t="str">
        <f>IFERROR(VLOOKUP(CONCATENATE(AS$1,AS141),'Formulario de Preguntas'!$C$10:$FN$185,4,FALSE),"")</f>
        <v/>
      </c>
      <c r="AV141" s="24">
        <f>IF($B141='Formulario de Respuestas'!$D140,'Formulario de Respuestas'!$T140,"ES DIFERENTE")</f>
        <v>0</v>
      </c>
      <c r="AW141" s="1" t="str">
        <f>IFERROR(VLOOKUP(CONCATENATE(AV$1,AV141),'Formulario de Preguntas'!$C$10:$FN$185,3,FALSE),"")</f>
        <v/>
      </c>
      <c r="AX141" s="1" t="str">
        <f>IFERROR(VLOOKUP(CONCATENATE(AV$1,AV141),'Formulario de Preguntas'!$C$10:$FN$185,4,FALSE),"")</f>
        <v/>
      </c>
      <c r="AY141" s="24">
        <f>IF($B141='Formulario de Respuestas'!$D140,'Formulario de Respuestas'!$U140,"ES DIFERENTE")</f>
        <v>0</v>
      </c>
      <c r="AZ141" s="1" t="str">
        <f>IFERROR(VLOOKUP(CONCATENATE(AY$1,AY141),'Formulario de Preguntas'!$C$10:$FN$185,3,FALSE),"")</f>
        <v/>
      </c>
      <c r="BA141" s="1" t="str">
        <f>IFERROR(VLOOKUP(CONCATENATE(AY$1,AY141),'Formulario de Preguntas'!$C$10:$FN$185,4,FALSE),"")</f>
        <v/>
      </c>
      <c r="BB141" s="24">
        <f>IF($B141='Formulario de Respuestas'!$D140,'Formulario de Respuestas'!$V140,"ES DIFERENTE")</f>
        <v>0</v>
      </c>
      <c r="BC141" s="1" t="str">
        <f>IFERROR(VLOOKUP(CONCATENATE(BB$1,BB141),'Formulario de Preguntas'!$C$10:$FN$185,3,FALSE),"")</f>
        <v/>
      </c>
      <c r="BD141" s="1" t="str">
        <f>IFERROR(VLOOKUP(CONCATENATE(BB$1,BB141),'Formulario de Preguntas'!$C$10:$FN$185,4,FALSE),"")</f>
        <v/>
      </c>
      <c r="BE141" s="24">
        <f>IF($B141='Formulario de Respuestas'!$D140,'Formulario de Respuestas'!$W140,"ES DIFERENTE")</f>
        <v>0</v>
      </c>
      <c r="BF141" s="1" t="str">
        <f>IFERROR(VLOOKUP(CONCATENATE(BE$1,BE141),'Formulario de Preguntas'!$C$10:$FN$185,3,FALSE),"")</f>
        <v/>
      </c>
      <c r="BG141" s="1" t="str">
        <f>IFERROR(VLOOKUP(CONCATENATE(BE$1,BE141),'Formulario de Preguntas'!$C$10:$FN$185,4,FALSE),"")</f>
        <v/>
      </c>
      <c r="BH141" s="24">
        <f>IF($B141='Formulario de Respuestas'!$D140,'Formulario de Respuestas'!$X140,"ES DIFERENTE")</f>
        <v>0</v>
      </c>
      <c r="BI141" s="1" t="str">
        <f>IFERROR(VLOOKUP(CONCATENATE(BH$1,BH141),'Formulario de Preguntas'!$C$10:$FN$185,3,FALSE),"")</f>
        <v/>
      </c>
      <c r="BJ141" s="1" t="str">
        <f>IFERROR(VLOOKUP(CONCATENATE(BH$1,BH141),'Formulario de Preguntas'!$C$10:$FN$185,4,FALSE),"")</f>
        <v/>
      </c>
      <c r="BL141" s="26">
        <f>IF($B141='Formulario de Respuestas'!$D140,'Formulario de Respuestas'!$Y140,"ES DIFERENTE")</f>
        <v>0</v>
      </c>
      <c r="BM141" s="1" t="str">
        <f>IFERROR(VLOOKUP(CONCATENATE(BL$1,BL141),'Formulario de Preguntas'!$C$10:$FN$185,3,FALSE),"")</f>
        <v/>
      </c>
      <c r="BN141" s="1" t="str">
        <f>IFERROR(VLOOKUP(CONCATENATE(BL$1,BL141),'Formulario de Preguntas'!$C$10:$FN$185,4,FALSE),"")</f>
        <v/>
      </c>
      <c r="BO141" s="26">
        <f>IF($B141='Formulario de Respuestas'!$D140,'Formulario de Respuestas'!$Z140,"ES DIFERENTE")</f>
        <v>0</v>
      </c>
      <c r="BP141" s="1" t="str">
        <f>IFERROR(VLOOKUP(CONCATENATE(BO$1,BO141),'Formulario de Preguntas'!$C$10:$FN$185,3,FALSE),"")</f>
        <v/>
      </c>
      <c r="BQ141" s="1" t="str">
        <f>IFERROR(VLOOKUP(CONCATENATE(BO$1,BO141),'Formulario de Preguntas'!$C$10:$FN$185,4,FALSE),"")</f>
        <v/>
      </c>
      <c r="BR141" s="26">
        <f>IF($B141='Formulario de Respuestas'!$D140,'Formulario de Respuestas'!$AA140,"ES DIFERENTE")</f>
        <v>0</v>
      </c>
      <c r="BS141" s="1" t="str">
        <f>IFERROR(VLOOKUP(CONCATENATE(BR$1,BR141),'Formulario de Preguntas'!$C$10:$FN$185,3,FALSE),"")</f>
        <v/>
      </c>
      <c r="BT141" s="1" t="str">
        <f>IFERROR(VLOOKUP(CONCATENATE(BR$1,BR141),'Formulario de Preguntas'!$C$10:$FN$185,4,FALSE),"")</f>
        <v/>
      </c>
      <c r="BU141" s="26">
        <f>IF($B141='Formulario de Respuestas'!$D140,'Formulario de Respuestas'!$AB140,"ES DIFERENTE")</f>
        <v>0</v>
      </c>
      <c r="BV141" s="1" t="str">
        <f>IFERROR(VLOOKUP(CONCATENATE(BU$1,BU141),'Formulario de Preguntas'!$C$10:$FN$185,3,FALSE),"")</f>
        <v/>
      </c>
      <c r="BW141" s="1" t="str">
        <f>IFERROR(VLOOKUP(CONCATENATE(BU$1,BU141),'Formulario de Preguntas'!$C$10:$FN$185,4,FALSE),"")</f>
        <v/>
      </c>
      <c r="BX141" s="26">
        <f>IF($B141='Formulario de Respuestas'!$D140,'Formulario de Respuestas'!$AC140,"ES DIFERENTE")</f>
        <v>0</v>
      </c>
      <c r="BY141" s="1" t="str">
        <f>IFERROR(VLOOKUP(CONCATENATE(BX$1,BX141),'Formulario de Preguntas'!$C$10:$FN$185,3,FALSE),"")</f>
        <v/>
      </c>
      <c r="BZ141" s="1" t="str">
        <f>IFERROR(VLOOKUP(CONCATENATE(BX$1,BX141),'Formulario de Preguntas'!$C$10:$FN$185,4,FALSE),"")</f>
        <v/>
      </c>
      <c r="CA141" s="26">
        <f>IF($B141='Formulario de Respuestas'!$D140,'Formulario de Respuestas'!$AD140,"ES DIFERENTE")</f>
        <v>0</v>
      </c>
      <c r="CB141" s="1" t="str">
        <f>IFERROR(VLOOKUP(CONCATENATE(CA$1,CA141),'Formulario de Preguntas'!$C$10:$FN$185,3,FALSE),"")</f>
        <v/>
      </c>
      <c r="CC141" s="1" t="str">
        <f>IFERROR(VLOOKUP(CONCATENATE(CA$1,CA141),'Formulario de Preguntas'!$C$10:$FN$185,4,FALSE),"")</f>
        <v/>
      </c>
      <c r="CD141" s="26">
        <f>IF($B141='Formulario de Respuestas'!$D140,'Formulario de Respuestas'!$AE140,"ES DIFERENTE")</f>
        <v>0</v>
      </c>
      <c r="CE141" s="1" t="str">
        <f>IFERROR(VLOOKUP(CONCATENATE(CD$1,CD141),'Formulario de Preguntas'!$C$10:$FN$185,3,FALSE),"")</f>
        <v/>
      </c>
      <c r="CF141" s="1" t="str">
        <f>IFERROR(VLOOKUP(CONCATENATE(CD$1,CD141),'Formulario de Preguntas'!$C$10:$FN$185,4,FALSE),"")</f>
        <v/>
      </c>
      <c r="CH141" s="1">
        <f t="shared" si="7"/>
        <v>0</v>
      </c>
      <c r="CI141" s="1">
        <f t="shared" si="8"/>
        <v>0.25</v>
      </c>
      <c r="CJ141" s="1">
        <f t="shared" si="6"/>
        <v>0</v>
      </c>
      <c r="CK141" s="1">
        <f>COUNTIF('Formulario de Respuestas'!$E140:$AE140,"A")</f>
        <v>0</v>
      </c>
      <c r="CL141" s="1">
        <f>COUNTIF('Formulario de Respuestas'!$E140:$AE140,"B")</f>
        <v>0</v>
      </c>
      <c r="CM141" s="1">
        <f>COUNTIF('Formulario de Respuestas'!$E140:$AE140,"C")</f>
        <v>0</v>
      </c>
      <c r="CN141" s="1">
        <f>COUNTIF('Formulario de Respuestas'!$E140:$AE140,"D")</f>
        <v>0</v>
      </c>
      <c r="CO141" s="1">
        <f>COUNTIF('Formulario de Respuestas'!$E140:$AE140,"E (RESPUESTA ANULADA)")</f>
        <v>0</v>
      </c>
    </row>
    <row r="142" spans="1:93" x14ac:dyDescent="0.25">
      <c r="A142" s="1">
        <f>'Formulario de Respuestas'!C141</f>
        <v>0</v>
      </c>
      <c r="B142" s="1">
        <f>'Formulario de Respuestas'!D141</f>
        <v>0</v>
      </c>
      <c r="C142" s="24">
        <f>IF($B142='Formulario de Respuestas'!$D141,'Formulario de Respuestas'!$E141,"ES DIFERENTE")</f>
        <v>0</v>
      </c>
      <c r="D142" s="15" t="str">
        <f>IFERROR(VLOOKUP(CONCATENATE(C$1,C142),'Formulario de Preguntas'!$C$2:$FN$185,3,FALSE),"")</f>
        <v/>
      </c>
      <c r="E142" s="1" t="str">
        <f>IFERROR(VLOOKUP(CONCATENATE(C$1,C142),'Formulario de Preguntas'!$C$2:$FN$185,4,FALSE),"")</f>
        <v/>
      </c>
      <c r="F142" s="24">
        <f>IF($B142='Formulario de Respuestas'!$D141,'Formulario de Respuestas'!$F141,"ES DIFERENTE")</f>
        <v>0</v>
      </c>
      <c r="G142" s="1" t="str">
        <f>IFERROR(VLOOKUP(CONCATENATE(F$1,F142),'Formulario de Preguntas'!$C$2:$FN$185,3,FALSE),"")</f>
        <v/>
      </c>
      <c r="H142" s="1" t="str">
        <f>IFERROR(VLOOKUP(CONCATENATE(F$1,F142),'Formulario de Preguntas'!$C$2:$FN$185,4,FALSE),"")</f>
        <v/>
      </c>
      <c r="I142" s="24">
        <f>IF($B142='Formulario de Respuestas'!$D141,'Formulario de Respuestas'!$G141,"ES DIFERENTE")</f>
        <v>0</v>
      </c>
      <c r="J142" s="1" t="str">
        <f>IFERROR(VLOOKUP(CONCATENATE(I$1,I142),'Formulario de Preguntas'!$C$10:$FN$185,3,FALSE),"")</f>
        <v/>
      </c>
      <c r="K142" s="1" t="str">
        <f>IFERROR(VLOOKUP(CONCATENATE(I$1,I142),'Formulario de Preguntas'!$C$10:$FN$185,4,FALSE),"")</f>
        <v/>
      </c>
      <c r="L142" s="24">
        <f>IF($B142='Formulario de Respuestas'!$D141,'Formulario de Respuestas'!$H141,"ES DIFERENTE")</f>
        <v>0</v>
      </c>
      <c r="M142" s="1" t="str">
        <f>IFERROR(VLOOKUP(CONCATENATE(L$1,L142),'Formulario de Preguntas'!$C$10:$FN$185,3,FALSE),"")</f>
        <v/>
      </c>
      <c r="N142" s="1" t="str">
        <f>IFERROR(VLOOKUP(CONCATENATE(L$1,L142),'Formulario de Preguntas'!$C$10:$FN$185,4,FALSE),"")</f>
        <v/>
      </c>
      <c r="O142" s="24">
        <f>IF($B142='Formulario de Respuestas'!$D141,'Formulario de Respuestas'!$I141,"ES DIFERENTE")</f>
        <v>0</v>
      </c>
      <c r="P142" s="1" t="str">
        <f>IFERROR(VLOOKUP(CONCATENATE(O$1,O142),'Formulario de Preguntas'!$C$10:$FN$185,3,FALSE),"")</f>
        <v/>
      </c>
      <c r="Q142" s="1" t="str">
        <f>IFERROR(VLOOKUP(CONCATENATE(O$1,O142),'Formulario de Preguntas'!$C$10:$FN$185,4,FALSE),"")</f>
        <v/>
      </c>
      <c r="R142" s="24">
        <f>IF($B142='Formulario de Respuestas'!$D141,'Formulario de Respuestas'!$J141,"ES DIFERENTE")</f>
        <v>0</v>
      </c>
      <c r="S142" s="1" t="str">
        <f>IFERROR(VLOOKUP(CONCATENATE(R$1,R142),'Formulario de Preguntas'!$C$10:$FN$185,3,FALSE),"")</f>
        <v/>
      </c>
      <c r="T142" s="1" t="str">
        <f>IFERROR(VLOOKUP(CONCATENATE(R$1,R142),'Formulario de Preguntas'!$C$10:$FN$185,4,FALSE),"")</f>
        <v/>
      </c>
      <c r="U142" s="24">
        <f>IF($B142='Formulario de Respuestas'!$D141,'Formulario de Respuestas'!$K141,"ES DIFERENTE")</f>
        <v>0</v>
      </c>
      <c r="V142" s="1" t="str">
        <f>IFERROR(VLOOKUP(CONCATENATE(U$1,U142),'Formulario de Preguntas'!$C$10:$FN$185,3,FALSE),"")</f>
        <v/>
      </c>
      <c r="W142" s="1" t="str">
        <f>IFERROR(VLOOKUP(CONCATENATE(U$1,U142),'Formulario de Preguntas'!$C$10:$FN$185,4,FALSE),"")</f>
        <v/>
      </c>
      <c r="X142" s="24">
        <f>IF($B142='Formulario de Respuestas'!$D141,'Formulario de Respuestas'!$L141,"ES DIFERENTE")</f>
        <v>0</v>
      </c>
      <c r="Y142" s="1" t="str">
        <f>IFERROR(VLOOKUP(CONCATENATE(X$1,X142),'Formulario de Preguntas'!$C$10:$FN$185,3,FALSE),"")</f>
        <v/>
      </c>
      <c r="Z142" s="1" t="str">
        <f>IFERROR(VLOOKUP(CONCATENATE(X$1,X142),'Formulario de Preguntas'!$C$10:$FN$185,4,FALSE),"")</f>
        <v/>
      </c>
      <c r="AA142" s="24">
        <f>IF($B142='Formulario de Respuestas'!$D141,'Formulario de Respuestas'!$M141,"ES DIFERENTE")</f>
        <v>0</v>
      </c>
      <c r="AB142" s="1" t="str">
        <f>IFERROR(VLOOKUP(CONCATENATE(AA$1,AA142),'Formulario de Preguntas'!$C$10:$FN$185,3,FALSE),"")</f>
        <v/>
      </c>
      <c r="AC142" s="1" t="str">
        <f>IFERROR(VLOOKUP(CONCATENATE(AA$1,AA142),'Formulario de Preguntas'!$C$10:$FN$185,4,FALSE),"")</f>
        <v/>
      </c>
      <c r="AD142" s="24">
        <f>IF($B142='Formulario de Respuestas'!$D141,'Formulario de Respuestas'!$N141,"ES DIFERENTE")</f>
        <v>0</v>
      </c>
      <c r="AE142" s="1" t="str">
        <f>IFERROR(VLOOKUP(CONCATENATE(AD$1,AD142),'Formulario de Preguntas'!$C$10:$FN$185,3,FALSE),"")</f>
        <v/>
      </c>
      <c r="AF142" s="1" t="str">
        <f>IFERROR(VLOOKUP(CONCATENATE(AD$1,AD142),'Formulario de Preguntas'!$C$10:$FN$185,4,FALSE),"")</f>
        <v/>
      </c>
      <c r="AG142" s="24">
        <f>IF($B142='Formulario de Respuestas'!$D141,'Formulario de Respuestas'!$O141,"ES DIFERENTE")</f>
        <v>0</v>
      </c>
      <c r="AH142" s="1" t="str">
        <f>IFERROR(VLOOKUP(CONCATENATE(AG$1,AG142),'Formulario de Preguntas'!$C$10:$FN$185,3,FALSE),"")</f>
        <v/>
      </c>
      <c r="AI142" s="1" t="str">
        <f>IFERROR(VLOOKUP(CONCATENATE(AG$1,AG142),'Formulario de Preguntas'!$C$10:$FN$185,4,FALSE),"")</f>
        <v/>
      </c>
      <c r="AJ142" s="24">
        <f>IF($B142='Formulario de Respuestas'!$D141,'Formulario de Respuestas'!$P141,"ES DIFERENTE")</f>
        <v>0</v>
      </c>
      <c r="AK142" s="1" t="str">
        <f>IFERROR(VLOOKUP(CONCATENATE(AJ$1,AJ142),'Formulario de Preguntas'!$C$10:$FN$185,3,FALSE),"")</f>
        <v/>
      </c>
      <c r="AL142" s="1" t="str">
        <f>IFERROR(VLOOKUP(CONCATENATE(AJ$1,AJ142),'Formulario de Preguntas'!$C$10:$FN$185,4,FALSE),"")</f>
        <v/>
      </c>
      <c r="AM142" s="24">
        <f>IF($B142='Formulario de Respuestas'!$D141,'Formulario de Respuestas'!$Q141,"ES DIFERENTE")</f>
        <v>0</v>
      </c>
      <c r="AN142" s="1" t="str">
        <f>IFERROR(VLOOKUP(CONCATENATE(AM$1,AM142),'Formulario de Preguntas'!$C$10:$FN$185,3,FALSE),"")</f>
        <v/>
      </c>
      <c r="AO142" s="1" t="str">
        <f>IFERROR(VLOOKUP(CONCATENATE(AM$1,AM142),'Formulario de Preguntas'!$C$10:$FN$185,4,FALSE),"")</f>
        <v/>
      </c>
      <c r="AP142" s="24">
        <f>IF($B142='Formulario de Respuestas'!$D141,'Formulario de Respuestas'!$R141,"ES DIFERENTE")</f>
        <v>0</v>
      </c>
      <c r="AQ142" s="1" t="str">
        <f>IFERROR(VLOOKUP(CONCATENATE(AP$1,AP142),'Formulario de Preguntas'!$C$10:$FN$185,3,FALSE),"")</f>
        <v/>
      </c>
      <c r="AR142" s="1" t="str">
        <f>IFERROR(VLOOKUP(CONCATENATE(AP$1,AP142),'Formulario de Preguntas'!$C$10:$FN$185,4,FALSE),"")</f>
        <v/>
      </c>
      <c r="AS142" s="24">
        <f>IF($B142='Formulario de Respuestas'!$D141,'Formulario de Respuestas'!$S141,"ES DIFERENTE")</f>
        <v>0</v>
      </c>
      <c r="AT142" s="1" t="str">
        <f>IFERROR(VLOOKUP(CONCATENATE(AS$1,AS142),'Formulario de Preguntas'!$C$10:$FN$185,3,FALSE),"")</f>
        <v/>
      </c>
      <c r="AU142" s="1" t="str">
        <f>IFERROR(VLOOKUP(CONCATENATE(AS$1,AS142),'Formulario de Preguntas'!$C$10:$FN$185,4,FALSE),"")</f>
        <v/>
      </c>
      <c r="AV142" s="24">
        <f>IF($B142='Formulario de Respuestas'!$D141,'Formulario de Respuestas'!$T141,"ES DIFERENTE")</f>
        <v>0</v>
      </c>
      <c r="AW142" s="1" t="str">
        <f>IFERROR(VLOOKUP(CONCATENATE(AV$1,AV142),'Formulario de Preguntas'!$C$10:$FN$185,3,FALSE),"")</f>
        <v/>
      </c>
      <c r="AX142" s="1" t="str">
        <f>IFERROR(VLOOKUP(CONCATENATE(AV$1,AV142),'Formulario de Preguntas'!$C$10:$FN$185,4,FALSE),"")</f>
        <v/>
      </c>
      <c r="AY142" s="24">
        <f>IF($B142='Formulario de Respuestas'!$D141,'Formulario de Respuestas'!$U141,"ES DIFERENTE")</f>
        <v>0</v>
      </c>
      <c r="AZ142" s="1" t="str">
        <f>IFERROR(VLOOKUP(CONCATENATE(AY$1,AY142),'Formulario de Preguntas'!$C$10:$FN$185,3,FALSE),"")</f>
        <v/>
      </c>
      <c r="BA142" s="1" t="str">
        <f>IFERROR(VLOOKUP(CONCATENATE(AY$1,AY142),'Formulario de Preguntas'!$C$10:$FN$185,4,FALSE),"")</f>
        <v/>
      </c>
      <c r="BB142" s="24">
        <f>IF($B142='Formulario de Respuestas'!$D141,'Formulario de Respuestas'!$V141,"ES DIFERENTE")</f>
        <v>0</v>
      </c>
      <c r="BC142" s="1" t="str">
        <f>IFERROR(VLOOKUP(CONCATENATE(BB$1,BB142),'Formulario de Preguntas'!$C$10:$FN$185,3,FALSE),"")</f>
        <v/>
      </c>
      <c r="BD142" s="1" t="str">
        <f>IFERROR(VLOOKUP(CONCATENATE(BB$1,BB142),'Formulario de Preguntas'!$C$10:$FN$185,4,FALSE),"")</f>
        <v/>
      </c>
      <c r="BE142" s="24">
        <f>IF($B142='Formulario de Respuestas'!$D141,'Formulario de Respuestas'!$W141,"ES DIFERENTE")</f>
        <v>0</v>
      </c>
      <c r="BF142" s="1" t="str">
        <f>IFERROR(VLOOKUP(CONCATENATE(BE$1,BE142),'Formulario de Preguntas'!$C$10:$FN$185,3,FALSE),"")</f>
        <v/>
      </c>
      <c r="BG142" s="1" t="str">
        <f>IFERROR(VLOOKUP(CONCATENATE(BE$1,BE142),'Formulario de Preguntas'!$C$10:$FN$185,4,FALSE),"")</f>
        <v/>
      </c>
      <c r="BH142" s="24">
        <f>IF($B142='Formulario de Respuestas'!$D141,'Formulario de Respuestas'!$X141,"ES DIFERENTE")</f>
        <v>0</v>
      </c>
      <c r="BI142" s="1" t="str">
        <f>IFERROR(VLOOKUP(CONCATENATE(BH$1,BH142),'Formulario de Preguntas'!$C$10:$FN$185,3,FALSE),"")</f>
        <v/>
      </c>
      <c r="BJ142" s="1" t="str">
        <f>IFERROR(VLOOKUP(CONCATENATE(BH$1,BH142),'Formulario de Preguntas'!$C$10:$FN$185,4,FALSE),"")</f>
        <v/>
      </c>
      <c r="BL142" s="26">
        <f>IF($B142='Formulario de Respuestas'!$D141,'Formulario de Respuestas'!$Y141,"ES DIFERENTE")</f>
        <v>0</v>
      </c>
      <c r="BM142" s="1" t="str">
        <f>IFERROR(VLOOKUP(CONCATENATE(BL$1,BL142),'Formulario de Preguntas'!$C$10:$FN$185,3,FALSE),"")</f>
        <v/>
      </c>
      <c r="BN142" s="1" t="str">
        <f>IFERROR(VLOOKUP(CONCATENATE(BL$1,BL142),'Formulario de Preguntas'!$C$10:$FN$185,4,FALSE),"")</f>
        <v/>
      </c>
      <c r="BO142" s="26">
        <f>IF($B142='Formulario de Respuestas'!$D141,'Formulario de Respuestas'!$Z141,"ES DIFERENTE")</f>
        <v>0</v>
      </c>
      <c r="BP142" s="1" t="str">
        <f>IFERROR(VLOOKUP(CONCATENATE(BO$1,BO142),'Formulario de Preguntas'!$C$10:$FN$185,3,FALSE),"")</f>
        <v/>
      </c>
      <c r="BQ142" s="1" t="str">
        <f>IFERROR(VLOOKUP(CONCATENATE(BO$1,BO142),'Formulario de Preguntas'!$C$10:$FN$185,4,FALSE),"")</f>
        <v/>
      </c>
      <c r="BR142" s="26">
        <f>IF($B142='Formulario de Respuestas'!$D141,'Formulario de Respuestas'!$AA141,"ES DIFERENTE")</f>
        <v>0</v>
      </c>
      <c r="BS142" s="1" t="str">
        <f>IFERROR(VLOOKUP(CONCATENATE(BR$1,BR142),'Formulario de Preguntas'!$C$10:$FN$185,3,FALSE),"")</f>
        <v/>
      </c>
      <c r="BT142" s="1" t="str">
        <f>IFERROR(VLOOKUP(CONCATENATE(BR$1,BR142),'Formulario de Preguntas'!$C$10:$FN$185,4,FALSE),"")</f>
        <v/>
      </c>
      <c r="BU142" s="26">
        <f>IF($B142='Formulario de Respuestas'!$D141,'Formulario de Respuestas'!$AB141,"ES DIFERENTE")</f>
        <v>0</v>
      </c>
      <c r="BV142" s="1" t="str">
        <f>IFERROR(VLOOKUP(CONCATENATE(BU$1,BU142),'Formulario de Preguntas'!$C$10:$FN$185,3,FALSE),"")</f>
        <v/>
      </c>
      <c r="BW142" s="1" t="str">
        <f>IFERROR(VLOOKUP(CONCATENATE(BU$1,BU142),'Formulario de Preguntas'!$C$10:$FN$185,4,FALSE),"")</f>
        <v/>
      </c>
      <c r="BX142" s="26">
        <f>IF($B142='Formulario de Respuestas'!$D141,'Formulario de Respuestas'!$AC141,"ES DIFERENTE")</f>
        <v>0</v>
      </c>
      <c r="BY142" s="1" t="str">
        <f>IFERROR(VLOOKUP(CONCATENATE(BX$1,BX142),'Formulario de Preguntas'!$C$10:$FN$185,3,FALSE),"")</f>
        <v/>
      </c>
      <c r="BZ142" s="1" t="str">
        <f>IFERROR(VLOOKUP(CONCATENATE(BX$1,BX142),'Formulario de Preguntas'!$C$10:$FN$185,4,FALSE),"")</f>
        <v/>
      </c>
      <c r="CA142" s="26">
        <f>IF($B142='Formulario de Respuestas'!$D141,'Formulario de Respuestas'!$AD141,"ES DIFERENTE")</f>
        <v>0</v>
      </c>
      <c r="CB142" s="1" t="str">
        <f>IFERROR(VLOOKUP(CONCATENATE(CA$1,CA142),'Formulario de Preguntas'!$C$10:$FN$185,3,FALSE),"")</f>
        <v/>
      </c>
      <c r="CC142" s="1" t="str">
        <f>IFERROR(VLOOKUP(CONCATENATE(CA$1,CA142),'Formulario de Preguntas'!$C$10:$FN$185,4,FALSE),"")</f>
        <v/>
      </c>
      <c r="CD142" s="26">
        <f>IF($B142='Formulario de Respuestas'!$D141,'Formulario de Respuestas'!$AE141,"ES DIFERENTE")</f>
        <v>0</v>
      </c>
      <c r="CE142" s="1" t="str">
        <f>IFERROR(VLOOKUP(CONCATENATE(CD$1,CD142),'Formulario de Preguntas'!$C$10:$FN$185,3,FALSE),"")</f>
        <v/>
      </c>
      <c r="CF142" s="1" t="str">
        <f>IFERROR(VLOOKUP(CONCATENATE(CD$1,CD142),'Formulario de Preguntas'!$C$10:$FN$185,4,FALSE),"")</f>
        <v/>
      </c>
      <c r="CH142" s="1">
        <f t="shared" si="7"/>
        <v>0</v>
      </c>
      <c r="CI142" s="1">
        <f t="shared" si="8"/>
        <v>0.25</v>
      </c>
      <c r="CJ142" s="1">
        <f t="shared" si="6"/>
        <v>0</v>
      </c>
      <c r="CK142" s="1">
        <f>COUNTIF('Formulario de Respuestas'!$E141:$AE141,"A")</f>
        <v>0</v>
      </c>
      <c r="CL142" s="1">
        <f>COUNTIF('Formulario de Respuestas'!$E141:$AE141,"B")</f>
        <v>0</v>
      </c>
      <c r="CM142" s="1">
        <f>COUNTIF('Formulario de Respuestas'!$E141:$AE141,"C")</f>
        <v>0</v>
      </c>
      <c r="CN142" s="1">
        <f>COUNTIF('Formulario de Respuestas'!$E141:$AE141,"D")</f>
        <v>0</v>
      </c>
      <c r="CO142" s="1">
        <f>COUNTIF('Formulario de Respuestas'!$E141:$AE141,"E (RESPUESTA ANULADA)")</f>
        <v>0</v>
      </c>
    </row>
    <row r="143" spans="1:93" x14ac:dyDescent="0.25">
      <c r="A143" s="1">
        <f>'Formulario de Respuestas'!C142</f>
        <v>0</v>
      </c>
      <c r="B143" s="1">
        <f>'Formulario de Respuestas'!D142</f>
        <v>0</v>
      </c>
      <c r="C143" s="24">
        <f>IF($B143='Formulario de Respuestas'!$D142,'Formulario de Respuestas'!$E142,"ES DIFERENTE")</f>
        <v>0</v>
      </c>
      <c r="D143" s="15" t="str">
        <f>IFERROR(VLOOKUP(CONCATENATE(C$1,C143),'Formulario de Preguntas'!$C$2:$FN$185,3,FALSE),"")</f>
        <v/>
      </c>
      <c r="E143" s="1" t="str">
        <f>IFERROR(VLOOKUP(CONCATENATE(C$1,C143),'Formulario de Preguntas'!$C$2:$FN$185,4,FALSE),"")</f>
        <v/>
      </c>
      <c r="F143" s="24">
        <f>IF($B143='Formulario de Respuestas'!$D142,'Formulario de Respuestas'!$F142,"ES DIFERENTE")</f>
        <v>0</v>
      </c>
      <c r="G143" s="1" t="str">
        <f>IFERROR(VLOOKUP(CONCATENATE(F$1,F143),'Formulario de Preguntas'!$C$2:$FN$185,3,FALSE),"")</f>
        <v/>
      </c>
      <c r="H143" s="1" t="str">
        <f>IFERROR(VLOOKUP(CONCATENATE(F$1,F143),'Formulario de Preguntas'!$C$2:$FN$185,4,FALSE),"")</f>
        <v/>
      </c>
      <c r="I143" s="24">
        <f>IF($B143='Formulario de Respuestas'!$D142,'Formulario de Respuestas'!$G142,"ES DIFERENTE")</f>
        <v>0</v>
      </c>
      <c r="J143" s="1" t="str">
        <f>IFERROR(VLOOKUP(CONCATENATE(I$1,I143),'Formulario de Preguntas'!$C$10:$FN$185,3,FALSE),"")</f>
        <v/>
      </c>
      <c r="K143" s="1" t="str">
        <f>IFERROR(VLOOKUP(CONCATENATE(I$1,I143),'Formulario de Preguntas'!$C$10:$FN$185,4,FALSE),"")</f>
        <v/>
      </c>
      <c r="L143" s="24">
        <f>IF($B143='Formulario de Respuestas'!$D142,'Formulario de Respuestas'!$H142,"ES DIFERENTE")</f>
        <v>0</v>
      </c>
      <c r="M143" s="1" t="str">
        <f>IFERROR(VLOOKUP(CONCATENATE(L$1,L143),'Formulario de Preguntas'!$C$10:$FN$185,3,FALSE),"")</f>
        <v/>
      </c>
      <c r="N143" s="1" t="str">
        <f>IFERROR(VLOOKUP(CONCATENATE(L$1,L143),'Formulario de Preguntas'!$C$10:$FN$185,4,FALSE),"")</f>
        <v/>
      </c>
      <c r="O143" s="24">
        <f>IF($B143='Formulario de Respuestas'!$D142,'Formulario de Respuestas'!$I142,"ES DIFERENTE")</f>
        <v>0</v>
      </c>
      <c r="P143" s="1" t="str">
        <f>IFERROR(VLOOKUP(CONCATENATE(O$1,O143),'Formulario de Preguntas'!$C$10:$FN$185,3,FALSE),"")</f>
        <v/>
      </c>
      <c r="Q143" s="1" t="str">
        <f>IFERROR(VLOOKUP(CONCATENATE(O$1,O143),'Formulario de Preguntas'!$C$10:$FN$185,4,FALSE),"")</f>
        <v/>
      </c>
      <c r="R143" s="24">
        <f>IF($B143='Formulario de Respuestas'!$D142,'Formulario de Respuestas'!$J142,"ES DIFERENTE")</f>
        <v>0</v>
      </c>
      <c r="S143" s="1" t="str">
        <f>IFERROR(VLOOKUP(CONCATENATE(R$1,R143),'Formulario de Preguntas'!$C$10:$FN$185,3,FALSE),"")</f>
        <v/>
      </c>
      <c r="T143" s="1" t="str">
        <f>IFERROR(VLOOKUP(CONCATENATE(R$1,R143),'Formulario de Preguntas'!$C$10:$FN$185,4,FALSE),"")</f>
        <v/>
      </c>
      <c r="U143" s="24">
        <f>IF($B143='Formulario de Respuestas'!$D142,'Formulario de Respuestas'!$K142,"ES DIFERENTE")</f>
        <v>0</v>
      </c>
      <c r="V143" s="1" t="str">
        <f>IFERROR(VLOOKUP(CONCATENATE(U$1,U143),'Formulario de Preguntas'!$C$10:$FN$185,3,FALSE),"")</f>
        <v/>
      </c>
      <c r="W143" s="1" t="str">
        <f>IFERROR(VLOOKUP(CONCATENATE(U$1,U143),'Formulario de Preguntas'!$C$10:$FN$185,4,FALSE),"")</f>
        <v/>
      </c>
      <c r="X143" s="24">
        <f>IF($B143='Formulario de Respuestas'!$D142,'Formulario de Respuestas'!$L142,"ES DIFERENTE")</f>
        <v>0</v>
      </c>
      <c r="Y143" s="1" t="str">
        <f>IFERROR(VLOOKUP(CONCATENATE(X$1,X143),'Formulario de Preguntas'!$C$10:$FN$185,3,FALSE),"")</f>
        <v/>
      </c>
      <c r="Z143" s="1" t="str">
        <f>IFERROR(VLOOKUP(CONCATENATE(X$1,X143),'Formulario de Preguntas'!$C$10:$FN$185,4,FALSE),"")</f>
        <v/>
      </c>
      <c r="AA143" s="24">
        <f>IF($B143='Formulario de Respuestas'!$D142,'Formulario de Respuestas'!$M142,"ES DIFERENTE")</f>
        <v>0</v>
      </c>
      <c r="AB143" s="1" t="str">
        <f>IFERROR(VLOOKUP(CONCATENATE(AA$1,AA143),'Formulario de Preguntas'!$C$10:$FN$185,3,FALSE),"")</f>
        <v/>
      </c>
      <c r="AC143" s="1" t="str">
        <f>IFERROR(VLOOKUP(CONCATENATE(AA$1,AA143),'Formulario de Preguntas'!$C$10:$FN$185,4,FALSE),"")</f>
        <v/>
      </c>
      <c r="AD143" s="24">
        <f>IF($B143='Formulario de Respuestas'!$D142,'Formulario de Respuestas'!$N142,"ES DIFERENTE")</f>
        <v>0</v>
      </c>
      <c r="AE143" s="1" t="str">
        <f>IFERROR(VLOOKUP(CONCATENATE(AD$1,AD143),'Formulario de Preguntas'!$C$10:$FN$185,3,FALSE),"")</f>
        <v/>
      </c>
      <c r="AF143" s="1" t="str">
        <f>IFERROR(VLOOKUP(CONCATENATE(AD$1,AD143),'Formulario de Preguntas'!$C$10:$FN$185,4,FALSE),"")</f>
        <v/>
      </c>
      <c r="AG143" s="24">
        <f>IF($B143='Formulario de Respuestas'!$D142,'Formulario de Respuestas'!$O142,"ES DIFERENTE")</f>
        <v>0</v>
      </c>
      <c r="AH143" s="1" t="str">
        <f>IFERROR(VLOOKUP(CONCATENATE(AG$1,AG143),'Formulario de Preguntas'!$C$10:$FN$185,3,FALSE),"")</f>
        <v/>
      </c>
      <c r="AI143" s="1" t="str">
        <f>IFERROR(VLOOKUP(CONCATENATE(AG$1,AG143),'Formulario de Preguntas'!$C$10:$FN$185,4,FALSE),"")</f>
        <v/>
      </c>
      <c r="AJ143" s="24">
        <f>IF($B143='Formulario de Respuestas'!$D142,'Formulario de Respuestas'!$P142,"ES DIFERENTE")</f>
        <v>0</v>
      </c>
      <c r="AK143" s="1" t="str">
        <f>IFERROR(VLOOKUP(CONCATENATE(AJ$1,AJ143),'Formulario de Preguntas'!$C$10:$FN$185,3,FALSE),"")</f>
        <v/>
      </c>
      <c r="AL143" s="1" t="str">
        <f>IFERROR(VLOOKUP(CONCATENATE(AJ$1,AJ143),'Formulario de Preguntas'!$C$10:$FN$185,4,FALSE),"")</f>
        <v/>
      </c>
      <c r="AM143" s="24">
        <f>IF($B143='Formulario de Respuestas'!$D142,'Formulario de Respuestas'!$Q142,"ES DIFERENTE")</f>
        <v>0</v>
      </c>
      <c r="AN143" s="1" t="str">
        <f>IFERROR(VLOOKUP(CONCATENATE(AM$1,AM143),'Formulario de Preguntas'!$C$10:$FN$185,3,FALSE),"")</f>
        <v/>
      </c>
      <c r="AO143" s="1" t="str">
        <f>IFERROR(VLOOKUP(CONCATENATE(AM$1,AM143),'Formulario de Preguntas'!$C$10:$FN$185,4,FALSE),"")</f>
        <v/>
      </c>
      <c r="AP143" s="24">
        <f>IF($B143='Formulario de Respuestas'!$D142,'Formulario de Respuestas'!$R142,"ES DIFERENTE")</f>
        <v>0</v>
      </c>
      <c r="AQ143" s="1" t="str">
        <f>IFERROR(VLOOKUP(CONCATENATE(AP$1,AP143),'Formulario de Preguntas'!$C$10:$FN$185,3,FALSE),"")</f>
        <v/>
      </c>
      <c r="AR143" s="1" t="str">
        <f>IFERROR(VLOOKUP(CONCATENATE(AP$1,AP143),'Formulario de Preguntas'!$C$10:$FN$185,4,FALSE),"")</f>
        <v/>
      </c>
      <c r="AS143" s="24">
        <f>IF($B143='Formulario de Respuestas'!$D142,'Formulario de Respuestas'!$S142,"ES DIFERENTE")</f>
        <v>0</v>
      </c>
      <c r="AT143" s="1" t="str">
        <f>IFERROR(VLOOKUP(CONCATENATE(AS$1,AS143),'Formulario de Preguntas'!$C$10:$FN$185,3,FALSE),"")</f>
        <v/>
      </c>
      <c r="AU143" s="1" t="str">
        <f>IFERROR(VLOOKUP(CONCATENATE(AS$1,AS143),'Formulario de Preguntas'!$C$10:$FN$185,4,FALSE),"")</f>
        <v/>
      </c>
      <c r="AV143" s="24">
        <f>IF($B143='Formulario de Respuestas'!$D142,'Formulario de Respuestas'!$T142,"ES DIFERENTE")</f>
        <v>0</v>
      </c>
      <c r="AW143" s="1" t="str">
        <f>IFERROR(VLOOKUP(CONCATENATE(AV$1,AV143),'Formulario de Preguntas'!$C$10:$FN$185,3,FALSE),"")</f>
        <v/>
      </c>
      <c r="AX143" s="1" t="str">
        <f>IFERROR(VLOOKUP(CONCATENATE(AV$1,AV143),'Formulario de Preguntas'!$C$10:$FN$185,4,FALSE),"")</f>
        <v/>
      </c>
      <c r="AY143" s="24">
        <f>IF($B143='Formulario de Respuestas'!$D142,'Formulario de Respuestas'!$U142,"ES DIFERENTE")</f>
        <v>0</v>
      </c>
      <c r="AZ143" s="1" t="str">
        <f>IFERROR(VLOOKUP(CONCATENATE(AY$1,AY143),'Formulario de Preguntas'!$C$10:$FN$185,3,FALSE),"")</f>
        <v/>
      </c>
      <c r="BA143" s="1" t="str">
        <f>IFERROR(VLOOKUP(CONCATENATE(AY$1,AY143),'Formulario de Preguntas'!$C$10:$FN$185,4,FALSE),"")</f>
        <v/>
      </c>
      <c r="BB143" s="24">
        <f>IF($B143='Formulario de Respuestas'!$D142,'Formulario de Respuestas'!$V142,"ES DIFERENTE")</f>
        <v>0</v>
      </c>
      <c r="BC143" s="1" t="str">
        <f>IFERROR(VLOOKUP(CONCATENATE(BB$1,BB143),'Formulario de Preguntas'!$C$10:$FN$185,3,FALSE),"")</f>
        <v/>
      </c>
      <c r="BD143" s="1" t="str">
        <f>IFERROR(VLOOKUP(CONCATENATE(BB$1,BB143),'Formulario de Preguntas'!$C$10:$FN$185,4,FALSE),"")</f>
        <v/>
      </c>
      <c r="BE143" s="24">
        <f>IF($B143='Formulario de Respuestas'!$D142,'Formulario de Respuestas'!$W142,"ES DIFERENTE")</f>
        <v>0</v>
      </c>
      <c r="BF143" s="1" t="str">
        <f>IFERROR(VLOOKUP(CONCATENATE(BE$1,BE143),'Formulario de Preguntas'!$C$10:$FN$185,3,FALSE),"")</f>
        <v/>
      </c>
      <c r="BG143" s="1" t="str">
        <f>IFERROR(VLOOKUP(CONCATENATE(BE$1,BE143),'Formulario de Preguntas'!$C$10:$FN$185,4,FALSE),"")</f>
        <v/>
      </c>
      <c r="BH143" s="24">
        <f>IF($B143='Formulario de Respuestas'!$D142,'Formulario de Respuestas'!$X142,"ES DIFERENTE")</f>
        <v>0</v>
      </c>
      <c r="BI143" s="1" t="str">
        <f>IFERROR(VLOOKUP(CONCATENATE(BH$1,BH143),'Formulario de Preguntas'!$C$10:$FN$185,3,FALSE),"")</f>
        <v/>
      </c>
      <c r="BJ143" s="1" t="str">
        <f>IFERROR(VLOOKUP(CONCATENATE(BH$1,BH143),'Formulario de Preguntas'!$C$10:$FN$185,4,FALSE),"")</f>
        <v/>
      </c>
      <c r="BL143" s="26">
        <f>IF($B143='Formulario de Respuestas'!$D142,'Formulario de Respuestas'!$Y142,"ES DIFERENTE")</f>
        <v>0</v>
      </c>
      <c r="BM143" s="1" t="str">
        <f>IFERROR(VLOOKUP(CONCATENATE(BL$1,BL143),'Formulario de Preguntas'!$C$10:$FN$185,3,FALSE),"")</f>
        <v/>
      </c>
      <c r="BN143" s="1" t="str">
        <f>IFERROR(VLOOKUP(CONCATENATE(BL$1,BL143),'Formulario de Preguntas'!$C$10:$FN$185,4,FALSE),"")</f>
        <v/>
      </c>
      <c r="BO143" s="26">
        <f>IF($B143='Formulario de Respuestas'!$D142,'Formulario de Respuestas'!$Z142,"ES DIFERENTE")</f>
        <v>0</v>
      </c>
      <c r="BP143" s="1" t="str">
        <f>IFERROR(VLOOKUP(CONCATENATE(BO$1,BO143),'Formulario de Preguntas'!$C$10:$FN$185,3,FALSE),"")</f>
        <v/>
      </c>
      <c r="BQ143" s="1" t="str">
        <f>IFERROR(VLOOKUP(CONCATENATE(BO$1,BO143),'Formulario de Preguntas'!$C$10:$FN$185,4,FALSE),"")</f>
        <v/>
      </c>
      <c r="BR143" s="26">
        <f>IF($B143='Formulario de Respuestas'!$D142,'Formulario de Respuestas'!$AA142,"ES DIFERENTE")</f>
        <v>0</v>
      </c>
      <c r="BS143" s="1" t="str">
        <f>IFERROR(VLOOKUP(CONCATENATE(BR$1,BR143),'Formulario de Preguntas'!$C$10:$FN$185,3,FALSE),"")</f>
        <v/>
      </c>
      <c r="BT143" s="1" t="str">
        <f>IFERROR(VLOOKUP(CONCATENATE(BR$1,BR143),'Formulario de Preguntas'!$C$10:$FN$185,4,FALSE),"")</f>
        <v/>
      </c>
      <c r="BU143" s="26">
        <f>IF($B143='Formulario de Respuestas'!$D142,'Formulario de Respuestas'!$AB142,"ES DIFERENTE")</f>
        <v>0</v>
      </c>
      <c r="BV143" s="1" t="str">
        <f>IFERROR(VLOOKUP(CONCATENATE(BU$1,BU143),'Formulario de Preguntas'!$C$10:$FN$185,3,FALSE),"")</f>
        <v/>
      </c>
      <c r="BW143" s="1" t="str">
        <f>IFERROR(VLOOKUP(CONCATENATE(BU$1,BU143),'Formulario de Preguntas'!$C$10:$FN$185,4,FALSE),"")</f>
        <v/>
      </c>
      <c r="BX143" s="26">
        <f>IF($B143='Formulario de Respuestas'!$D142,'Formulario de Respuestas'!$AC142,"ES DIFERENTE")</f>
        <v>0</v>
      </c>
      <c r="BY143" s="1" t="str">
        <f>IFERROR(VLOOKUP(CONCATENATE(BX$1,BX143),'Formulario de Preguntas'!$C$10:$FN$185,3,FALSE),"")</f>
        <v/>
      </c>
      <c r="BZ143" s="1" t="str">
        <f>IFERROR(VLOOKUP(CONCATENATE(BX$1,BX143),'Formulario de Preguntas'!$C$10:$FN$185,4,FALSE),"")</f>
        <v/>
      </c>
      <c r="CA143" s="26">
        <f>IF($B143='Formulario de Respuestas'!$D142,'Formulario de Respuestas'!$AD142,"ES DIFERENTE")</f>
        <v>0</v>
      </c>
      <c r="CB143" s="1" t="str">
        <f>IFERROR(VLOOKUP(CONCATENATE(CA$1,CA143),'Formulario de Preguntas'!$C$10:$FN$185,3,FALSE),"")</f>
        <v/>
      </c>
      <c r="CC143" s="1" t="str">
        <f>IFERROR(VLOOKUP(CONCATENATE(CA$1,CA143),'Formulario de Preguntas'!$C$10:$FN$185,4,FALSE),"")</f>
        <v/>
      </c>
      <c r="CD143" s="26">
        <f>IF($B143='Formulario de Respuestas'!$D142,'Formulario de Respuestas'!$AE142,"ES DIFERENTE")</f>
        <v>0</v>
      </c>
      <c r="CE143" s="1" t="str">
        <f>IFERROR(VLOOKUP(CONCATENATE(CD$1,CD143),'Formulario de Preguntas'!$C$10:$FN$185,3,FALSE),"")</f>
        <v/>
      </c>
      <c r="CF143" s="1" t="str">
        <f>IFERROR(VLOOKUP(CONCATENATE(CD$1,CD143),'Formulario de Preguntas'!$C$10:$FN$185,4,FALSE),"")</f>
        <v/>
      </c>
      <c r="CH143" s="1">
        <f t="shared" si="7"/>
        <v>0</v>
      </c>
      <c r="CI143" s="1">
        <f t="shared" si="8"/>
        <v>0.25</v>
      </c>
      <c r="CJ143" s="1">
        <f t="shared" si="6"/>
        <v>0</v>
      </c>
      <c r="CK143" s="1">
        <f>COUNTIF('Formulario de Respuestas'!$E142:$AE142,"A")</f>
        <v>0</v>
      </c>
      <c r="CL143" s="1">
        <f>COUNTIF('Formulario de Respuestas'!$E142:$AE142,"B")</f>
        <v>0</v>
      </c>
      <c r="CM143" s="1">
        <f>COUNTIF('Formulario de Respuestas'!$E142:$AE142,"C")</f>
        <v>0</v>
      </c>
      <c r="CN143" s="1">
        <f>COUNTIF('Formulario de Respuestas'!$E142:$AE142,"D")</f>
        <v>0</v>
      </c>
      <c r="CO143" s="1">
        <f>COUNTIF('Formulario de Respuestas'!$E142:$AE142,"E (RESPUESTA ANULADA)")</f>
        <v>0</v>
      </c>
    </row>
    <row r="144" spans="1:93" x14ac:dyDescent="0.25">
      <c r="A144" s="1">
        <f>'Formulario de Respuestas'!C143</f>
        <v>0</v>
      </c>
      <c r="B144" s="1">
        <f>'Formulario de Respuestas'!D143</f>
        <v>0</v>
      </c>
      <c r="C144" s="24">
        <f>IF($B144='Formulario de Respuestas'!$D143,'Formulario de Respuestas'!$E143,"ES DIFERENTE")</f>
        <v>0</v>
      </c>
      <c r="D144" s="15" t="str">
        <f>IFERROR(VLOOKUP(CONCATENATE(C$1,C144),'Formulario de Preguntas'!$C$2:$FN$185,3,FALSE),"")</f>
        <v/>
      </c>
      <c r="E144" s="1" t="str">
        <f>IFERROR(VLOOKUP(CONCATENATE(C$1,C144),'Formulario de Preguntas'!$C$2:$FN$185,4,FALSE),"")</f>
        <v/>
      </c>
      <c r="F144" s="24">
        <f>IF($B144='Formulario de Respuestas'!$D143,'Formulario de Respuestas'!$F143,"ES DIFERENTE")</f>
        <v>0</v>
      </c>
      <c r="G144" s="1" t="str">
        <f>IFERROR(VLOOKUP(CONCATENATE(F$1,F144),'Formulario de Preguntas'!$C$2:$FN$185,3,FALSE),"")</f>
        <v/>
      </c>
      <c r="H144" s="1" t="str">
        <f>IFERROR(VLOOKUP(CONCATENATE(F$1,F144),'Formulario de Preguntas'!$C$2:$FN$185,4,FALSE),"")</f>
        <v/>
      </c>
      <c r="I144" s="24">
        <f>IF($B144='Formulario de Respuestas'!$D143,'Formulario de Respuestas'!$G143,"ES DIFERENTE")</f>
        <v>0</v>
      </c>
      <c r="J144" s="1" t="str">
        <f>IFERROR(VLOOKUP(CONCATENATE(I$1,I144),'Formulario de Preguntas'!$C$10:$FN$185,3,FALSE),"")</f>
        <v/>
      </c>
      <c r="K144" s="1" t="str">
        <f>IFERROR(VLOOKUP(CONCATENATE(I$1,I144),'Formulario de Preguntas'!$C$10:$FN$185,4,FALSE),"")</f>
        <v/>
      </c>
      <c r="L144" s="24">
        <f>IF($B144='Formulario de Respuestas'!$D143,'Formulario de Respuestas'!$H143,"ES DIFERENTE")</f>
        <v>0</v>
      </c>
      <c r="M144" s="1" t="str">
        <f>IFERROR(VLOOKUP(CONCATENATE(L$1,L144),'Formulario de Preguntas'!$C$10:$FN$185,3,FALSE),"")</f>
        <v/>
      </c>
      <c r="N144" s="1" t="str">
        <f>IFERROR(VLOOKUP(CONCATENATE(L$1,L144),'Formulario de Preguntas'!$C$10:$FN$185,4,FALSE),"")</f>
        <v/>
      </c>
      <c r="O144" s="24">
        <f>IF($B144='Formulario de Respuestas'!$D143,'Formulario de Respuestas'!$I143,"ES DIFERENTE")</f>
        <v>0</v>
      </c>
      <c r="P144" s="1" t="str">
        <f>IFERROR(VLOOKUP(CONCATENATE(O$1,O144),'Formulario de Preguntas'!$C$10:$FN$185,3,FALSE),"")</f>
        <v/>
      </c>
      <c r="Q144" s="1" t="str">
        <f>IFERROR(VLOOKUP(CONCATENATE(O$1,O144),'Formulario de Preguntas'!$C$10:$FN$185,4,FALSE),"")</f>
        <v/>
      </c>
      <c r="R144" s="24">
        <f>IF($B144='Formulario de Respuestas'!$D143,'Formulario de Respuestas'!$J143,"ES DIFERENTE")</f>
        <v>0</v>
      </c>
      <c r="S144" s="1" t="str">
        <f>IFERROR(VLOOKUP(CONCATENATE(R$1,R144),'Formulario de Preguntas'!$C$10:$FN$185,3,FALSE),"")</f>
        <v/>
      </c>
      <c r="T144" s="1" t="str">
        <f>IFERROR(VLOOKUP(CONCATENATE(R$1,R144),'Formulario de Preguntas'!$C$10:$FN$185,4,FALSE),"")</f>
        <v/>
      </c>
      <c r="U144" s="24">
        <f>IF($B144='Formulario de Respuestas'!$D143,'Formulario de Respuestas'!$K143,"ES DIFERENTE")</f>
        <v>0</v>
      </c>
      <c r="V144" s="1" t="str">
        <f>IFERROR(VLOOKUP(CONCATENATE(U$1,U144),'Formulario de Preguntas'!$C$10:$FN$185,3,FALSE),"")</f>
        <v/>
      </c>
      <c r="W144" s="1" t="str">
        <f>IFERROR(VLOOKUP(CONCATENATE(U$1,U144),'Formulario de Preguntas'!$C$10:$FN$185,4,FALSE),"")</f>
        <v/>
      </c>
      <c r="X144" s="24">
        <f>IF($B144='Formulario de Respuestas'!$D143,'Formulario de Respuestas'!$L143,"ES DIFERENTE")</f>
        <v>0</v>
      </c>
      <c r="Y144" s="1" t="str">
        <f>IFERROR(VLOOKUP(CONCATENATE(X$1,X144),'Formulario de Preguntas'!$C$10:$FN$185,3,FALSE),"")</f>
        <v/>
      </c>
      <c r="Z144" s="1" t="str">
        <f>IFERROR(VLOOKUP(CONCATENATE(X$1,X144),'Formulario de Preguntas'!$C$10:$FN$185,4,FALSE),"")</f>
        <v/>
      </c>
      <c r="AA144" s="24">
        <f>IF($B144='Formulario de Respuestas'!$D143,'Formulario de Respuestas'!$M143,"ES DIFERENTE")</f>
        <v>0</v>
      </c>
      <c r="AB144" s="1" t="str">
        <f>IFERROR(VLOOKUP(CONCATENATE(AA$1,AA144),'Formulario de Preguntas'!$C$10:$FN$185,3,FALSE),"")</f>
        <v/>
      </c>
      <c r="AC144" s="1" t="str">
        <f>IFERROR(VLOOKUP(CONCATENATE(AA$1,AA144),'Formulario de Preguntas'!$C$10:$FN$185,4,FALSE),"")</f>
        <v/>
      </c>
      <c r="AD144" s="24">
        <f>IF($B144='Formulario de Respuestas'!$D143,'Formulario de Respuestas'!$N143,"ES DIFERENTE")</f>
        <v>0</v>
      </c>
      <c r="AE144" s="1" t="str">
        <f>IFERROR(VLOOKUP(CONCATENATE(AD$1,AD144),'Formulario de Preguntas'!$C$10:$FN$185,3,FALSE),"")</f>
        <v/>
      </c>
      <c r="AF144" s="1" t="str">
        <f>IFERROR(VLOOKUP(CONCATENATE(AD$1,AD144),'Formulario de Preguntas'!$C$10:$FN$185,4,FALSE),"")</f>
        <v/>
      </c>
      <c r="AG144" s="24">
        <f>IF($B144='Formulario de Respuestas'!$D143,'Formulario de Respuestas'!$O143,"ES DIFERENTE")</f>
        <v>0</v>
      </c>
      <c r="AH144" s="1" t="str">
        <f>IFERROR(VLOOKUP(CONCATENATE(AG$1,AG144),'Formulario de Preguntas'!$C$10:$FN$185,3,FALSE),"")</f>
        <v/>
      </c>
      <c r="AI144" s="1" t="str">
        <f>IFERROR(VLOOKUP(CONCATENATE(AG$1,AG144),'Formulario de Preguntas'!$C$10:$FN$185,4,FALSE),"")</f>
        <v/>
      </c>
      <c r="AJ144" s="24">
        <f>IF($B144='Formulario de Respuestas'!$D143,'Formulario de Respuestas'!$P143,"ES DIFERENTE")</f>
        <v>0</v>
      </c>
      <c r="AK144" s="1" t="str">
        <f>IFERROR(VLOOKUP(CONCATENATE(AJ$1,AJ144),'Formulario de Preguntas'!$C$10:$FN$185,3,FALSE),"")</f>
        <v/>
      </c>
      <c r="AL144" s="1" t="str">
        <f>IFERROR(VLOOKUP(CONCATENATE(AJ$1,AJ144),'Formulario de Preguntas'!$C$10:$FN$185,4,FALSE),"")</f>
        <v/>
      </c>
      <c r="AM144" s="24">
        <f>IF($B144='Formulario de Respuestas'!$D143,'Formulario de Respuestas'!$Q143,"ES DIFERENTE")</f>
        <v>0</v>
      </c>
      <c r="AN144" s="1" t="str">
        <f>IFERROR(VLOOKUP(CONCATENATE(AM$1,AM144),'Formulario de Preguntas'!$C$10:$FN$185,3,FALSE),"")</f>
        <v/>
      </c>
      <c r="AO144" s="1" t="str">
        <f>IFERROR(VLOOKUP(CONCATENATE(AM$1,AM144),'Formulario de Preguntas'!$C$10:$FN$185,4,FALSE),"")</f>
        <v/>
      </c>
      <c r="AP144" s="24">
        <f>IF($B144='Formulario de Respuestas'!$D143,'Formulario de Respuestas'!$R143,"ES DIFERENTE")</f>
        <v>0</v>
      </c>
      <c r="AQ144" s="1" t="str">
        <f>IFERROR(VLOOKUP(CONCATENATE(AP$1,AP144),'Formulario de Preguntas'!$C$10:$FN$185,3,FALSE),"")</f>
        <v/>
      </c>
      <c r="AR144" s="1" t="str">
        <f>IFERROR(VLOOKUP(CONCATENATE(AP$1,AP144),'Formulario de Preguntas'!$C$10:$FN$185,4,FALSE),"")</f>
        <v/>
      </c>
      <c r="AS144" s="24">
        <f>IF($B144='Formulario de Respuestas'!$D143,'Formulario de Respuestas'!$S143,"ES DIFERENTE")</f>
        <v>0</v>
      </c>
      <c r="AT144" s="1" t="str">
        <f>IFERROR(VLOOKUP(CONCATENATE(AS$1,AS144),'Formulario de Preguntas'!$C$10:$FN$185,3,FALSE),"")</f>
        <v/>
      </c>
      <c r="AU144" s="1" t="str">
        <f>IFERROR(VLOOKUP(CONCATENATE(AS$1,AS144),'Formulario de Preguntas'!$C$10:$FN$185,4,FALSE),"")</f>
        <v/>
      </c>
      <c r="AV144" s="24">
        <f>IF($B144='Formulario de Respuestas'!$D143,'Formulario de Respuestas'!$T143,"ES DIFERENTE")</f>
        <v>0</v>
      </c>
      <c r="AW144" s="1" t="str">
        <f>IFERROR(VLOOKUP(CONCATENATE(AV$1,AV144),'Formulario de Preguntas'!$C$10:$FN$185,3,FALSE),"")</f>
        <v/>
      </c>
      <c r="AX144" s="1" t="str">
        <f>IFERROR(VLOOKUP(CONCATENATE(AV$1,AV144),'Formulario de Preguntas'!$C$10:$FN$185,4,FALSE),"")</f>
        <v/>
      </c>
      <c r="AY144" s="24">
        <f>IF($B144='Formulario de Respuestas'!$D143,'Formulario de Respuestas'!$U143,"ES DIFERENTE")</f>
        <v>0</v>
      </c>
      <c r="AZ144" s="1" t="str">
        <f>IFERROR(VLOOKUP(CONCATENATE(AY$1,AY144),'Formulario de Preguntas'!$C$10:$FN$185,3,FALSE),"")</f>
        <v/>
      </c>
      <c r="BA144" s="1" t="str">
        <f>IFERROR(VLOOKUP(CONCATENATE(AY$1,AY144),'Formulario de Preguntas'!$C$10:$FN$185,4,FALSE),"")</f>
        <v/>
      </c>
      <c r="BB144" s="24">
        <f>IF($B144='Formulario de Respuestas'!$D143,'Formulario de Respuestas'!$V143,"ES DIFERENTE")</f>
        <v>0</v>
      </c>
      <c r="BC144" s="1" t="str">
        <f>IFERROR(VLOOKUP(CONCATENATE(BB$1,BB144),'Formulario de Preguntas'!$C$10:$FN$185,3,FALSE),"")</f>
        <v/>
      </c>
      <c r="BD144" s="1" t="str">
        <f>IFERROR(VLOOKUP(CONCATENATE(BB$1,BB144),'Formulario de Preguntas'!$C$10:$FN$185,4,FALSE),"")</f>
        <v/>
      </c>
      <c r="BE144" s="24">
        <f>IF($B144='Formulario de Respuestas'!$D143,'Formulario de Respuestas'!$W143,"ES DIFERENTE")</f>
        <v>0</v>
      </c>
      <c r="BF144" s="1" t="str">
        <f>IFERROR(VLOOKUP(CONCATENATE(BE$1,BE144),'Formulario de Preguntas'!$C$10:$FN$185,3,FALSE),"")</f>
        <v/>
      </c>
      <c r="BG144" s="1" t="str">
        <f>IFERROR(VLOOKUP(CONCATENATE(BE$1,BE144),'Formulario de Preguntas'!$C$10:$FN$185,4,FALSE),"")</f>
        <v/>
      </c>
      <c r="BH144" s="24">
        <f>IF($B144='Formulario de Respuestas'!$D143,'Formulario de Respuestas'!$X143,"ES DIFERENTE")</f>
        <v>0</v>
      </c>
      <c r="BI144" s="1" t="str">
        <f>IFERROR(VLOOKUP(CONCATENATE(BH$1,BH144),'Formulario de Preguntas'!$C$10:$FN$185,3,FALSE),"")</f>
        <v/>
      </c>
      <c r="BJ144" s="1" t="str">
        <f>IFERROR(VLOOKUP(CONCATENATE(BH$1,BH144),'Formulario de Preguntas'!$C$10:$FN$185,4,FALSE),"")</f>
        <v/>
      </c>
      <c r="BL144" s="26">
        <f>IF($B144='Formulario de Respuestas'!$D143,'Formulario de Respuestas'!$Y143,"ES DIFERENTE")</f>
        <v>0</v>
      </c>
      <c r="BM144" s="1" t="str">
        <f>IFERROR(VLOOKUP(CONCATENATE(BL$1,BL144),'Formulario de Preguntas'!$C$10:$FN$185,3,FALSE),"")</f>
        <v/>
      </c>
      <c r="BN144" s="1" t="str">
        <f>IFERROR(VLOOKUP(CONCATENATE(BL$1,BL144),'Formulario de Preguntas'!$C$10:$FN$185,4,FALSE),"")</f>
        <v/>
      </c>
      <c r="BO144" s="26">
        <f>IF($B144='Formulario de Respuestas'!$D143,'Formulario de Respuestas'!$Z143,"ES DIFERENTE")</f>
        <v>0</v>
      </c>
      <c r="BP144" s="1" t="str">
        <f>IFERROR(VLOOKUP(CONCATENATE(BO$1,BO144),'Formulario de Preguntas'!$C$10:$FN$185,3,FALSE),"")</f>
        <v/>
      </c>
      <c r="BQ144" s="1" t="str">
        <f>IFERROR(VLOOKUP(CONCATENATE(BO$1,BO144),'Formulario de Preguntas'!$C$10:$FN$185,4,FALSE),"")</f>
        <v/>
      </c>
      <c r="BR144" s="26">
        <f>IF($B144='Formulario de Respuestas'!$D143,'Formulario de Respuestas'!$AA143,"ES DIFERENTE")</f>
        <v>0</v>
      </c>
      <c r="BS144" s="1" t="str">
        <f>IFERROR(VLOOKUP(CONCATENATE(BR$1,BR144),'Formulario de Preguntas'!$C$10:$FN$185,3,FALSE),"")</f>
        <v/>
      </c>
      <c r="BT144" s="1" t="str">
        <f>IFERROR(VLOOKUP(CONCATENATE(BR$1,BR144),'Formulario de Preguntas'!$C$10:$FN$185,4,FALSE),"")</f>
        <v/>
      </c>
      <c r="BU144" s="26">
        <f>IF($B144='Formulario de Respuestas'!$D143,'Formulario de Respuestas'!$AB143,"ES DIFERENTE")</f>
        <v>0</v>
      </c>
      <c r="BV144" s="1" t="str">
        <f>IFERROR(VLOOKUP(CONCATENATE(BU$1,BU144),'Formulario de Preguntas'!$C$10:$FN$185,3,FALSE),"")</f>
        <v/>
      </c>
      <c r="BW144" s="1" t="str">
        <f>IFERROR(VLOOKUP(CONCATENATE(BU$1,BU144),'Formulario de Preguntas'!$C$10:$FN$185,4,FALSE),"")</f>
        <v/>
      </c>
      <c r="BX144" s="26">
        <f>IF($B144='Formulario de Respuestas'!$D143,'Formulario de Respuestas'!$AC143,"ES DIFERENTE")</f>
        <v>0</v>
      </c>
      <c r="BY144" s="1" t="str">
        <f>IFERROR(VLOOKUP(CONCATENATE(BX$1,BX144),'Formulario de Preguntas'!$C$10:$FN$185,3,FALSE),"")</f>
        <v/>
      </c>
      <c r="BZ144" s="1" t="str">
        <f>IFERROR(VLOOKUP(CONCATENATE(BX$1,BX144),'Formulario de Preguntas'!$C$10:$FN$185,4,FALSE),"")</f>
        <v/>
      </c>
      <c r="CA144" s="26">
        <f>IF($B144='Formulario de Respuestas'!$D143,'Formulario de Respuestas'!$AD143,"ES DIFERENTE")</f>
        <v>0</v>
      </c>
      <c r="CB144" s="1" t="str">
        <f>IFERROR(VLOOKUP(CONCATENATE(CA$1,CA144),'Formulario de Preguntas'!$C$10:$FN$185,3,FALSE),"")</f>
        <v/>
      </c>
      <c r="CC144" s="1" t="str">
        <f>IFERROR(VLOOKUP(CONCATENATE(CA$1,CA144),'Formulario de Preguntas'!$C$10:$FN$185,4,FALSE),"")</f>
        <v/>
      </c>
      <c r="CD144" s="26">
        <f>IF($B144='Formulario de Respuestas'!$D143,'Formulario de Respuestas'!$AE143,"ES DIFERENTE")</f>
        <v>0</v>
      </c>
      <c r="CE144" s="1" t="str">
        <f>IFERROR(VLOOKUP(CONCATENATE(CD$1,CD144),'Formulario de Preguntas'!$C$10:$FN$185,3,FALSE),"")</f>
        <v/>
      </c>
      <c r="CF144" s="1" t="str">
        <f>IFERROR(VLOOKUP(CONCATENATE(CD$1,CD144),'Formulario de Preguntas'!$C$10:$FN$185,4,FALSE),"")</f>
        <v/>
      </c>
      <c r="CH144" s="1">
        <f t="shared" si="7"/>
        <v>0</v>
      </c>
      <c r="CI144" s="1">
        <f t="shared" si="8"/>
        <v>0.25</v>
      </c>
      <c r="CJ144" s="1">
        <f t="shared" si="6"/>
        <v>0</v>
      </c>
      <c r="CK144" s="1">
        <f>COUNTIF('Formulario de Respuestas'!$E143:$AE143,"A")</f>
        <v>0</v>
      </c>
      <c r="CL144" s="1">
        <f>COUNTIF('Formulario de Respuestas'!$E143:$AE143,"B")</f>
        <v>0</v>
      </c>
      <c r="CM144" s="1">
        <f>COUNTIF('Formulario de Respuestas'!$E143:$AE143,"C")</f>
        <v>0</v>
      </c>
      <c r="CN144" s="1">
        <f>COUNTIF('Formulario de Respuestas'!$E143:$AE143,"D")</f>
        <v>0</v>
      </c>
      <c r="CO144" s="1">
        <f>COUNTIF('Formulario de Respuestas'!$E143:$AE143,"E (RESPUESTA ANULADA)")</f>
        <v>0</v>
      </c>
    </row>
    <row r="145" spans="1:93" x14ac:dyDescent="0.25">
      <c r="A145" s="1">
        <f>'Formulario de Respuestas'!C144</f>
        <v>0</v>
      </c>
      <c r="B145" s="1">
        <f>'Formulario de Respuestas'!D144</f>
        <v>0</v>
      </c>
      <c r="C145" s="24">
        <f>IF($B145='Formulario de Respuestas'!$D144,'Formulario de Respuestas'!$E144,"ES DIFERENTE")</f>
        <v>0</v>
      </c>
      <c r="D145" s="15" t="str">
        <f>IFERROR(VLOOKUP(CONCATENATE(C$1,C145),'Formulario de Preguntas'!$C$2:$FN$185,3,FALSE),"")</f>
        <v/>
      </c>
      <c r="E145" s="1" t="str">
        <f>IFERROR(VLOOKUP(CONCATENATE(C$1,C145),'Formulario de Preguntas'!$C$2:$FN$185,4,FALSE),"")</f>
        <v/>
      </c>
      <c r="F145" s="24">
        <f>IF($B145='Formulario de Respuestas'!$D144,'Formulario de Respuestas'!$F144,"ES DIFERENTE")</f>
        <v>0</v>
      </c>
      <c r="G145" s="1" t="str">
        <f>IFERROR(VLOOKUP(CONCATENATE(F$1,F145),'Formulario de Preguntas'!$C$2:$FN$185,3,FALSE),"")</f>
        <v/>
      </c>
      <c r="H145" s="1" t="str">
        <f>IFERROR(VLOOKUP(CONCATENATE(F$1,F145),'Formulario de Preguntas'!$C$2:$FN$185,4,FALSE),"")</f>
        <v/>
      </c>
      <c r="I145" s="24">
        <f>IF($B145='Formulario de Respuestas'!$D144,'Formulario de Respuestas'!$G144,"ES DIFERENTE")</f>
        <v>0</v>
      </c>
      <c r="J145" s="1" t="str">
        <f>IFERROR(VLOOKUP(CONCATENATE(I$1,I145),'Formulario de Preguntas'!$C$10:$FN$185,3,FALSE),"")</f>
        <v/>
      </c>
      <c r="K145" s="1" t="str">
        <f>IFERROR(VLOOKUP(CONCATENATE(I$1,I145),'Formulario de Preguntas'!$C$10:$FN$185,4,FALSE),"")</f>
        <v/>
      </c>
      <c r="L145" s="24">
        <f>IF($B145='Formulario de Respuestas'!$D144,'Formulario de Respuestas'!$H144,"ES DIFERENTE")</f>
        <v>0</v>
      </c>
      <c r="M145" s="1" t="str">
        <f>IFERROR(VLOOKUP(CONCATENATE(L$1,L145),'Formulario de Preguntas'!$C$10:$FN$185,3,FALSE),"")</f>
        <v/>
      </c>
      <c r="N145" s="1" t="str">
        <f>IFERROR(VLOOKUP(CONCATENATE(L$1,L145),'Formulario de Preguntas'!$C$10:$FN$185,4,FALSE),"")</f>
        <v/>
      </c>
      <c r="O145" s="24">
        <f>IF($B145='Formulario de Respuestas'!$D144,'Formulario de Respuestas'!$I144,"ES DIFERENTE")</f>
        <v>0</v>
      </c>
      <c r="P145" s="1" t="str">
        <f>IFERROR(VLOOKUP(CONCATENATE(O$1,O145),'Formulario de Preguntas'!$C$10:$FN$185,3,FALSE),"")</f>
        <v/>
      </c>
      <c r="Q145" s="1" t="str">
        <f>IFERROR(VLOOKUP(CONCATENATE(O$1,O145),'Formulario de Preguntas'!$C$10:$FN$185,4,FALSE),"")</f>
        <v/>
      </c>
      <c r="R145" s="24">
        <f>IF($B145='Formulario de Respuestas'!$D144,'Formulario de Respuestas'!$J144,"ES DIFERENTE")</f>
        <v>0</v>
      </c>
      <c r="S145" s="1" t="str">
        <f>IFERROR(VLOOKUP(CONCATENATE(R$1,R145),'Formulario de Preguntas'!$C$10:$FN$185,3,FALSE),"")</f>
        <v/>
      </c>
      <c r="T145" s="1" t="str">
        <f>IFERROR(VLOOKUP(CONCATENATE(R$1,R145),'Formulario de Preguntas'!$C$10:$FN$185,4,FALSE),"")</f>
        <v/>
      </c>
      <c r="U145" s="24">
        <f>IF($B145='Formulario de Respuestas'!$D144,'Formulario de Respuestas'!$K144,"ES DIFERENTE")</f>
        <v>0</v>
      </c>
      <c r="V145" s="1" t="str">
        <f>IFERROR(VLOOKUP(CONCATENATE(U$1,U145),'Formulario de Preguntas'!$C$10:$FN$185,3,FALSE),"")</f>
        <v/>
      </c>
      <c r="W145" s="1" t="str">
        <f>IFERROR(VLOOKUP(CONCATENATE(U$1,U145),'Formulario de Preguntas'!$C$10:$FN$185,4,FALSE),"")</f>
        <v/>
      </c>
      <c r="X145" s="24">
        <f>IF($B145='Formulario de Respuestas'!$D144,'Formulario de Respuestas'!$L144,"ES DIFERENTE")</f>
        <v>0</v>
      </c>
      <c r="Y145" s="1" t="str">
        <f>IFERROR(VLOOKUP(CONCATENATE(X$1,X145),'Formulario de Preguntas'!$C$10:$FN$185,3,FALSE),"")</f>
        <v/>
      </c>
      <c r="Z145" s="1" t="str">
        <f>IFERROR(VLOOKUP(CONCATENATE(X$1,X145),'Formulario de Preguntas'!$C$10:$FN$185,4,FALSE),"")</f>
        <v/>
      </c>
      <c r="AA145" s="24">
        <f>IF($B145='Formulario de Respuestas'!$D144,'Formulario de Respuestas'!$M144,"ES DIFERENTE")</f>
        <v>0</v>
      </c>
      <c r="AB145" s="1" t="str">
        <f>IFERROR(VLOOKUP(CONCATENATE(AA$1,AA145),'Formulario de Preguntas'!$C$10:$FN$185,3,FALSE),"")</f>
        <v/>
      </c>
      <c r="AC145" s="1" t="str">
        <f>IFERROR(VLOOKUP(CONCATENATE(AA$1,AA145),'Formulario de Preguntas'!$C$10:$FN$185,4,FALSE),"")</f>
        <v/>
      </c>
      <c r="AD145" s="24">
        <f>IF($B145='Formulario de Respuestas'!$D144,'Formulario de Respuestas'!$N144,"ES DIFERENTE")</f>
        <v>0</v>
      </c>
      <c r="AE145" s="1" t="str">
        <f>IFERROR(VLOOKUP(CONCATENATE(AD$1,AD145),'Formulario de Preguntas'!$C$10:$FN$185,3,FALSE),"")</f>
        <v/>
      </c>
      <c r="AF145" s="1" t="str">
        <f>IFERROR(VLOOKUP(CONCATENATE(AD$1,AD145),'Formulario de Preguntas'!$C$10:$FN$185,4,FALSE),"")</f>
        <v/>
      </c>
      <c r="AG145" s="24">
        <f>IF($B145='Formulario de Respuestas'!$D144,'Formulario de Respuestas'!$O144,"ES DIFERENTE")</f>
        <v>0</v>
      </c>
      <c r="AH145" s="1" t="str">
        <f>IFERROR(VLOOKUP(CONCATENATE(AG$1,AG145),'Formulario de Preguntas'!$C$10:$FN$185,3,FALSE),"")</f>
        <v/>
      </c>
      <c r="AI145" s="1" t="str">
        <f>IFERROR(VLOOKUP(CONCATENATE(AG$1,AG145),'Formulario de Preguntas'!$C$10:$FN$185,4,FALSE),"")</f>
        <v/>
      </c>
      <c r="AJ145" s="24">
        <f>IF($B145='Formulario de Respuestas'!$D144,'Formulario de Respuestas'!$P144,"ES DIFERENTE")</f>
        <v>0</v>
      </c>
      <c r="AK145" s="1" t="str">
        <f>IFERROR(VLOOKUP(CONCATENATE(AJ$1,AJ145),'Formulario de Preguntas'!$C$10:$FN$185,3,FALSE),"")</f>
        <v/>
      </c>
      <c r="AL145" s="1" t="str">
        <f>IFERROR(VLOOKUP(CONCATENATE(AJ$1,AJ145),'Formulario de Preguntas'!$C$10:$FN$185,4,FALSE),"")</f>
        <v/>
      </c>
      <c r="AM145" s="24">
        <f>IF($B145='Formulario de Respuestas'!$D144,'Formulario de Respuestas'!$Q144,"ES DIFERENTE")</f>
        <v>0</v>
      </c>
      <c r="AN145" s="1" t="str">
        <f>IFERROR(VLOOKUP(CONCATENATE(AM$1,AM145),'Formulario de Preguntas'!$C$10:$FN$185,3,FALSE),"")</f>
        <v/>
      </c>
      <c r="AO145" s="1" t="str">
        <f>IFERROR(VLOOKUP(CONCATENATE(AM$1,AM145),'Formulario de Preguntas'!$C$10:$FN$185,4,FALSE),"")</f>
        <v/>
      </c>
      <c r="AP145" s="24">
        <f>IF($B145='Formulario de Respuestas'!$D144,'Formulario de Respuestas'!$R144,"ES DIFERENTE")</f>
        <v>0</v>
      </c>
      <c r="AQ145" s="1" t="str">
        <f>IFERROR(VLOOKUP(CONCATENATE(AP$1,AP145),'Formulario de Preguntas'!$C$10:$FN$185,3,FALSE),"")</f>
        <v/>
      </c>
      <c r="AR145" s="1" t="str">
        <f>IFERROR(VLOOKUP(CONCATENATE(AP$1,AP145),'Formulario de Preguntas'!$C$10:$FN$185,4,FALSE),"")</f>
        <v/>
      </c>
      <c r="AS145" s="24">
        <f>IF($B145='Formulario de Respuestas'!$D144,'Formulario de Respuestas'!$S144,"ES DIFERENTE")</f>
        <v>0</v>
      </c>
      <c r="AT145" s="1" t="str">
        <f>IFERROR(VLOOKUP(CONCATENATE(AS$1,AS145),'Formulario de Preguntas'!$C$10:$FN$185,3,FALSE),"")</f>
        <v/>
      </c>
      <c r="AU145" s="1" t="str">
        <f>IFERROR(VLOOKUP(CONCATENATE(AS$1,AS145),'Formulario de Preguntas'!$C$10:$FN$185,4,FALSE),"")</f>
        <v/>
      </c>
      <c r="AV145" s="24">
        <f>IF($B145='Formulario de Respuestas'!$D144,'Formulario de Respuestas'!$T144,"ES DIFERENTE")</f>
        <v>0</v>
      </c>
      <c r="AW145" s="1" t="str">
        <f>IFERROR(VLOOKUP(CONCATENATE(AV$1,AV145),'Formulario de Preguntas'!$C$10:$FN$185,3,FALSE),"")</f>
        <v/>
      </c>
      <c r="AX145" s="1" t="str">
        <f>IFERROR(VLOOKUP(CONCATENATE(AV$1,AV145),'Formulario de Preguntas'!$C$10:$FN$185,4,FALSE),"")</f>
        <v/>
      </c>
      <c r="AY145" s="24">
        <f>IF($B145='Formulario de Respuestas'!$D144,'Formulario de Respuestas'!$U144,"ES DIFERENTE")</f>
        <v>0</v>
      </c>
      <c r="AZ145" s="1" t="str">
        <f>IFERROR(VLOOKUP(CONCATENATE(AY$1,AY145),'Formulario de Preguntas'!$C$10:$FN$185,3,FALSE),"")</f>
        <v/>
      </c>
      <c r="BA145" s="1" t="str">
        <f>IFERROR(VLOOKUP(CONCATENATE(AY$1,AY145),'Formulario de Preguntas'!$C$10:$FN$185,4,FALSE),"")</f>
        <v/>
      </c>
      <c r="BB145" s="24">
        <f>IF($B145='Formulario de Respuestas'!$D144,'Formulario de Respuestas'!$V144,"ES DIFERENTE")</f>
        <v>0</v>
      </c>
      <c r="BC145" s="1" t="str">
        <f>IFERROR(VLOOKUP(CONCATENATE(BB$1,BB145),'Formulario de Preguntas'!$C$10:$FN$185,3,FALSE),"")</f>
        <v/>
      </c>
      <c r="BD145" s="1" t="str">
        <f>IFERROR(VLOOKUP(CONCATENATE(BB$1,BB145),'Formulario de Preguntas'!$C$10:$FN$185,4,FALSE),"")</f>
        <v/>
      </c>
      <c r="BE145" s="24">
        <f>IF($B145='Formulario de Respuestas'!$D144,'Formulario de Respuestas'!$W144,"ES DIFERENTE")</f>
        <v>0</v>
      </c>
      <c r="BF145" s="1" t="str">
        <f>IFERROR(VLOOKUP(CONCATENATE(BE$1,BE145),'Formulario de Preguntas'!$C$10:$FN$185,3,FALSE),"")</f>
        <v/>
      </c>
      <c r="BG145" s="1" t="str">
        <f>IFERROR(VLOOKUP(CONCATENATE(BE$1,BE145),'Formulario de Preguntas'!$C$10:$FN$185,4,FALSE),"")</f>
        <v/>
      </c>
      <c r="BH145" s="24">
        <f>IF($B145='Formulario de Respuestas'!$D144,'Formulario de Respuestas'!$X144,"ES DIFERENTE")</f>
        <v>0</v>
      </c>
      <c r="BI145" s="1" t="str">
        <f>IFERROR(VLOOKUP(CONCATENATE(BH$1,BH145),'Formulario de Preguntas'!$C$10:$FN$185,3,FALSE),"")</f>
        <v/>
      </c>
      <c r="BJ145" s="1" t="str">
        <f>IFERROR(VLOOKUP(CONCATENATE(BH$1,BH145),'Formulario de Preguntas'!$C$10:$FN$185,4,FALSE),"")</f>
        <v/>
      </c>
      <c r="BL145" s="26">
        <f>IF($B145='Formulario de Respuestas'!$D144,'Formulario de Respuestas'!$Y144,"ES DIFERENTE")</f>
        <v>0</v>
      </c>
      <c r="BM145" s="1" t="str">
        <f>IFERROR(VLOOKUP(CONCATENATE(BL$1,BL145),'Formulario de Preguntas'!$C$10:$FN$185,3,FALSE),"")</f>
        <v/>
      </c>
      <c r="BN145" s="1" t="str">
        <f>IFERROR(VLOOKUP(CONCATENATE(BL$1,BL145),'Formulario de Preguntas'!$C$10:$FN$185,4,FALSE),"")</f>
        <v/>
      </c>
      <c r="BO145" s="26">
        <f>IF($B145='Formulario de Respuestas'!$D144,'Formulario de Respuestas'!$Z144,"ES DIFERENTE")</f>
        <v>0</v>
      </c>
      <c r="BP145" s="1" t="str">
        <f>IFERROR(VLOOKUP(CONCATENATE(BO$1,BO145),'Formulario de Preguntas'!$C$10:$FN$185,3,FALSE),"")</f>
        <v/>
      </c>
      <c r="BQ145" s="1" t="str">
        <f>IFERROR(VLOOKUP(CONCATENATE(BO$1,BO145),'Formulario de Preguntas'!$C$10:$FN$185,4,FALSE),"")</f>
        <v/>
      </c>
      <c r="BR145" s="26">
        <f>IF($B145='Formulario de Respuestas'!$D144,'Formulario de Respuestas'!$AA144,"ES DIFERENTE")</f>
        <v>0</v>
      </c>
      <c r="BS145" s="1" t="str">
        <f>IFERROR(VLOOKUP(CONCATENATE(BR$1,BR145),'Formulario de Preguntas'!$C$10:$FN$185,3,FALSE),"")</f>
        <v/>
      </c>
      <c r="BT145" s="1" t="str">
        <f>IFERROR(VLOOKUP(CONCATENATE(BR$1,BR145),'Formulario de Preguntas'!$C$10:$FN$185,4,FALSE),"")</f>
        <v/>
      </c>
      <c r="BU145" s="26">
        <f>IF($B145='Formulario de Respuestas'!$D144,'Formulario de Respuestas'!$AB144,"ES DIFERENTE")</f>
        <v>0</v>
      </c>
      <c r="BV145" s="1" t="str">
        <f>IFERROR(VLOOKUP(CONCATENATE(BU$1,BU145),'Formulario de Preguntas'!$C$10:$FN$185,3,FALSE),"")</f>
        <v/>
      </c>
      <c r="BW145" s="1" t="str">
        <f>IFERROR(VLOOKUP(CONCATENATE(BU$1,BU145),'Formulario de Preguntas'!$C$10:$FN$185,4,FALSE),"")</f>
        <v/>
      </c>
      <c r="BX145" s="26">
        <f>IF($B145='Formulario de Respuestas'!$D144,'Formulario de Respuestas'!$AC144,"ES DIFERENTE")</f>
        <v>0</v>
      </c>
      <c r="BY145" s="1" t="str">
        <f>IFERROR(VLOOKUP(CONCATENATE(BX$1,BX145),'Formulario de Preguntas'!$C$10:$FN$185,3,FALSE),"")</f>
        <v/>
      </c>
      <c r="BZ145" s="1" t="str">
        <f>IFERROR(VLOOKUP(CONCATENATE(BX$1,BX145),'Formulario de Preguntas'!$C$10:$FN$185,4,FALSE),"")</f>
        <v/>
      </c>
      <c r="CA145" s="26">
        <f>IF($B145='Formulario de Respuestas'!$D144,'Formulario de Respuestas'!$AD144,"ES DIFERENTE")</f>
        <v>0</v>
      </c>
      <c r="CB145" s="1" t="str">
        <f>IFERROR(VLOOKUP(CONCATENATE(CA$1,CA145),'Formulario de Preguntas'!$C$10:$FN$185,3,FALSE),"")</f>
        <v/>
      </c>
      <c r="CC145" s="1" t="str">
        <f>IFERROR(VLOOKUP(CONCATENATE(CA$1,CA145),'Formulario de Preguntas'!$C$10:$FN$185,4,FALSE),"")</f>
        <v/>
      </c>
      <c r="CD145" s="26">
        <f>IF($B145='Formulario de Respuestas'!$D144,'Formulario de Respuestas'!$AE144,"ES DIFERENTE")</f>
        <v>0</v>
      </c>
      <c r="CE145" s="1" t="str">
        <f>IFERROR(VLOOKUP(CONCATENATE(CD$1,CD145),'Formulario de Preguntas'!$C$10:$FN$185,3,FALSE),"")</f>
        <v/>
      </c>
      <c r="CF145" s="1" t="str">
        <f>IFERROR(VLOOKUP(CONCATENATE(CD$1,CD145),'Formulario de Preguntas'!$C$10:$FN$185,4,FALSE),"")</f>
        <v/>
      </c>
      <c r="CH145" s="1">
        <f t="shared" si="7"/>
        <v>0</v>
      </c>
      <c r="CI145" s="1">
        <f t="shared" si="8"/>
        <v>0.25</v>
      </c>
      <c r="CJ145" s="1">
        <f t="shared" si="6"/>
        <v>0</v>
      </c>
      <c r="CK145" s="1">
        <f>COUNTIF('Formulario de Respuestas'!$E144:$AE144,"A")</f>
        <v>0</v>
      </c>
      <c r="CL145" s="1">
        <f>COUNTIF('Formulario de Respuestas'!$E144:$AE144,"B")</f>
        <v>0</v>
      </c>
      <c r="CM145" s="1">
        <f>COUNTIF('Formulario de Respuestas'!$E144:$AE144,"C")</f>
        <v>0</v>
      </c>
      <c r="CN145" s="1">
        <f>COUNTIF('Formulario de Respuestas'!$E144:$AE144,"D")</f>
        <v>0</v>
      </c>
      <c r="CO145" s="1">
        <f>COUNTIF('Formulario de Respuestas'!$E144:$AE144,"E (RESPUESTA ANULADA)")</f>
        <v>0</v>
      </c>
    </row>
    <row r="146" spans="1:93" x14ac:dyDescent="0.25">
      <c r="A146" s="1">
        <f>'Formulario de Respuestas'!C145</f>
        <v>0</v>
      </c>
      <c r="B146" s="1">
        <f>'Formulario de Respuestas'!D145</f>
        <v>0</v>
      </c>
      <c r="C146" s="24">
        <f>IF($B146='Formulario de Respuestas'!$D145,'Formulario de Respuestas'!$E145,"ES DIFERENTE")</f>
        <v>0</v>
      </c>
      <c r="D146" s="15" t="str">
        <f>IFERROR(VLOOKUP(CONCATENATE(C$1,C146),'Formulario de Preguntas'!$C$2:$FN$185,3,FALSE),"")</f>
        <v/>
      </c>
      <c r="E146" s="1" t="str">
        <f>IFERROR(VLOOKUP(CONCATENATE(C$1,C146),'Formulario de Preguntas'!$C$2:$FN$185,4,FALSE),"")</f>
        <v/>
      </c>
      <c r="F146" s="24">
        <f>IF($B146='Formulario de Respuestas'!$D145,'Formulario de Respuestas'!$F145,"ES DIFERENTE")</f>
        <v>0</v>
      </c>
      <c r="G146" s="1" t="str">
        <f>IFERROR(VLOOKUP(CONCATENATE(F$1,F146),'Formulario de Preguntas'!$C$2:$FN$185,3,FALSE),"")</f>
        <v/>
      </c>
      <c r="H146" s="1" t="str">
        <f>IFERROR(VLOOKUP(CONCATENATE(F$1,F146),'Formulario de Preguntas'!$C$2:$FN$185,4,FALSE),"")</f>
        <v/>
      </c>
      <c r="I146" s="24">
        <f>IF($B146='Formulario de Respuestas'!$D145,'Formulario de Respuestas'!$G145,"ES DIFERENTE")</f>
        <v>0</v>
      </c>
      <c r="J146" s="1" t="str">
        <f>IFERROR(VLOOKUP(CONCATENATE(I$1,I146),'Formulario de Preguntas'!$C$10:$FN$185,3,FALSE),"")</f>
        <v/>
      </c>
      <c r="K146" s="1" t="str">
        <f>IFERROR(VLOOKUP(CONCATENATE(I$1,I146),'Formulario de Preguntas'!$C$10:$FN$185,4,FALSE),"")</f>
        <v/>
      </c>
      <c r="L146" s="24">
        <f>IF($B146='Formulario de Respuestas'!$D145,'Formulario de Respuestas'!$H145,"ES DIFERENTE")</f>
        <v>0</v>
      </c>
      <c r="M146" s="1" t="str">
        <f>IFERROR(VLOOKUP(CONCATENATE(L$1,L146),'Formulario de Preguntas'!$C$10:$FN$185,3,FALSE),"")</f>
        <v/>
      </c>
      <c r="N146" s="1" t="str">
        <f>IFERROR(VLOOKUP(CONCATENATE(L$1,L146),'Formulario de Preguntas'!$C$10:$FN$185,4,FALSE),"")</f>
        <v/>
      </c>
      <c r="O146" s="24">
        <f>IF($B146='Formulario de Respuestas'!$D145,'Formulario de Respuestas'!$I145,"ES DIFERENTE")</f>
        <v>0</v>
      </c>
      <c r="P146" s="1" t="str">
        <f>IFERROR(VLOOKUP(CONCATENATE(O$1,O146),'Formulario de Preguntas'!$C$10:$FN$185,3,FALSE),"")</f>
        <v/>
      </c>
      <c r="Q146" s="1" t="str">
        <f>IFERROR(VLOOKUP(CONCATENATE(O$1,O146),'Formulario de Preguntas'!$C$10:$FN$185,4,FALSE),"")</f>
        <v/>
      </c>
      <c r="R146" s="24">
        <f>IF($B146='Formulario de Respuestas'!$D145,'Formulario de Respuestas'!$J145,"ES DIFERENTE")</f>
        <v>0</v>
      </c>
      <c r="S146" s="1" t="str">
        <f>IFERROR(VLOOKUP(CONCATENATE(R$1,R146),'Formulario de Preguntas'!$C$10:$FN$185,3,FALSE),"")</f>
        <v/>
      </c>
      <c r="T146" s="1" t="str">
        <f>IFERROR(VLOOKUP(CONCATENATE(R$1,R146),'Formulario de Preguntas'!$C$10:$FN$185,4,FALSE),"")</f>
        <v/>
      </c>
      <c r="U146" s="24">
        <f>IF($B146='Formulario de Respuestas'!$D145,'Formulario de Respuestas'!$K145,"ES DIFERENTE")</f>
        <v>0</v>
      </c>
      <c r="V146" s="1" t="str">
        <f>IFERROR(VLOOKUP(CONCATENATE(U$1,U146),'Formulario de Preguntas'!$C$10:$FN$185,3,FALSE),"")</f>
        <v/>
      </c>
      <c r="W146" s="1" t="str">
        <f>IFERROR(VLOOKUP(CONCATENATE(U$1,U146),'Formulario de Preguntas'!$C$10:$FN$185,4,FALSE),"")</f>
        <v/>
      </c>
      <c r="X146" s="24">
        <f>IF($B146='Formulario de Respuestas'!$D145,'Formulario de Respuestas'!$L145,"ES DIFERENTE")</f>
        <v>0</v>
      </c>
      <c r="Y146" s="1" t="str">
        <f>IFERROR(VLOOKUP(CONCATENATE(X$1,X146),'Formulario de Preguntas'!$C$10:$FN$185,3,FALSE),"")</f>
        <v/>
      </c>
      <c r="Z146" s="1" t="str">
        <f>IFERROR(VLOOKUP(CONCATENATE(X$1,X146),'Formulario de Preguntas'!$C$10:$FN$185,4,FALSE),"")</f>
        <v/>
      </c>
      <c r="AA146" s="24">
        <f>IF($B146='Formulario de Respuestas'!$D145,'Formulario de Respuestas'!$M145,"ES DIFERENTE")</f>
        <v>0</v>
      </c>
      <c r="AB146" s="1" t="str">
        <f>IFERROR(VLOOKUP(CONCATENATE(AA$1,AA146),'Formulario de Preguntas'!$C$10:$FN$185,3,FALSE),"")</f>
        <v/>
      </c>
      <c r="AC146" s="1" t="str">
        <f>IFERROR(VLOOKUP(CONCATENATE(AA$1,AA146),'Formulario de Preguntas'!$C$10:$FN$185,4,FALSE),"")</f>
        <v/>
      </c>
      <c r="AD146" s="24">
        <f>IF($B146='Formulario de Respuestas'!$D145,'Formulario de Respuestas'!$N145,"ES DIFERENTE")</f>
        <v>0</v>
      </c>
      <c r="AE146" s="1" t="str">
        <f>IFERROR(VLOOKUP(CONCATENATE(AD$1,AD146),'Formulario de Preguntas'!$C$10:$FN$185,3,FALSE),"")</f>
        <v/>
      </c>
      <c r="AF146" s="1" t="str">
        <f>IFERROR(VLOOKUP(CONCATENATE(AD$1,AD146),'Formulario de Preguntas'!$C$10:$FN$185,4,FALSE),"")</f>
        <v/>
      </c>
      <c r="AG146" s="24">
        <f>IF($B146='Formulario de Respuestas'!$D145,'Formulario de Respuestas'!$O145,"ES DIFERENTE")</f>
        <v>0</v>
      </c>
      <c r="AH146" s="1" t="str">
        <f>IFERROR(VLOOKUP(CONCATENATE(AG$1,AG146),'Formulario de Preguntas'!$C$10:$FN$185,3,FALSE),"")</f>
        <v/>
      </c>
      <c r="AI146" s="1" t="str">
        <f>IFERROR(VLOOKUP(CONCATENATE(AG$1,AG146),'Formulario de Preguntas'!$C$10:$FN$185,4,FALSE),"")</f>
        <v/>
      </c>
      <c r="AJ146" s="24">
        <f>IF($B146='Formulario de Respuestas'!$D145,'Formulario de Respuestas'!$P145,"ES DIFERENTE")</f>
        <v>0</v>
      </c>
      <c r="AK146" s="1" t="str">
        <f>IFERROR(VLOOKUP(CONCATENATE(AJ$1,AJ146),'Formulario de Preguntas'!$C$10:$FN$185,3,FALSE),"")</f>
        <v/>
      </c>
      <c r="AL146" s="1" t="str">
        <f>IFERROR(VLOOKUP(CONCATENATE(AJ$1,AJ146),'Formulario de Preguntas'!$C$10:$FN$185,4,FALSE),"")</f>
        <v/>
      </c>
      <c r="AM146" s="24">
        <f>IF($B146='Formulario de Respuestas'!$D145,'Formulario de Respuestas'!$Q145,"ES DIFERENTE")</f>
        <v>0</v>
      </c>
      <c r="AN146" s="1" t="str">
        <f>IFERROR(VLOOKUP(CONCATENATE(AM$1,AM146),'Formulario de Preguntas'!$C$10:$FN$185,3,FALSE),"")</f>
        <v/>
      </c>
      <c r="AO146" s="1" t="str">
        <f>IFERROR(VLOOKUP(CONCATENATE(AM$1,AM146),'Formulario de Preguntas'!$C$10:$FN$185,4,FALSE),"")</f>
        <v/>
      </c>
      <c r="AP146" s="24">
        <f>IF($B146='Formulario de Respuestas'!$D145,'Formulario de Respuestas'!$R145,"ES DIFERENTE")</f>
        <v>0</v>
      </c>
      <c r="AQ146" s="1" t="str">
        <f>IFERROR(VLOOKUP(CONCATENATE(AP$1,AP146),'Formulario de Preguntas'!$C$10:$FN$185,3,FALSE),"")</f>
        <v/>
      </c>
      <c r="AR146" s="1" t="str">
        <f>IFERROR(VLOOKUP(CONCATENATE(AP$1,AP146),'Formulario de Preguntas'!$C$10:$FN$185,4,FALSE),"")</f>
        <v/>
      </c>
      <c r="AS146" s="24">
        <f>IF($B146='Formulario de Respuestas'!$D145,'Formulario de Respuestas'!$S145,"ES DIFERENTE")</f>
        <v>0</v>
      </c>
      <c r="AT146" s="1" t="str">
        <f>IFERROR(VLOOKUP(CONCATENATE(AS$1,AS146),'Formulario de Preguntas'!$C$10:$FN$185,3,FALSE),"")</f>
        <v/>
      </c>
      <c r="AU146" s="1" t="str">
        <f>IFERROR(VLOOKUP(CONCATENATE(AS$1,AS146),'Formulario de Preguntas'!$C$10:$FN$185,4,FALSE),"")</f>
        <v/>
      </c>
      <c r="AV146" s="24">
        <f>IF($B146='Formulario de Respuestas'!$D145,'Formulario de Respuestas'!$T145,"ES DIFERENTE")</f>
        <v>0</v>
      </c>
      <c r="AW146" s="1" t="str">
        <f>IFERROR(VLOOKUP(CONCATENATE(AV$1,AV146),'Formulario de Preguntas'!$C$10:$FN$185,3,FALSE),"")</f>
        <v/>
      </c>
      <c r="AX146" s="1" t="str">
        <f>IFERROR(VLOOKUP(CONCATENATE(AV$1,AV146),'Formulario de Preguntas'!$C$10:$FN$185,4,FALSE),"")</f>
        <v/>
      </c>
      <c r="AY146" s="24">
        <f>IF($B146='Formulario de Respuestas'!$D145,'Formulario de Respuestas'!$U145,"ES DIFERENTE")</f>
        <v>0</v>
      </c>
      <c r="AZ146" s="1" t="str">
        <f>IFERROR(VLOOKUP(CONCATENATE(AY$1,AY146),'Formulario de Preguntas'!$C$10:$FN$185,3,FALSE),"")</f>
        <v/>
      </c>
      <c r="BA146" s="1" t="str">
        <f>IFERROR(VLOOKUP(CONCATENATE(AY$1,AY146),'Formulario de Preguntas'!$C$10:$FN$185,4,FALSE),"")</f>
        <v/>
      </c>
      <c r="BB146" s="24">
        <f>IF($B146='Formulario de Respuestas'!$D145,'Formulario de Respuestas'!$V145,"ES DIFERENTE")</f>
        <v>0</v>
      </c>
      <c r="BC146" s="1" t="str">
        <f>IFERROR(VLOOKUP(CONCATENATE(BB$1,BB146),'Formulario de Preguntas'!$C$10:$FN$185,3,FALSE),"")</f>
        <v/>
      </c>
      <c r="BD146" s="1" t="str">
        <f>IFERROR(VLOOKUP(CONCATENATE(BB$1,BB146),'Formulario de Preguntas'!$C$10:$FN$185,4,FALSE),"")</f>
        <v/>
      </c>
      <c r="BE146" s="24">
        <f>IF($B146='Formulario de Respuestas'!$D145,'Formulario de Respuestas'!$W145,"ES DIFERENTE")</f>
        <v>0</v>
      </c>
      <c r="BF146" s="1" t="str">
        <f>IFERROR(VLOOKUP(CONCATENATE(BE$1,BE146),'Formulario de Preguntas'!$C$10:$FN$185,3,FALSE),"")</f>
        <v/>
      </c>
      <c r="BG146" s="1" t="str">
        <f>IFERROR(VLOOKUP(CONCATENATE(BE$1,BE146),'Formulario de Preguntas'!$C$10:$FN$185,4,FALSE),"")</f>
        <v/>
      </c>
      <c r="BH146" s="24">
        <f>IF($B146='Formulario de Respuestas'!$D145,'Formulario de Respuestas'!$X145,"ES DIFERENTE")</f>
        <v>0</v>
      </c>
      <c r="BI146" s="1" t="str">
        <f>IFERROR(VLOOKUP(CONCATENATE(BH$1,BH146),'Formulario de Preguntas'!$C$10:$FN$185,3,FALSE),"")</f>
        <v/>
      </c>
      <c r="BJ146" s="1" t="str">
        <f>IFERROR(VLOOKUP(CONCATENATE(BH$1,BH146),'Formulario de Preguntas'!$C$10:$FN$185,4,FALSE),"")</f>
        <v/>
      </c>
      <c r="BL146" s="26">
        <f>IF($B146='Formulario de Respuestas'!$D145,'Formulario de Respuestas'!$Y145,"ES DIFERENTE")</f>
        <v>0</v>
      </c>
      <c r="BM146" s="1" t="str">
        <f>IFERROR(VLOOKUP(CONCATENATE(BL$1,BL146),'Formulario de Preguntas'!$C$10:$FN$185,3,FALSE),"")</f>
        <v/>
      </c>
      <c r="BN146" s="1" t="str">
        <f>IFERROR(VLOOKUP(CONCATENATE(BL$1,BL146),'Formulario de Preguntas'!$C$10:$FN$185,4,FALSE),"")</f>
        <v/>
      </c>
      <c r="BO146" s="26">
        <f>IF($B146='Formulario de Respuestas'!$D145,'Formulario de Respuestas'!$Z145,"ES DIFERENTE")</f>
        <v>0</v>
      </c>
      <c r="BP146" s="1" t="str">
        <f>IFERROR(VLOOKUP(CONCATENATE(BO$1,BO146),'Formulario de Preguntas'!$C$10:$FN$185,3,FALSE),"")</f>
        <v/>
      </c>
      <c r="BQ146" s="1" t="str">
        <f>IFERROR(VLOOKUP(CONCATENATE(BO$1,BO146),'Formulario de Preguntas'!$C$10:$FN$185,4,FALSE),"")</f>
        <v/>
      </c>
      <c r="BR146" s="26">
        <f>IF($B146='Formulario de Respuestas'!$D145,'Formulario de Respuestas'!$AA145,"ES DIFERENTE")</f>
        <v>0</v>
      </c>
      <c r="BS146" s="1" t="str">
        <f>IFERROR(VLOOKUP(CONCATENATE(BR$1,BR146),'Formulario de Preguntas'!$C$10:$FN$185,3,FALSE),"")</f>
        <v/>
      </c>
      <c r="BT146" s="1" t="str">
        <f>IFERROR(VLOOKUP(CONCATENATE(BR$1,BR146),'Formulario de Preguntas'!$C$10:$FN$185,4,FALSE),"")</f>
        <v/>
      </c>
      <c r="BU146" s="26">
        <f>IF($B146='Formulario de Respuestas'!$D145,'Formulario de Respuestas'!$AB145,"ES DIFERENTE")</f>
        <v>0</v>
      </c>
      <c r="BV146" s="1" t="str">
        <f>IFERROR(VLOOKUP(CONCATENATE(BU$1,BU146),'Formulario de Preguntas'!$C$10:$FN$185,3,FALSE),"")</f>
        <v/>
      </c>
      <c r="BW146" s="1" t="str">
        <f>IFERROR(VLOOKUP(CONCATENATE(BU$1,BU146),'Formulario de Preguntas'!$C$10:$FN$185,4,FALSE),"")</f>
        <v/>
      </c>
      <c r="BX146" s="26">
        <f>IF($B146='Formulario de Respuestas'!$D145,'Formulario de Respuestas'!$AC145,"ES DIFERENTE")</f>
        <v>0</v>
      </c>
      <c r="BY146" s="1" t="str">
        <f>IFERROR(VLOOKUP(CONCATENATE(BX$1,BX146),'Formulario de Preguntas'!$C$10:$FN$185,3,FALSE),"")</f>
        <v/>
      </c>
      <c r="BZ146" s="1" t="str">
        <f>IFERROR(VLOOKUP(CONCATENATE(BX$1,BX146),'Formulario de Preguntas'!$C$10:$FN$185,4,FALSE),"")</f>
        <v/>
      </c>
      <c r="CA146" s="26">
        <f>IF($B146='Formulario de Respuestas'!$D145,'Formulario de Respuestas'!$AD145,"ES DIFERENTE")</f>
        <v>0</v>
      </c>
      <c r="CB146" s="1" t="str">
        <f>IFERROR(VLOOKUP(CONCATENATE(CA$1,CA146),'Formulario de Preguntas'!$C$10:$FN$185,3,FALSE),"")</f>
        <v/>
      </c>
      <c r="CC146" s="1" t="str">
        <f>IFERROR(VLOOKUP(CONCATENATE(CA$1,CA146),'Formulario de Preguntas'!$C$10:$FN$185,4,FALSE),"")</f>
        <v/>
      </c>
      <c r="CD146" s="26">
        <f>IF($B146='Formulario de Respuestas'!$D145,'Formulario de Respuestas'!$AE145,"ES DIFERENTE")</f>
        <v>0</v>
      </c>
      <c r="CE146" s="1" t="str">
        <f>IFERROR(VLOOKUP(CONCATENATE(CD$1,CD146),'Formulario de Preguntas'!$C$10:$FN$185,3,FALSE),"")</f>
        <v/>
      </c>
      <c r="CF146" s="1" t="str">
        <f>IFERROR(VLOOKUP(CONCATENATE(CD$1,CD146),'Formulario de Preguntas'!$C$10:$FN$185,4,FALSE),"")</f>
        <v/>
      </c>
      <c r="CH146" s="1">
        <f t="shared" si="7"/>
        <v>0</v>
      </c>
      <c r="CI146" s="1">
        <f t="shared" si="8"/>
        <v>0.25</v>
      </c>
      <c r="CJ146" s="1">
        <f t="shared" si="6"/>
        <v>0</v>
      </c>
      <c r="CK146" s="1">
        <f>COUNTIF('Formulario de Respuestas'!$E145:$AE145,"A")</f>
        <v>0</v>
      </c>
      <c r="CL146" s="1">
        <f>COUNTIF('Formulario de Respuestas'!$E145:$AE145,"B")</f>
        <v>0</v>
      </c>
      <c r="CM146" s="1">
        <f>COUNTIF('Formulario de Respuestas'!$E145:$AE145,"C")</f>
        <v>0</v>
      </c>
      <c r="CN146" s="1">
        <f>COUNTIF('Formulario de Respuestas'!$E145:$AE145,"D")</f>
        <v>0</v>
      </c>
      <c r="CO146" s="1">
        <f>COUNTIF('Formulario de Respuestas'!$E145:$AE145,"E (RESPUESTA ANULADA)")</f>
        <v>0</v>
      </c>
    </row>
    <row r="147" spans="1:93" x14ac:dyDescent="0.25">
      <c r="A147" s="1">
        <f>'Formulario de Respuestas'!C146</f>
        <v>0</v>
      </c>
      <c r="B147" s="1">
        <f>'Formulario de Respuestas'!D146</f>
        <v>0</v>
      </c>
      <c r="C147" s="24">
        <f>IF($B147='Formulario de Respuestas'!$D146,'Formulario de Respuestas'!$E146,"ES DIFERENTE")</f>
        <v>0</v>
      </c>
      <c r="D147" s="15" t="str">
        <f>IFERROR(VLOOKUP(CONCATENATE(C$1,C147),'Formulario de Preguntas'!$C$2:$FN$185,3,FALSE),"")</f>
        <v/>
      </c>
      <c r="E147" s="1" t="str">
        <f>IFERROR(VLOOKUP(CONCATENATE(C$1,C147),'Formulario de Preguntas'!$C$2:$FN$185,4,FALSE),"")</f>
        <v/>
      </c>
      <c r="F147" s="24">
        <f>IF($B147='Formulario de Respuestas'!$D146,'Formulario de Respuestas'!$F146,"ES DIFERENTE")</f>
        <v>0</v>
      </c>
      <c r="G147" s="1" t="str">
        <f>IFERROR(VLOOKUP(CONCATENATE(F$1,F147),'Formulario de Preguntas'!$C$2:$FN$185,3,FALSE),"")</f>
        <v/>
      </c>
      <c r="H147" s="1" t="str">
        <f>IFERROR(VLOOKUP(CONCATENATE(F$1,F147),'Formulario de Preguntas'!$C$2:$FN$185,4,FALSE),"")</f>
        <v/>
      </c>
      <c r="I147" s="24">
        <f>IF($B147='Formulario de Respuestas'!$D146,'Formulario de Respuestas'!$G146,"ES DIFERENTE")</f>
        <v>0</v>
      </c>
      <c r="J147" s="1" t="str">
        <f>IFERROR(VLOOKUP(CONCATENATE(I$1,I147),'Formulario de Preguntas'!$C$10:$FN$185,3,FALSE),"")</f>
        <v/>
      </c>
      <c r="K147" s="1" t="str">
        <f>IFERROR(VLOOKUP(CONCATENATE(I$1,I147),'Formulario de Preguntas'!$C$10:$FN$185,4,FALSE),"")</f>
        <v/>
      </c>
      <c r="L147" s="24">
        <f>IF($B147='Formulario de Respuestas'!$D146,'Formulario de Respuestas'!$H146,"ES DIFERENTE")</f>
        <v>0</v>
      </c>
      <c r="M147" s="1" t="str">
        <f>IFERROR(VLOOKUP(CONCATENATE(L$1,L147),'Formulario de Preguntas'!$C$10:$FN$185,3,FALSE),"")</f>
        <v/>
      </c>
      <c r="N147" s="1" t="str">
        <f>IFERROR(VLOOKUP(CONCATENATE(L$1,L147),'Formulario de Preguntas'!$C$10:$FN$185,4,FALSE),"")</f>
        <v/>
      </c>
      <c r="O147" s="24">
        <f>IF($B147='Formulario de Respuestas'!$D146,'Formulario de Respuestas'!$I146,"ES DIFERENTE")</f>
        <v>0</v>
      </c>
      <c r="P147" s="1" t="str">
        <f>IFERROR(VLOOKUP(CONCATENATE(O$1,O147),'Formulario de Preguntas'!$C$10:$FN$185,3,FALSE),"")</f>
        <v/>
      </c>
      <c r="Q147" s="1" t="str">
        <f>IFERROR(VLOOKUP(CONCATENATE(O$1,O147),'Formulario de Preguntas'!$C$10:$FN$185,4,FALSE),"")</f>
        <v/>
      </c>
      <c r="R147" s="24">
        <f>IF($B147='Formulario de Respuestas'!$D146,'Formulario de Respuestas'!$J146,"ES DIFERENTE")</f>
        <v>0</v>
      </c>
      <c r="S147" s="1" t="str">
        <f>IFERROR(VLOOKUP(CONCATENATE(R$1,R147),'Formulario de Preguntas'!$C$10:$FN$185,3,FALSE),"")</f>
        <v/>
      </c>
      <c r="T147" s="1" t="str">
        <f>IFERROR(VLOOKUP(CONCATENATE(R$1,R147),'Formulario de Preguntas'!$C$10:$FN$185,4,FALSE),"")</f>
        <v/>
      </c>
      <c r="U147" s="24">
        <f>IF($B147='Formulario de Respuestas'!$D146,'Formulario de Respuestas'!$K146,"ES DIFERENTE")</f>
        <v>0</v>
      </c>
      <c r="V147" s="1" t="str">
        <f>IFERROR(VLOOKUP(CONCATENATE(U$1,U147),'Formulario de Preguntas'!$C$10:$FN$185,3,FALSE),"")</f>
        <v/>
      </c>
      <c r="W147" s="1" t="str">
        <f>IFERROR(VLOOKUP(CONCATENATE(U$1,U147),'Formulario de Preguntas'!$C$10:$FN$185,4,FALSE),"")</f>
        <v/>
      </c>
      <c r="X147" s="24">
        <f>IF($B147='Formulario de Respuestas'!$D146,'Formulario de Respuestas'!$L146,"ES DIFERENTE")</f>
        <v>0</v>
      </c>
      <c r="Y147" s="1" t="str">
        <f>IFERROR(VLOOKUP(CONCATENATE(X$1,X147),'Formulario de Preguntas'!$C$10:$FN$185,3,FALSE),"")</f>
        <v/>
      </c>
      <c r="Z147" s="1" t="str">
        <f>IFERROR(VLOOKUP(CONCATENATE(X$1,X147),'Formulario de Preguntas'!$C$10:$FN$185,4,FALSE),"")</f>
        <v/>
      </c>
      <c r="AA147" s="24">
        <f>IF($B147='Formulario de Respuestas'!$D146,'Formulario de Respuestas'!$M146,"ES DIFERENTE")</f>
        <v>0</v>
      </c>
      <c r="AB147" s="1" t="str">
        <f>IFERROR(VLOOKUP(CONCATENATE(AA$1,AA147),'Formulario de Preguntas'!$C$10:$FN$185,3,FALSE),"")</f>
        <v/>
      </c>
      <c r="AC147" s="1" t="str">
        <f>IFERROR(VLOOKUP(CONCATENATE(AA$1,AA147),'Formulario de Preguntas'!$C$10:$FN$185,4,FALSE),"")</f>
        <v/>
      </c>
      <c r="AD147" s="24">
        <f>IF($B147='Formulario de Respuestas'!$D146,'Formulario de Respuestas'!$N146,"ES DIFERENTE")</f>
        <v>0</v>
      </c>
      <c r="AE147" s="1" t="str">
        <f>IFERROR(VLOOKUP(CONCATENATE(AD$1,AD147),'Formulario de Preguntas'!$C$10:$FN$185,3,FALSE),"")</f>
        <v/>
      </c>
      <c r="AF147" s="1" t="str">
        <f>IFERROR(VLOOKUP(CONCATENATE(AD$1,AD147),'Formulario de Preguntas'!$C$10:$FN$185,4,FALSE),"")</f>
        <v/>
      </c>
      <c r="AG147" s="24">
        <f>IF($B147='Formulario de Respuestas'!$D146,'Formulario de Respuestas'!$O146,"ES DIFERENTE")</f>
        <v>0</v>
      </c>
      <c r="AH147" s="1" t="str">
        <f>IFERROR(VLOOKUP(CONCATENATE(AG$1,AG147),'Formulario de Preguntas'!$C$10:$FN$185,3,FALSE),"")</f>
        <v/>
      </c>
      <c r="AI147" s="1" t="str">
        <f>IFERROR(VLOOKUP(CONCATENATE(AG$1,AG147),'Formulario de Preguntas'!$C$10:$FN$185,4,FALSE),"")</f>
        <v/>
      </c>
      <c r="AJ147" s="24">
        <f>IF($B147='Formulario de Respuestas'!$D146,'Formulario de Respuestas'!$P146,"ES DIFERENTE")</f>
        <v>0</v>
      </c>
      <c r="AK147" s="1" t="str">
        <f>IFERROR(VLOOKUP(CONCATENATE(AJ$1,AJ147),'Formulario de Preguntas'!$C$10:$FN$185,3,FALSE),"")</f>
        <v/>
      </c>
      <c r="AL147" s="1" t="str">
        <f>IFERROR(VLOOKUP(CONCATENATE(AJ$1,AJ147),'Formulario de Preguntas'!$C$10:$FN$185,4,FALSE),"")</f>
        <v/>
      </c>
      <c r="AM147" s="24">
        <f>IF($B147='Formulario de Respuestas'!$D146,'Formulario de Respuestas'!$Q146,"ES DIFERENTE")</f>
        <v>0</v>
      </c>
      <c r="AN147" s="1" t="str">
        <f>IFERROR(VLOOKUP(CONCATENATE(AM$1,AM147),'Formulario de Preguntas'!$C$10:$FN$185,3,FALSE),"")</f>
        <v/>
      </c>
      <c r="AO147" s="1" t="str">
        <f>IFERROR(VLOOKUP(CONCATENATE(AM$1,AM147),'Formulario de Preguntas'!$C$10:$FN$185,4,FALSE),"")</f>
        <v/>
      </c>
      <c r="AP147" s="24">
        <f>IF($B147='Formulario de Respuestas'!$D146,'Formulario de Respuestas'!$R146,"ES DIFERENTE")</f>
        <v>0</v>
      </c>
      <c r="AQ147" s="1" t="str">
        <f>IFERROR(VLOOKUP(CONCATENATE(AP$1,AP147),'Formulario de Preguntas'!$C$10:$FN$185,3,FALSE),"")</f>
        <v/>
      </c>
      <c r="AR147" s="1" t="str">
        <f>IFERROR(VLOOKUP(CONCATENATE(AP$1,AP147),'Formulario de Preguntas'!$C$10:$FN$185,4,FALSE),"")</f>
        <v/>
      </c>
      <c r="AS147" s="24">
        <f>IF($B147='Formulario de Respuestas'!$D146,'Formulario de Respuestas'!$S146,"ES DIFERENTE")</f>
        <v>0</v>
      </c>
      <c r="AT147" s="1" t="str">
        <f>IFERROR(VLOOKUP(CONCATENATE(AS$1,AS147),'Formulario de Preguntas'!$C$10:$FN$185,3,FALSE),"")</f>
        <v/>
      </c>
      <c r="AU147" s="1" t="str">
        <f>IFERROR(VLOOKUP(CONCATENATE(AS$1,AS147),'Formulario de Preguntas'!$C$10:$FN$185,4,FALSE),"")</f>
        <v/>
      </c>
      <c r="AV147" s="24">
        <f>IF($B147='Formulario de Respuestas'!$D146,'Formulario de Respuestas'!$T146,"ES DIFERENTE")</f>
        <v>0</v>
      </c>
      <c r="AW147" s="1" t="str">
        <f>IFERROR(VLOOKUP(CONCATENATE(AV$1,AV147),'Formulario de Preguntas'!$C$10:$FN$185,3,FALSE),"")</f>
        <v/>
      </c>
      <c r="AX147" s="1" t="str">
        <f>IFERROR(VLOOKUP(CONCATENATE(AV$1,AV147),'Formulario de Preguntas'!$C$10:$FN$185,4,FALSE),"")</f>
        <v/>
      </c>
      <c r="AY147" s="24">
        <f>IF($B147='Formulario de Respuestas'!$D146,'Formulario de Respuestas'!$U146,"ES DIFERENTE")</f>
        <v>0</v>
      </c>
      <c r="AZ147" s="1" t="str">
        <f>IFERROR(VLOOKUP(CONCATENATE(AY$1,AY147),'Formulario de Preguntas'!$C$10:$FN$185,3,FALSE),"")</f>
        <v/>
      </c>
      <c r="BA147" s="1" t="str">
        <f>IFERROR(VLOOKUP(CONCATENATE(AY$1,AY147),'Formulario de Preguntas'!$C$10:$FN$185,4,FALSE),"")</f>
        <v/>
      </c>
      <c r="BB147" s="24">
        <f>IF($B147='Formulario de Respuestas'!$D146,'Formulario de Respuestas'!$V146,"ES DIFERENTE")</f>
        <v>0</v>
      </c>
      <c r="BC147" s="1" t="str">
        <f>IFERROR(VLOOKUP(CONCATENATE(BB$1,BB147),'Formulario de Preguntas'!$C$10:$FN$185,3,FALSE),"")</f>
        <v/>
      </c>
      <c r="BD147" s="1" t="str">
        <f>IFERROR(VLOOKUP(CONCATENATE(BB$1,BB147),'Formulario de Preguntas'!$C$10:$FN$185,4,FALSE),"")</f>
        <v/>
      </c>
      <c r="BE147" s="24">
        <f>IF($B147='Formulario de Respuestas'!$D146,'Formulario de Respuestas'!$W146,"ES DIFERENTE")</f>
        <v>0</v>
      </c>
      <c r="BF147" s="1" t="str">
        <f>IFERROR(VLOOKUP(CONCATENATE(BE$1,BE147),'Formulario de Preguntas'!$C$10:$FN$185,3,FALSE),"")</f>
        <v/>
      </c>
      <c r="BG147" s="1" t="str">
        <f>IFERROR(VLOOKUP(CONCATENATE(BE$1,BE147),'Formulario de Preguntas'!$C$10:$FN$185,4,FALSE),"")</f>
        <v/>
      </c>
      <c r="BH147" s="24">
        <f>IF($B147='Formulario de Respuestas'!$D146,'Formulario de Respuestas'!$X146,"ES DIFERENTE")</f>
        <v>0</v>
      </c>
      <c r="BI147" s="1" t="str">
        <f>IFERROR(VLOOKUP(CONCATENATE(BH$1,BH147),'Formulario de Preguntas'!$C$10:$FN$185,3,FALSE),"")</f>
        <v/>
      </c>
      <c r="BJ147" s="1" t="str">
        <f>IFERROR(VLOOKUP(CONCATENATE(BH$1,BH147),'Formulario de Preguntas'!$C$10:$FN$185,4,FALSE),"")</f>
        <v/>
      </c>
      <c r="BL147" s="26">
        <f>IF($B147='Formulario de Respuestas'!$D146,'Formulario de Respuestas'!$Y146,"ES DIFERENTE")</f>
        <v>0</v>
      </c>
      <c r="BM147" s="1" t="str">
        <f>IFERROR(VLOOKUP(CONCATENATE(BL$1,BL147),'Formulario de Preguntas'!$C$10:$FN$185,3,FALSE),"")</f>
        <v/>
      </c>
      <c r="BN147" s="1" t="str">
        <f>IFERROR(VLOOKUP(CONCATENATE(BL$1,BL147),'Formulario de Preguntas'!$C$10:$FN$185,4,FALSE),"")</f>
        <v/>
      </c>
      <c r="BO147" s="26">
        <f>IF($B147='Formulario de Respuestas'!$D146,'Formulario de Respuestas'!$Z146,"ES DIFERENTE")</f>
        <v>0</v>
      </c>
      <c r="BP147" s="1" t="str">
        <f>IFERROR(VLOOKUP(CONCATENATE(BO$1,BO147),'Formulario de Preguntas'!$C$10:$FN$185,3,FALSE),"")</f>
        <v/>
      </c>
      <c r="BQ147" s="1" t="str">
        <f>IFERROR(VLOOKUP(CONCATENATE(BO$1,BO147),'Formulario de Preguntas'!$C$10:$FN$185,4,FALSE),"")</f>
        <v/>
      </c>
      <c r="BR147" s="26">
        <f>IF($B147='Formulario de Respuestas'!$D146,'Formulario de Respuestas'!$AA146,"ES DIFERENTE")</f>
        <v>0</v>
      </c>
      <c r="BS147" s="1" t="str">
        <f>IFERROR(VLOOKUP(CONCATENATE(BR$1,BR147),'Formulario de Preguntas'!$C$10:$FN$185,3,FALSE),"")</f>
        <v/>
      </c>
      <c r="BT147" s="1" t="str">
        <f>IFERROR(VLOOKUP(CONCATENATE(BR$1,BR147),'Formulario de Preguntas'!$C$10:$FN$185,4,FALSE),"")</f>
        <v/>
      </c>
      <c r="BU147" s="26">
        <f>IF($B147='Formulario de Respuestas'!$D146,'Formulario de Respuestas'!$AB146,"ES DIFERENTE")</f>
        <v>0</v>
      </c>
      <c r="BV147" s="1" t="str">
        <f>IFERROR(VLOOKUP(CONCATENATE(BU$1,BU147),'Formulario de Preguntas'!$C$10:$FN$185,3,FALSE),"")</f>
        <v/>
      </c>
      <c r="BW147" s="1" t="str">
        <f>IFERROR(VLOOKUP(CONCATENATE(BU$1,BU147),'Formulario de Preguntas'!$C$10:$FN$185,4,FALSE),"")</f>
        <v/>
      </c>
      <c r="BX147" s="26">
        <f>IF($B147='Formulario de Respuestas'!$D146,'Formulario de Respuestas'!$AC146,"ES DIFERENTE")</f>
        <v>0</v>
      </c>
      <c r="BY147" s="1" t="str">
        <f>IFERROR(VLOOKUP(CONCATENATE(BX$1,BX147),'Formulario de Preguntas'!$C$10:$FN$185,3,FALSE),"")</f>
        <v/>
      </c>
      <c r="BZ147" s="1" t="str">
        <f>IFERROR(VLOOKUP(CONCATENATE(BX$1,BX147),'Formulario de Preguntas'!$C$10:$FN$185,4,FALSE),"")</f>
        <v/>
      </c>
      <c r="CA147" s="26">
        <f>IF($B147='Formulario de Respuestas'!$D146,'Formulario de Respuestas'!$AD146,"ES DIFERENTE")</f>
        <v>0</v>
      </c>
      <c r="CB147" s="1" t="str">
        <f>IFERROR(VLOOKUP(CONCATENATE(CA$1,CA147),'Formulario de Preguntas'!$C$10:$FN$185,3,FALSE),"")</f>
        <v/>
      </c>
      <c r="CC147" s="1" t="str">
        <f>IFERROR(VLOOKUP(CONCATENATE(CA$1,CA147),'Formulario de Preguntas'!$C$10:$FN$185,4,FALSE),"")</f>
        <v/>
      </c>
      <c r="CD147" s="26">
        <f>IF($B147='Formulario de Respuestas'!$D146,'Formulario de Respuestas'!$AE146,"ES DIFERENTE")</f>
        <v>0</v>
      </c>
      <c r="CE147" s="1" t="str">
        <f>IFERROR(VLOOKUP(CONCATENATE(CD$1,CD147),'Formulario de Preguntas'!$C$10:$FN$185,3,FALSE),"")</f>
        <v/>
      </c>
      <c r="CF147" s="1" t="str">
        <f>IFERROR(VLOOKUP(CONCATENATE(CD$1,CD147),'Formulario de Preguntas'!$C$10:$FN$185,4,FALSE),"")</f>
        <v/>
      </c>
      <c r="CH147" s="1">
        <f t="shared" si="7"/>
        <v>0</v>
      </c>
      <c r="CI147" s="1">
        <f t="shared" si="8"/>
        <v>0.25</v>
      </c>
      <c r="CJ147" s="1">
        <f t="shared" si="6"/>
        <v>0</v>
      </c>
      <c r="CK147" s="1">
        <f>COUNTIF('Formulario de Respuestas'!$E146:$AE146,"A")</f>
        <v>0</v>
      </c>
      <c r="CL147" s="1">
        <f>COUNTIF('Formulario de Respuestas'!$E146:$AE146,"B")</f>
        <v>0</v>
      </c>
      <c r="CM147" s="1">
        <f>COUNTIF('Formulario de Respuestas'!$E146:$AE146,"C")</f>
        <v>0</v>
      </c>
      <c r="CN147" s="1">
        <f>COUNTIF('Formulario de Respuestas'!$E146:$AE146,"D")</f>
        <v>0</v>
      </c>
      <c r="CO147" s="1">
        <f>COUNTIF('Formulario de Respuestas'!$E146:$AE146,"E (RESPUESTA ANULADA)")</f>
        <v>0</v>
      </c>
    </row>
    <row r="148" spans="1:93" x14ac:dyDescent="0.25">
      <c r="A148" s="1">
        <f>'Formulario de Respuestas'!C147</f>
        <v>0</v>
      </c>
      <c r="B148" s="1">
        <f>'Formulario de Respuestas'!D147</f>
        <v>0</v>
      </c>
      <c r="C148" s="24">
        <f>IF($B148='Formulario de Respuestas'!$D147,'Formulario de Respuestas'!$E147,"ES DIFERENTE")</f>
        <v>0</v>
      </c>
      <c r="D148" s="15" t="str">
        <f>IFERROR(VLOOKUP(CONCATENATE(C$1,C148),'Formulario de Preguntas'!$C$2:$FN$185,3,FALSE),"")</f>
        <v/>
      </c>
      <c r="E148" s="1" t="str">
        <f>IFERROR(VLOOKUP(CONCATENATE(C$1,C148),'Formulario de Preguntas'!$C$2:$FN$185,4,FALSE),"")</f>
        <v/>
      </c>
      <c r="F148" s="24">
        <f>IF($B148='Formulario de Respuestas'!$D147,'Formulario de Respuestas'!$F147,"ES DIFERENTE")</f>
        <v>0</v>
      </c>
      <c r="G148" s="1" t="str">
        <f>IFERROR(VLOOKUP(CONCATENATE(F$1,F148),'Formulario de Preguntas'!$C$2:$FN$185,3,FALSE),"")</f>
        <v/>
      </c>
      <c r="H148" s="1" t="str">
        <f>IFERROR(VLOOKUP(CONCATENATE(F$1,F148),'Formulario de Preguntas'!$C$2:$FN$185,4,FALSE),"")</f>
        <v/>
      </c>
      <c r="I148" s="24">
        <f>IF($B148='Formulario de Respuestas'!$D147,'Formulario de Respuestas'!$G147,"ES DIFERENTE")</f>
        <v>0</v>
      </c>
      <c r="J148" s="1" t="str">
        <f>IFERROR(VLOOKUP(CONCATENATE(I$1,I148),'Formulario de Preguntas'!$C$10:$FN$185,3,FALSE),"")</f>
        <v/>
      </c>
      <c r="K148" s="1" t="str">
        <f>IFERROR(VLOOKUP(CONCATENATE(I$1,I148),'Formulario de Preguntas'!$C$10:$FN$185,4,FALSE),"")</f>
        <v/>
      </c>
      <c r="L148" s="24">
        <f>IF($B148='Formulario de Respuestas'!$D147,'Formulario de Respuestas'!$H147,"ES DIFERENTE")</f>
        <v>0</v>
      </c>
      <c r="M148" s="1" t="str">
        <f>IFERROR(VLOOKUP(CONCATENATE(L$1,L148),'Formulario de Preguntas'!$C$10:$FN$185,3,FALSE),"")</f>
        <v/>
      </c>
      <c r="N148" s="1" t="str">
        <f>IFERROR(VLOOKUP(CONCATENATE(L$1,L148),'Formulario de Preguntas'!$C$10:$FN$185,4,FALSE),"")</f>
        <v/>
      </c>
      <c r="O148" s="24">
        <f>IF($B148='Formulario de Respuestas'!$D147,'Formulario de Respuestas'!$I147,"ES DIFERENTE")</f>
        <v>0</v>
      </c>
      <c r="P148" s="1" t="str">
        <f>IFERROR(VLOOKUP(CONCATENATE(O$1,O148),'Formulario de Preguntas'!$C$10:$FN$185,3,FALSE),"")</f>
        <v/>
      </c>
      <c r="Q148" s="1" t="str">
        <f>IFERROR(VLOOKUP(CONCATENATE(O$1,O148),'Formulario de Preguntas'!$C$10:$FN$185,4,FALSE),"")</f>
        <v/>
      </c>
      <c r="R148" s="24">
        <f>IF($B148='Formulario de Respuestas'!$D147,'Formulario de Respuestas'!$J147,"ES DIFERENTE")</f>
        <v>0</v>
      </c>
      <c r="S148" s="1" t="str">
        <f>IFERROR(VLOOKUP(CONCATENATE(R$1,R148),'Formulario de Preguntas'!$C$10:$FN$185,3,FALSE),"")</f>
        <v/>
      </c>
      <c r="T148" s="1" t="str">
        <f>IFERROR(VLOOKUP(CONCATENATE(R$1,R148),'Formulario de Preguntas'!$C$10:$FN$185,4,FALSE),"")</f>
        <v/>
      </c>
      <c r="U148" s="24">
        <f>IF($B148='Formulario de Respuestas'!$D147,'Formulario de Respuestas'!$K147,"ES DIFERENTE")</f>
        <v>0</v>
      </c>
      <c r="V148" s="1" t="str">
        <f>IFERROR(VLOOKUP(CONCATENATE(U$1,U148),'Formulario de Preguntas'!$C$10:$FN$185,3,FALSE),"")</f>
        <v/>
      </c>
      <c r="W148" s="1" t="str">
        <f>IFERROR(VLOOKUP(CONCATENATE(U$1,U148),'Formulario de Preguntas'!$C$10:$FN$185,4,FALSE),"")</f>
        <v/>
      </c>
      <c r="X148" s="24">
        <f>IF($B148='Formulario de Respuestas'!$D147,'Formulario de Respuestas'!$L147,"ES DIFERENTE")</f>
        <v>0</v>
      </c>
      <c r="Y148" s="1" t="str">
        <f>IFERROR(VLOOKUP(CONCATENATE(X$1,X148),'Formulario de Preguntas'!$C$10:$FN$185,3,FALSE),"")</f>
        <v/>
      </c>
      <c r="Z148" s="1" t="str">
        <f>IFERROR(VLOOKUP(CONCATENATE(X$1,X148),'Formulario de Preguntas'!$C$10:$FN$185,4,FALSE),"")</f>
        <v/>
      </c>
      <c r="AA148" s="24">
        <f>IF($B148='Formulario de Respuestas'!$D147,'Formulario de Respuestas'!$M147,"ES DIFERENTE")</f>
        <v>0</v>
      </c>
      <c r="AB148" s="1" t="str">
        <f>IFERROR(VLOOKUP(CONCATENATE(AA$1,AA148),'Formulario de Preguntas'!$C$10:$FN$185,3,FALSE),"")</f>
        <v/>
      </c>
      <c r="AC148" s="1" t="str">
        <f>IFERROR(VLOOKUP(CONCATENATE(AA$1,AA148),'Formulario de Preguntas'!$C$10:$FN$185,4,FALSE),"")</f>
        <v/>
      </c>
      <c r="AD148" s="24">
        <f>IF($B148='Formulario de Respuestas'!$D147,'Formulario de Respuestas'!$N147,"ES DIFERENTE")</f>
        <v>0</v>
      </c>
      <c r="AE148" s="1" t="str">
        <f>IFERROR(VLOOKUP(CONCATENATE(AD$1,AD148),'Formulario de Preguntas'!$C$10:$FN$185,3,FALSE),"")</f>
        <v/>
      </c>
      <c r="AF148" s="1" t="str">
        <f>IFERROR(VLOOKUP(CONCATENATE(AD$1,AD148),'Formulario de Preguntas'!$C$10:$FN$185,4,FALSE),"")</f>
        <v/>
      </c>
      <c r="AG148" s="24">
        <f>IF($B148='Formulario de Respuestas'!$D147,'Formulario de Respuestas'!$O147,"ES DIFERENTE")</f>
        <v>0</v>
      </c>
      <c r="AH148" s="1" t="str">
        <f>IFERROR(VLOOKUP(CONCATENATE(AG$1,AG148),'Formulario de Preguntas'!$C$10:$FN$185,3,FALSE),"")</f>
        <v/>
      </c>
      <c r="AI148" s="1" t="str">
        <f>IFERROR(VLOOKUP(CONCATENATE(AG$1,AG148),'Formulario de Preguntas'!$C$10:$FN$185,4,FALSE),"")</f>
        <v/>
      </c>
      <c r="AJ148" s="24">
        <f>IF($B148='Formulario de Respuestas'!$D147,'Formulario de Respuestas'!$P147,"ES DIFERENTE")</f>
        <v>0</v>
      </c>
      <c r="AK148" s="1" t="str">
        <f>IFERROR(VLOOKUP(CONCATENATE(AJ$1,AJ148),'Formulario de Preguntas'!$C$10:$FN$185,3,FALSE),"")</f>
        <v/>
      </c>
      <c r="AL148" s="1" t="str">
        <f>IFERROR(VLOOKUP(CONCATENATE(AJ$1,AJ148),'Formulario de Preguntas'!$C$10:$FN$185,4,FALSE),"")</f>
        <v/>
      </c>
      <c r="AM148" s="24">
        <f>IF($B148='Formulario de Respuestas'!$D147,'Formulario de Respuestas'!$Q147,"ES DIFERENTE")</f>
        <v>0</v>
      </c>
      <c r="AN148" s="1" t="str">
        <f>IFERROR(VLOOKUP(CONCATENATE(AM$1,AM148),'Formulario de Preguntas'!$C$10:$FN$185,3,FALSE),"")</f>
        <v/>
      </c>
      <c r="AO148" s="1" t="str">
        <f>IFERROR(VLOOKUP(CONCATENATE(AM$1,AM148),'Formulario de Preguntas'!$C$10:$FN$185,4,FALSE),"")</f>
        <v/>
      </c>
      <c r="AP148" s="24">
        <f>IF($B148='Formulario de Respuestas'!$D147,'Formulario de Respuestas'!$R147,"ES DIFERENTE")</f>
        <v>0</v>
      </c>
      <c r="AQ148" s="1" t="str">
        <f>IFERROR(VLOOKUP(CONCATENATE(AP$1,AP148),'Formulario de Preguntas'!$C$10:$FN$185,3,FALSE),"")</f>
        <v/>
      </c>
      <c r="AR148" s="1" t="str">
        <f>IFERROR(VLOOKUP(CONCATENATE(AP$1,AP148),'Formulario de Preguntas'!$C$10:$FN$185,4,FALSE),"")</f>
        <v/>
      </c>
      <c r="AS148" s="24">
        <f>IF($B148='Formulario de Respuestas'!$D147,'Formulario de Respuestas'!$S147,"ES DIFERENTE")</f>
        <v>0</v>
      </c>
      <c r="AT148" s="1" t="str">
        <f>IFERROR(VLOOKUP(CONCATENATE(AS$1,AS148),'Formulario de Preguntas'!$C$10:$FN$185,3,FALSE),"")</f>
        <v/>
      </c>
      <c r="AU148" s="1" t="str">
        <f>IFERROR(VLOOKUP(CONCATENATE(AS$1,AS148),'Formulario de Preguntas'!$C$10:$FN$185,4,FALSE),"")</f>
        <v/>
      </c>
      <c r="AV148" s="24">
        <f>IF($B148='Formulario de Respuestas'!$D147,'Formulario de Respuestas'!$T147,"ES DIFERENTE")</f>
        <v>0</v>
      </c>
      <c r="AW148" s="1" t="str">
        <f>IFERROR(VLOOKUP(CONCATENATE(AV$1,AV148),'Formulario de Preguntas'!$C$10:$FN$185,3,FALSE),"")</f>
        <v/>
      </c>
      <c r="AX148" s="1" t="str">
        <f>IFERROR(VLOOKUP(CONCATENATE(AV$1,AV148),'Formulario de Preguntas'!$C$10:$FN$185,4,FALSE),"")</f>
        <v/>
      </c>
      <c r="AY148" s="24">
        <f>IF($B148='Formulario de Respuestas'!$D147,'Formulario de Respuestas'!$U147,"ES DIFERENTE")</f>
        <v>0</v>
      </c>
      <c r="AZ148" s="1" t="str">
        <f>IFERROR(VLOOKUP(CONCATENATE(AY$1,AY148),'Formulario de Preguntas'!$C$10:$FN$185,3,FALSE),"")</f>
        <v/>
      </c>
      <c r="BA148" s="1" t="str">
        <f>IFERROR(VLOOKUP(CONCATENATE(AY$1,AY148),'Formulario de Preguntas'!$C$10:$FN$185,4,FALSE),"")</f>
        <v/>
      </c>
      <c r="BB148" s="24">
        <f>IF($B148='Formulario de Respuestas'!$D147,'Formulario de Respuestas'!$V147,"ES DIFERENTE")</f>
        <v>0</v>
      </c>
      <c r="BC148" s="1" t="str">
        <f>IFERROR(VLOOKUP(CONCATENATE(BB$1,BB148),'Formulario de Preguntas'!$C$10:$FN$185,3,FALSE),"")</f>
        <v/>
      </c>
      <c r="BD148" s="1" t="str">
        <f>IFERROR(VLOOKUP(CONCATENATE(BB$1,BB148),'Formulario de Preguntas'!$C$10:$FN$185,4,FALSE),"")</f>
        <v/>
      </c>
      <c r="BE148" s="24">
        <f>IF($B148='Formulario de Respuestas'!$D147,'Formulario de Respuestas'!$W147,"ES DIFERENTE")</f>
        <v>0</v>
      </c>
      <c r="BF148" s="1" t="str">
        <f>IFERROR(VLOOKUP(CONCATENATE(BE$1,BE148),'Formulario de Preguntas'!$C$10:$FN$185,3,FALSE),"")</f>
        <v/>
      </c>
      <c r="BG148" s="1" t="str">
        <f>IFERROR(VLOOKUP(CONCATENATE(BE$1,BE148),'Formulario de Preguntas'!$C$10:$FN$185,4,FALSE),"")</f>
        <v/>
      </c>
      <c r="BH148" s="24">
        <f>IF($B148='Formulario de Respuestas'!$D147,'Formulario de Respuestas'!$X147,"ES DIFERENTE")</f>
        <v>0</v>
      </c>
      <c r="BI148" s="1" t="str">
        <f>IFERROR(VLOOKUP(CONCATENATE(BH$1,BH148),'Formulario de Preguntas'!$C$10:$FN$185,3,FALSE),"")</f>
        <v/>
      </c>
      <c r="BJ148" s="1" t="str">
        <f>IFERROR(VLOOKUP(CONCATENATE(BH$1,BH148),'Formulario de Preguntas'!$C$10:$FN$185,4,FALSE),"")</f>
        <v/>
      </c>
      <c r="BL148" s="26">
        <f>IF($B148='Formulario de Respuestas'!$D147,'Formulario de Respuestas'!$Y147,"ES DIFERENTE")</f>
        <v>0</v>
      </c>
      <c r="BM148" s="1" t="str">
        <f>IFERROR(VLOOKUP(CONCATENATE(BL$1,BL148),'Formulario de Preguntas'!$C$10:$FN$185,3,FALSE),"")</f>
        <v/>
      </c>
      <c r="BN148" s="1" t="str">
        <f>IFERROR(VLOOKUP(CONCATENATE(BL$1,BL148),'Formulario de Preguntas'!$C$10:$FN$185,4,FALSE),"")</f>
        <v/>
      </c>
      <c r="BO148" s="26">
        <f>IF($B148='Formulario de Respuestas'!$D147,'Formulario de Respuestas'!$Z147,"ES DIFERENTE")</f>
        <v>0</v>
      </c>
      <c r="BP148" s="1" t="str">
        <f>IFERROR(VLOOKUP(CONCATENATE(BO$1,BO148),'Formulario de Preguntas'!$C$10:$FN$185,3,FALSE),"")</f>
        <v/>
      </c>
      <c r="BQ148" s="1" t="str">
        <f>IFERROR(VLOOKUP(CONCATENATE(BO$1,BO148),'Formulario de Preguntas'!$C$10:$FN$185,4,FALSE),"")</f>
        <v/>
      </c>
      <c r="BR148" s="26">
        <f>IF($B148='Formulario de Respuestas'!$D147,'Formulario de Respuestas'!$AA147,"ES DIFERENTE")</f>
        <v>0</v>
      </c>
      <c r="BS148" s="1" t="str">
        <f>IFERROR(VLOOKUP(CONCATENATE(BR$1,BR148),'Formulario de Preguntas'!$C$10:$FN$185,3,FALSE),"")</f>
        <v/>
      </c>
      <c r="BT148" s="1" t="str">
        <f>IFERROR(VLOOKUP(CONCATENATE(BR$1,BR148),'Formulario de Preguntas'!$C$10:$FN$185,4,FALSE),"")</f>
        <v/>
      </c>
      <c r="BU148" s="26">
        <f>IF($B148='Formulario de Respuestas'!$D147,'Formulario de Respuestas'!$AB147,"ES DIFERENTE")</f>
        <v>0</v>
      </c>
      <c r="BV148" s="1" t="str">
        <f>IFERROR(VLOOKUP(CONCATENATE(BU$1,BU148),'Formulario de Preguntas'!$C$10:$FN$185,3,FALSE),"")</f>
        <v/>
      </c>
      <c r="BW148" s="1" t="str">
        <f>IFERROR(VLOOKUP(CONCATENATE(BU$1,BU148),'Formulario de Preguntas'!$C$10:$FN$185,4,FALSE),"")</f>
        <v/>
      </c>
      <c r="BX148" s="26">
        <f>IF($B148='Formulario de Respuestas'!$D147,'Formulario de Respuestas'!$AC147,"ES DIFERENTE")</f>
        <v>0</v>
      </c>
      <c r="BY148" s="1" t="str">
        <f>IFERROR(VLOOKUP(CONCATENATE(BX$1,BX148),'Formulario de Preguntas'!$C$10:$FN$185,3,FALSE),"")</f>
        <v/>
      </c>
      <c r="BZ148" s="1" t="str">
        <f>IFERROR(VLOOKUP(CONCATENATE(BX$1,BX148),'Formulario de Preguntas'!$C$10:$FN$185,4,FALSE),"")</f>
        <v/>
      </c>
      <c r="CA148" s="26">
        <f>IF($B148='Formulario de Respuestas'!$D147,'Formulario de Respuestas'!$AD147,"ES DIFERENTE")</f>
        <v>0</v>
      </c>
      <c r="CB148" s="1" t="str">
        <f>IFERROR(VLOOKUP(CONCATENATE(CA$1,CA148),'Formulario de Preguntas'!$C$10:$FN$185,3,FALSE),"")</f>
        <v/>
      </c>
      <c r="CC148" s="1" t="str">
        <f>IFERROR(VLOOKUP(CONCATENATE(CA$1,CA148),'Formulario de Preguntas'!$C$10:$FN$185,4,FALSE),"")</f>
        <v/>
      </c>
      <c r="CD148" s="26">
        <f>IF($B148='Formulario de Respuestas'!$D147,'Formulario de Respuestas'!$AE147,"ES DIFERENTE")</f>
        <v>0</v>
      </c>
      <c r="CE148" s="1" t="str">
        <f>IFERROR(VLOOKUP(CONCATENATE(CD$1,CD148),'Formulario de Preguntas'!$C$10:$FN$185,3,FALSE),"")</f>
        <v/>
      </c>
      <c r="CF148" s="1" t="str">
        <f>IFERROR(VLOOKUP(CONCATENATE(CD$1,CD148),'Formulario de Preguntas'!$C$10:$FN$185,4,FALSE),"")</f>
        <v/>
      </c>
      <c r="CH148" s="1">
        <f t="shared" si="7"/>
        <v>0</v>
      </c>
      <c r="CI148" s="1">
        <f t="shared" si="8"/>
        <v>0.25</v>
      </c>
      <c r="CJ148" s="1">
        <f t="shared" si="6"/>
        <v>0</v>
      </c>
      <c r="CK148" s="1">
        <f>COUNTIF('Formulario de Respuestas'!$E147:$AE147,"A")</f>
        <v>0</v>
      </c>
      <c r="CL148" s="1">
        <f>COUNTIF('Formulario de Respuestas'!$E147:$AE147,"B")</f>
        <v>0</v>
      </c>
      <c r="CM148" s="1">
        <f>COUNTIF('Formulario de Respuestas'!$E147:$AE147,"C")</f>
        <v>0</v>
      </c>
      <c r="CN148" s="1">
        <f>COUNTIF('Formulario de Respuestas'!$E147:$AE147,"D")</f>
        <v>0</v>
      </c>
      <c r="CO148" s="1">
        <f>COUNTIF('Formulario de Respuestas'!$E147:$AE147,"E (RESPUESTA ANULADA)")</f>
        <v>0</v>
      </c>
    </row>
    <row r="149" spans="1:93" x14ac:dyDescent="0.25">
      <c r="A149" s="1">
        <f>'Formulario de Respuestas'!C148</f>
        <v>0</v>
      </c>
      <c r="B149" s="1">
        <f>'Formulario de Respuestas'!D148</f>
        <v>0</v>
      </c>
      <c r="C149" s="24">
        <f>IF($B149='Formulario de Respuestas'!$D148,'Formulario de Respuestas'!$E148,"ES DIFERENTE")</f>
        <v>0</v>
      </c>
      <c r="D149" s="15" t="str">
        <f>IFERROR(VLOOKUP(CONCATENATE(C$1,C149),'Formulario de Preguntas'!$C$2:$FN$185,3,FALSE),"")</f>
        <v/>
      </c>
      <c r="E149" s="1" t="str">
        <f>IFERROR(VLOOKUP(CONCATENATE(C$1,C149),'Formulario de Preguntas'!$C$2:$FN$185,4,FALSE),"")</f>
        <v/>
      </c>
      <c r="F149" s="24">
        <f>IF($B149='Formulario de Respuestas'!$D148,'Formulario de Respuestas'!$F148,"ES DIFERENTE")</f>
        <v>0</v>
      </c>
      <c r="G149" s="1" t="str">
        <f>IFERROR(VLOOKUP(CONCATENATE(F$1,F149),'Formulario de Preguntas'!$C$2:$FN$185,3,FALSE),"")</f>
        <v/>
      </c>
      <c r="H149" s="1" t="str">
        <f>IFERROR(VLOOKUP(CONCATENATE(F$1,F149),'Formulario de Preguntas'!$C$2:$FN$185,4,FALSE),"")</f>
        <v/>
      </c>
      <c r="I149" s="24">
        <f>IF($B149='Formulario de Respuestas'!$D148,'Formulario de Respuestas'!$G148,"ES DIFERENTE")</f>
        <v>0</v>
      </c>
      <c r="J149" s="1" t="str">
        <f>IFERROR(VLOOKUP(CONCATENATE(I$1,I149),'Formulario de Preguntas'!$C$10:$FN$185,3,FALSE),"")</f>
        <v/>
      </c>
      <c r="K149" s="1" t="str">
        <f>IFERROR(VLOOKUP(CONCATENATE(I$1,I149),'Formulario de Preguntas'!$C$10:$FN$185,4,FALSE),"")</f>
        <v/>
      </c>
      <c r="L149" s="24">
        <f>IF($B149='Formulario de Respuestas'!$D148,'Formulario de Respuestas'!$H148,"ES DIFERENTE")</f>
        <v>0</v>
      </c>
      <c r="M149" s="1" t="str">
        <f>IFERROR(VLOOKUP(CONCATENATE(L$1,L149),'Formulario de Preguntas'!$C$10:$FN$185,3,FALSE),"")</f>
        <v/>
      </c>
      <c r="N149" s="1" t="str">
        <f>IFERROR(VLOOKUP(CONCATENATE(L$1,L149),'Formulario de Preguntas'!$C$10:$FN$185,4,FALSE),"")</f>
        <v/>
      </c>
      <c r="O149" s="24">
        <f>IF($B149='Formulario de Respuestas'!$D148,'Formulario de Respuestas'!$I148,"ES DIFERENTE")</f>
        <v>0</v>
      </c>
      <c r="P149" s="1" t="str">
        <f>IFERROR(VLOOKUP(CONCATENATE(O$1,O149),'Formulario de Preguntas'!$C$10:$FN$185,3,FALSE),"")</f>
        <v/>
      </c>
      <c r="Q149" s="1" t="str">
        <f>IFERROR(VLOOKUP(CONCATENATE(O$1,O149),'Formulario de Preguntas'!$C$10:$FN$185,4,FALSE),"")</f>
        <v/>
      </c>
      <c r="R149" s="24">
        <f>IF($B149='Formulario de Respuestas'!$D148,'Formulario de Respuestas'!$J148,"ES DIFERENTE")</f>
        <v>0</v>
      </c>
      <c r="S149" s="1" t="str">
        <f>IFERROR(VLOOKUP(CONCATENATE(R$1,R149),'Formulario de Preguntas'!$C$10:$FN$185,3,FALSE),"")</f>
        <v/>
      </c>
      <c r="T149" s="1" t="str">
        <f>IFERROR(VLOOKUP(CONCATENATE(R$1,R149),'Formulario de Preguntas'!$C$10:$FN$185,4,FALSE),"")</f>
        <v/>
      </c>
      <c r="U149" s="24">
        <f>IF($B149='Formulario de Respuestas'!$D148,'Formulario de Respuestas'!$K148,"ES DIFERENTE")</f>
        <v>0</v>
      </c>
      <c r="V149" s="1" t="str">
        <f>IFERROR(VLOOKUP(CONCATENATE(U$1,U149),'Formulario de Preguntas'!$C$10:$FN$185,3,FALSE),"")</f>
        <v/>
      </c>
      <c r="W149" s="1" t="str">
        <f>IFERROR(VLOOKUP(CONCATENATE(U$1,U149),'Formulario de Preguntas'!$C$10:$FN$185,4,FALSE),"")</f>
        <v/>
      </c>
      <c r="X149" s="24">
        <f>IF($B149='Formulario de Respuestas'!$D148,'Formulario de Respuestas'!$L148,"ES DIFERENTE")</f>
        <v>0</v>
      </c>
      <c r="Y149" s="1" t="str">
        <f>IFERROR(VLOOKUP(CONCATENATE(X$1,X149),'Formulario de Preguntas'!$C$10:$FN$185,3,FALSE),"")</f>
        <v/>
      </c>
      <c r="Z149" s="1" t="str">
        <f>IFERROR(VLOOKUP(CONCATENATE(X$1,X149),'Formulario de Preguntas'!$C$10:$FN$185,4,FALSE),"")</f>
        <v/>
      </c>
      <c r="AA149" s="24">
        <f>IF($B149='Formulario de Respuestas'!$D148,'Formulario de Respuestas'!$M148,"ES DIFERENTE")</f>
        <v>0</v>
      </c>
      <c r="AB149" s="1" t="str">
        <f>IFERROR(VLOOKUP(CONCATENATE(AA$1,AA149),'Formulario de Preguntas'!$C$10:$FN$185,3,FALSE),"")</f>
        <v/>
      </c>
      <c r="AC149" s="1" t="str">
        <f>IFERROR(VLOOKUP(CONCATENATE(AA$1,AA149),'Formulario de Preguntas'!$C$10:$FN$185,4,FALSE),"")</f>
        <v/>
      </c>
      <c r="AD149" s="24">
        <f>IF($B149='Formulario de Respuestas'!$D148,'Formulario de Respuestas'!$N148,"ES DIFERENTE")</f>
        <v>0</v>
      </c>
      <c r="AE149" s="1" t="str">
        <f>IFERROR(VLOOKUP(CONCATENATE(AD$1,AD149),'Formulario de Preguntas'!$C$10:$FN$185,3,FALSE),"")</f>
        <v/>
      </c>
      <c r="AF149" s="1" t="str">
        <f>IFERROR(VLOOKUP(CONCATENATE(AD$1,AD149),'Formulario de Preguntas'!$C$10:$FN$185,4,FALSE),"")</f>
        <v/>
      </c>
      <c r="AG149" s="24">
        <f>IF($B149='Formulario de Respuestas'!$D148,'Formulario de Respuestas'!$O148,"ES DIFERENTE")</f>
        <v>0</v>
      </c>
      <c r="AH149" s="1" t="str">
        <f>IFERROR(VLOOKUP(CONCATENATE(AG$1,AG149),'Formulario de Preguntas'!$C$10:$FN$185,3,FALSE),"")</f>
        <v/>
      </c>
      <c r="AI149" s="1" t="str">
        <f>IFERROR(VLOOKUP(CONCATENATE(AG$1,AG149),'Formulario de Preguntas'!$C$10:$FN$185,4,FALSE),"")</f>
        <v/>
      </c>
      <c r="AJ149" s="24">
        <f>IF($B149='Formulario de Respuestas'!$D148,'Formulario de Respuestas'!$P148,"ES DIFERENTE")</f>
        <v>0</v>
      </c>
      <c r="AK149" s="1" t="str">
        <f>IFERROR(VLOOKUP(CONCATENATE(AJ$1,AJ149),'Formulario de Preguntas'!$C$10:$FN$185,3,FALSE),"")</f>
        <v/>
      </c>
      <c r="AL149" s="1" t="str">
        <f>IFERROR(VLOOKUP(CONCATENATE(AJ$1,AJ149),'Formulario de Preguntas'!$C$10:$FN$185,4,FALSE),"")</f>
        <v/>
      </c>
      <c r="AM149" s="24">
        <f>IF($B149='Formulario de Respuestas'!$D148,'Formulario de Respuestas'!$Q148,"ES DIFERENTE")</f>
        <v>0</v>
      </c>
      <c r="AN149" s="1" t="str">
        <f>IFERROR(VLOOKUP(CONCATENATE(AM$1,AM149),'Formulario de Preguntas'!$C$10:$FN$185,3,FALSE),"")</f>
        <v/>
      </c>
      <c r="AO149" s="1" t="str">
        <f>IFERROR(VLOOKUP(CONCATENATE(AM$1,AM149),'Formulario de Preguntas'!$C$10:$FN$185,4,FALSE),"")</f>
        <v/>
      </c>
      <c r="AP149" s="24">
        <f>IF($B149='Formulario de Respuestas'!$D148,'Formulario de Respuestas'!$R148,"ES DIFERENTE")</f>
        <v>0</v>
      </c>
      <c r="AQ149" s="1" t="str">
        <f>IFERROR(VLOOKUP(CONCATENATE(AP$1,AP149),'Formulario de Preguntas'!$C$10:$FN$185,3,FALSE),"")</f>
        <v/>
      </c>
      <c r="AR149" s="1" t="str">
        <f>IFERROR(VLOOKUP(CONCATENATE(AP$1,AP149),'Formulario de Preguntas'!$C$10:$FN$185,4,FALSE),"")</f>
        <v/>
      </c>
      <c r="AS149" s="24">
        <f>IF($B149='Formulario de Respuestas'!$D148,'Formulario de Respuestas'!$S148,"ES DIFERENTE")</f>
        <v>0</v>
      </c>
      <c r="AT149" s="1" t="str">
        <f>IFERROR(VLOOKUP(CONCATENATE(AS$1,AS149),'Formulario de Preguntas'!$C$10:$FN$185,3,FALSE),"")</f>
        <v/>
      </c>
      <c r="AU149" s="1" t="str">
        <f>IFERROR(VLOOKUP(CONCATENATE(AS$1,AS149),'Formulario de Preguntas'!$C$10:$FN$185,4,FALSE),"")</f>
        <v/>
      </c>
      <c r="AV149" s="24">
        <f>IF($B149='Formulario de Respuestas'!$D148,'Formulario de Respuestas'!$T148,"ES DIFERENTE")</f>
        <v>0</v>
      </c>
      <c r="AW149" s="1" t="str">
        <f>IFERROR(VLOOKUP(CONCATENATE(AV$1,AV149),'Formulario de Preguntas'!$C$10:$FN$185,3,FALSE),"")</f>
        <v/>
      </c>
      <c r="AX149" s="1" t="str">
        <f>IFERROR(VLOOKUP(CONCATENATE(AV$1,AV149),'Formulario de Preguntas'!$C$10:$FN$185,4,FALSE),"")</f>
        <v/>
      </c>
      <c r="AY149" s="24">
        <f>IF($B149='Formulario de Respuestas'!$D148,'Formulario de Respuestas'!$U148,"ES DIFERENTE")</f>
        <v>0</v>
      </c>
      <c r="AZ149" s="1" t="str">
        <f>IFERROR(VLOOKUP(CONCATENATE(AY$1,AY149),'Formulario de Preguntas'!$C$10:$FN$185,3,FALSE),"")</f>
        <v/>
      </c>
      <c r="BA149" s="1" t="str">
        <f>IFERROR(VLOOKUP(CONCATENATE(AY$1,AY149),'Formulario de Preguntas'!$C$10:$FN$185,4,FALSE),"")</f>
        <v/>
      </c>
      <c r="BB149" s="24">
        <f>IF($B149='Formulario de Respuestas'!$D148,'Formulario de Respuestas'!$V148,"ES DIFERENTE")</f>
        <v>0</v>
      </c>
      <c r="BC149" s="1" t="str">
        <f>IFERROR(VLOOKUP(CONCATENATE(BB$1,BB149),'Formulario de Preguntas'!$C$10:$FN$185,3,FALSE),"")</f>
        <v/>
      </c>
      <c r="BD149" s="1" t="str">
        <f>IFERROR(VLOOKUP(CONCATENATE(BB$1,BB149),'Formulario de Preguntas'!$C$10:$FN$185,4,FALSE),"")</f>
        <v/>
      </c>
      <c r="BE149" s="24">
        <f>IF($B149='Formulario de Respuestas'!$D148,'Formulario de Respuestas'!$W148,"ES DIFERENTE")</f>
        <v>0</v>
      </c>
      <c r="BF149" s="1" t="str">
        <f>IFERROR(VLOOKUP(CONCATENATE(BE$1,BE149),'Formulario de Preguntas'!$C$10:$FN$185,3,FALSE),"")</f>
        <v/>
      </c>
      <c r="BG149" s="1" t="str">
        <f>IFERROR(VLOOKUP(CONCATENATE(BE$1,BE149),'Formulario de Preguntas'!$C$10:$FN$185,4,FALSE),"")</f>
        <v/>
      </c>
      <c r="BH149" s="24">
        <f>IF($B149='Formulario de Respuestas'!$D148,'Formulario de Respuestas'!$X148,"ES DIFERENTE")</f>
        <v>0</v>
      </c>
      <c r="BI149" s="1" t="str">
        <f>IFERROR(VLOOKUP(CONCATENATE(BH$1,BH149),'Formulario de Preguntas'!$C$10:$FN$185,3,FALSE),"")</f>
        <v/>
      </c>
      <c r="BJ149" s="1" t="str">
        <f>IFERROR(VLOOKUP(CONCATENATE(BH$1,BH149),'Formulario de Preguntas'!$C$10:$FN$185,4,FALSE),"")</f>
        <v/>
      </c>
      <c r="BL149" s="26">
        <f>IF($B149='Formulario de Respuestas'!$D148,'Formulario de Respuestas'!$Y148,"ES DIFERENTE")</f>
        <v>0</v>
      </c>
      <c r="BM149" s="1" t="str">
        <f>IFERROR(VLOOKUP(CONCATENATE(BL$1,BL149),'Formulario de Preguntas'!$C$10:$FN$185,3,FALSE),"")</f>
        <v/>
      </c>
      <c r="BN149" s="1" t="str">
        <f>IFERROR(VLOOKUP(CONCATENATE(BL$1,BL149),'Formulario de Preguntas'!$C$10:$FN$185,4,FALSE),"")</f>
        <v/>
      </c>
      <c r="BO149" s="26">
        <f>IF($B149='Formulario de Respuestas'!$D148,'Formulario de Respuestas'!$Z148,"ES DIFERENTE")</f>
        <v>0</v>
      </c>
      <c r="BP149" s="1" t="str">
        <f>IFERROR(VLOOKUP(CONCATENATE(BO$1,BO149),'Formulario de Preguntas'!$C$10:$FN$185,3,FALSE),"")</f>
        <v/>
      </c>
      <c r="BQ149" s="1" t="str">
        <f>IFERROR(VLOOKUP(CONCATENATE(BO$1,BO149),'Formulario de Preguntas'!$C$10:$FN$185,4,FALSE),"")</f>
        <v/>
      </c>
      <c r="BR149" s="26">
        <f>IF($B149='Formulario de Respuestas'!$D148,'Formulario de Respuestas'!$AA148,"ES DIFERENTE")</f>
        <v>0</v>
      </c>
      <c r="BS149" s="1" t="str">
        <f>IFERROR(VLOOKUP(CONCATENATE(BR$1,BR149),'Formulario de Preguntas'!$C$10:$FN$185,3,FALSE),"")</f>
        <v/>
      </c>
      <c r="BT149" s="1" t="str">
        <f>IFERROR(VLOOKUP(CONCATENATE(BR$1,BR149),'Formulario de Preguntas'!$C$10:$FN$185,4,FALSE),"")</f>
        <v/>
      </c>
      <c r="BU149" s="26">
        <f>IF($B149='Formulario de Respuestas'!$D148,'Formulario de Respuestas'!$AB148,"ES DIFERENTE")</f>
        <v>0</v>
      </c>
      <c r="BV149" s="1" t="str">
        <f>IFERROR(VLOOKUP(CONCATENATE(BU$1,BU149),'Formulario de Preguntas'!$C$10:$FN$185,3,FALSE),"")</f>
        <v/>
      </c>
      <c r="BW149" s="1" t="str">
        <f>IFERROR(VLOOKUP(CONCATENATE(BU$1,BU149),'Formulario de Preguntas'!$C$10:$FN$185,4,FALSE),"")</f>
        <v/>
      </c>
      <c r="BX149" s="26">
        <f>IF($B149='Formulario de Respuestas'!$D148,'Formulario de Respuestas'!$AC148,"ES DIFERENTE")</f>
        <v>0</v>
      </c>
      <c r="BY149" s="1" t="str">
        <f>IFERROR(VLOOKUP(CONCATENATE(BX$1,BX149),'Formulario de Preguntas'!$C$10:$FN$185,3,FALSE),"")</f>
        <v/>
      </c>
      <c r="BZ149" s="1" t="str">
        <f>IFERROR(VLOOKUP(CONCATENATE(BX$1,BX149),'Formulario de Preguntas'!$C$10:$FN$185,4,FALSE),"")</f>
        <v/>
      </c>
      <c r="CA149" s="26">
        <f>IF($B149='Formulario de Respuestas'!$D148,'Formulario de Respuestas'!$AD148,"ES DIFERENTE")</f>
        <v>0</v>
      </c>
      <c r="CB149" s="1" t="str">
        <f>IFERROR(VLOOKUP(CONCATENATE(CA$1,CA149),'Formulario de Preguntas'!$C$10:$FN$185,3,FALSE),"")</f>
        <v/>
      </c>
      <c r="CC149" s="1" t="str">
        <f>IFERROR(VLOOKUP(CONCATENATE(CA$1,CA149),'Formulario de Preguntas'!$C$10:$FN$185,4,FALSE),"")</f>
        <v/>
      </c>
      <c r="CD149" s="26">
        <f>IF($B149='Formulario de Respuestas'!$D148,'Formulario de Respuestas'!$AE148,"ES DIFERENTE")</f>
        <v>0</v>
      </c>
      <c r="CE149" s="1" t="str">
        <f>IFERROR(VLOOKUP(CONCATENATE(CD$1,CD149),'Formulario de Preguntas'!$C$10:$FN$185,3,FALSE),"")</f>
        <v/>
      </c>
      <c r="CF149" s="1" t="str">
        <f>IFERROR(VLOOKUP(CONCATENATE(CD$1,CD149),'Formulario de Preguntas'!$C$10:$FN$185,4,FALSE),"")</f>
        <v/>
      </c>
      <c r="CH149" s="1">
        <f t="shared" si="7"/>
        <v>0</v>
      </c>
      <c r="CI149" s="1">
        <f t="shared" si="8"/>
        <v>0.25</v>
      </c>
      <c r="CJ149" s="1">
        <f t="shared" si="6"/>
        <v>0</v>
      </c>
      <c r="CK149" s="1">
        <f>COUNTIF('Formulario de Respuestas'!$E148:$AE148,"A")</f>
        <v>0</v>
      </c>
      <c r="CL149" s="1">
        <f>COUNTIF('Formulario de Respuestas'!$E148:$AE148,"B")</f>
        <v>0</v>
      </c>
      <c r="CM149" s="1">
        <f>COUNTIF('Formulario de Respuestas'!$E148:$AE148,"C")</f>
        <v>0</v>
      </c>
      <c r="CN149" s="1">
        <f>COUNTIF('Formulario de Respuestas'!$E148:$AE148,"D")</f>
        <v>0</v>
      </c>
      <c r="CO149" s="1">
        <f>COUNTIF('Formulario de Respuestas'!$E148:$AE148,"E (RESPUESTA ANULADA)")</f>
        <v>0</v>
      </c>
    </row>
    <row r="150" spans="1:93" x14ac:dyDescent="0.25">
      <c r="A150" s="1">
        <f>'Formulario de Respuestas'!C149</f>
        <v>0</v>
      </c>
      <c r="B150" s="1">
        <f>'Formulario de Respuestas'!D149</f>
        <v>0</v>
      </c>
      <c r="C150" s="24">
        <f>IF($B150='Formulario de Respuestas'!$D149,'Formulario de Respuestas'!$E149,"ES DIFERENTE")</f>
        <v>0</v>
      </c>
      <c r="D150" s="15" t="str">
        <f>IFERROR(VLOOKUP(CONCATENATE(C$1,C150),'Formulario de Preguntas'!$C$2:$FN$185,3,FALSE),"")</f>
        <v/>
      </c>
      <c r="E150" s="1" t="str">
        <f>IFERROR(VLOOKUP(CONCATENATE(C$1,C150),'Formulario de Preguntas'!$C$2:$FN$185,4,FALSE),"")</f>
        <v/>
      </c>
      <c r="F150" s="24">
        <f>IF($B150='Formulario de Respuestas'!$D149,'Formulario de Respuestas'!$F149,"ES DIFERENTE")</f>
        <v>0</v>
      </c>
      <c r="G150" s="1" t="str">
        <f>IFERROR(VLOOKUP(CONCATENATE(F$1,F150),'Formulario de Preguntas'!$C$2:$FN$185,3,FALSE),"")</f>
        <v/>
      </c>
      <c r="H150" s="1" t="str">
        <f>IFERROR(VLOOKUP(CONCATENATE(F$1,F150),'Formulario de Preguntas'!$C$2:$FN$185,4,FALSE),"")</f>
        <v/>
      </c>
      <c r="I150" s="24">
        <f>IF($B150='Formulario de Respuestas'!$D149,'Formulario de Respuestas'!$G149,"ES DIFERENTE")</f>
        <v>0</v>
      </c>
      <c r="J150" s="1" t="str">
        <f>IFERROR(VLOOKUP(CONCATENATE(I$1,I150),'Formulario de Preguntas'!$C$10:$FN$185,3,FALSE),"")</f>
        <v/>
      </c>
      <c r="K150" s="1" t="str">
        <f>IFERROR(VLOOKUP(CONCATENATE(I$1,I150),'Formulario de Preguntas'!$C$10:$FN$185,4,FALSE),"")</f>
        <v/>
      </c>
      <c r="L150" s="24">
        <f>IF($B150='Formulario de Respuestas'!$D149,'Formulario de Respuestas'!$H149,"ES DIFERENTE")</f>
        <v>0</v>
      </c>
      <c r="M150" s="1" t="str">
        <f>IFERROR(VLOOKUP(CONCATENATE(L$1,L150),'Formulario de Preguntas'!$C$10:$FN$185,3,FALSE),"")</f>
        <v/>
      </c>
      <c r="N150" s="1" t="str">
        <f>IFERROR(VLOOKUP(CONCATENATE(L$1,L150),'Formulario de Preguntas'!$C$10:$FN$185,4,FALSE),"")</f>
        <v/>
      </c>
      <c r="O150" s="24">
        <f>IF($B150='Formulario de Respuestas'!$D149,'Formulario de Respuestas'!$I149,"ES DIFERENTE")</f>
        <v>0</v>
      </c>
      <c r="P150" s="1" t="str">
        <f>IFERROR(VLOOKUP(CONCATENATE(O$1,O150),'Formulario de Preguntas'!$C$10:$FN$185,3,FALSE),"")</f>
        <v/>
      </c>
      <c r="Q150" s="1" t="str">
        <f>IFERROR(VLOOKUP(CONCATENATE(O$1,O150),'Formulario de Preguntas'!$C$10:$FN$185,4,FALSE),"")</f>
        <v/>
      </c>
      <c r="R150" s="24">
        <f>IF($B150='Formulario de Respuestas'!$D149,'Formulario de Respuestas'!$J149,"ES DIFERENTE")</f>
        <v>0</v>
      </c>
      <c r="S150" s="1" t="str">
        <f>IFERROR(VLOOKUP(CONCATENATE(R$1,R150),'Formulario de Preguntas'!$C$10:$FN$185,3,FALSE),"")</f>
        <v/>
      </c>
      <c r="T150" s="1" t="str">
        <f>IFERROR(VLOOKUP(CONCATENATE(R$1,R150),'Formulario de Preguntas'!$C$10:$FN$185,4,FALSE),"")</f>
        <v/>
      </c>
      <c r="U150" s="24">
        <f>IF($B150='Formulario de Respuestas'!$D149,'Formulario de Respuestas'!$K149,"ES DIFERENTE")</f>
        <v>0</v>
      </c>
      <c r="V150" s="1" t="str">
        <f>IFERROR(VLOOKUP(CONCATENATE(U$1,U150),'Formulario de Preguntas'!$C$10:$FN$185,3,FALSE),"")</f>
        <v/>
      </c>
      <c r="W150" s="1" t="str">
        <f>IFERROR(VLOOKUP(CONCATENATE(U$1,U150),'Formulario de Preguntas'!$C$10:$FN$185,4,FALSE),"")</f>
        <v/>
      </c>
      <c r="X150" s="24">
        <f>IF($B150='Formulario de Respuestas'!$D149,'Formulario de Respuestas'!$L149,"ES DIFERENTE")</f>
        <v>0</v>
      </c>
      <c r="Y150" s="1" t="str">
        <f>IFERROR(VLOOKUP(CONCATENATE(X$1,X150),'Formulario de Preguntas'!$C$10:$FN$185,3,FALSE),"")</f>
        <v/>
      </c>
      <c r="Z150" s="1" t="str">
        <f>IFERROR(VLOOKUP(CONCATENATE(X$1,X150),'Formulario de Preguntas'!$C$10:$FN$185,4,FALSE),"")</f>
        <v/>
      </c>
      <c r="AA150" s="24">
        <f>IF($B150='Formulario de Respuestas'!$D149,'Formulario de Respuestas'!$M149,"ES DIFERENTE")</f>
        <v>0</v>
      </c>
      <c r="AB150" s="1" t="str">
        <f>IFERROR(VLOOKUP(CONCATENATE(AA$1,AA150),'Formulario de Preguntas'!$C$10:$FN$185,3,FALSE),"")</f>
        <v/>
      </c>
      <c r="AC150" s="1" t="str">
        <f>IFERROR(VLOOKUP(CONCATENATE(AA$1,AA150),'Formulario de Preguntas'!$C$10:$FN$185,4,FALSE),"")</f>
        <v/>
      </c>
      <c r="AD150" s="24">
        <f>IF($B150='Formulario de Respuestas'!$D149,'Formulario de Respuestas'!$N149,"ES DIFERENTE")</f>
        <v>0</v>
      </c>
      <c r="AE150" s="1" t="str">
        <f>IFERROR(VLOOKUP(CONCATENATE(AD$1,AD150),'Formulario de Preguntas'!$C$10:$FN$185,3,FALSE),"")</f>
        <v/>
      </c>
      <c r="AF150" s="1" t="str">
        <f>IFERROR(VLOOKUP(CONCATENATE(AD$1,AD150),'Formulario de Preguntas'!$C$10:$FN$185,4,FALSE),"")</f>
        <v/>
      </c>
      <c r="AG150" s="24">
        <f>IF($B150='Formulario de Respuestas'!$D149,'Formulario de Respuestas'!$O149,"ES DIFERENTE")</f>
        <v>0</v>
      </c>
      <c r="AH150" s="1" t="str">
        <f>IFERROR(VLOOKUP(CONCATENATE(AG$1,AG150),'Formulario de Preguntas'!$C$10:$FN$185,3,FALSE),"")</f>
        <v/>
      </c>
      <c r="AI150" s="1" t="str">
        <f>IFERROR(VLOOKUP(CONCATENATE(AG$1,AG150),'Formulario de Preguntas'!$C$10:$FN$185,4,FALSE),"")</f>
        <v/>
      </c>
      <c r="AJ150" s="24">
        <f>IF($B150='Formulario de Respuestas'!$D149,'Formulario de Respuestas'!$P149,"ES DIFERENTE")</f>
        <v>0</v>
      </c>
      <c r="AK150" s="1" t="str">
        <f>IFERROR(VLOOKUP(CONCATENATE(AJ$1,AJ150),'Formulario de Preguntas'!$C$10:$FN$185,3,FALSE),"")</f>
        <v/>
      </c>
      <c r="AL150" s="1" t="str">
        <f>IFERROR(VLOOKUP(CONCATENATE(AJ$1,AJ150),'Formulario de Preguntas'!$C$10:$FN$185,4,FALSE),"")</f>
        <v/>
      </c>
      <c r="AM150" s="24">
        <f>IF($B150='Formulario de Respuestas'!$D149,'Formulario de Respuestas'!$Q149,"ES DIFERENTE")</f>
        <v>0</v>
      </c>
      <c r="AN150" s="1" t="str">
        <f>IFERROR(VLOOKUP(CONCATENATE(AM$1,AM150),'Formulario de Preguntas'!$C$10:$FN$185,3,FALSE),"")</f>
        <v/>
      </c>
      <c r="AO150" s="1" t="str">
        <f>IFERROR(VLOOKUP(CONCATENATE(AM$1,AM150),'Formulario de Preguntas'!$C$10:$FN$185,4,FALSE),"")</f>
        <v/>
      </c>
      <c r="AP150" s="24">
        <f>IF($B150='Formulario de Respuestas'!$D149,'Formulario de Respuestas'!$R149,"ES DIFERENTE")</f>
        <v>0</v>
      </c>
      <c r="AQ150" s="1" t="str">
        <f>IFERROR(VLOOKUP(CONCATENATE(AP$1,AP150),'Formulario de Preguntas'!$C$10:$FN$185,3,FALSE),"")</f>
        <v/>
      </c>
      <c r="AR150" s="1" t="str">
        <f>IFERROR(VLOOKUP(CONCATENATE(AP$1,AP150),'Formulario de Preguntas'!$C$10:$FN$185,4,FALSE),"")</f>
        <v/>
      </c>
      <c r="AS150" s="24">
        <f>IF($B150='Formulario de Respuestas'!$D149,'Formulario de Respuestas'!$S149,"ES DIFERENTE")</f>
        <v>0</v>
      </c>
      <c r="AT150" s="1" t="str">
        <f>IFERROR(VLOOKUP(CONCATENATE(AS$1,AS150),'Formulario de Preguntas'!$C$10:$FN$185,3,FALSE),"")</f>
        <v/>
      </c>
      <c r="AU150" s="1" t="str">
        <f>IFERROR(VLOOKUP(CONCATENATE(AS$1,AS150),'Formulario de Preguntas'!$C$10:$FN$185,4,FALSE),"")</f>
        <v/>
      </c>
      <c r="AV150" s="24">
        <f>IF($B150='Formulario de Respuestas'!$D149,'Formulario de Respuestas'!$T149,"ES DIFERENTE")</f>
        <v>0</v>
      </c>
      <c r="AW150" s="1" t="str">
        <f>IFERROR(VLOOKUP(CONCATENATE(AV$1,AV150),'Formulario de Preguntas'!$C$10:$FN$185,3,FALSE),"")</f>
        <v/>
      </c>
      <c r="AX150" s="1" t="str">
        <f>IFERROR(VLOOKUP(CONCATENATE(AV$1,AV150),'Formulario de Preguntas'!$C$10:$FN$185,4,FALSE),"")</f>
        <v/>
      </c>
      <c r="AY150" s="24">
        <f>IF($B150='Formulario de Respuestas'!$D149,'Formulario de Respuestas'!$U149,"ES DIFERENTE")</f>
        <v>0</v>
      </c>
      <c r="AZ150" s="1" t="str">
        <f>IFERROR(VLOOKUP(CONCATENATE(AY$1,AY150),'Formulario de Preguntas'!$C$10:$FN$185,3,FALSE),"")</f>
        <v/>
      </c>
      <c r="BA150" s="1" t="str">
        <f>IFERROR(VLOOKUP(CONCATENATE(AY$1,AY150),'Formulario de Preguntas'!$C$10:$FN$185,4,FALSE),"")</f>
        <v/>
      </c>
      <c r="BB150" s="24">
        <f>IF($B150='Formulario de Respuestas'!$D149,'Formulario de Respuestas'!$V149,"ES DIFERENTE")</f>
        <v>0</v>
      </c>
      <c r="BC150" s="1" t="str">
        <f>IFERROR(VLOOKUP(CONCATENATE(BB$1,BB150),'Formulario de Preguntas'!$C$10:$FN$185,3,FALSE),"")</f>
        <v/>
      </c>
      <c r="BD150" s="1" t="str">
        <f>IFERROR(VLOOKUP(CONCATENATE(BB$1,BB150),'Formulario de Preguntas'!$C$10:$FN$185,4,FALSE),"")</f>
        <v/>
      </c>
      <c r="BE150" s="24">
        <f>IF($B150='Formulario de Respuestas'!$D149,'Formulario de Respuestas'!$W149,"ES DIFERENTE")</f>
        <v>0</v>
      </c>
      <c r="BF150" s="1" t="str">
        <f>IFERROR(VLOOKUP(CONCATENATE(BE$1,BE150),'Formulario de Preguntas'!$C$10:$FN$185,3,FALSE),"")</f>
        <v/>
      </c>
      <c r="BG150" s="1" t="str">
        <f>IFERROR(VLOOKUP(CONCATENATE(BE$1,BE150),'Formulario de Preguntas'!$C$10:$FN$185,4,FALSE),"")</f>
        <v/>
      </c>
      <c r="BH150" s="24">
        <f>IF($B150='Formulario de Respuestas'!$D149,'Formulario de Respuestas'!$X149,"ES DIFERENTE")</f>
        <v>0</v>
      </c>
      <c r="BI150" s="1" t="str">
        <f>IFERROR(VLOOKUP(CONCATENATE(BH$1,BH150),'Formulario de Preguntas'!$C$10:$FN$185,3,FALSE),"")</f>
        <v/>
      </c>
      <c r="BJ150" s="1" t="str">
        <f>IFERROR(VLOOKUP(CONCATENATE(BH$1,BH150),'Formulario de Preguntas'!$C$10:$FN$185,4,FALSE),"")</f>
        <v/>
      </c>
      <c r="BL150" s="26">
        <f>IF($B150='Formulario de Respuestas'!$D149,'Formulario de Respuestas'!$Y149,"ES DIFERENTE")</f>
        <v>0</v>
      </c>
      <c r="BM150" s="1" t="str">
        <f>IFERROR(VLOOKUP(CONCATENATE(BL$1,BL150),'Formulario de Preguntas'!$C$10:$FN$185,3,FALSE),"")</f>
        <v/>
      </c>
      <c r="BN150" s="1" t="str">
        <f>IFERROR(VLOOKUP(CONCATENATE(BL$1,BL150),'Formulario de Preguntas'!$C$10:$FN$185,4,FALSE),"")</f>
        <v/>
      </c>
      <c r="BO150" s="26">
        <f>IF($B150='Formulario de Respuestas'!$D149,'Formulario de Respuestas'!$Z149,"ES DIFERENTE")</f>
        <v>0</v>
      </c>
      <c r="BP150" s="1" t="str">
        <f>IFERROR(VLOOKUP(CONCATENATE(BO$1,BO150),'Formulario de Preguntas'!$C$10:$FN$185,3,FALSE),"")</f>
        <v/>
      </c>
      <c r="BQ150" s="1" t="str">
        <f>IFERROR(VLOOKUP(CONCATENATE(BO$1,BO150),'Formulario de Preguntas'!$C$10:$FN$185,4,FALSE),"")</f>
        <v/>
      </c>
      <c r="BR150" s="26">
        <f>IF($B150='Formulario de Respuestas'!$D149,'Formulario de Respuestas'!$AA149,"ES DIFERENTE")</f>
        <v>0</v>
      </c>
      <c r="BS150" s="1" t="str">
        <f>IFERROR(VLOOKUP(CONCATENATE(BR$1,BR150),'Formulario de Preguntas'!$C$10:$FN$185,3,FALSE),"")</f>
        <v/>
      </c>
      <c r="BT150" s="1" t="str">
        <f>IFERROR(VLOOKUP(CONCATENATE(BR$1,BR150),'Formulario de Preguntas'!$C$10:$FN$185,4,FALSE),"")</f>
        <v/>
      </c>
      <c r="BU150" s="26">
        <f>IF($B150='Formulario de Respuestas'!$D149,'Formulario de Respuestas'!$AB149,"ES DIFERENTE")</f>
        <v>0</v>
      </c>
      <c r="BV150" s="1" t="str">
        <f>IFERROR(VLOOKUP(CONCATENATE(BU$1,BU150),'Formulario de Preguntas'!$C$10:$FN$185,3,FALSE),"")</f>
        <v/>
      </c>
      <c r="BW150" s="1" t="str">
        <f>IFERROR(VLOOKUP(CONCATENATE(BU$1,BU150),'Formulario de Preguntas'!$C$10:$FN$185,4,FALSE),"")</f>
        <v/>
      </c>
      <c r="BX150" s="26">
        <f>IF($B150='Formulario de Respuestas'!$D149,'Formulario de Respuestas'!$AC149,"ES DIFERENTE")</f>
        <v>0</v>
      </c>
      <c r="BY150" s="1" t="str">
        <f>IFERROR(VLOOKUP(CONCATENATE(BX$1,BX150),'Formulario de Preguntas'!$C$10:$FN$185,3,FALSE),"")</f>
        <v/>
      </c>
      <c r="BZ150" s="1" t="str">
        <f>IFERROR(VLOOKUP(CONCATENATE(BX$1,BX150),'Formulario de Preguntas'!$C$10:$FN$185,4,FALSE),"")</f>
        <v/>
      </c>
      <c r="CA150" s="26">
        <f>IF($B150='Formulario de Respuestas'!$D149,'Formulario de Respuestas'!$AD149,"ES DIFERENTE")</f>
        <v>0</v>
      </c>
      <c r="CB150" s="1" t="str">
        <f>IFERROR(VLOOKUP(CONCATENATE(CA$1,CA150),'Formulario de Preguntas'!$C$10:$FN$185,3,FALSE),"")</f>
        <v/>
      </c>
      <c r="CC150" s="1" t="str">
        <f>IFERROR(VLOOKUP(CONCATENATE(CA$1,CA150),'Formulario de Preguntas'!$C$10:$FN$185,4,FALSE),"")</f>
        <v/>
      </c>
      <c r="CD150" s="26">
        <f>IF($B150='Formulario de Respuestas'!$D149,'Formulario de Respuestas'!$AE149,"ES DIFERENTE")</f>
        <v>0</v>
      </c>
      <c r="CE150" s="1" t="str">
        <f>IFERROR(VLOOKUP(CONCATENATE(CD$1,CD150),'Formulario de Preguntas'!$C$10:$FN$185,3,FALSE),"")</f>
        <v/>
      </c>
      <c r="CF150" s="1" t="str">
        <f>IFERROR(VLOOKUP(CONCATENATE(CD$1,CD150),'Formulario de Preguntas'!$C$10:$FN$185,4,FALSE),"")</f>
        <v/>
      </c>
      <c r="CH150" s="1">
        <f t="shared" si="7"/>
        <v>0</v>
      </c>
      <c r="CI150" s="1">
        <f t="shared" si="8"/>
        <v>0.25</v>
      </c>
      <c r="CJ150" s="1">
        <f t="shared" si="6"/>
        <v>0</v>
      </c>
      <c r="CK150" s="1">
        <f>COUNTIF('Formulario de Respuestas'!$E149:$AE149,"A")</f>
        <v>0</v>
      </c>
      <c r="CL150" s="1">
        <f>COUNTIF('Formulario de Respuestas'!$E149:$AE149,"B")</f>
        <v>0</v>
      </c>
      <c r="CM150" s="1">
        <f>COUNTIF('Formulario de Respuestas'!$E149:$AE149,"C")</f>
        <v>0</v>
      </c>
      <c r="CN150" s="1">
        <f>COUNTIF('Formulario de Respuestas'!$E149:$AE149,"D")</f>
        <v>0</v>
      </c>
      <c r="CO150" s="1">
        <f>COUNTIF('Formulario de Respuestas'!$E149:$AE149,"E (RESPUESTA ANULADA)")</f>
        <v>0</v>
      </c>
    </row>
    <row r="151" spans="1:93" x14ac:dyDescent="0.25">
      <c r="A151" s="1">
        <f>'Formulario de Respuestas'!C150</f>
        <v>0</v>
      </c>
      <c r="B151" s="1">
        <f>'Formulario de Respuestas'!D150</f>
        <v>0</v>
      </c>
      <c r="C151" s="24">
        <f>IF($B151='Formulario de Respuestas'!$D150,'Formulario de Respuestas'!$E150,"ES DIFERENTE")</f>
        <v>0</v>
      </c>
      <c r="D151" s="15" t="str">
        <f>IFERROR(VLOOKUP(CONCATENATE(C$1,C151),'Formulario de Preguntas'!$C$2:$FN$185,3,FALSE),"")</f>
        <v/>
      </c>
      <c r="E151" s="1" t="str">
        <f>IFERROR(VLOOKUP(CONCATENATE(C$1,C151),'Formulario de Preguntas'!$C$2:$FN$185,4,FALSE),"")</f>
        <v/>
      </c>
      <c r="F151" s="24">
        <f>IF($B151='Formulario de Respuestas'!$D150,'Formulario de Respuestas'!$F150,"ES DIFERENTE")</f>
        <v>0</v>
      </c>
      <c r="G151" s="1" t="str">
        <f>IFERROR(VLOOKUP(CONCATENATE(F$1,F151),'Formulario de Preguntas'!$C$2:$FN$185,3,FALSE),"")</f>
        <v/>
      </c>
      <c r="H151" s="1" t="str">
        <f>IFERROR(VLOOKUP(CONCATENATE(F$1,F151),'Formulario de Preguntas'!$C$2:$FN$185,4,FALSE),"")</f>
        <v/>
      </c>
      <c r="I151" s="24">
        <f>IF($B151='Formulario de Respuestas'!$D150,'Formulario de Respuestas'!$G150,"ES DIFERENTE")</f>
        <v>0</v>
      </c>
      <c r="J151" s="1" t="str">
        <f>IFERROR(VLOOKUP(CONCATENATE(I$1,I151),'Formulario de Preguntas'!$C$10:$FN$185,3,FALSE),"")</f>
        <v/>
      </c>
      <c r="K151" s="1" t="str">
        <f>IFERROR(VLOOKUP(CONCATENATE(I$1,I151),'Formulario de Preguntas'!$C$10:$FN$185,4,FALSE),"")</f>
        <v/>
      </c>
      <c r="L151" s="24">
        <f>IF($B151='Formulario de Respuestas'!$D150,'Formulario de Respuestas'!$H150,"ES DIFERENTE")</f>
        <v>0</v>
      </c>
      <c r="M151" s="1" t="str">
        <f>IFERROR(VLOOKUP(CONCATENATE(L$1,L151),'Formulario de Preguntas'!$C$10:$FN$185,3,FALSE),"")</f>
        <v/>
      </c>
      <c r="N151" s="1" t="str">
        <f>IFERROR(VLOOKUP(CONCATENATE(L$1,L151),'Formulario de Preguntas'!$C$10:$FN$185,4,FALSE),"")</f>
        <v/>
      </c>
      <c r="O151" s="24">
        <f>IF($B151='Formulario de Respuestas'!$D150,'Formulario de Respuestas'!$I150,"ES DIFERENTE")</f>
        <v>0</v>
      </c>
      <c r="P151" s="1" t="str">
        <f>IFERROR(VLOOKUP(CONCATENATE(O$1,O151),'Formulario de Preguntas'!$C$10:$FN$185,3,FALSE),"")</f>
        <v/>
      </c>
      <c r="Q151" s="1" t="str">
        <f>IFERROR(VLOOKUP(CONCATENATE(O$1,O151),'Formulario de Preguntas'!$C$10:$FN$185,4,FALSE),"")</f>
        <v/>
      </c>
      <c r="R151" s="24">
        <f>IF($B151='Formulario de Respuestas'!$D150,'Formulario de Respuestas'!$J150,"ES DIFERENTE")</f>
        <v>0</v>
      </c>
      <c r="S151" s="1" t="str">
        <f>IFERROR(VLOOKUP(CONCATENATE(R$1,R151),'Formulario de Preguntas'!$C$10:$FN$185,3,FALSE),"")</f>
        <v/>
      </c>
      <c r="T151" s="1" t="str">
        <f>IFERROR(VLOOKUP(CONCATENATE(R$1,R151),'Formulario de Preguntas'!$C$10:$FN$185,4,FALSE),"")</f>
        <v/>
      </c>
      <c r="U151" s="24">
        <f>IF($B151='Formulario de Respuestas'!$D150,'Formulario de Respuestas'!$K150,"ES DIFERENTE")</f>
        <v>0</v>
      </c>
      <c r="V151" s="1" t="str">
        <f>IFERROR(VLOOKUP(CONCATENATE(U$1,U151),'Formulario de Preguntas'!$C$10:$FN$185,3,FALSE),"")</f>
        <v/>
      </c>
      <c r="W151" s="1" t="str">
        <f>IFERROR(VLOOKUP(CONCATENATE(U$1,U151),'Formulario de Preguntas'!$C$10:$FN$185,4,FALSE),"")</f>
        <v/>
      </c>
      <c r="X151" s="24">
        <f>IF($B151='Formulario de Respuestas'!$D150,'Formulario de Respuestas'!$L150,"ES DIFERENTE")</f>
        <v>0</v>
      </c>
      <c r="Y151" s="1" t="str">
        <f>IFERROR(VLOOKUP(CONCATENATE(X$1,X151),'Formulario de Preguntas'!$C$10:$FN$185,3,FALSE),"")</f>
        <v/>
      </c>
      <c r="Z151" s="1" t="str">
        <f>IFERROR(VLOOKUP(CONCATENATE(X$1,X151),'Formulario de Preguntas'!$C$10:$FN$185,4,FALSE),"")</f>
        <v/>
      </c>
      <c r="AA151" s="24">
        <f>IF($B151='Formulario de Respuestas'!$D150,'Formulario de Respuestas'!$M150,"ES DIFERENTE")</f>
        <v>0</v>
      </c>
      <c r="AB151" s="1" t="str">
        <f>IFERROR(VLOOKUP(CONCATENATE(AA$1,AA151),'Formulario de Preguntas'!$C$10:$FN$185,3,FALSE),"")</f>
        <v/>
      </c>
      <c r="AC151" s="1" t="str">
        <f>IFERROR(VLOOKUP(CONCATENATE(AA$1,AA151),'Formulario de Preguntas'!$C$10:$FN$185,4,FALSE),"")</f>
        <v/>
      </c>
      <c r="AD151" s="24">
        <f>IF($B151='Formulario de Respuestas'!$D150,'Formulario de Respuestas'!$N150,"ES DIFERENTE")</f>
        <v>0</v>
      </c>
      <c r="AE151" s="1" t="str">
        <f>IFERROR(VLOOKUP(CONCATENATE(AD$1,AD151),'Formulario de Preguntas'!$C$10:$FN$185,3,FALSE),"")</f>
        <v/>
      </c>
      <c r="AF151" s="1" t="str">
        <f>IFERROR(VLOOKUP(CONCATENATE(AD$1,AD151),'Formulario de Preguntas'!$C$10:$FN$185,4,FALSE),"")</f>
        <v/>
      </c>
      <c r="AG151" s="24">
        <f>IF($B151='Formulario de Respuestas'!$D150,'Formulario de Respuestas'!$O150,"ES DIFERENTE")</f>
        <v>0</v>
      </c>
      <c r="AH151" s="1" t="str">
        <f>IFERROR(VLOOKUP(CONCATENATE(AG$1,AG151),'Formulario de Preguntas'!$C$10:$FN$185,3,FALSE),"")</f>
        <v/>
      </c>
      <c r="AI151" s="1" t="str">
        <f>IFERROR(VLOOKUP(CONCATENATE(AG$1,AG151),'Formulario de Preguntas'!$C$10:$FN$185,4,FALSE),"")</f>
        <v/>
      </c>
      <c r="AJ151" s="24">
        <f>IF($B151='Formulario de Respuestas'!$D150,'Formulario de Respuestas'!$P150,"ES DIFERENTE")</f>
        <v>0</v>
      </c>
      <c r="AK151" s="1" t="str">
        <f>IFERROR(VLOOKUP(CONCATENATE(AJ$1,AJ151),'Formulario de Preguntas'!$C$10:$FN$185,3,FALSE),"")</f>
        <v/>
      </c>
      <c r="AL151" s="1" t="str">
        <f>IFERROR(VLOOKUP(CONCATENATE(AJ$1,AJ151),'Formulario de Preguntas'!$C$10:$FN$185,4,FALSE),"")</f>
        <v/>
      </c>
      <c r="AM151" s="24">
        <f>IF($B151='Formulario de Respuestas'!$D150,'Formulario de Respuestas'!$Q150,"ES DIFERENTE")</f>
        <v>0</v>
      </c>
      <c r="AN151" s="1" t="str">
        <f>IFERROR(VLOOKUP(CONCATENATE(AM$1,AM151),'Formulario de Preguntas'!$C$10:$FN$185,3,FALSE),"")</f>
        <v/>
      </c>
      <c r="AO151" s="1" t="str">
        <f>IFERROR(VLOOKUP(CONCATENATE(AM$1,AM151),'Formulario de Preguntas'!$C$10:$FN$185,4,FALSE),"")</f>
        <v/>
      </c>
      <c r="AP151" s="24">
        <f>IF($B151='Formulario de Respuestas'!$D150,'Formulario de Respuestas'!$R150,"ES DIFERENTE")</f>
        <v>0</v>
      </c>
      <c r="AQ151" s="1" t="str">
        <f>IFERROR(VLOOKUP(CONCATENATE(AP$1,AP151),'Formulario de Preguntas'!$C$10:$FN$185,3,FALSE),"")</f>
        <v/>
      </c>
      <c r="AR151" s="1" t="str">
        <f>IFERROR(VLOOKUP(CONCATENATE(AP$1,AP151),'Formulario de Preguntas'!$C$10:$FN$185,4,FALSE),"")</f>
        <v/>
      </c>
      <c r="AS151" s="24">
        <f>IF($B151='Formulario de Respuestas'!$D150,'Formulario de Respuestas'!$S150,"ES DIFERENTE")</f>
        <v>0</v>
      </c>
      <c r="AT151" s="1" t="str">
        <f>IFERROR(VLOOKUP(CONCATENATE(AS$1,AS151),'Formulario de Preguntas'!$C$10:$FN$185,3,FALSE),"")</f>
        <v/>
      </c>
      <c r="AU151" s="1" t="str">
        <f>IFERROR(VLOOKUP(CONCATENATE(AS$1,AS151),'Formulario de Preguntas'!$C$10:$FN$185,4,FALSE),"")</f>
        <v/>
      </c>
      <c r="AV151" s="24">
        <f>IF($B151='Formulario de Respuestas'!$D150,'Formulario de Respuestas'!$T150,"ES DIFERENTE")</f>
        <v>0</v>
      </c>
      <c r="AW151" s="1" t="str">
        <f>IFERROR(VLOOKUP(CONCATENATE(AV$1,AV151),'Formulario de Preguntas'!$C$10:$FN$185,3,FALSE),"")</f>
        <v/>
      </c>
      <c r="AX151" s="1" t="str">
        <f>IFERROR(VLOOKUP(CONCATENATE(AV$1,AV151),'Formulario de Preguntas'!$C$10:$FN$185,4,FALSE),"")</f>
        <v/>
      </c>
      <c r="AY151" s="24">
        <f>IF($B151='Formulario de Respuestas'!$D150,'Formulario de Respuestas'!$U150,"ES DIFERENTE")</f>
        <v>0</v>
      </c>
      <c r="AZ151" s="1" t="str">
        <f>IFERROR(VLOOKUP(CONCATENATE(AY$1,AY151),'Formulario de Preguntas'!$C$10:$FN$185,3,FALSE),"")</f>
        <v/>
      </c>
      <c r="BA151" s="1" t="str">
        <f>IFERROR(VLOOKUP(CONCATENATE(AY$1,AY151),'Formulario de Preguntas'!$C$10:$FN$185,4,FALSE),"")</f>
        <v/>
      </c>
      <c r="BB151" s="24">
        <f>IF($B151='Formulario de Respuestas'!$D150,'Formulario de Respuestas'!$V150,"ES DIFERENTE")</f>
        <v>0</v>
      </c>
      <c r="BC151" s="1" t="str">
        <f>IFERROR(VLOOKUP(CONCATENATE(BB$1,BB151),'Formulario de Preguntas'!$C$10:$FN$185,3,FALSE),"")</f>
        <v/>
      </c>
      <c r="BD151" s="1" t="str">
        <f>IFERROR(VLOOKUP(CONCATENATE(BB$1,BB151),'Formulario de Preguntas'!$C$10:$FN$185,4,FALSE),"")</f>
        <v/>
      </c>
      <c r="BE151" s="24">
        <f>IF($B151='Formulario de Respuestas'!$D150,'Formulario de Respuestas'!$W150,"ES DIFERENTE")</f>
        <v>0</v>
      </c>
      <c r="BF151" s="1" t="str">
        <f>IFERROR(VLOOKUP(CONCATENATE(BE$1,BE151),'Formulario de Preguntas'!$C$10:$FN$185,3,FALSE),"")</f>
        <v/>
      </c>
      <c r="BG151" s="1" t="str">
        <f>IFERROR(VLOOKUP(CONCATENATE(BE$1,BE151),'Formulario de Preguntas'!$C$10:$FN$185,4,FALSE),"")</f>
        <v/>
      </c>
      <c r="BH151" s="24">
        <f>IF($B151='Formulario de Respuestas'!$D150,'Formulario de Respuestas'!$X150,"ES DIFERENTE")</f>
        <v>0</v>
      </c>
      <c r="BI151" s="1" t="str">
        <f>IFERROR(VLOOKUP(CONCATENATE(BH$1,BH151),'Formulario de Preguntas'!$C$10:$FN$185,3,FALSE),"")</f>
        <v/>
      </c>
      <c r="BJ151" s="1" t="str">
        <f>IFERROR(VLOOKUP(CONCATENATE(BH$1,BH151),'Formulario de Preguntas'!$C$10:$FN$185,4,FALSE),"")</f>
        <v/>
      </c>
      <c r="BL151" s="26">
        <f>IF($B151='Formulario de Respuestas'!$D150,'Formulario de Respuestas'!$Y150,"ES DIFERENTE")</f>
        <v>0</v>
      </c>
      <c r="BM151" s="1" t="str">
        <f>IFERROR(VLOOKUP(CONCATENATE(BL$1,BL151),'Formulario de Preguntas'!$C$10:$FN$185,3,FALSE),"")</f>
        <v/>
      </c>
      <c r="BN151" s="1" t="str">
        <f>IFERROR(VLOOKUP(CONCATENATE(BL$1,BL151),'Formulario de Preguntas'!$C$10:$FN$185,4,FALSE),"")</f>
        <v/>
      </c>
      <c r="BO151" s="26">
        <f>IF($B151='Formulario de Respuestas'!$D150,'Formulario de Respuestas'!$Z150,"ES DIFERENTE")</f>
        <v>0</v>
      </c>
      <c r="BP151" s="1" t="str">
        <f>IFERROR(VLOOKUP(CONCATENATE(BO$1,BO151),'Formulario de Preguntas'!$C$10:$FN$185,3,FALSE),"")</f>
        <v/>
      </c>
      <c r="BQ151" s="1" t="str">
        <f>IFERROR(VLOOKUP(CONCATENATE(BO$1,BO151),'Formulario de Preguntas'!$C$10:$FN$185,4,FALSE),"")</f>
        <v/>
      </c>
      <c r="BR151" s="26">
        <f>IF($B151='Formulario de Respuestas'!$D150,'Formulario de Respuestas'!$AA150,"ES DIFERENTE")</f>
        <v>0</v>
      </c>
      <c r="BS151" s="1" t="str">
        <f>IFERROR(VLOOKUP(CONCATENATE(BR$1,BR151),'Formulario de Preguntas'!$C$10:$FN$185,3,FALSE),"")</f>
        <v/>
      </c>
      <c r="BT151" s="1" t="str">
        <f>IFERROR(VLOOKUP(CONCATENATE(BR$1,BR151),'Formulario de Preguntas'!$C$10:$FN$185,4,FALSE),"")</f>
        <v/>
      </c>
      <c r="BU151" s="26">
        <f>IF($B151='Formulario de Respuestas'!$D150,'Formulario de Respuestas'!$AB150,"ES DIFERENTE")</f>
        <v>0</v>
      </c>
      <c r="BV151" s="1" t="str">
        <f>IFERROR(VLOOKUP(CONCATENATE(BU$1,BU151),'Formulario de Preguntas'!$C$10:$FN$185,3,FALSE),"")</f>
        <v/>
      </c>
      <c r="BW151" s="1" t="str">
        <f>IFERROR(VLOOKUP(CONCATENATE(BU$1,BU151),'Formulario de Preguntas'!$C$10:$FN$185,4,FALSE),"")</f>
        <v/>
      </c>
      <c r="BX151" s="26">
        <f>IF($B151='Formulario de Respuestas'!$D150,'Formulario de Respuestas'!$AC150,"ES DIFERENTE")</f>
        <v>0</v>
      </c>
      <c r="BY151" s="1" t="str">
        <f>IFERROR(VLOOKUP(CONCATENATE(BX$1,BX151),'Formulario de Preguntas'!$C$10:$FN$185,3,FALSE),"")</f>
        <v/>
      </c>
      <c r="BZ151" s="1" t="str">
        <f>IFERROR(VLOOKUP(CONCATENATE(BX$1,BX151),'Formulario de Preguntas'!$C$10:$FN$185,4,FALSE),"")</f>
        <v/>
      </c>
      <c r="CA151" s="26">
        <f>IF($B151='Formulario de Respuestas'!$D150,'Formulario de Respuestas'!$AD150,"ES DIFERENTE")</f>
        <v>0</v>
      </c>
      <c r="CB151" s="1" t="str">
        <f>IFERROR(VLOOKUP(CONCATENATE(CA$1,CA151),'Formulario de Preguntas'!$C$10:$FN$185,3,FALSE),"")</f>
        <v/>
      </c>
      <c r="CC151" s="1" t="str">
        <f>IFERROR(VLOOKUP(CONCATENATE(CA$1,CA151),'Formulario de Preguntas'!$C$10:$FN$185,4,FALSE),"")</f>
        <v/>
      </c>
      <c r="CD151" s="26">
        <f>IF($B151='Formulario de Respuestas'!$D150,'Formulario de Respuestas'!$AE150,"ES DIFERENTE")</f>
        <v>0</v>
      </c>
      <c r="CE151" s="1" t="str">
        <f>IFERROR(VLOOKUP(CONCATENATE(CD$1,CD151),'Formulario de Preguntas'!$C$10:$FN$185,3,FALSE),"")</f>
        <v/>
      </c>
      <c r="CF151" s="1" t="str">
        <f>IFERROR(VLOOKUP(CONCATENATE(CD$1,CD151),'Formulario de Preguntas'!$C$10:$FN$185,4,FALSE),"")</f>
        <v/>
      </c>
      <c r="CH151" s="1">
        <f t="shared" si="7"/>
        <v>0</v>
      </c>
      <c r="CI151" s="1">
        <f t="shared" si="8"/>
        <v>0.25</v>
      </c>
      <c r="CJ151" s="1">
        <f t="shared" si="6"/>
        <v>0</v>
      </c>
      <c r="CK151" s="1">
        <f>COUNTIF('Formulario de Respuestas'!$E150:$AE150,"A")</f>
        <v>0</v>
      </c>
      <c r="CL151" s="1">
        <f>COUNTIF('Formulario de Respuestas'!$E150:$AE150,"B")</f>
        <v>0</v>
      </c>
      <c r="CM151" s="1">
        <f>COUNTIF('Formulario de Respuestas'!$E150:$AE150,"C")</f>
        <v>0</v>
      </c>
      <c r="CN151" s="1">
        <f>COUNTIF('Formulario de Respuestas'!$E150:$AE150,"D")</f>
        <v>0</v>
      </c>
      <c r="CO151" s="1">
        <f>COUNTIF('Formulario de Respuestas'!$E150:$AE150,"E (RESPUESTA ANULADA)")</f>
        <v>0</v>
      </c>
    </row>
    <row r="152" spans="1:93" x14ac:dyDescent="0.25">
      <c r="A152" s="1">
        <f>'Formulario de Respuestas'!C151</f>
        <v>0</v>
      </c>
      <c r="B152" s="1">
        <f>'Formulario de Respuestas'!D151</f>
        <v>0</v>
      </c>
      <c r="C152" s="24">
        <f>IF($B152='Formulario de Respuestas'!$D151,'Formulario de Respuestas'!$E151,"ES DIFERENTE")</f>
        <v>0</v>
      </c>
      <c r="D152" s="15" t="str">
        <f>IFERROR(VLOOKUP(CONCATENATE(C$1,C152),'Formulario de Preguntas'!$C$2:$FN$185,3,FALSE),"")</f>
        <v/>
      </c>
      <c r="E152" s="1" t="str">
        <f>IFERROR(VLOOKUP(CONCATENATE(C$1,C152),'Formulario de Preguntas'!$C$2:$FN$185,4,FALSE),"")</f>
        <v/>
      </c>
      <c r="F152" s="24">
        <f>IF($B152='Formulario de Respuestas'!$D151,'Formulario de Respuestas'!$F151,"ES DIFERENTE")</f>
        <v>0</v>
      </c>
      <c r="G152" s="1" t="str">
        <f>IFERROR(VLOOKUP(CONCATENATE(F$1,F152),'Formulario de Preguntas'!$C$2:$FN$185,3,FALSE),"")</f>
        <v/>
      </c>
      <c r="H152" s="1" t="str">
        <f>IFERROR(VLOOKUP(CONCATENATE(F$1,F152),'Formulario de Preguntas'!$C$2:$FN$185,4,FALSE),"")</f>
        <v/>
      </c>
      <c r="I152" s="24">
        <f>IF($B152='Formulario de Respuestas'!$D151,'Formulario de Respuestas'!$G151,"ES DIFERENTE")</f>
        <v>0</v>
      </c>
      <c r="J152" s="1" t="str">
        <f>IFERROR(VLOOKUP(CONCATENATE(I$1,I152),'Formulario de Preguntas'!$C$10:$FN$185,3,FALSE),"")</f>
        <v/>
      </c>
      <c r="K152" s="1" t="str">
        <f>IFERROR(VLOOKUP(CONCATENATE(I$1,I152),'Formulario de Preguntas'!$C$10:$FN$185,4,FALSE),"")</f>
        <v/>
      </c>
      <c r="L152" s="24">
        <f>IF($B152='Formulario de Respuestas'!$D151,'Formulario de Respuestas'!$H151,"ES DIFERENTE")</f>
        <v>0</v>
      </c>
      <c r="M152" s="1" t="str">
        <f>IFERROR(VLOOKUP(CONCATENATE(L$1,L152),'Formulario de Preguntas'!$C$10:$FN$185,3,FALSE),"")</f>
        <v/>
      </c>
      <c r="N152" s="1" t="str">
        <f>IFERROR(VLOOKUP(CONCATENATE(L$1,L152),'Formulario de Preguntas'!$C$10:$FN$185,4,FALSE),"")</f>
        <v/>
      </c>
      <c r="O152" s="24">
        <f>IF($B152='Formulario de Respuestas'!$D151,'Formulario de Respuestas'!$I151,"ES DIFERENTE")</f>
        <v>0</v>
      </c>
      <c r="P152" s="1" t="str">
        <f>IFERROR(VLOOKUP(CONCATENATE(O$1,O152),'Formulario de Preguntas'!$C$10:$FN$185,3,FALSE),"")</f>
        <v/>
      </c>
      <c r="Q152" s="1" t="str">
        <f>IFERROR(VLOOKUP(CONCATENATE(O$1,O152),'Formulario de Preguntas'!$C$10:$FN$185,4,FALSE),"")</f>
        <v/>
      </c>
      <c r="R152" s="24">
        <f>IF($B152='Formulario de Respuestas'!$D151,'Formulario de Respuestas'!$J151,"ES DIFERENTE")</f>
        <v>0</v>
      </c>
      <c r="S152" s="1" t="str">
        <f>IFERROR(VLOOKUP(CONCATENATE(R$1,R152),'Formulario de Preguntas'!$C$10:$FN$185,3,FALSE),"")</f>
        <v/>
      </c>
      <c r="T152" s="1" t="str">
        <f>IFERROR(VLOOKUP(CONCATENATE(R$1,R152),'Formulario de Preguntas'!$C$10:$FN$185,4,FALSE),"")</f>
        <v/>
      </c>
      <c r="U152" s="24">
        <f>IF($B152='Formulario de Respuestas'!$D151,'Formulario de Respuestas'!$K151,"ES DIFERENTE")</f>
        <v>0</v>
      </c>
      <c r="V152" s="1" t="str">
        <f>IFERROR(VLOOKUP(CONCATENATE(U$1,U152),'Formulario de Preguntas'!$C$10:$FN$185,3,FALSE),"")</f>
        <v/>
      </c>
      <c r="W152" s="1" t="str">
        <f>IFERROR(VLOOKUP(CONCATENATE(U$1,U152),'Formulario de Preguntas'!$C$10:$FN$185,4,FALSE),"")</f>
        <v/>
      </c>
      <c r="X152" s="24">
        <f>IF($B152='Formulario de Respuestas'!$D151,'Formulario de Respuestas'!$L151,"ES DIFERENTE")</f>
        <v>0</v>
      </c>
      <c r="Y152" s="1" t="str">
        <f>IFERROR(VLOOKUP(CONCATENATE(X$1,X152),'Formulario de Preguntas'!$C$10:$FN$185,3,FALSE),"")</f>
        <v/>
      </c>
      <c r="Z152" s="1" t="str">
        <f>IFERROR(VLOOKUP(CONCATENATE(X$1,X152),'Formulario de Preguntas'!$C$10:$FN$185,4,FALSE),"")</f>
        <v/>
      </c>
      <c r="AA152" s="24">
        <f>IF($B152='Formulario de Respuestas'!$D151,'Formulario de Respuestas'!$M151,"ES DIFERENTE")</f>
        <v>0</v>
      </c>
      <c r="AB152" s="1" t="str">
        <f>IFERROR(VLOOKUP(CONCATENATE(AA$1,AA152),'Formulario de Preguntas'!$C$10:$FN$185,3,FALSE),"")</f>
        <v/>
      </c>
      <c r="AC152" s="1" t="str">
        <f>IFERROR(VLOOKUP(CONCATENATE(AA$1,AA152),'Formulario de Preguntas'!$C$10:$FN$185,4,FALSE),"")</f>
        <v/>
      </c>
      <c r="AD152" s="24">
        <f>IF($B152='Formulario de Respuestas'!$D151,'Formulario de Respuestas'!$N151,"ES DIFERENTE")</f>
        <v>0</v>
      </c>
      <c r="AE152" s="1" t="str">
        <f>IFERROR(VLOOKUP(CONCATENATE(AD$1,AD152),'Formulario de Preguntas'!$C$10:$FN$185,3,FALSE),"")</f>
        <v/>
      </c>
      <c r="AF152" s="1" t="str">
        <f>IFERROR(VLOOKUP(CONCATENATE(AD$1,AD152),'Formulario de Preguntas'!$C$10:$FN$185,4,FALSE),"")</f>
        <v/>
      </c>
      <c r="AG152" s="24">
        <f>IF($B152='Formulario de Respuestas'!$D151,'Formulario de Respuestas'!$O151,"ES DIFERENTE")</f>
        <v>0</v>
      </c>
      <c r="AH152" s="1" t="str">
        <f>IFERROR(VLOOKUP(CONCATENATE(AG$1,AG152),'Formulario de Preguntas'!$C$10:$FN$185,3,FALSE),"")</f>
        <v/>
      </c>
      <c r="AI152" s="1" t="str">
        <f>IFERROR(VLOOKUP(CONCATENATE(AG$1,AG152),'Formulario de Preguntas'!$C$10:$FN$185,4,FALSE),"")</f>
        <v/>
      </c>
      <c r="AJ152" s="24">
        <f>IF($B152='Formulario de Respuestas'!$D151,'Formulario de Respuestas'!$P151,"ES DIFERENTE")</f>
        <v>0</v>
      </c>
      <c r="AK152" s="1" t="str">
        <f>IFERROR(VLOOKUP(CONCATENATE(AJ$1,AJ152),'Formulario de Preguntas'!$C$10:$FN$185,3,FALSE),"")</f>
        <v/>
      </c>
      <c r="AL152" s="1" t="str">
        <f>IFERROR(VLOOKUP(CONCATENATE(AJ$1,AJ152),'Formulario de Preguntas'!$C$10:$FN$185,4,FALSE),"")</f>
        <v/>
      </c>
      <c r="AM152" s="24">
        <f>IF($B152='Formulario de Respuestas'!$D151,'Formulario de Respuestas'!$Q151,"ES DIFERENTE")</f>
        <v>0</v>
      </c>
      <c r="AN152" s="1" t="str">
        <f>IFERROR(VLOOKUP(CONCATENATE(AM$1,AM152),'Formulario de Preguntas'!$C$10:$FN$185,3,FALSE),"")</f>
        <v/>
      </c>
      <c r="AO152" s="1" t="str">
        <f>IFERROR(VLOOKUP(CONCATENATE(AM$1,AM152),'Formulario de Preguntas'!$C$10:$FN$185,4,FALSE),"")</f>
        <v/>
      </c>
      <c r="AP152" s="24">
        <f>IF($B152='Formulario de Respuestas'!$D151,'Formulario de Respuestas'!$R151,"ES DIFERENTE")</f>
        <v>0</v>
      </c>
      <c r="AQ152" s="1" t="str">
        <f>IFERROR(VLOOKUP(CONCATENATE(AP$1,AP152),'Formulario de Preguntas'!$C$10:$FN$185,3,FALSE),"")</f>
        <v/>
      </c>
      <c r="AR152" s="1" t="str">
        <f>IFERROR(VLOOKUP(CONCATENATE(AP$1,AP152),'Formulario de Preguntas'!$C$10:$FN$185,4,FALSE),"")</f>
        <v/>
      </c>
      <c r="AS152" s="24">
        <f>IF($B152='Formulario de Respuestas'!$D151,'Formulario de Respuestas'!$S151,"ES DIFERENTE")</f>
        <v>0</v>
      </c>
      <c r="AT152" s="1" t="str">
        <f>IFERROR(VLOOKUP(CONCATENATE(AS$1,AS152),'Formulario de Preguntas'!$C$10:$FN$185,3,FALSE),"")</f>
        <v/>
      </c>
      <c r="AU152" s="1" t="str">
        <f>IFERROR(VLOOKUP(CONCATENATE(AS$1,AS152),'Formulario de Preguntas'!$C$10:$FN$185,4,FALSE),"")</f>
        <v/>
      </c>
      <c r="AV152" s="24">
        <f>IF($B152='Formulario de Respuestas'!$D151,'Formulario de Respuestas'!$T151,"ES DIFERENTE")</f>
        <v>0</v>
      </c>
      <c r="AW152" s="1" t="str">
        <f>IFERROR(VLOOKUP(CONCATENATE(AV$1,AV152),'Formulario de Preguntas'!$C$10:$FN$185,3,FALSE),"")</f>
        <v/>
      </c>
      <c r="AX152" s="1" t="str">
        <f>IFERROR(VLOOKUP(CONCATENATE(AV$1,AV152),'Formulario de Preguntas'!$C$10:$FN$185,4,FALSE),"")</f>
        <v/>
      </c>
      <c r="AY152" s="24">
        <f>IF($B152='Formulario de Respuestas'!$D151,'Formulario de Respuestas'!$U151,"ES DIFERENTE")</f>
        <v>0</v>
      </c>
      <c r="AZ152" s="1" t="str">
        <f>IFERROR(VLOOKUP(CONCATENATE(AY$1,AY152),'Formulario de Preguntas'!$C$10:$FN$185,3,FALSE),"")</f>
        <v/>
      </c>
      <c r="BA152" s="1" t="str">
        <f>IFERROR(VLOOKUP(CONCATENATE(AY$1,AY152),'Formulario de Preguntas'!$C$10:$FN$185,4,FALSE),"")</f>
        <v/>
      </c>
      <c r="BB152" s="24">
        <f>IF($B152='Formulario de Respuestas'!$D151,'Formulario de Respuestas'!$V151,"ES DIFERENTE")</f>
        <v>0</v>
      </c>
      <c r="BC152" s="1" t="str">
        <f>IFERROR(VLOOKUP(CONCATENATE(BB$1,BB152),'Formulario de Preguntas'!$C$10:$FN$185,3,FALSE),"")</f>
        <v/>
      </c>
      <c r="BD152" s="1" t="str">
        <f>IFERROR(VLOOKUP(CONCATENATE(BB$1,BB152),'Formulario de Preguntas'!$C$10:$FN$185,4,FALSE),"")</f>
        <v/>
      </c>
      <c r="BE152" s="24">
        <f>IF($B152='Formulario de Respuestas'!$D151,'Formulario de Respuestas'!$W151,"ES DIFERENTE")</f>
        <v>0</v>
      </c>
      <c r="BF152" s="1" t="str">
        <f>IFERROR(VLOOKUP(CONCATENATE(BE$1,BE152),'Formulario de Preguntas'!$C$10:$FN$185,3,FALSE),"")</f>
        <v/>
      </c>
      <c r="BG152" s="1" t="str">
        <f>IFERROR(VLOOKUP(CONCATENATE(BE$1,BE152),'Formulario de Preguntas'!$C$10:$FN$185,4,FALSE),"")</f>
        <v/>
      </c>
      <c r="BH152" s="24">
        <f>IF($B152='Formulario de Respuestas'!$D151,'Formulario de Respuestas'!$X151,"ES DIFERENTE")</f>
        <v>0</v>
      </c>
      <c r="BI152" s="1" t="str">
        <f>IFERROR(VLOOKUP(CONCATENATE(BH$1,BH152),'Formulario de Preguntas'!$C$10:$FN$185,3,FALSE),"")</f>
        <v/>
      </c>
      <c r="BJ152" s="1" t="str">
        <f>IFERROR(VLOOKUP(CONCATENATE(BH$1,BH152),'Formulario de Preguntas'!$C$10:$FN$185,4,FALSE),"")</f>
        <v/>
      </c>
      <c r="BL152" s="26">
        <f>IF($B152='Formulario de Respuestas'!$D151,'Formulario de Respuestas'!$Y151,"ES DIFERENTE")</f>
        <v>0</v>
      </c>
      <c r="BM152" s="1" t="str">
        <f>IFERROR(VLOOKUP(CONCATENATE(BL$1,BL152),'Formulario de Preguntas'!$C$10:$FN$185,3,FALSE),"")</f>
        <v/>
      </c>
      <c r="BN152" s="1" t="str">
        <f>IFERROR(VLOOKUP(CONCATENATE(BL$1,BL152),'Formulario de Preguntas'!$C$10:$FN$185,4,FALSE),"")</f>
        <v/>
      </c>
      <c r="BO152" s="26">
        <f>IF($B152='Formulario de Respuestas'!$D151,'Formulario de Respuestas'!$Z151,"ES DIFERENTE")</f>
        <v>0</v>
      </c>
      <c r="BP152" s="1" t="str">
        <f>IFERROR(VLOOKUP(CONCATENATE(BO$1,BO152),'Formulario de Preguntas'!$C$10:$FN$185,3,FALSE),"")</f>
        <v/>
      </c>
      <c r="BQ152" s="1" t="str">
        <f>IFERROR(VLOOKUP(CONCATENATE(BO$1,BO152),'Formulario de Preguntas'!$C$10:$FN$185,4,FALSE),"")</f>
        <v/>
      </c>
      <c r="BR152" s="26">
        <f>IF($B152='Formulario de Respuestas'!$D151,'Formulario de Respuestas'!$AA151,"ES DIFERENTE")</f>
        <v>0</v>
      </c>
      <c r="BS152" s="1" t="str">
        <f>IFERROR(VLOOKUP(CONCATENATE(BR$1,BR152),'Formulario de Preguntas'!$C$10:$FN$185,3,FALSE),"")</f>
        <v/>
      </c>
      <c r="BT152" s="1" t="str">
        <f>IFERROR(VLOOKUP(CONCATENATE(BR$1,BR152),'Formulario de Preguntas'!$C$10:$FN$185,4,FALSE),"")</f>
        <v/>
      </c>
      <c r="BU152" s="26">
        <f>IF($B152='Formulario de Respuestas'!$D151,'Formulario de Respuestas'!$AB151,"ES DIFERENTE")</f>
        <v>0</v>
      </c>
      <c r="BV152" s="1" t="str">
        <f>IFERROR(VLOOKUP(CONCATENATE(BU$1,BU152),'Formulario de Preguntas'!$C$10:$FN$185,3,FALSE),"")</f>
        <v/>
      </c>
      <c r="BW152" s="1" t="str">
        <f>IFERROR(VLOOKUP(CONCATENATE(BU$1,BU152),'Formulario de Preguntas'!$C$10:$FN$185,4,FALSE),"")</f>
        <v/>
      </c>
      <c r="BX152" s="26">
        <f>IF($B152='Formulario de Respuestas'!$D151,'Formulario de Respuestas'!$AC151,"ES DIFERENTE")</f>
        <v>0</v>
      </c>
      <c r="BY152" s="1" t="str">
        <f>IFERROR(VLOOKUP(CONCATENATE(BX$1,BX152),'Formulario de Preguntas'!$C$10:$FN$185,3,FALSE),"")</f>
        <v/>
      </c>
      <c r="BZ152" s="1" t="str">
        <f>IFERROR(VLOOKUP(CONCATENATE(BX$1,BX152),'Formulario de Preguntas'!$C$10:$FN$185,4,FALSE),"")</f>
        <v/>
      </c>
      <c r="CA152" s="26">
        <f>IF($B152='Formulario de Respuestas'!$D151,'Formulario de Respuestas'!$AD151,"ES DIFERENTE")</f>
        <v>0</v>
      </c>
      <c r="CB152" s="1" t="str">
        <f>IFERROR(VLOOKUP(CONCATENATE(CA$1,CA152),'Formulario de Preguntas'!$C$10:$FN$185,3,FALSE),"")</f>
        <v/>
      </c>
      <c r="CC152" s="1" t="str">
        <f>IFERROR(VLOOKUP(CONCATENATE(CA$1,CA152),'Formulario de Preguntas'!$C$10:$FN$185,4,FALSE),"")</f>
        <v/>
      </c>
      <c r="CD152" s="26">
        <f>IF($B152='Formulario de Respuestas'!$D151,'Formulario de Respuestas'!$AE151,"ES DIFERENTE")</f>
        <v>0</v>
      </c>
      <c r="CE152" s="1" t="str">
        <f>IFERROR(VLOOKUP(CONCATENATE(CD$1,CD152),'Formulario de Preguntas'!$C$10:$FN$185,3,FALSE),"")</f>
        <v/>
      </c>
      <c r="CF152" s="1" t="str">
        <f>IFERROR(VLOOKUP(CONCATENATE(CD$1,CD152),'Formulario de Preguntas'!$C$10:$FN$185,4,FALSE),"")</f>
        <v/>
      </c>
      <c r="CH152" s="1">
        <f t="shared" si="7"/>
        <v>0</v>
      </c>
      <c r="CI152" s="1">
        <f t="shared" si="8"/>
        <v>0.25</v>
      </c>
      <c r="CJ152" s="1">
        <f t="shared" si="6"/>
        <v>0</v>
      </c>
      <c r="CK152" s="1">
        <f>COUNTIF('Formulario de Respuestas'!$E151:$AE151,"A")</f>
        <v>0</v>
      </c>
      <c r="CL152" s="1">
        <f>COUNTIF('Formulario de Respuestas'!$E151:$AE151,"B")</f>
        <v>0</v>
      </c>
      <c r="CM152" s="1">
        <f>COUNTIF('Formulario de Respuestas'!$E151:$AE151,"C")</f>
        <v>0</v>
      </c>
      <c r="CN152" s="1">
        <f>COUNTIF('Formulario de Respuestas'!$E151:$AE151,"D")</f>
        <v>0</v>
      </c>
      <c r="CO152" s="1">
        <f>COUNTIF('Formulario de Respuestas'!$E151:$AE151,"E (RESPUESTA ANULADA)")</f>
        <v>0</v>
      </c>
    </row>
    <row r="153" spans="1:93" x14ac:dyDescent="0.25">
      <c r="A153" s="1">
        <f>'Formulario de Respuestas'!C152</f>
        <v>0</v>
      </c>
      <c r="B153" s="1">
        <f>'Formulario de Respuestas'!D152</f>
        <v>0</v>
      </c>
      <c r="C153" s="24">
        <f>IF($B153='Formulario de Respuestas'!$D152,'Formulario de Respuestas'!$E152,"ES DIFERENTE")</f>
        <v>0</v>
      </c>
      <c r="D153" s="15" t="str">
        <f>IFERROR(VLOOKUP(CONCATENATE(C$1,C153),'Formulario de Preguntas'!$C$2:$FN$185,3,FALSE),"")</f>
        <v/>
      </c>
      <c r="E153" s="1" t="str">
        <f>IFERROR(VLOOKUP(CONCATENATE(C$1,C153),'Formulario de Preguntas'!$C$2:$FN$185,4,FALSE),"")</f>
        <v/>
      </c>
      <c r="F153" s="24">
        <f>IF($B153='Formulario de Respuestas'!$D152,'Formulario de Respuestas'!$F152,"ES DIFERENTE")</f>
        <v>0</v>
      </c>
      <c r="G153" s="1" t="str">
        <f>IFERROR(VLOOKUP(CONCATENATE(F$1,F153),'Formulario de Preguntas'!$C$2:$FN$185,3,FALSE),"")</f>
        <v/>
      </c>
      <c r="H153" s="1" t="str">
        <f>IFERROR(VLOOKUP(CONCATENATE(F$1,F153),'Formulario de Preguntas'!$C$2:$FN$185,4,FALSE),"")</f>
        <v/>
      </c>
      <c r="I153" s="24">
        <f>IF($B153='Formulario de Respuestas'!$D152,'Formulario de Respuestas'!$G152,"ES DIFERENTE")</f>
        <v>0</v>
      </c>
      <c r="J153" s="1" t="str">
        <f>IFERROR(VLOOKUP(CONCATENATE(I$1,I153),'Formulario de Preguntas'!$C$10:$FN$185,3,FALSE),"")</f>
        <v/>
      </c>
      <c r="K153" s="1" t="str">
        <f>IFERROR(VLOOKUP(CONCATENATE(I$1,I153),'Formulario de Preguntas'!$C$10:$FN$185,4,FALSE),"")</f>
        <v/>
      </c>
      <c r="L153" s="24">
        <f>IF($B153='Formulario de Respuestas'!$D152,'Formulario de Respuestas'!$H152,"ES DIFERENTE")</f>
        <v>0</v>
      </c>
      <c r="M153" s="1" t="str">
        <f>IFERROR(VLOOKUP(CONCATENATE(L$1,L153),'Formulario de Preguntas'!$C$10:$FN$185,3,FALSE),"")</f>
        <v/>
      </c>
      <c r="N153" s="1" t="str">
        <f>IFERROR(VLOOKUP(CONCATENATE(L$1,L153),'Formulario de Preguntas'!$C$10:$FN$185,4,FALSE),"")</f>
        <v/>
      </c>
      <c r="O153" s="24">
        <f>IF($B153='Formulario de Respuestas'!$D152,'Formulario de Respuestas'!$I152,"ES DIFERENTE")</f>
        <v>0</v>
      </c>
      <c r="P153" s="1" t="str">
        <f>IFERROR(VLOOKUP(CONCATENATE(O$1,O153),'Formulario de Preguntas'!$C$10:$FN$185,3,FALSE),"")</f>
        <v/>
      </c>
      <c r="Q153" s="1" t="str">
        <f>IFERROR(VLOOKUP(CONCATENATE(O$1,O153),'Formulario de Preguntas'!$C$10:$FN$185,4,FALSE),"")</f>
        <v/>
      </c>
      <c r="R153" s="24">
        <f>IF($B153='Formulario de Respuestas'!$D152,'Formulario de Respuestas'!$J152,"ES DIFERENTE")</f>
        <v>0</v>
      </c>
      <c r="S153" s="1" t="str">
        <f>IFERROR(VLOOKUP(CONCATENATE(R$1,R153),'Formulario de Preguntas'!$C$10:$FN$185,3,FALSE),"")</f>
        <v/>
      </c>
      <c r="T153" s="1" t="str">
        <f>IFERROR(VLOOKUP(CONCATENATE(R$1,R153),'Formulario de Preguntas'!$C$10:$FN$185,4,FALSE),"")</f>
        <v/>
      </c>
      <c r="U153" s="24">
        <f>IF($B153='Formulario de Respuestas'!$D152,'Formulario de Respuestas'!$K152,"ES DIFERENTE")</f>
        <v>0</v>
      </c>
      <c r="V153" s="1" t="str">
        <f>IFERROR(VLOOKUP(CONCATENATE(U$1,U153),'Formulario de Preguntas'!$C$10:$FN$185,3,FALSE),"")</f>
        <v/>
      </c>
      <c r="W153" s="1" t="str">
        <f>IFERROR(VLOOKUP(CONCATENATE(U$1,U153),'Formulario de Preguntas'!$C$10:$FN$185,4,FALSE),"")</f>
        <v/>
      </c>
      <c r="X153" s="24">
        <f>IF($B153='Formulario de Respuestas'!$D152,'Formulario de Respuestas'!$L152,"ES DIFERENTE")</f>
        <v>0</v>
      </c>
      <c r="Y153" s="1" t="str">
        <f>IFERROR(VLOOKUP(CONCATENATE(X$1,X153),'Formulario de Preguntas'!$C$10:$FN$185,3,FALSE),"")</f>
        <v/>
      </c>
      <c r="Z153" s="1" t="str">
        <f>IFERROR(VLOOKUP(CONCATENATE(X$1,X153),'Formulario de Preguntas'!$C$10:$FN$185,4,FALSE),"")</f>
        <v/>
      </c>
      <c r="AA153" s="24">
        <f>IF($B153='Formulario de Respuestas'!$D152,'Formulario de Respuestas'!$M152,"ES DIFERENTE")</f>
        <v>0</v>
      </c>
      <c r="AB153" s="1" t="str">
        <f>IFERROR(VLOOKUP(CONCATENATE(AA$1,AA153),'Formulario de Preguntas'!$C$10:$FN$185,3,FALSE),"")</f>
        <v/>
      </c>
      <c r="AC153" s="1" t="str">
        <f>IFERROR(VLOOKUP(CONCATENATE(AA$1,AA153),'Formulario de Preguntas'!$C$10:$FN$185,4,FALSE),"")</f>
        <v/>
      </c>
      <c r="AD153" s="24">
        <f>IF($B153='Formulario de Respuestas'!$D152,'Formulario de Respuestas'!$N152,"ES DIFERENTE")</f>
        <v>0</v>
      </c>
      <c r="AE153" s="1" t="str">
        <f>IFERROR(VLOOKUP(CONCATENATE(AD$1,AD153),'Formulario de Preguntas'!$C$10:$FN$185,3,FALSE),"")</f>
        <v/>
      </c>
      <c r="AF153" s="1" t="str">
        <f>IFERROR(VLOOKUP(CONCATENATE(AD$1,AD153),'Formulario de Preguntas'!$C$10:$FN$185,4,FALSE),"")</f>
        <v/>
      </c>
      <c r="AG153" s="24">
        <f>IF($B153='Formulario de Respuestas'!$D152,'Formulario de Respuestas'!$O152,"ES DIFERENTE")</f>
        <v>0</v>
      </c>
      <c r="AH153" s="1" t="str">
        <f>IFERROR(VLOOKUP(CONCATENATE(AG$1,AG153),'Formulario de Preguntas'!$C$10:$FN$185,3,FALSE),"")</f>
        <v/>
      </c>
      <c r="AI153" s="1" t="str">
        <f>IFERROR(VLOOKUP(CONCATENATE(AG$1,AG153),'Formulario de Preguntas'!$C$10:$FN$185,4,FALSE),"")</f>
        <v/>
      </c>
      <c r="AJ153" s="24">
        <f>IF($B153='Formulario de Respuestas'!$D152,'Formulario de Respuestas'!$P152,"ES DIFERENTE")</f>
        <v>0</v>
      </c>
      <c r="AK153" s="1" t="str">
        <f>IFERROR(VLOOKUP(CONCATENATE(AJ$1,AJ153),'Formulario de Preguntas'!$C$10:$FN$185,3,FALSE),"")</f>
        <v/>
      </c>
      <c r="AL153" s="1" t="str">
        <f>IFERROR(VLOOKUP(CONCATENATE(AJ$1,AJ153),'Formulario de Preguntas'!$C$10:$FN$185,4,FALSE),"")</f>
        <v/>
      </c>
      <c r="AM153" s="24">
        <f>IF($B153='Formulario de Respuestas'!$D152,'Formulario de Respuestas'!$Q152,"ES DIFERENTE")</f>
        <v>0</v>
      </c>
      <c r="AN153" s="1" t="str">
        <f>IFERROR(VLOOKUP(CONCATENATE(AM$1,AM153),'Formulario de Preguntas'!$C$10:$FN$185,3,FALSE),"")</f>
        <v/>
      </c>
      <c r="AO153" s="1" t="str">
        <f>IFERROR(VLOOKUP(CONCATENATE(AM$1,AM153),'Formulario de Preguntas'!$C$10:$FN$185,4,FALSE),"")</f>
        <v/>
      </c>
      <c r="AP153" s="24">
        <f>IF($B153='Formulario de Respuestas'!$D152,'Formulario de Respuestas'!$R152,"ES DIFERENTE")</f>
        <v>0</v>
      </c>
      <c r="AQ153" s="1" t="str">
        <f>IFERROR(VLOOKUP(CONCATENATE(AP$1,AP153),'Formulario de Preguntas'!$C$10:$FN$185,3,FALSE),"")</f>
        <v/>
      </c>
      <c r="AR153" s="1" t="str">
        <f>IFERROR(VLOOKUP(CONCATENATE(AP$1,AP153),'Formulario de Preguntas'!$C$10:$FN$185,4,FALSE),"")</f>
        <v/>
      </c>
      <c r="AS153" s="24">
        <f>IF($B153='Formulario de Respuestas'!$D152,'Formulario de Respuestas'!$S152,"ES DIFERENTE")</f>
        <v>0</v>
      </c>
      <c r="AT153" s="1" t="str">
        <f>IFERROR(VLOOKUP(CONCATENATE(AS$1,AS153),'Formulario de Preguntas'!$C$10:$FN$185,3,FALSE),"")</f>
        <v/>
      </c>
      <c r="AU153" s="1" t="str">
        <f>IFERROR(VLOOKUP(CONCATENATE(AS$1,AS153),'Formulario de Preguntas'!$C$10:$FN$185,4,FALSE),"")</f>
        <v/>
      </c>
      <c r="AV153" s="24">
        <f>IF($B153='Formulario de Respuestas'!$D152,'Formulario de Respuestas'!$T152,"ES DIFERENTE")</f>
        <v>0</v>
      </c>
      <c r="AW153" s="1" t="str">
        <f>IFERROR(VLOOKUP(CONCATENATE(AV$1,AV153),'Formulario de Preguntas'!$C$10:$FN$185,3,FALSE),"")</f>
        <v/>
      </c>
      <c r="AX153" s="1" t="str">
        <f>IFERROR(VLOOKUP(CONCATENATE(AV$1,AV153),'Formulario de Preguntas'!$C$10:$FN$185,4,FALSE),"")</f>
        <v/>
      </c>
      <c r="AY153" s="24">
        <f>IF($B153='Formulario de Respuestas'!$D152,'Formulario de Respuestas'!$U152,"ES DIFERENTE")</f>
        <v>0</v>
      </c>
      <c r="AZ153" s="1" t="str">
        <f>IFERROR(VLOOKUP(CONCATENATE(AY$1,AY153),'Formulario de Preguntas'!$C$10:$FN$185,3,FALSE),"")</f>
        <v/>
      </c>
      <c r="BA153" s="1" t="str">
        <f>IFERROR(VLOOKUP(CONCATENATE(AY$1,AY153),'Formulario de Preguntas'!$C$10:$FN$185,4,FALSE),"")</f>
        <v/>
      </c>
      <c r="BB153" s="24">
        <f>IF($B153='Formulario de Respuestas'!$D152,'Formulario de Respuestas'!$V152,"ES DIFERENTE")</f>
        <v>0</v>
      </c>
      <c r="BC153" s="1" t="str">
        <f>IFERROR(VLOOKUP(CONCATENATE(BB$1,BB153),'Formulario de Preguntas'!$C$10:$FN$185,3,FALSE),"")</f>
        <v/>
      </c>
      <c r="BD153" s="1" t="str">
        <f>IFERROR(VLOOKUP(CONCATENATE(BB$1,BB153),'Formulario de Preguntas'!$C$10:$FN$185,4,FALSE),"")</f>
        <v/>
      </c>
      <c r="BE153" s="24">
        <f>IF($B153='Formulario de Respuestas'!$D152,'Formulario de Respuestas'!$W152,"ES DIFERENTE")</f>
        <v>0</v>
      </c>
      <c r="BF153" s="1" t="str">
        <f>IFERROR(VLOOKUP(CONCATENATE(BE$1,BE153),'Formulario de Preguntas'!$C$10:$FN$185,3,FALSE),"")</f>
        <v/>
      </c>
      <c r="BG153" s="1" t="str">
        <f>IFERROR(VLOOKUP(CONCATENATE(BE$1,BE153),'Formulario de Preguntas'!$C$10:$FN$185,4,FALSE),"")</f>
        <v/>
      </c>
      <c r="BH153" s="24">
        <f>IF($B153='Formulario de Respuestas'!$D152,'Formulario de Respuestas'!$X152,"ES DIFERENTE")</f>
        <v>0</v>
      </c>
      <c r="BI153" s="1" t="str">
        <f>IFERROR(VLOOKUP(CONCATENATE(BH$1,BH153),'Formulario de Preguntas'!$C$10:$FN$185,3,FALSE),"")</f>
        <v/>
      </c>
      <c r="BJ153" s="1" t="str">
        <f>IFERROR(VLOOKUP(CONCATENATE(BH$1,BH153),'Formulario de Preguntas'!$C$10:$FN$185,4,FALSE),"")</f>
        <v/>
      </c>
      <c r="BL153" s="26">
        <f>IF($B153='Formulario de Respuestas'!$D152,'Formulario de Respuestas'!$Y152,"ES DIFERENTE")</f>
        <v>0</v>
      </c>
      <c r="BM153" s="1" t="str">
        <f>IFERROR(VLOOKUP(CONCATENATE(BL$1,BL153),'Formulario de Preguntas'!$C$10:$FN$185,3,FALSE),"")</f>
        <v/>
      </c>
      <c r="BN153" s="1" t="str">
        <f>IFERROR(VLOOKUP(CONCATENATE(BL$1,BL153),'Formulario de Preguntas'!$C$10:$FN$185,4,FALSE),"")</f>
        <v/>
      </c>
      <c r="BO153" s="26">
        <f>IF($B153='Formulario de Respuestas'!$D152,'Formulario de Respuestas'!$Z152,"ES DIFERENTE")</f>
        <v>0</v>
      </c>
      <c r="BP153" s="1" t="str">
        <f>IFERROR(VLOOKUP(CONCATENATE(BO$1,BO153),'Formulario de Preguntas'!$C$10:$FN$185,3,FALSE),"")</f>
        <v/>
      </c>
      <c r="BQ153" s="1" t="str">
        <f>IFERROR(VLOOKUP(CONCATENATE(BO$1,BO153),'Formulario de Preguntas'!$C$10:$FN$185,4,FALSE),"")</f>
        <v/>
      </c>
      <c r="BR153" s="26">
        <f>IF($B153='Formulario de Respuestas'!$D152,'Formulario de Respuestas'!$AA152,"ES DIFERENTE")</f>
        <v>0</v>
      </c>
      <c r="BS153" s="1" t="str">
        <f>IFERROR(VLOOKUP(CONCATENATE(BR$1,BR153),'Formulario de Preguntas'!$C$10:$FN$185,3,FALSE),"")</f>
        <v/>
      </c>
      <c r="BT153" s="1" t="str">
        <f>IFERROR(VLOOKUP(CONCATENATE(BR$1,BR153),'Formulario de Preguntas'!$C$10:$FN$185,4,FALSE),"")</f>
        <v/>
      </c>
      <c r="BU153" s="26">
        <f>IF($B153='Formulario de Respuestas'!$D152,'Formulario de Respuestas'!$AB152,"ES DIFERENTE")</f>
        <v>0</v>
      </c>
      <c r="BV153" s="1" t="str">
        <f>IFERROR(VLOOKUP(CONCATENATE(BU$1,BU153),'Formulario de Preguntas'!$C$10:$FN$185,3,FALSE),"")</f>
        <v/>
      </c>
      <c r="BW153" s="1" t="str">
        <f>IFERROR(VLOOKUP(CONCATENATE(BU$1,BU153),'Formulario de Preguntas'!$C$10:$FN$185,4,FALSE),"")</f>
        <v/>
      </c>
      <c r="BX153" s="26">
        <f>IF($B153='Formulario de Respuestas'!$D152,'Formulario de Respuestas'!$AC152,"ES DIFERENTE")</f>
        <v>0</v>
      </c>
      <c r="BY153" s="1" t="str">
        <f>IFERROR(VLOOKUP(CONCATENATE(BX$1,BX153),'Formulario de Preguntas'!$C$10:$FN$185,3,FALSE),"")</f>
        <v/>
      </c>
      <c r="BZ153" s="1" t="str">
        <f>IFERROR(VLOOKUP(CONCATENATE(BX$1,BX153),'Formulario de Preguntas'!$C$10:$FN$185,4,FALSE),"")</f>
        <v/>
      </c>
      <c r="CA153" s="26">
        <f>IF($B153='Formulario de Respuestas'!$D152,'Formulario de Respuestas'!$AD152,"ES DIFERENTE")</f>
        <v>0</v>
      </c>
      <c r="CB153" s="1" t="str">
        <f>IFERROR(VLOOKUP(CONCATENATE(CA$1,CA153),'Formulario de Preguntas'!$C$10:$FN$185,3,FALSE),"")</f>
        <v/>
      </c>
      <c r="CC153" s="1" t="str">
        <f>IFERROR(VLOOKUP(CONCATENATE(CA$1,CA153),'Formulario de Preguntas'!$C$10:$FN$185,4,FALSE),"")</f>
        <v/>
      </c>
      <c r="CD153" s="26">
        <f>IF($B153='Formulario de Respuestas'!$D152,'Formulario de Respuestas'!$AE152,"ES DIFERENTE")</f>
        <v>0</v>
      </c>
      <c r="CE153" s="1" t="str">
        <f>IFERROR(VLOOKUP(CONCATENATE(CD$1,CD153),'Formulario de Preguntas'!$C$10:$FN$185,3,FALSE),"")</f>
        <v/>
      </c>
      <c r="CF153" s="1" t="str">
        <f>IFERROR(VLOOKUP(CONCATENATE(CD$1,CD153),'Formulario de Preguntas'!$C$10:$FN$185,4,FALSE),"")</f>
        <v/>
      </c>
      <c r="CH153" s="1">
        <f t="shared" si="7"/>
        <v>0</v>
      </c>
      <c r="CI153" s="1">
        <f t="shared" si="8"/>
        <v>0.25</v>
      </c>
      <c r="CJ153" s="1">
        <f t="shared" si="6"/>
        <v>0</v>
      </c>
      <c r="CK153" s="1">
        <f>COUNTIF('Formulario de Respuestas'!$E152:$AE152,"A")</f>
        <v>0</v>
      </c>
      <c r="CL153" s="1">
        <f>COUNTIF('Formulario de Respuestas'!$E152:$AE152,"B")</f>
        <v>0</v>
      </c>
      <c r="CM153" s="1">
        <f>COUNTIF('Formulario de Respuestas'!$E152:$AE152,"C")</f>
        <v>0</v>
      </c>
      <c r="CN153" s="1">
        <f>COUNTIF('Formulario de Respuestas'!$E152:$AE152,"D")</f>
        <v>0</v>
      </c>
      <c r="CO153" s="1">
        <f>COUNTIF('Formulario de Respuestas'!$E152:$AE152,"E (RESPUESTA ANULADA)")</f>
        <v>0</v>
      </c>
    </row>
    <row r="154" spans="1:93" x14ac:dyDescent="0.25">
      <c r="A154" s="1">
        <f>'Formulario de Respuestas'!C153</f>
        <v>0</v>
      </c>
      <c r="B154" s="1">
        <f>'Formulario de Respuestas'!D153</f>
        <v>0</v>
      </c>
      <c r="C154" s="24">
        <f>IF($B154='Formulario de Respuestas'!$D153,'Formulario de Respuestas'!$E153,"ES DIFERENTE")</f>
        <v>0</v>
      </c>
      <c r="D154" s="15" t="str">
        <f>IFERROR(VLOOKUP(CONCATENATE(C$1,C154),'Formulario de Preguntas'!$C$2:$FN$185,3,FALSE),"")</f>
        <v/>
      </c>
      <c r="E154" s="1" t="str">
        <f>IFERROR(VLOOKUP(CONCATENATE(C$1,C154),'Formulario de Preguntas'!$C$2:$FN$185,4,FALSE),"")</f>
        <v/>
      </c>
      <c r="F154" s="24">
        <f>IF($B154='Formulario de Respuestas'!$D153,'Formulario de Respuestas'!$F153,"ES DIFERENTE")</f>
        <v>0</v>
      </c>
      <c r="G154" s="1" t="str">
        <f>IFERROR(VLOOKUP(CONCATENATE(F$1,F154),'Formulario de Preguntas'!$C$2:$FN$185,3,FALSE),"")</f>
        <v/>
      </c>
      <c r="H154" s="1" t="str">
        <f>IFERROR(VLOOKUP(CONCATENATE(F$1,F154),'Formulario de Preguntas'!$C$2:$FN$185,4,FALSE),"")</f>
        <v/>
      </c>
      <c r="I154" s="24">
        <f>IF($B154='Formulario de Respuestas'!$D153,'Formulario de Respuestas'!$G153,"ES DIFERENTE")</f>
        <v>0</v>
      </c>
      <c r="J154" s="1" t="str">
        <f>IFERROR(VLOOKUP(CONCATENATE(I$1,I154),'Formulario de Preguntas'!$C$10:$FN$185,3,FALSE),"")</f>
        <v/>
      </c>
      <c r="K154" s="1" t="str">
        <f>IFERROR(VLOOKUP(CONCATENATE(I$1,I154),'Formulario de Preguntas'!$C$10:$FN$185,4,FALSE),"")</f>
        <v/>
      </c>
      <c r="L154" s="24">
        <f>IF($B154='Formulario de Respuestas'!$D153,'Formulario de Respuestas'!$H153,"ES DIFERENTE")</f>
        <v>0</v>
      </c>
      <c r="M154" s="1" t="str">
        <f>IFERROR(VLOOKUP(CONCATENATE(L$1,L154),'Formulario de Preguntas'!$C$10:$FN$185,3,FALSE),"")</f>
        <v/>
      </c>
      <c r="N154" s="1" t="str">
        <f>IFERROR(VLOOKUP(CONCATENATE(L$1,L154),'Formulario de Preguntas'!$C$10:$FN$185,4,FALSE),"")</f>
        <v/>
      </c>
      <c r="O154" s="24">
        <f>IF($B154='Formulario de Respuestas'!$D153,'Formulario de Respuestas'!$I153,"ES DIFERENTE")</f>
        <v>0</v>
      </c>
      <c r="P154" s="1" t="str">
        <f>IFERROR(VLOOKUP(CONCATENATE(O$1,O154),'Formulario de Preguntas'!$C$10:$FN$185,3,FALSE),"")</f>
        <v/>
      </c>
      <c r="Q154" s="1" t="str">
        <f>IFERROR(VLOOKUP(CONCATENATE(O$1,O154),'Formulario de Preguntas'!$C$10:$FN$185,4,FALSE),"")</f>
        <v/>
      </c>
      <c r="R154" s="24">
        <f>IF($B154='Formulario de Respuestas'!$D153,'Formulario de Respuestas'!$J153,"ES DIFERENTE")</f>
        <v>0</v>
      </c>
      <c r="S154" s="1" t="str">
        <f>IFERROR(VLOOKUP(CONCATENATE(R$1,R154),'Formulario de Preguntas'!$C$10:$FN$185,3,FALSE),"")</f>
        <v/>
      </c>
      <c r="T154" s="1" t="str">
        <f>IFERROR(VLOOKUP(CONCATENATE(R$1,R154),'Formulario de Preguntas'!$C$10:$FN$185,4,FALSE),"")</f>
        <v/>
      </c>
      <c r="U154" s="24">
        <f>IF($B154='Formulario de Respuestas'!$D153,'Formulario de Respuestas'!$K153,"ES DIFERENTE")</f>
        <v>0</v>
      </c>
      <c r="V154" s="1" t="str">
        <f>IFERROR(VLOOKUP(CONCATENATE(U$1,U154),'Formulario de Preguntas'!$C$10:$FN$185,3,FALSE),"")</f>
        <v/>
      </c>
      <c r="W154" s="1" t="str">
        <f>IFERROR(VLOOKUP(CONCATENATE(U$1,U154),'Formulario de Preguntas'!$C$10:$FN$185,4,FALSE),"")</f>
        <v/>
      </c>
      <c r="X154" s="24">
        <f>IF($B154='Formulario de Respuestas'!$D153,'Formulario de Respuestas'!$L153,"ES DIFERENTE")</f>
        <v>0</v>
      </c>
      <c r="Y154" s="1" t="str">
        <f>IFERROR(VLOOKUP(CONCATENATE(X$1,X154),'Formulario de Preguntas'!$C$10:$FN$185,3,FALSE),"")</f>
        <v/>
      </c>
      <c r="Z154" s="1" t="str">
        <f>IFERROR(VLOOKUP(CONCATENATE(X$1,X154),'Formulario de Preguntas'!$C$10:$FN$185,4,FALSE),"")</f>
        <v/>
      </c>
      <c r="AA154" s="24">
        <f>IF($B154='Formulario de Respuestas'!$D153,'Formulario de Respuestas'!$M153,"ES DIFERENTE")</f>
        <v>0</v>
      </c>
      <c r="AB154" s="1" t="str">
        <f>IFERROR(VLOOKUP(CONCATENATE(AA$1,AA154),'Formulario de Preguntas'!$C$10:$FN$185,3,FALSE),"")</f>
        <v/>
      </c>
      <c r="AC154" s="1" t="str">
        <f>IFERROR(VLOOKUP(CONCATENATE(AA$1,AA154),'Formulario de Preguntas'!$C$10:$FN$185,4,FALSE),"")</f>
        <v/>
      </c>
      <c r="AD154" s="24">
        <f>IF($B154='Formulario de Respuestas'!$D153,'Formulario de Respuestas'!$N153,"ES DIFERENTE")</f>
        <v>0</v>
      </c>
      <c r="AE154" s="1" t="str">
        <f>IFERROR(VLOOKUP(CONCATENATE(AD$1,AD154),'Formulario de Preguntas'!$C$10:$FN$185,3,FALSE),"")</f>
        <v/>
      </c>
      <c r="AF154" s="1" t="str">
        <f>IFERROR(VLOOKUP(CONCATENATE(AD$1,AD154),'Formulario de Preguntas'!$C$10:$FN$185,4,FALSE),"")</f>
        <v/>
      </c>
      <c r="AG154" s="24">
        <f>IF($B154='Formulario de Respuestas'!$D153,'Formulario de Respuestas'!$O153,"ES DIFERENTE")</f>
        <v>0</v>
      </c>
      <c r="AH154" s="1" t="str">
        <f>IFERROR(VLOOKUP(CONCATENATE(AG$1,AG154),'Formulario de Preguntas'!$C$10:$FN$185,3,FALSE),"")</f>
        <v/>
      </c>
      <c r="AI154" s="1" t="str">
        <f>IFERROR(VLOOKUP(CONCATENATE(AG$1,AG154),'Formulario de Preguntas'!$C$10:$FN$185,4,FALSE),"")</f>
        <v/>
      </c>
      <c r="AJ154" s="24">
        <f>IF($B154='Formulario de Respuestas'!$D153,'Formulario de Respuestas'!$P153,"ES DIFERENTE")</f>
        <v>0</v>
      </c>
      <c r="AK154" s="1" t="str">
        <f>IFERROR(VLOOKUP(CONCATENATE(AJ$1,AJ154),'Formulario de Preguntas'!$C$10:$FN$185,3,FALSE),"")</f>
        <v/>
      </c>
      <c r="AL154" s="1" t="str">
        <f>IFERROR(VLOOKUP(CONCATENATE(AJ$1,AJ154),'Formulario de Preguntas'!$C$10:$FN$185,4,FALSE),"")</f>
        <v/>
      </c>
      <c r="AM154" s="24">
        <f>IF($B154='Formulario de Respuestas'!$D153,'Formulario de Respuestas'!$Q153,"ES DIFERENTE")</f>
        <v>0</v>
      </c>
      <c r="AN154" s="1" t="str">
        <f>IFERROR(VLOOKUP(CONCATENATE(AM$1,AM154),'Formulario de Preguntas'!$C$10:$FN$185,3,FALSE),"")</f>
        <v/>
      </c>
      <c r="AO154" s="1" t="str">
        <f>IFERROR(VLOOKUP(CONCATENATE(AM$1,AM154),'Formulario de Preguntas'!$C$10:$FN$185,4,FALSE),"")</f>
        <v/>
      </c>
      <c r="AP154" s="24">
        <f>IF($B154='Formulario de Respuestas'!$D153,'Formulario de Respuestas'!$R153,"ES DIFERENTE")</f>
        <v>0</v>
      </c>
      <c r="AQ154" s="1" t="str">
        <f>IFERROR(VLOOKUP(CONCATENATE(AP$1,AP154),'Formulario de Preguntas'!$C$10:$FN$185,3,FALSE),"")</f>
        <v/>
      </c>
      <c r="AR154" s="1" t="str">
        <f>IFERROR(VLOOKUP(CONCATENATE(AP$1,AP154),'Formulario de Preguntas'!$C$10:$FN$185,4,FALSE),"")</f>
        <v/>
      </c>
      <c r="AS154" s="24">
        <f>IF($B154='Formulario de Respuestas'!$D153,'Formulario de Respuestas'!$S153,"ES DIFERENTE")</f>
        <v>0</v>
      </c>
      <c r="AT154" s="1" t="str">
        <f>IFERROR(VLOOKUP(CONCATENATE(AS$1,AS154),'Formulario de Preguntas'!$C$10:$FN$185,3,FALSE),"")</f>
        <v/>
      </c>
      <c r="AU154" s="1" t="str">
        <f>IFERROR(VLOOKUP(CONCATENATE(AS$1,AS154),'Formulario de Preguntas'!$C$10:$FN$185,4,FALSE),"")</f>
        <v/>
      </c>
      <c r="AV154" s="24">
        <f>IF($B154='Formulario de Respuestas'!$D153,'Formulario de Respuestas'!$T153,"ES DIFERENTE")</f>
        <v>0</v>
      </c>
      <c r="AW154" s="1" t="str">
        <f>IFERROR(VLOOKUP(CONCATENATE(AV$1,AV154),'Formulario de Preguntas'!$C$10:$FN$185,3,FALSE),"")</f>
        <v/>
      </c>
      <c r="AX154" s="1" t="str">
        <f>IFERROR(VLOOKUP(CONCATENATE(AV$1,AV154),'Formulario de Preguntas'!$C$10:$FN$185,4,FALSE),"")</f>
        <v/>
      </c>
      <c r="AY154" s="24">
        <f>IF($B154='Formulario de Respuestas'!$D153,'Formulario de Respuestas'!$U153,"ES DIFERENTE")</f>
        <v>0</v>
      </c>
      <c r="AZ154" s="1" t="str">
        <f>IFERROR(VLOOKUP(CONCATENATE(AY$1,AY154),'Formulario de Preguntas'!$C$10:$FN$185,3,FALSE),"")</f>
        <v/>
      </c>
      <c r="BA154" s="1" t="str">
        <f>IFERROR(VLOOKUP(CONCATENATE(AY$1,AY154),'Formulario de Preguntas'!$C$10:$FN$185,4,FALSE),"")</f>
        <v/>
      </c>
      <c r="BB154" s="24">
        <f>IF($B154='Formulario de Respuestas'!$D153,'Formulario de Respuestas'!$V153,"ES DIFERENTE")</f>
        <v>0</v>
      </c>
      <c r="BC154" s="1" t="str">
        <f>IFERROR(VLOOKUP(CONCATENATE(BB$1,BB154),'Formulario de Preguntas'!$C$10:$FN$185,3,FALSE),"")</f>
        <v/>
      </c>
      <c r="BD154" s="1" t="str">
        <f>IFERROR(VLOOKUP(CONCATENATE(BB$1,BB154),'Formulario de Preguntas'!$C$10:$FN$185,4,FALSE),"")</f>
        <v/>
      </c>
      <c r="BE154" s="24">
        <f>IF($B154='Formulario de Respuestas'!$D153,'Formulario de Respuestas'!$W153,"ES DIFERENTE")</f>
        <v>0</v>
      </c>
      <c r="BF154" s="1" t="str">
        <f>IFERROR(VLOOKUP(CONCATENATE(BE$1,BE154),'Formulario de Preguntas'!$C$10:$FN$185,3,FALSE),"")</f>
        <v/>
      </c>
      <c r="BG154" s="1" t="str">
        <f>IFERROR(VLOOKUP(CONCATENATE(BE$1,BE154),'Formulario de Preguntas'!$C$10:$FN$185,4,FALSE),"")</f>
        <v/>
      </c>
      <c r="BH154" s="24">
        <f>IF($B154='Formulario de Respuestas'!$D153,'Formulario de Respuestas'!$X153,"ES DIFERENTE")</f>
        <v>0</v>
      </c>
      <c r="BI154" s="1" t="str">
        <f>IFERROR(VLOOKUP(CONCATENATE(BH$1,BH154),'Formulario de Preguntas'!$C$10:$FN$185,3,FALSE),"")</f>
        <v/>
      </c>
      <c r="BJ154" s="1" t="str">
        <f>IFERROR(VLOOKUP(CONCATENATE(BH$1,BH154),'Formulario de Preguntas'!$C$10:$FN$185,4,FALSE),"")</f>
        <v/>
      </c>
      <c r="BL154" s="26">
        <f>IF($B154='Formulario de Respuestas'!$D153,'Formulario de Respuestas'!$Y153,"ES DIFERENTE")</f>
        <v>0</v>
      </c>
      <c r="BM154" s="1" t="str">
        <f>IFERROR(VLOOKUP(CONCATENATE(BL$1,BL154),'Formulario de Preguntas'!$C$10:$FN$185,3,FALSE),"")</f>
        <v/>
      </c>
      <c r="BN154" s="1" t="str">
        <f>IFERROR(VLOOKUP(CONCATENATE(BL$1,BL154),'Formulario de Preguntas'!$C$10:$FN$185,4,FALSE),"")</f>
        <v/>
      </c>
      <c r="BO154" s="26">
        <f>IF($B154='Formulario de Respuestas'!$D153,'Formulario de Respuestas'!$Z153,"ES DIFERENTE")</f>
        <v>0</v>
      </c>
      <c r="BP154" s="1" t="str">
        <f>IFERROR(VLOOKUP(CONCATENATE(BO$1,BO154),'Formulario de Preguntas'!$C$10:$FN$185,3,FALSE),"")</f>
        <v/>
      </c>
      <c r="BQ154" s="1" t="str">
        <f>IFERROR(VLOOKUP(CONCATENATE(BO$1,BO154),'Formulario de Preguntas'!$C$10:$FN$185,4,FALSE),"")</f>
        <v/>
      </c>
      <c r="BR154" s="26">
        <f>IF($B154='Formulario de Respuestas'!$D153,'Formulario de Respuestas'!$AA153,"ES DIFERENTE")</f>
        <v>0</v>
      </c>
      <c r="BS154" s="1" t="str">
        <f>IFERROR(VLOOKUP(CONCATENATE(BR$1,BR154),'Formulario de Preguntas'!$C$10:$FN$185,3,FALSE),"")</f>
        <v/>
      </c>
      <c r="BT154" s="1" t="str">
        <f>IFERROR(VLOOKUP(CONCATENATE(BR$1,BR154),'Formulario de Preguntas'!$C$10:$FN$185,4,FALSE),"")</f>
        <v/>
      </c>
      <c r="BU154" s="26">
        <f>IF($B154='Formulario de Respuestas'!$D153,'Formulario de Respuestas'!$AB153,"ES DIFERENTE")</f>
        <v>0</v>
      </c>
      <c r="BV154" s="1" t="str">
        <f>IFERROR(VLOOKUP(CONCATENATE(BU$1,BU154),'Formulario de Preguntas'!$C$10:$FN$185,3,FALSE),"")</f>
        <v/>
      </c>
      <c r="BW154" s="1" t="str">
        <f>IFERROR(VLOOKUP(CONCATENATE(BU$1,BU154),'Formulario de Preguntas'!$C$10:$FN$185,4,FALSE),"")</f>
        <v/>
      </c>
      <c r="BX154" s="26">
        <f>IF($B154='Formulario de Respuestas'!$D153,'Formulario de Respuestas'!$AC153,"ES DIFERENTE")</f>
        <v>0</v>
      </c>
      <c r="BY154" s="1" t="str">
        <f>IFERROR(VLOOKUP(CONCATENATE(BX$1,BX154),'Formulario de Preguntas'!$C$10:$FN$185,3,FALSE),"")</f>
        <v/>
      </c>
      <c r="BZ154" s="1" t="str">
        <f>IFERROR(VLOOKUP(CONCATENATE(BX$1,BX154),'Formulario de Preguntas'!$C$10:$FN$185,4,FALSE),"")</f>
        <v/>
      </c>
      <c r="CA154" s="26">
        <f>IF($B154='Formulario de Respuestas'!$D153,'Formulario de Respuestas'!$AD153,"ES DIFERENTE")</f>
        <v>0</v>
      </c>
      <c r="CB154" s="1" t="str">
        <f>IFERROR(VLOOKUP(CONCATENATE(CA$1,CA154),'Formulario de Preguntas'!$C$10:$FN$185,3,FALSE),"")</f>
        <v/>
      </c>
      <c r="CC154" s="1" t="str">
        <f>IFERROR(VLOOKUP(CONCATENATE(CA$1,CA154),'Formulario de Preguntas'!$C$10:$FN$185,4,FALSE),"")</f>
        <v/>
      </c>
      <c r="CD154" s="26">
        <f>IF($B154='Formulario de Respuestas'!$D153,'Formulario de Respuestas'!$AE153,"ES DIFERENTE")</f>
        <v>0</v>
      </c>
      <c r="CE154" s="1" t="str">
        <f>IFERROR(VLOOKUP(CONCATENATE(CD$1,CD154),'Formulario de Preguntas'!$C$10:$FN$185,3,FALSE),"")</f>
        <v/>
      </c>
      <c r="CF154" s="1" t="str">
        <f>IFERROR(VLOOKUP(CONCATENATE(CD$1,CD154),'Formulario de Preguntas'!$C$10:$FN$185,4,FALSE),"")</f>
        <v/>
      </c>
      <c r="CH154" s="1">
        <f t="shared" si="7"/>
        <v>0</v>
      </c>
      <c r="CI154" s="1">
        <f t="shared" si="8"/>
        <v>0.25</v>
      </c>
      <c r="CJ154" s="1">
        <f t="shared" si="6"/>
        <v>0</v>
      </c>
      <c r="CK154" s="1">
        <f>COUNTIF('Formulario de Respuestas'!$E153:$AE153,"A")</f>
        <v>0</v>
      </c>
      <c r="CL154" s="1">
        <f>COUNTIF('Formulario de Respuestas'!$E153:$AE153,"B")</f>
        <v>0</v>
      </c>
      <c r="CM154" s="1">
        <f>COUNTIF('Formulario de Respuestas'!$E153:$AE153,"C")</f>
        <v>0</v>
      </c>
      <c r="CN154" s="1">
        <f>COUNTIF('Formulario de Respuestas'!$E153:$AE153,"D")</f>
        <v>0</v>
      </c>
      <c r="CO154" s="1">
        <f>COUNTIF('Formulario de Respuestas'!$E153:$AE153,"E (RESPUESTA ANULADA)")</f>
        <v>0</v>
      </c>
    </row>
    <row r="155" spans="1:93" x14ac:dyDescent="0.25">
      <c r="A155" s="1">
        <f>'Formulario de Respuestas'!C154</f>
        <v>0</v>
      </c>
      <c r="B155" s="1">
        <f>'Formulario de Respuestas'!D154</f>
        <v>0</v>
      </c>
      <c r="C155" s="24">
        <f>IF($B155='Formulario de Respuestas'!$D154,'Formulario de Respuestas'!$E154,"ES DIFERENTE")</f>
        <v>0</v>
      </c>
      <c r="D155" s="15" t="str">
        <f>IFERROR(VLOOKUP(CONCATENATE(C$1,C155),'Formulario de Preguntas'!$C$2:$FN$185,3,FALSE),"")</f>
        <v/>
      </c>
      <c r="E155" s="1" t="str">
        <f>IFERROR(VLOOKUP(CONCATENATE(C$1,C155),'Formulario de Preguntas'!$C$2:$FN$185,4,FALSE),"")</f>
        <v/>
      </c>
      <c r="F155" s="24">
        <f>IF($B155='Formulario de Respuestas'!$D154,'Formulario de Respuestas'!$F154,"ES DIFERENTE")</f>
        <v>0</v>
      </c>
      <c r="G155" s="1" t="str">
        <f>IFERROR(VLOOKUP(CONCATENATE(F$1,F155),'Formulario de Preguntas'!$C$2:$FN$185,3,FALSE),"")</f>
        <v/>
      </c>
      <c r="H155" s="1" t="str">
        <f>IFERROR(VLOOKUP(CONCATENATE(F$1,F155),'Formulario de Preguntas'!$C$2:$FN$185,4,FALSE),"")</f>
        <v/>
      </c>
      <c r="I155" s="24">
        <f>IF($B155='Formulario de Respuestas'!$D154,'Formulario de Respuestas'!$G154,"ES DIFERENTE")</f>
        <v>0</v>
      </c>
      <c r="J155" s="1" t="str">
        <f>IFERROR(VLOOKUP(CONCATENATE(I$1,I155),'Formulario de Preguntas'!$C$10:$FN$185,3,FALSE),"")</f>
        <v/>
      </c>
      <c r="K155" s="1" t="str">
        <f>IFERROR(VLOOKUP(CONCATENATE(I$1,I155),'Formulario de Preguntas'!$C$10:$FN$185,4,FALSE),"")</f>
        <v/>
      </c>
      <c r="L155" s="24">
        <f>IF($B155='Formulario de Respuestas'!$D154,'Formulario de Respuestas'!$H154,"ES DIFERENTE")</f>
        <v>0</v>
      </c>
      <c r="M155" s="1" t="str">
        <f>IFERROR(VLOOKUP(CONCATENATE(L$1,L155),'Formulario de Preguntas'!$C$10:$FN$185,3,FALSE),"")</f>
        <v/>
      </c>
      <c r="N155" s="1" t="str">
        <f>IFERROR(VLOOKUP(CONCATENATE(L$1,L155),'Formulario de Preguntas'!$C$10:$FN$185,4,FALSE),"")</f>
        <v/>
      </c>
      <c r="O155" s="24">
        <f>IF($B155='Formulario de Respuestas'!$D154,'Formulario de Respuestas'!$I154,"ES DIFERENTE")</f>
        <v>0</v>
      </c>
      <c r="P155" s="1" t="str">
        <f>IFERROR(VLOOKUP(CONCATENATE(O$1,O155),'Formulario de Preguntas'!$C$10:$FN$185,3,FALSE),"")</f>
        <v/>
      </c>
      <c r="Q155" s="1" t="str">
        <f>IFERROR(VLOOKUP(CONCATENATE(O$1,O155),'Formulario de Preguntas'!$C$10:$FN$185,4,FALSE),"")</f>
        <v/>
      </c>
      <c r="R155" s="24">
        <f>IF($B155='Formulario de Respuestas'!$D154,'Formulario de Respuestas'!$J154,"ES DIFERENTE")</f>
        <v>0</v>
      </c>
      <c r="S155" s="1" t="str">
        <f>IFERROR(VLOOKUP(CONCATENATE(R$1,R155),'Formulario de Preguntas'!$C$10:$FN$185,3,FALSE),"")</f>
        <v/>
      </c>
      <c r="T155" s="1" t="str">
        <f>IFERROR(VLOOKUP(CONCATENATE(R$1,R155),'Formulario de Preguntas'!$C$10:$FN$185,4,FALSE),"")</f>
        <v/>
      </c>
      <c r="U155" s="24">
        <f>IF($B155='Formulario de Respuestas'!$D154,'Formulario de Respuestas'!$K154,"ES DIFERENTE")</f>
        <v>0</v>
      </c>
      <c r="V155" s="1" t="str">
        <f>IFERROR(VLOOKUP(CONCATENATE(U$1,U155),'Formulario de Preguntas'!$C$10:$FN$185,3,FALSE),"")</f>
        <v/>
      </c>
      <c r="W155" s="1" t="str">
        <f>IFERROR(VLOOKUP(CONCATENATE(U$1,U155),'Formulario de Preguntas'!$C$10:$FN$185,4,FALSE),"")</f>
        <v/>
      </c>
      <c r="X155" s="24">
        <f>IF($B155='Formulario de Respuestas'!$D154,'Formulario de Respuestas'!$L154,"ES DIFERENTE")</f>
        <v>0</v>
      </c>
      <c r="Y155" s="1" t="str">
        <f>IFERROR(VLOOKUP(CONCATENATE(X$1,X155),'Formulario de Preguntas'!$C$10:$FN$185,3,FALSE),"")</f>
        <v/>
      </c>
      <c r="Z155" s="1" t="str">
        <f>IFERROR(VLOOKUP(CONCATENATE(X$1,X155),'Formulario de Preguntas'!$C$10:$FN$185,4,FALSE),"")</f>
        <v/>
      </c>
      <c r="AA155" s="24">
        <f>IF($B155='Formulario de Respuestas'!$D154,'Formulario de Respuestas'!$M154,"ES DIFERENTE")</f>
        <v>0</v>
      </c>
      <c r="AB155" s="1" t="str">
        <f>IFERROR(VLOOKUP(CONCATENATE(AA$1,AA155),'Formulario de Preguntas'!$C$10:$FN$185,3,FALSE),"")</f>
        <v/>
      </c>
      <c r="AC155" s="1" t="str">
        <f>IFERROR(VLOOKUP(CONCATENATE(AA$1,AA155),'Formulario de Preguntas'!$C$10:$FN$185,4,FALSE),"")</f>
        <v/>
      </c>
      <c r="AD155" s="24">
        <f>IF($B155='Formulario de Respuestas'!$D154,'Formulario de Respuestas'!$N154,"ES DIFERENTE")</f>
        <v>0</v>
      </c>
      <c r="AE155" s="1" t="str">
        <f>IFERROR(VLOOKUP(CONCATENATE(AD$1,AD155),'Formulario de Preguntas'!$C$10:$FN$185,3,FALSE),"")</f>
        <v/>
      </c>
      <c r="AF155" s="1" t="str">
        <f>IFERROR(VLOOKUP(CONCATENATE(AD$1,AD155),'Formulario de Preguntas'!$C$10:$FN$185,4,FALSE),"")</f>
        <v/>
      </c>
      <c r="AG155" s="24">
        <f>IF($B155='Formulario de Respuestas'!$D154,'Formulario de Respuestas'!$O154,"ES DIFERENTE")</f>
        <v>0</v>
      </c>
      <c r="AH155" s="1" t="str">
        <f>IFERROR(VLOOKUP(CONCATENATE(AG$1,AG155),'Formulario de Preguntas'!$C$10:$FN$185,3,FALSE),"")</f>
        <v/>
      </c>
      <c r="AI155" s="1" t="str">
        <f>IFERROR(VLOOKUP(CONCATENATE(AG$1,AG155),'Formulario de Preguntas'!$C$10:$FN$185,4,FALSE),"")</f>
        <v/>
      </c>
      <c r="AJ155" s="24">
        <f>IF($B155='Formulario de Respuestas'!$D154,'Formulario de Respuestas'!$P154,"ES DIFERENTE")</f>
        <v>0</v>
      </c>
      <c r="AK155" s="1" t="str">
        <f>IFERROR(VLOOKUP(CONCATENATE(AJ$1,AJ155),'Formulario de Preguntas'!$C$10:$FN$185,3,FALSE),"")</f>
        <v/>
      </c>
      <c r="AL155" s="1" t="str">
        <f>IFERROR(VLOOKUP(CONCATENATE(AJ$1,AJ155),'Formulario de Preguntas'!$C$10:$FN$185,4,FALSE),"")</f>
        <v/>
      </c>
      <c r="AM155" s="24">
        <f>IF($B155='Formulario de Respuestas'!$D154,'Formulario de Respuestas'!$Q154,"ES DIFERENTE")</f>
        <v>0</v>
      </c>
      <c r="AN155" s="1" t="str">
        <f>IFERROR(VLOOKUP(CONCATENATE(AM$1,AM155),'Formulario de Preguntas'!$C$10:$FN$185,3,FALSE),"")</f>
        <v/>
      </c>
      <c r="AO155" s="1" t="str">
        <f>IFERROR(VLOOKUP(CONCATENATE(AM$1,AM155),'Formulario de Preguntas'!$C$10:$FN$185,4,FALSE),"")</f>
        <v/>
      </c>
      <c r="AP155" s="24">
        <f>IF($B155='Formulario de Respuestas'!$D154,'Formulario de Respuestas'!$R154,"ES DIFERENTE")</f>
        <v>0</v>
      </c>
      <c r="AQ155" s="1" t="str">
        <f>IFERROR(VLOOKUP(CONCATENATE(AP$1,AP155),'Formulario de Preguntas'!$C$10:$FN$185,3,FALSE),"")</f>
        <v/>
      </c>
      <c r="AR155" s="1" t="str">
        <f>IFERROR(VLOOKUP(CONCATENATE(AP$1,AP155),'Formulario de Preguntas'!$C$10:$FN$185,4,FALSE),"")</f>
        <v/>
      </c>
      <c r="AS155" s="24">
        <f>IF($B155='Formulario de Respuestas'!$D154,'Formulario de Respuestas'!$S154,"ES DIFERENTE")</f>
        <v>0</v>
      </c>
      <c r="AT155" s="1" t="str">
        <f>IFERROR(VLOOKUP(CONCATENATE(AS$1,AS155),'Formulario de Preguntas'!$C$10:$FN$185,3,FALSE),"")</f>
        <v/>
      </c>
      <c r="AU155" s="1" t="str">
        <f>IFERROR(VLOOKUP(CONCATENATE(AS$1,AS155),'Formulario de Preguntas'!$C$10:$FN$185,4,FALSE),"")</f>
        <v/>
      </c>
      <c r="AV155" s="24">
        <f>IF($B155='Formulario de Respuestas'!$D154,'Formulario de Respuestas'!$T154,"ES DIFERENTE")</f>
        <v>0</v>
      </c>
      <c r="AW155" s="1" t="str">
        <f>IFERROR(VLOOKUP(CONCATENATE(AV$1,AV155),'Formulario de Preguntas'!$C$10:$FN$185,3,FALSE),"")</f>
        <v/>
      </c>
      <c r="AX155" s="1" t="str">
        <f>IFERROR(VLOOKUP(CONCATENATE(AV$1,AV155),'Formulario de Preguntas'!$C$10:$FN$185,4,FALSE),"")</f>
        <v/>
      </c>
      <c r="AY155" s="24">
        <f>IF($B155='Formulario de Respuestas'!$D154,'Formulario de Respuestas'!$U154,"ES DIFERENTE")</f>
        <v>0</v>
      </c>
      <c r="AZ155" s="1" t="str">
        <f>IFERROR(VLOOKUP(CONCATENATE(AY$1,AY155),'Formulario de Preguntas'!$C$10:$FN$185,3,FALSE),"")</f>
        <v/>
      </c>
      <c r="BA155" s="1" t="str">
        <f>IFERROR(VLOOKUP(CONCATENATE(AY$1,AY155),'Formulario de Preguntas'!$C$10:$FN$185,4,FALSE),"")</f>
        <v/>
      </c>
      <c r="BB155" s="24">
        <f>IF($B155='Formulario de Respuestas'!$D154,'Formulario de Respuestas'!$V154,"ES DIFERENTE")</f>
        <v>0</v>
      </c>
      <c r="BC155" s="1" t="str">
        <f>IFERROR(VLOOKUP(CONCATENATE(BB$1,BB155),'Formulario de Preguntas'!$C$10:$FN$185,3,FALSE),"")</f>
        <v/>
      </c>
      <c r="BD155" s="1" t="str">
        <f>IFERROR(VLOOKUP(CONCATENATE(BB$1,BB155),'Formulario de Preguntas'!$C$10:$FN$185,4,FALSE),"")</f>
        <v/>
      </c>
      <c r="BE155" s="24">
        <f>IF($B155='Formulario de Respuestas'!$D154,'Formulario de Respuestas'!$W154,"ES DIFERENTE")</f>
        <v>0</v>
      </c>
      <c r="BF155" s="1" t="str">
        <f>IFERROR(VLOOKUP(CONCATENATE(BE$1,BE155),'Formulario de Preguntas'!$C$10:$FN$185,3,FALSE),"")</f>
        <v/>
      </c>
      <c r="BG155" s="1" t="str">
        <f>IFERROR(VLOOKUP(CONCATENATE(BE$1,BE155),'Formulario de Preguntas'!$C$10:$FN$185,4,FALSE),"")</f>
        <v/>
      </c>
      <c r="BH155" s="24">
        <f>IF($B155='Formulario de Respuestas'!$D154,'Formulario de Respuestas'!$X154,"ES DIFERENTE")</f>
        <v>0</v>
      </c>
      <c r="BI155" s="1" t="str">
        <f>IFERROR(VLOOKUP(CONCATENATE(BH$1,BH155),'Formulario de Preguntas'!$C$10:$FN$185,3,FALSE),"")</f>
        <v/>
      </c>
      <c r="BJ155" s="1" t="str">
        <f>IFERROR(VLOOKUP(CONCATENATE(BH$1,BH155),'Formulario de Preguntas'!$C$10:$FN$185,4,FALSE),"")</f>
        <v/>
      </c>
      <c r="BL155" s="26">
        <f>IF($B155='Formulario de Respuestas'!$D154,'Formulario de Respuestas'!$Y154,"ES DIFERENTE")</f>
        <v>0</v>
      </c>
      <c r="BM155" s="1" t="str">
        <f>IFERROR(VLOOKUP(CONCATENATE(BL$1,BL155),'Formulario de Preguntas'!$C$10:$FN$185,3,FALSE),"")</f>
        <v/>
      </c>
      <c r="BN155" s="1" t="str">
        <f>IFERROR(VLOOKUP(CONCATENATE(BL$1,BL155),'Formulario de Preguntas'!$C$10:$FN$185,4,FALSE),"")</f>
        <v/>
      </c>
      <c r="BO155" s="26">
        <f>IF($B155='Formulario de Respuestas'!$D154,'Formulario de Respuestas'!$Z154,"ES DIFERENTE")</f>
        <v>0</v>
      </c>
      <c r="BP155" s="1" t="str">
        <f>IFERROR(VLOOKUP(CONCATENATE(BO$1,BO155),'Formulario de Preguntas'!$C$10:$FN$185,3,FALSE),"")</f>
        <v/>
      </c>
      <c r="BQ155" s="1" t="str">
        <f>IFERROR(VLOOKUP(CONCATENATE(BO$1,BO155),'Formulario de Preguntas'!$C$10:$FN$185,4,FALSE),"")</f>
        <v/>
      </c>
      <c r="BR155" s="26">
        <f>IF($B155='Formulario de Respuestas'!$D154,'Formulario de Respuestas'!$AA154,"ES DIFERENTE")</f>
        <v>0</v>
      </c>
      <c r="BS155" s="1" t="str">
        <f>IFERROR(VLOOKUP(CONCATENATE(BR$1,BR155),'Formulario de Preguntas'!$C$10:$FN$185,3,FALSE),"")</f>
        <v/>
      </c>
      <c r="BT155" s="1" t="str">
        <f>IFERROR(VLOOKUP(CONCATENATE(BR$1,BR155),'Formulario de Preguntas'!$C$10:$FN$185,4,FALSE),"")</f>
        <v/>
      </c>
      <c r="BU155" s="26">
        <f>IF($B155='Formulario de Respuestas'!$D154,'Formulario de Respuestas'!$AB154,"ES DIFERENTE")</f>
        <v>0</v>
      </c>
      <c r="BV155" s="1" t="str">
        <f>IFERROR(VLOOKUP(CONCATENATE(BU$1,BU155),'Formulario de Preguntas'!$C$10:$FN$185,3,FALSE),"")</f>
        <v/>
      </c>
      <c r="BW155" s="1" t="str">
        <f>IFERROR(VLOOKUP(CONCATENATE(BU$1,BU155),'Formulario de Preguntas'!$C$10:$FN$185,4,FALSE),"")</f>
        <v/>
      </c>
      <c r="BX155" s="26">
        <f>IF($B155='Formulario de Respuestas'!$D154,'Formulario de Respuestas'!$AC154,"ES DIFERENTE")</f>
        <v>0</v>
      </c>
      <c r="BY155" s="1" t="str">
        <f>IFERROR(VLOOKUP(CONCATENATE(BX$1,BX155),'Formulario de Preguntas'!$C$10:$FN$185,3,FALSE),"")</f>
        <v/>
      </c>
      <c r="BZ155" s="1" t="str">
        <f>IFERROR(VLOOKUP(CONCATENATE(BX$1,BX155),'Formulario de Preguntas'!$C$10:$FN$185,4,FALSE),"")</f>
        <v/>
      </c>
      <c r="CA155" s="26">
        <f>IF($B155='Formulario de Respuestas'!$D154,'Formulario de Respuestas'!$AD154,"ES DIFERENTE")</f>
        <v>0</v>
      </c>
      <c r="CB155" s="1" t="str">
        <f>IFERROR(VLOOKUP(CONCATENATE(CA$1,CA155),'Formulario de Preguntas'!$C$10:$FN$185,3,FALSE),"")</f>
        <v/>
      </c>
      <c r="CC155" s="1" t="str">
        <f>IFERROR(VLOOKUP(CONCATENATE(CA$1,CA155),'Formulario de Preguntas'!$C$10:$FN$185,4,FALSE),"")</f>
        <v/>
      </c>
      <c r="CD155" s="26">
        <f>IF($B155='Formulario de Respuestas'!$D154,'Formulario de Respuestas'!$AE154,"ES DIFERENTE")</f>
        <v>0</v>
      </c>
      <c r="CE155" s="1" t="str">
        <f>IFERROR(VLOOKUP(CONCATENATE(CD$1,CD155),'Formulario de Preguntas'!$C$10:$FN$185,3,FALSE),"")</f>
        <v/>
      </c>
      <c r="CF155" s="1" t="str">
        <f>IFERROR(VLOOKUP(CONCATENATE(CD$1,CD155),'Formulario de Preguntas'!$C$10:$FN$185,4,FALSE),"")</f>
        <v/>
      </c>
      <c r="CH155" s="1">
        <f t="shared" si="7"/>
        <v>0</v>
      </c>
      <c r="CI155" s="1">
        <f t="shared" si="8"/>
        <v>0.25</v>
      </c>
      <c r="CJ155" s="1">
        <f t="shared" si="6"/>
        <v>0</v>
      </c>
      <c r="CK155" s="1">
        <f>COUNTIF('Formulario de Respuestas'!$E154:$AE154,"A")</f>
        <v>0</v>
      </c>
      <c r="CL155" s="1">
        <f>COUNTIF('Formulario de Respuestas'!$E154:$AE154,"B")</f>
        <v>0</v>
      </c>
      <c r="CM155" s="1">
        <f>COUNTIF('Formulario de Respuestas'!$E154:$AE154,"C")</f>
        <v>0</v>
      </c>
      <c r="CN155" s="1">
        <f>COUNTIF('Formulario de Respuestas'!$E154:$AE154,"D")</f>
        <v>0</v>
      </c>
      <c r="CO155" s="1">
        <f>COUNTIF('Formulario de Respuestas'!$E154:$AE154,"E (RESPUESTA ANULADA)")</f>
        <v>0</v>
      </c>
    </row>
    <row r="156" spans="1:93" x14ac:dyDescent="0.25">
      <c r="A156" s="1">
        <f>'Formulario de Respuestas'!C155</f>
        <v>0</v>
      </c>
      <c r="B156" s="1">
        <f>'Formulario de Respuestas'!D155</f>
        <v>0</v>
      </c>
      <c r="C156" s="24">
        <f>IF($B156='Formulario de Respuestas'!$D155,'Formulario de Respuestas'!$E155,"ES DIFERENTE")</f>
        <v>0</v>
      </c>
      <c r="D156" s="15" t="str">
        <f>IFERROR(VLOOKUP(CONCATENATE(C$1,C156),'Formulario de Preguntas'!$C$2:$FN$185,3,FALSE),"")</f>
        <v/>
      </c>
      <c r="E156" s="1" t="str">
        <f>IFERROR(VLOOKUP(CONCATENATE(C$1,C156),'Formulario de Preguntas'!$C$2:$FN$185,4,FALSE),"")</f>
        <v/>
      </c>
      <c r="F156" s="24">
        <f>IF($B156='Formulario de Respuestas'!$D155,'Formulario de Respuestas'!$F155,"ES DIFERENTE")</f>
        <v>0</v>
      </c>
      <c r="G156" s="1" t="str">
        <f>IFERROR(VLOOKUP(CONCATENATE(F$1,F156),'Formulario de Preguntas'!$C$2:$FN$185,3,FALSE),"")</f>
        <v/>
      </c>
      <c r="H156" s="1" t="str">
        <f>IFERROR(VLOOKUP(CONCATENATE(F$1,F156),'Formulario de Preguntas'!$C$2:$FN$185,4,FALSE),"")</f>
        <v/>
      </c>
      <c r="I156" s="24">
        <f>IF($B156='Formulario de Respuestas'!$D155,'Formulario de Respuestas'!$G155,"ES DIFERENTE")</f>
        <v>0</v>
      </c>
      <c r="J156" s="1" t="str">
        <f>IFERROR(VLOOKUP(CONCATENATE(I$1,I156),'Formulario de Preguntas'!$C$10:$FN$185,3,FALSE),"")</f>
        <v/>
      </c>
      <c r="K156" s="1" t="str">
        <f>IFERROR(VLOOKUP(CONCATENATE(I$1,I156),'Formulario de Preguntas'!$C$10:$FN$185,4,FALSE),"")</f>
        <v/>
      </c>
      <c r="L156" s="24">
        <f>IF($B156='Formulario de Respuestas'!$D155,'Formulario de Respuestas'!$H155,"ES DIFERENTE")</f>
        <v>0</v>
      </c>
      <c r="M156" s="1" t="str">
        <f>IFERROR(VLOOKUP(CONCATENATE(L$1,L156),'Formulario de Preguntas'!$C$10:$FN$185,3,FALSE),"")</f>
        <v/>
      </c>
      <c r="N156" s="1" t="str">
        <f>IFERROR(VLOOKUP(CONCATENATE(L$1,L156),'Formulario de Preguntas'!$C$10:$FN$185,4,FALSE),"")</f>
        <v/>
      </c>
      <c r="O156" s="24">
        <f>IF($B156='Formulario de Respuestas'!$D155,'Formulario de Respuestas'!$I155,"ES DIFERENTE")</f>
        <v>0</v>
      </c>
      <c r="P156" s="1" t="str">
        <f>IFERROR(VLOOKUP(CONCATENATE(O$1,O156),'Formulario de Preguntas'!$C$10:$FN$185,3,FALSE),"")</f>
        <v/>
      </c>
      <c r="Q156" s="1" t="str">
        <f>IFERROR(VLOOKUP(CONCATENATE(O$1,O156),'Formulario de Preguntas'!$C$10:$FN$185,4,FALSE),"")</f>
        <v/>
      </c>
      <c r="R156" s="24">
        <f>IF($B156='Formulario de Respuestas'!$D155,'Formulario de Respuestas'!$J155,"ES DIFERENTE")</f>
        <v>0</v>
      </c>
      <c r="S156" s="1" t="str">
        <f>IFERROR(VLOOKUP(CONCATENATE(R$1,R156),'Formulario de Preguntas'!$C$10:$FN$185,3,FALSE),"")</f>
        <v/>
      </c>
      <c r="T156" s="1" t="str">
        <f>IFERROR(VLOOKUP(CONCATENATE(R$1,R156),'Formulario de Preguntas'!$C$10:$FN$185,4,FALSE),"")</f>
        <v/>
      </c>
      <c r="U156" s="24">
        <f>IF($B156='Formulario de Respuestas'!$D155,'Formulario de Respuestas'!$K155,"ES DIFERENTE")</f>
        <v>0</v>
      </c>
      <c r="V156" s="1" t="str">
        <f>IFERROR(VLOOKUP(CONCATENATE(U$1,U156),'Formulario de Preguntas'!$C$10:$FN$185,3,FALSE),"")</f>
        <v/>
      </c>
      <c r="W156" s="1" t="str">
        <f>IFERROR(VLOOKUP(CONCATENATE(U$1,U156),'Formulario de Preguntas'!$C$10:$FN$185,4,FALSE),"")</f>
        <v/>
      </c>
      <c r="X156" s="24">
        <f>IF($B156='Formulario de Respuestas'!$D155,'Formulario de Respuestas'!$L155,"ES DIFERENTE")</f>
        <v>0</v>
      </c>
      <c r="Y156" s="1" t="str">
        <f>IFERROR(VLOOKUP(CONCATENATE(X$1,X156),'Formulario de Preguntas'!$C$10:$FN$185,3,FALSE),"")</f>
        <v/>
      </c>
      <c r="Z156" s="1" t="str">
        <f>IFERROR(VLOOKUP(CONCATENATE(X$1,X156),'Formulario de Preguntas'!$C$10:$FN$185,4,FALSE),"")</f>
        <v/>
      </c>
      <c r="AA156" s="24">
        <f>IF($B156='Formulario de Respuestas'!$D155,'Formulario de Respuestas'!$M155,"ES DIFERENTE")</f>
        <v>0</v>
      </c>
      <c r="AB156" s="1" t="str">
        <f>IFERROR(VLOOKUP(CONCATENATE(AA$1,AA156),'Formulario de Preguntas'!$C$10:$FN$185,3,FALSE),"")</f>
        <v/>
      </c>
      <c r="AC156" s="1" t="str">
        <f>IFERROR(VLOOKUP(CONCATENATE(AA$1,AA156),'Formulario de Preguntas'!$C$10:$FN$185,4,FALSE),"")</f>
        <v/>
      </c>
      <c r="AD156" s="24">
        <f>IF($B156='Formulario de Respuestas'!$D155,'Formulario de Respuestas'!$N155,"ES DIFERENTE")</f>
        <v>0</v>
      </c>
      <c r="AE156" s="1" t="str">
        <f>IFERROR(VLOOKUP(CONCATENATE(AD$1,AD156),'Formulario de Preguntas'!$C$10:$FN$185,3,FALSE),"")</f>
        <v/>
      </c>
      <c r="AF156" s="1" t="str">
        <f>IFERROR(VLOOKUP(CONCATENATE(AD$1,AD156),'Formulario de Preguntas'!$C$10:$FN$185,4,FALSE),"")</f>
        <v/>
      </c>
      <c r="AG156" s="24">
        <f>IF($B156='Formulario de Respuestas'!$D155,'Formulario de Respuestas'!$O155,"ES DIFERENTE")</f>
        <v>0</v>
      </c>
      <c r="AH156" s="1" t="str">
        <f>IFERROR(VLOOKUP(CONCATENATE(AG$1,AG156),'Formulario de Preguntas'!$C$10:$FN$185,3,FALSE),"")</f>
        <v/>
      </c>
      <c r="AI156" s="1" t="str">
        <f>IFERROR(VLOOKUP(CONCATENATE(AG$1,AG156),'Formulario de Preguntas'!$C$10:$FN$185,4,FALSE),"")</f>
        <v/>
      </c>
      <c r="AJ156" s="24">
        <f>IF($B156='Formulario de Respuestas'!$D155,'Formulario de Respuestas'!$P155,"ES DIFERENTE")</f>
        <v>0</v>
      </c>
      <c r="AK156" s="1" t="str">
        <f>IFERROR(VLOOKUP(CONCATENATE(AJ$1,AJ156),'Formulario de Preguntas'!$C$10:$FN$185,3,FALSE),"")</f>
        <v/>
      </c>
      <c r="AL156" s="1" t="str">
        <f>IFERROR(VLOOKUP(CONCATENATE(AJ$1,AJ156),'Formulario de Preguntas'!$C$10:$FN$185,4,FALSE),"")</f>
        <v/>
      </c>
      <c r="AM156" s="24">
        <f>IF($B156='Formulario de Respuestas'!$D155,'Formulario de Respuestas'!$Q155,"ES DIFERENTE")</f>
        <v>0</v>
      </c>
      <c r="AN156" s="1" t="str">
        <f>IFERROR(VLOOKUP(CONCATENATE(AM$1,AM156),'Formulario de Preguntas'!$C$10:$FN$185,3,FALSE),"")</f>
        <v/>
      </c>
      <c r="AO156" s="1" t="str">
        <f>IFERROR(VLOOKUP(CONCATENATE(AM$1,AM156),'Formulario de Preguntas'!$C$10:$FN$185,4,FALSE),"")</f>
        <v/>
      </c>
      <c r="AP156" s="24">
        <f>IF($B156='Formulario de Respuestas'!$D155,'Formulario de Respuestas'!$R155,"ES DIFERENTE")</f>
        <v>0</v>
      </c>
      <c r="AQ156" s="1" t="str">
        <f>IFERROR(VLOOKUP(CONCATENATE(AP$1,AP156),'Formulario de Preguntas'!$C$10:$FN$185,3,FALSE),"")</f>
        <v/>
      </c>
      <c r="AR156" s="1" t="str">
        <f>IFERROR(VLOOKUP(CONCATENATE(AP$1,AP156),'Formulario de Preguntas'!$C$10:$FN$185,4,FALSE),"")</f>
        <v/>
      </c>
      <c r="AS156" s="24">
        <f>IF($B156='Formulario de Respuestas'!$D155,'Formulario de Respuestas'!$S155,"ES DIFERENTE")</f>
        <v>0</v>
      </c>
      <c r="AT156" s="1" t="str">
        <f>IFERROR(VLOOKUP(CONCATENATE(AS$1,AS156),'Formulario de Preguntas'!$C$10:$FN$185,3,FALSE),"")</f>
        <v/>
      </c>
      <c r="AU156" s="1" t="str">
        <f>IFERROR(VLOOKUP(CONCATENATE(AS$1,AS156),'Formulario de Preguntas'!$C$10:$FN$185,4,FALSE),"")</f>
        <v/>
      </c>
      <c r="AV156" s="24">
        <f>IF($B156='Formulario de Respuestas'!$D155,'Formulario de Respuestas'!$T155,"ES DIFERENTE")</f>
        <v>0</v>
      </c>
      <c r="AW156" s="1" t="str">
        <f>IFERROR(VLOOKUP(CONCATENATE(AV$1,AV156),'Formulario de Preguntas'!$C$10:$FN$185,3,FALSE),"")</f>
        <v/>
      </c>
      <c r="AX156" s="1" t="str">
        <f>IFERROR(VLOOKUP(CONCATENATE(AV$1,AV156),'Formulario de Preguntas'!$C$10:$FN$185,4,FALSE),"")</f>
        <v/>
      </c>
      <c r="AY156" s="24">
        <f>IF($B156='Formulario de Respuestas'!$D155,'Formulario de Respuestas'!$U155,"ES DIFERENTE")</f>
        <v>0</v>
      </c>
      <c r="AZ156" s="1" t="str">
        <f>IFERROR(VLOOKUP(CONCATENATE(AY$1,AY156),'Formulario de Preguntas'!$C$10:$FN$185,3,FALSE),"")</f>
        <v/>
      </c>
      <c r="BA156" s="1" t="str">
        <f>IFERROR(VLOOKUP(CONCATENATE(AY$1,AY156),'Formulario de Preguntas'!$C$10:$FN$185,4,FALSE),"")</f>
        <v/>
      </c>
      <c r="BB156" s="24">
        <f>IF($B156='Formulario de Respuestas'!$D155,'Formulario de Respuestas'!$V155,"ES DIFERENTE")</f>
        <v>0</v>
      </c>
      <c r="BC156" s="1" t="str">
        <f>IFERROR(VLOOKUP(CONCATENATE(BB$1,BB156),'Formulario de Preguntas'!$C$10:$FN$185,3,FALSE),"")</f>
        <v/>
      </c>
      <c r="BD156" s="1" t="str">
        <f>IFERROR(VLOOKUP(CONCATENATE(BB$1,BB156),'Formulario de Preguntas'!$C$10:$FN$185,4,FALSE),"")</f>
        <v/>
      </c>
      <c r="BE156" s="24">
        <f>IF($B156='Formulario de Respuestas'!$D155,'Formulario de Respuestas'!$W155,"ES DIFERENTE")</f>
        <v>0</v>
      </c>
      <c r="BF156" s="1" t="str">
        <f>IFERROR(VLOOKUP(CONCATENATE(BE$1,BE156),'Formulario de Preguntas'!$C$10:$FN$185,3,FALSE),"")</f>
        <v/>
      </c>
      <c r="BG156" s="1" t="str">
        <f>IFERROR(VLOOKUP(CONCATENATE(BE$1,BE156),'Formulario de Preguntas'!$C$10:$FN$185,4,FALSE),"")</f>
        <v/>
      </c>
      <c r="BH156" s="24">
        <f>IF($B156='Formulario de Respuestas'!$D155,'Formulario de Respuestas'!$X155,"ES DIFERENTE")</f>
        <v>0</v>
      </c>
      <c r="BI156" s="1" t="str">
        <f>IFERROR(VLOOKUP(CONCATENATE(BH$1,BH156),'Formulario de Preguntas'!$C$10:$FN$185,3,FALSE),"")</f>
        <v/>
      </c>
      <c r="BJ156" s="1" t="str">
        <f>IFERROR(VLOOKUP(CONCATENATE(BH$1,BH156),'Formulario de Preguntas'!$C$10:$FN$185,4,FALSE),"")</f>
        <v/>
      </c>
      <c r="BL156" s="26">
        <f>IF($B156='Formulario de Respuestas'!$D155,'Formulario de Respuestas'!$Y155,"ES DIFERENTE")</f>
        <v>0</v>
      </c>
      <c r="BM156" s="1" t="str">
        <f>IFERROR(VLOOKUP(CONCATENATE(BL$1,BL156),'Formulario de Preguntas'!$C$10:$FN$185,3,FALSE),"")</f>
        <v/>
      </c>
      <c r="BN156" s="1" t="str">
        <f>IFERROR(VLOOKUP(CONCATENATE(BL$1,BL156),'Formulario de Preguntas'!$C$10:$FN$185,4,FALSE),"")</f>
        <v/>
      </c>
      <c r="BO156" s="26">
        <f>IF($B156='Formulario de Respuestas'!$D155,'Formulario de Respuestas'!$Z155,"ES DIFERENTE")</f>
        <v>0</v>
      </c>
      <c r="BP156" s="1" t="str">
        <f>IFERROR(VLOOKUP(CONCATENATE(BO$1,BO156),'Formulario de Preguntas'!$C$10:$FN$185,3,FALSE),"")</f>
        <v/>
      </c>
      <c r="BQ156" s="1" t="str">
        <f>IFERROR(VLOOKUP(CONCATENATE(BO$1,BO156),'Formulario de Preguntas'!$C$10:$FN$185,4,FALSE),"")</f>
        <v/>
      </c>
      <c r="BR156" s="26">
        <f>IF($B156='Formulario de Respuestas'!$D155,'Formulario de Respuestas'!$AA155,"ES DIFERENTE")</f>
        <v>0</v>
      </c>
      <c r="BS156" s="1" t="str">
        <f>IFERROR(VLOOKUP(CONCATENATE(BR$1,BR156),'Formulario de Preguntas'!$C$10:$FN$185,3,FALSE),"")</f>
        <v/>
      </c>
      <c r="BT156" s="1" t="str">
        <f>IFERROR(VLOOKUP(CONCATENATE(BR$1,BR156),'Formulario de Preguntas'!$C$10:$FN$185,4,FALSE),"")</f>
        <v/>
      </c>
      <c r="BU156" s="26">
        <f>IF($B156='Formulario de Respuestas'!$D155,'Formulario de Respuestas'!$AB155,"ES DIFERENTE")</f>
        <v>0</v>
      </c>
      <c r="BV156" s="1" t="str">
        <f>IFERROR(VLOOKUP(CONCATENATE(BU$1,BU156),'Formulario de Preguntas'!$C$10:$FN$185,3,FALSE),"")</f>
        <v/>
      </c>
      <c r="BW156" s="1" t="str">
        <f>IFERROR(VLOOKUP(CONCATENATE(BU$1,BU156),'Formulario de Preguntas'!$C$10:$FN$185,4,FALSE),"")</f>
        <v/>
      </c>
      <c r="BX156" s="26">
        <f>IF($B156='Formulario de Respuestas'!$D155,'Formulario de Respuestas'!$AC155,"ES DIFERENTE")</f>
        <v>0</v>
      </c>
      <c r="BY156" s="1" t="str">
        <f>IFERROR(VLOOKUP(CONCATENATE(BX$1,BX156),'Formulario de Preguntas'!$C$10:$FN$185,3,FALSE),"")</f>
        <v/>
      </c>
      <c r="BZ156" s="1" t="str">
        <f>IFERROR(VLOOKUP(CONCATENATE(BX$1,BX156),'Formulario de Preguntas'!$C$10:$FN$185,4,FALSE),"")</f>
        <v/>
      </c>
      <c r="CA156" s="26">
        <f>IF($B156='Formulario de Respuestas'!$D155,'Formulario de Respuestas'!$AD155,"ES DIFERENTE")</f>
        <v>0</v>
      </c>
      <c r="CB156" s="1" t="str">
        <f>IFERROR(VLOOKUP(CONCATENATE(CA$1,CA156),'Formulario de Preguntas'!$C$10:$FN$185,3,FALSE),"")</f>
        <v/>
      </c>
      <c r="CC156" s="1" t="str">
        <f>IFERROR(VLOOKUP(CONCATENATE(CA$1,CA156),'Formulario de Preguntas'!$C$10:$FN$185,4,FALSE),"")</f>
        <v/>
      </c>
      <c r="CD156" s="26">
        <f>IF($B156='Formulario de Respuestas'!$D155,'Formulario de Respuestas'!$AE155,"ES DIFERENTE")</f>
        <v>0</v>
      </c>
      <c r="CE156" s="1" t="str">
        <f>IFERROR(VLOOKUP(CONCATENATE(CD$1,CD156),'Formulario de Preguntas'!$C$10:$FN$185,3,FALSE),"")</f>
        <v/>
      </c>
      <c r="CF156" s="1" t="str">
        <f>IFERROR(VLOOKUP(CONCATENATE(CD$1,CD156),'Formulario de Preguntas'!$C$10:$FN$185,4,FALSE),"")</f>
        <v/>
      </c>
      <c r="CH156" s="1">
        <f t="shared" si="7"/>
        <v>0</v>
      </c>
      <c r="CI156" s="1">
        <f t="shared" si="8"/>
        <v>0.25</v>
      </c>
      <c r="CJ156" s="1">
        <f t="shared" si="6"/>
        <v>0</v>
      </c>
      <c r="CK156" s="1">
        <f>COUNTIF('Formulario de Respuestas'!$E155:$AE155,"A")</f>
        <v>0</v>
      </c>
      <c r="CL156" s="1">
        <f>COUNTIF('Formulario de Respuestas'!$E155:$AE155,"B")</f>
        <v>0</v>
      </c>
      <c r="CM156" s="1">
        <f>COUNTIF('Formulario de Respuestas'!$E155:$AE155,"C")</f>
        <v>0</v>
      </c>
      <c r="CN156" s="1">
        <f>COUNTIF('Formulario de Respuestas'!$E155:$AE155,"D")</f>
        <v>0</v>
      </c>
      <c r="CO156" s="1">
        <f>COUNTIF('Formulario de Respuestas'!$E155:$AE155,"E (RESPUESTA ANULADA)")</f>
        <v>0</v>
      </c>
    </row>
    <row r="157" spans="1:93" x14ac:dyDescent="0.25">
      <c r="A157" s="1">
        <f>'Formulario de Respuestas'!C156</f>
        <v>0</v>
      </c>
      <c r="B157" s="1">
        <f>'Formulario de Respuestas'!D156</f>
        <v>0</v>
      </c>
      <c r="C157" s="24">
        <f>IF($B157='Formulario de Respuestas'!$D156,'Formulario de Respuestas'!$E156,"ES DIFERENTE")</f>
        <v>0</v>
      </c>
      <c r="D157" s="15" t="str">
        <f>IFERROR(VLOOKUP(CONCATENATE(C$1,C157),'Formulario de Preguntas'!$C$2:$FN$185,3,FALSE),"")</f>
        <v/>
      </c>
      <c r="E157" s="1" t="str">
        <f>IFERROR(VLOOKUP(CONCATENATE(C$1,C157),'Formulario de Preguntas'!$C$2:$FN$185,4,FALSE),"")</f>
        <v/>
      </c>
      <c r="F157" s="24">
        <f>IF($B157='Formulario de Respuestas'!$D156,'Formulario de Respuestas'!$F156,"ES DIFERENTE")</f>
        <v>0</v>
      </c>
      <c r="G157" s="1" t="str">
        <f>IFERROR(VLOOKUP(CONCATENATE(F$1,F157),'Formulario de Preguntas'!$C$2:$FN$185,3,FALSE),"")</f>
        <v/>
      </c>
      <c r="H157" s="1" t="str">
        <f>IFERROR(VLOOKUP(CONCATENATE(F$1,F157),'Formulario de Preguntas'!$C$2:$FN$185,4,FALSE),"")</f>
        <v/>
      </c>
      <c r="I157" s="24">
        <f>IF($B157='Formulario de Respuestas'!$D156,'Formulario de Respuestas'!$G156,"ES DIFERENTE")</f>
        <v>0</v>
      </c>
      <c r="J157" s="1" t="str">
        <f>IFERROR(VLOOKUP(CONCATENATE(I$1,I157),'Formulario de Preguntas'!$C$10:$FN$185,3,FALSE),"")</f>
        <v/>
      </c>
      <c r="K157" s="1" t="str">
        <f>IFERROR(VLOOKUP(CONCATENATE(I$1,I157),'Formulario de Preguntas'!$C$10:$FN$185,4,FALSE),"")</f>
        <v/>
      </c>
      <c r="L157" s="24">
        <f>IF($B157='Formulario de Respuestas'!$D156,'Formulario de Respuestas'!$H156,"ES DIFERENTE")</f>
        <v>0</v>
      </c>
      <c r="M157" s="1" t="str">
        <f>IFERROR(VLOOKUP(CONCATENATE(L$1,L157),'Formulario de Preguntas'!$C$10:$FN$185,3,FALSE),"")</f>
        <v/>
      </c>
      <c r="N157" s="1" t="str">
        <f>IFERROR(VLOOKUP(CONCATENATE(L$1,L157),'Formulario de Preguntas'!$C$10:$FN$185,4,FALSE),"")</f>
        <v/>
      </c>
      <c r="O157" s="24">
        <f>IF($B157='Formulario de Respuestas'!$D156,'Formulario de Respuestas'!$I156,"ES DIFERENTE")</f>
        <v>0</v>
      </c>
      <c r="P157" s="1" t="str">
        <f>IFERROR(VLOOKUP(CONCATENATE(O$1,O157),'Formulario de Preguntas'!$C$10:$FN$185,3,FALSE),"")</f>
        <v/>
      </c>
      <c r="Q157" s="1" t="str">
        <f>IFERROR(VLOOKUP(CONCATENATE(O$1,O157),'Formulario de Preguntas'!$C$10:$FN$185,4,FALSE),"")</f>
        <v/>
      </c>
      <c r="R157" s="24">
        <f>IF($B157='Formulario de Respuestas'!$D156,'Formulario de Respuestas'!$J156,"ES DIFERENTE")</f>
        <v>0</v>
      </c>
      <c r="S157" s="1" t="str">
        <f>IFERROR(VLOOKUP(CONCATENATE(R$1,R157),'Formulario de Preguntas'!$C$10:$FN$185,3,FALSE),"")</f>
        <v/>
      </c>
      <c r="T157" s="1" t="str">
        <f>IFERROR(VLOOKUP(CONCATENATE(R$1,R157),'Formulario de Preguntas'!$C$10:$FN$185,4,FALSE),"")</f>
        <v/>
      </c>
      <c r="U157" s="24">
        <f>IF($B157='Formulario de Respuestas'!$D156,'Formulario de Respuestas'!$K156,"ES DIFERENTE")</f>
        <v>0</v>
      </c>
      <c r="V157" s="1" t="str">
        <f>IFERROR(VLOOKUP(CONCATENATE(U$1,U157),'Formulario de Preguntas'!$C$10:$FN$185,3,FALSE),"")</f>
        <v/>
      </c>
      <c r="W157" s="1" t="str">
        <f>IFERROR(VLOOKUP(CONCATENATE(U$1,U157),'Formulario de Preguntas'!$C$10:$FN$185,4,FALSE),"")</f>
        <v/>
      </c>
      <c r="X157" s="24">
        <f>IF($B157='Formulario de Respuestas'!$D156,'Formulario de Respuestas'!$L156,"ES DIFERENTE")</f>
        <v>0</v>
      </c>
      <c r="Y157" s="1" t="str">
        <f>IFERROR(VLOOKUP(CONCATENATE(X$1,X157),'Formulario de Preguntas'!$C$10:$FN$185,3,FALSE),"")</f>
        <v/>
      </c>
      <c r="Z157" s="1" t="str">
        <f>IFERROR(VLOOKUP(CONCATENATE(X$1,X157),'Formulario de Preguntas'!$C$10:$FN$185,4,FALSE),"")</f>
        <v/>
      </c>
      <c r="AA157" s="24">
        <f>IF($B157='Formulario de Respuestas'!$D156,'Formulario de Respuestas'!$M156,"ES DIFERENTE")</f>
        <v>0</v>
      </c>
      <c r="AB157" s="1" t="str">
        <f>IFERROR(VLOOKUP(CONCATENATE(AA$1,AA157),'Formulario de Preguntas'!$C$10:$FN$185,3,FALSE),"")</f>
        <v/>
      </c>
      <c r="AC157" s="1" t="str">
        <f>IFERROR(VLOOKUP(CONCATENATE(AA$1,AA157),'Formulario de Preguntas'!$C$10:$FN$185,4,FALSE),"")</f>
        <v/>
      </c>
      <c r="AD157" s="24">
        <f>IF($B157='Formulario de Respuestas'!$D156,'Formulario de Respuestas'!$N156,"ES DIFERENTE")</f>
        <v>0</v>
      </c>
      <c r="AE157" s="1" t="str">
        <f>IFERROR(VLOOKUP(CONCATENATE(AD$1,AD157),'Formulario de Preguntas'!$C$10:$FN$185,3,FALSE),"")</f>
        <v/>
      </c>
      <c r="AF157" s="1" t="str">
        <f>IFERROR(VLOOKUP(CONCATENATE(AD$1,AD157),'Formulario de Preguntas'!$C$10:$FN$185,4,FALSE),"")</f>
        <v/>
      </c>
      <c r="AG157" s="24">
        <f>IF($B157='Formulario de Respuestas'!$D156,'Formulario de Respuestas'!$O156,"ES DIFERENTE")</f>
        <v>0</v>
      </c>
      <c r="AH157" s="1" t="str">
        <f>IFERROR(VLOOKUP(CONCATENATE(AG$1,AG157),'Formulario de Preguntas'!$C$10:$FN$185,3,FALSE),"")</f>
        <v/>
      </c>
      <c r="AI157" s="1" t="str">
        <f>IFERROR(VLOOKUP(CONCATENATE(AG$1,AG157),'Formulario de Preguntas'!$C$10:$FN$185,4,FALSE),"")</f>
        <v/>
      </c>
      <c r="AJ157" s="24">
        <f>IF($B157='Formulario de Respuestas'!$D156,'Formulario de Respuestas'!$P156,"ES DIFERENTE")</f>
        <v>0</v>
      </c>
      <c r="AK157" s="1" t="str">
        <f>IFERROR(VLOOKUP(CONCATENATE(AJ$1,AJ157),'Formulario de Preguntas'!$C$10:$FN$185,3,FALSE),"")</f>
        <v/>
      </c>
      <c r="AL157" s="1" t="str">
        <f>IFERROR(VLOOKUP(CONCATENATE(AJ$1,AJ157),'Formulario de Preguntas'!$C$10:$FN$185,4,FALSE),"")</f>
        <v/>
      </c>
      <c r="AM157" s="24">
        <f>IF($B157='Formulario de Respuestas'!$D156,'Formulario de Respuestas'!$Q156,"ES DIFERENTE")</f>
        <v>0</v>
      </c>
      <c r="AN157" s="1" t="str">
        <f>IFERROR(VLOOKUP(CONCATENATE(AM$1,AM157),'Formulario de Preguntas'!$C$10:$FN$185,3,FALSE),"")</f>
        <v/>
      </c>
      <c r="AO157" s="1" t="str">
        <f>IFERROR(VLOOKUP(CONCATENATE(AM$1,AM157),'Formulario de Preguntas'!$C$10:$FN$185,4,FALSE),"")</f>
        <v/>
      </c>
      <c r="AP157" s="24">
        <f>IF($B157='Formulario de Respuestas'!$D156,'Formulario de Respuestas'!$R156,"ES DIFERENTE")</f>
        <v>0</v>
      </c>
      <c r="AQ157" s="1" t="str">
        <f>IFERROR(VLOOKUP(CONCATENATE(AP$1,AP157),'Formulario de Preguntas'!$C$10:$FN$185,3,FALSE),"")</f>
        <v/>
      </c>
      <c r="AR157" s="1" t="str">
        <f>IFERROR(VLOOKUP(CONCATENATE(AP$1,AP157),'Formulario de Preguntas'!$C$10:$FN$185,4,FALSE),"")</f>
        <v/>
      </c>
      <c r="AS157" s="24">
        <f>IF($B157='Formulario de Respuestas'!$D156,'Formulario de Respuestas'!$S156,"ES DIFERENTE")</f>
        <v>0</v>
      </c>
      <c r="AT157" s="1" t="str">
        <f>IFERROR(VLOOKUP(CONCATENATE(AS$1,AS157),'Formulario de Preguntas'!$C$10:$FN$185,3,FALSE),"")</f>
        <v/>
      </c>
      <c r="AU157" s="1" t="str">
        <f>IFERROR(VLOOKUP(CONCATENATE(AS$1,AS157),'Formulario de Preguntas'!$C$10:$FN$185,4,FALSE),"")</f>
        <v/>
      </c>
      <c r="AV157" s="24">
        <f>IF($B157='Formulario de Respuestas'!$D156,'Formulario de Respuestas'!$T156,"ES DIFERENTE")</f>
        <v>0</v>
      </c>
      <c r="AW157" s="1" t="str">
        <f>IFERROR(VLOOKUP(CONCATENATE(AV$1,AV157),'Formulario de Preguntas'!$C$10:$FN$185,3,FALSE),"")</f>
        <v/>
      </c>
      <c r="AX157" s="1" t="str">
        <f>IFERROR(VLOOKUP(CONCATENATE(AV$1,AV157),'Formulario de Preguntas'!$C$10:$FN$185,4,FALSE),"")</f>
        <v/>
      </c>
      <c r="AY157" s="24">
        <f>IF($B157='Formulario de Respuestas'!$D156,'Formulario de Respuestas'!$U156,"ES DIFERENTE")</f>
        <v>0</v>
      </c>
      <c r="AZ157" s="1" t="str">
        <f>IFERROR(VLOOKUP(CONCATENATE(AY$1,AY157),'Formulario de Preguntas'!$C$10:$FN$185,3,FALSE),"")</f>
        <v/>
      </c>
      <c r="BA157" s="1" t="str">
        <f>IFERROR(VLOOKUP(CONCATENATE(AY$1,AY157),'Formulario de Preguntas'!$C$10:$FN$185,4,FALSE),"")</f>
        <v/>
      </c>
      <c r="BB157" s="24">
        <f>IF($B157='Formulario de Respuestas'!$D156,'Formulario de Respuestas'!$V156,"ES DIFERENTE")</f>
        <v>0</v>
      </c>
      <c r="BC157" s="1" t="str">
        <f>IFERROR(VLOOKUP(CONCATENATE(BB$1,BB157),'Formulario de Preguntas'!$C$10:$FN$185,3,FALSE),"")</f>
        <v/>
      </c>
      <c r="BD157" s="1" t="str">
        <f>IFERROR(VLOOKUP(CONCATENATE(BB$1,BB157),'Formulario de Preguntas'!$C$10:$FN$185,4,FALSE),"")</f>
        <v/>
      </c>
      <c r="BE157" s="24">
        <f>IF($B157='Formulario de Respuestas'!$D156,'Formulario de Respuestas'!$W156,"ES DIFERENTE")</f>
        <v>0</v>
      </c>
      <c r="BF157" s="1" t="str">
        <f>IFERROR(VLOOKUP(CONCATENATE(BE$1,BE157),'Formulario de Preguntas'!$C$10:$FN$185,3,FALSE),"")</f>
        <v/>
      </c>
      <c r="BG157" s="1" t="str">
        <f>IFERROR(VLOOKUP(CONCATENATE(BE$1,BE157),'Formulario de Preguntas'!$C$10:$FN$185,4,FALSE),"")</f>
        <v/>
      </c>
      <c r="BH157" s="24">
        <f>IF($B157='Formulario de Respuestas'!$D156,'Formulario de Respuestas'!$X156,"ES DIFERENTE")</f>
        <v>0</v>
      </c>
      <c r="BI157" s="1" t="str">
        <f>IFERROR(VLOOKUP(CONCATENATE(BH$1,BH157),'Formulario de Preguntas'!$C$10:$FN$185,3,FALSE),"")</f>
        <v/>
      </c>
      <c r="BJ157" s="1" t="str">
        <f>IFERROR(VLOOKUP(CONCATENATE(BH$1,BH157),'Formulario de Preguntas'!$C$10:$FN$185,4,FALSE),"")</f>
        <v/>
      </c>
      <c r="BL157" s="26">
        <f>IF($B157='Formulario de Respuestas'!$D156,'Formulario de Respuestas'!$Y156,"ES DIFERENTE")</f>
        <v>0</v>
      </c>
      <c r="BM157" s="1" t="str">
        <f>IFERROR(VLOOKUP(CONCATENATE(BL$1,BL157),'Formulario de Preguntas'!$C$10:$FN$185,3,FALSE),"")</f>
        <v/>
      </c>
      <c r="BN157" s="1" t="str">
        <f>IFERROR(VLOOKUP(CONCATENATE(BL$1,BL157),'Formulario de Preguntas'!$C$10:$FN$185,4,FALSE),"")</f>
        <v/>
      </c>
      <c r="BO157" s="26">
        <f>IF($B157='Formulario de Respuestas'!$D156,'Formulario de Respuestas'!$Z156,"ES DIFERENTE")</f>
        <v>0</v>
      </c>
      <c r="BP157" s="1" t="str">
        <f>IFERROR(VLOOKUP(CONCATENATE(BO$1,BO157),'Formulario de Preguntas'!$C$10:$FN$185,3,FALSE),"")</f>
        <v/>
      </c>
      <c r="BQ157" s="1" t="str">
        <f>IFERROR(VLOOKUP(CONCATENATE(BO$1,BO157),'Formulario de Preguntas'!$C$10:$FN$185,4,FALSE),"")</f>
        <v/>
      </c>
      <c r="BR157" s="26">
        <f>IF($B157='Formulario de Respuestas'!$D156,'Formulario de Respuestas'!$AA156,"ES DIFERENTE")</f>
        <v>0</v>
      </c>
      <c r="BS157" s="1" t="str">
        <f>IFERROR(VLOOKUP(CONCATENATE(BR$1,BR157),'Formulario de Preguntas'!$C$10:$FN$185,3,FALSE),"")</f>
        <v/>
      </c>
      <c r="BT157" s="1" t="str">
        <f>IFERROR(VLOOKUP(CONCATENATE(BR$1,BR157),'Formulario de Preguntas'!$C$10:$FN$185,4,FALSE),"")</f>
        <v/>
      </c>
      <c r="BU157" s="26">
        <f>IF($B157='Formulario de Respuestas'!$D156,'Formulario de Respuestas'!$AB156,"ES DIFERENTE")</f>
        <v>0</v>
      </c>
      <c r="BV157" s="1" t="str">
        <f>IFERROR(VLOOKUP(CONCATENATE(BU$1,BU157),'Formulario de Preguntas'!$C$10:$FN$185,3,FALSE),"")</f>
        <v/>
      </c>
      <c r="BW157" s="1" t="str">
        <f>IFERROR(VLOOKUP(CONCATENATE(BU$1,BU157),'Formulario de Preguntas'!$C$10:$FN$185,4,FALSE),"")</f>
        <v/>
      </c>
      <c r="BX157" s="26">
        <f>IF($B157='Formulario de Respuestas'!$D156,'Formulario de Respuestas'!$AC156,"ES DIFERENTE")</f>
        <v>0</v>
      </c>
      <c r="BY157" s="1" t="str">
        <f>IFERROR(VLOOKUP(CONCATENATE(BX$1,BX157),'Formulario de Preguntas'!$C$10:$FN$185,3,FALSE),"")</f>
        <v/>
      </c>
      <c r="BZ157" s="1" t="str">
        <f>IFERROR(VLOOKUP(CONCATENATE(BX$1,BX157),'Formulario de Preguntas'!$C$10:$FN$185,4,FALSE),"")</f>
        <v/>
      </c>
      <c r="CA157" s="26">
        <f>IF($B157='Formulario de Respuestas'!$D156,'Formulario de Respuestas'!$AD156,"ES DIFERENTE")</f>
        <v>0</v>
      </c>
      <c r="CB157" s="1" t="str">
        <f>IFERROR(VLOOKUP(CONCATENATE(CA$1,CA157),'Formulario de Preguntas'!$C$10:$FN$185,3,FALSE),"")</f>
        <v/>
      </c>
      <c r="CC157" s="1" t="str">
        <f>IFERROR(VLOOKUP(CONCATENATE(CA$1,CA157),'Formulario de Preguntas'!$C$10:$FN$185,4,FALSE),"")</f>
        <v/>
      </c>
      <c r="CD157" s="26">
        <f>IF($B157='Formulario de Respuestas'!$D156,'Formulario de Respuestas'!$AE156,"ES DIFERENTE")</f>
        <v>0</v>
      </c>
      <c r="CE157" s="1" t="str">
        <f>IFERROR(VLOOKUP(CONCATENATE(CD$1,CD157),'Formulario de Preguntas'!$C$10:$FN$185,3,FALSE),"")</f>
        <v/>
      </c>
      <c r="CF157" s="1" t="str">
        <f>IFERROR(VLOOKUP(CONCATENATE(CD$1,CD157),'Formulario de Preguntas'!$C$10:$FN$185,4,FALSE),"")</f>
        <v/>
      </c>
      <c r="CH157" s="1">
        <f t="shared" si="7"/>
        <v>0</v>
      </c>
      <c r="CI157" s="1">
        <f t="shared" si="8"/>
        <v>0.25</v>
      </c>
      <c r="CJ157" s="1">
        <f t="shared" si="6"/>
        <v>0</v>
      </c>
      <c r="CK157" s="1">
        <f>COUNTIF('Formulario de Respuestas'!$E156:$AE156,"A")</f>
        <v>0</v>
      </c>
      <c r="CL157" s="1">
        <f>COUNTIF('Formulario de Respuestas'!$E156:$AE156,"B")</f>
        <v>0</v>
      </c>
      <c r="CM157" s="1">
        <f>COUNTIF('Formulario de Respuestas'!$E156:$AE156,"C")</f>
        <v>0</v>
      </c>
      <c r="CN157" s="1">
        <f>COUNTIF('Formulario de Respuestas'!$E156:$AE156,"D")</f>
        <v>0</v>
      </c>
      <c r="CO157" s="1">
        <f>COUNTIF('Formulario de Respuestas'!$E156:$AE156,"E (RESPUESTA ANULADA)")</f>
        <v>0</v>
      </c>
    </row>
    <row r="158" spans="1:93" x14ac:dyDescent="0.25">
      <c r="A158" s="1">
        <f>'Formulario de Respuestas'!C157</f>
        <v>0</v>
      </c>
      <c r="B158" s="1">
        <f>'Formulario de Respuestas'!D157</f>
        <v>0</v>
      </c>
      <c r="C158" s="24">
        <f>IF($B158='Formulario de Respuestas'!$D157,'Formulario de Respuestas'!$E157,"ES DIFERENTE")</f>
        <v>0</v>
      </c>
      <c r="D158" s="15" t="str">
        <f>IFERROR(VLOOKUP(CONCATENATE(C$1,C158),'Formulario de Preguntas'!$C$2:$FN$185,3,FALSE),"")</f>
        <v/>
      </c>
      <c r="E158" s="1" t="str">
        <f>IFERROR(VLOOKUP(CONCATENATE(C$1,C158),'Formulario de Preguntas'!$C$2:$FN$185,4,FALSE),"")</f>
        <v/>
      </c>
      <c r="F158" s="24">
        <f>IF($B158='Formulario de Respuestas'!$D157,'Formulario de Respuestas'!$F157,"ES DIFERENTE")</f>
        <v>0</v>
      </c>
      <c r="G158" s="1" t="str">
        <f>IFERROR(VLOOKUP(CONCATENATE(F$1,F158),'Formulario de Preguntas'!$C$2:$FN$185,3,FALSE),"")</f>
        <v/>
      </c>
      <c r="H158" s="1" t="str">
        <f>IFERROR(VLOOKUP(CONCATENATE(F$1,F158),'Formulario de Preguntas'!$C$2:$FN$185,4,FALSE),"")</f>
        <v/>
      </c>
      <c r="I158" s="24">
        <f>IF($B158='Formulario de Respuestas'!$D157,'Formulario de Respuestas'!$G157,"ES DIFERENTE")</f>
        <v>0</v>
      </c>
      <c r="J158" s="1" t="str">
        <f>IFERROR(VLOOKUP(CONCATENATE(I$1,I158),'Formulario de Preguntas'!$C$10:$FN$185,3,FALSE),"")</f>
        <v/>
      </c>
      <c r="K158" s="1" t="str">
        <f>IFERROR(VLOOKUP(CONCATENATE(I$1,I158),'Formulario de Preguntas'!$C$10:$FN$185,4,FALSE),"")</f>
        <v/>
      </c>
      <c r="L158" s="24">
        <f>IF($B158='Formulario de Respuestas'!$D157,'Formulario de Respuestas'!$H157,"ES DIFERENTE")</f>
        <v>0</v>
      </c>
      <c r="M158" s="1" t="str">
        <f>IFERROR(VLOOKUP(CONCATENATE(L$1,L158),'Formulario de Preguntas'!$C$10:$FN$185,3,FALSE),"")</f>
        <v/>
      </c>
      <c r="N158" s="1" t="str">
        <f>IFERROR(VLOOKUP(CONCATENATE(L$1,L158),'Formulario de Preguntas'!$C$10:$FN$185,4,FALSE),"")</f>
        <v/>
      </c>
      <c r="O158" s="24">
        <f>IF($B158='Formulario de Respuestas'!$D157,'Formulario de Respuestas'!$I157,"ES DIFERENTE")</f>
        <v>0</v>
      </c>
      <c r="P158" s="1" t="str">
        <f>IFERROR(VLOOKUP(CONCATENATE(O$1,O158),'Formulario de Preguntas'!$C$10:$FN$185,3,FALSE),"")</f>
        <v/>
      </c>
      <c r="Q158" s="1" t="str">
        <f>IFERROR(VLOOKUP(CONCATENATE(O$1,O158),'Formulario de Preguntas'!$C$10:$FN$185,4,FALSE),"")</f>
        <v/>
      </c>
      <c r="R158" s="24">
        <f>IF($B158='Formulario de Respuestas'!$D157,'Formulario de Respuestas'!$J157,"ES DIFERENTE")</f>
        <v>0</v>
      </c>
      <c r="S158" s="1" t="str">
        <f>IFERROR(VLOOKUP(CONCATENATE(R$1,R158),'Formulario de Preguntas'!$C$10:$FN$185,3,FALSE),"")</f>
        <v/>
      </c>
      <c r="T158" s="1" t="str">
        <f>IFERROR(VLOOKUP(CONCATENATE(R$1,R158),'Formulario de Preguntas'!$C$10:$FN$185,4,FALSE),"")</f>
        <v/>
      </c>
      <c r="U158" s="24">
        <f>IF($B158='Formulario de Respuestas'!$D157,'Formulario de Respuestas'!$K157,"ES DIFERENTE")</f>
        <v>0</v>
      </c>
      <c r="V158" s="1" t="str">
        <f>IFERROR(VLOOKUP(CONCATENATE(U$1,U158),'Formulario de Preguntas'!$C$10:$FN$185,3,FALSE),"")</f>
        <v/>
      </c>
      <c r="W158" s="1" t="str">
        <f>IFERROR(VLOOKUP(CONCATENATE(U$1,U158),'Formulario de Preguntas'!$C$10:$FN$185,4,FALSE),"")</f>
        <v/>
      </c>
      <c r="X158" s="24">
        <f>IF($B158='Formulario de Respuestas'!$D157,'Formulario de Respuestas'!$L157,"ES DIFERENTE")</f>
        <v>0</v>
      </c>
      <c r="Y158" s="1" t="str">
        <f>IFERROR(VLOOKUP(CONCATENATE(X$1,X158),'Formulario de Preguntas'!$C$10:$FN$185,3,FALSE),"")</f>
        <v/>
      </c>
      <c r="Z158" s="1" t="str">
        <f>IFERROR(VLOOKUP(CONCATENATE(X$1,X158),'Formulario de Preguntas'!$C$10:$FN$185,4,FALSE),"")</f>
        <v/>
      </c>
      <c r="AA158" s="24">
        <f>IF($B158='Formulario de Respuestas'!$D157,'Formulario de Respuestas'!$M157,"ES DIFERENTE")</f>
        <v>0</v>
      </c>
      <c r="AB158" s="1" t="str">
        <f>IFERROR(VLOOKUP(CONCATENATE(AA$1,AA158),'Formulario de Preguntas'!$C$10:$FN$185,3,FALSE),"")</f>
        <v/>
      </c>
      <c r="AC158" s="1" t="str">
        <f>IFERROR(VLOOKUP(CONCATENATE(AA$1,AA158),'Formulario de Preguntas'!$C$10:$FN$185,4,FALSE),"")</f>
        <v/>
      </c>
      <c r="AD158" s="24">
        <f>IF($B158='Formulario de Respuestas'!$D157,'Formulario de Respuestas'!$N157,"ES DIFERENTE")</f>
        <v>0</v>
      </c>
      <c r="AE158" s="1" t="str">
        <f>IFERROR(VLOOKUP(CONCATENATE(AD$1,AD158),'Formulario de Preguntas'!$C$10:$FN$185,3,FALSE),"")</f>
        <v/>
      </c>
      <c r="AF158" s="1" t="str">
        <f>IFERROR(VLOOKUP(CONCATENATE(AD$1,AD158),'Formulario de Preguntas'!$C$10:$FN$185,4,FALSE),"")</f>
        <v/>
      </c>
      <c r="AG158" s="24">
        <f>IF($B158='Formulario de Respuestas'!$D157,'Formulario de Respuestas'!$O157,"ES DIFERENTE")</f>
        <v>0</v>
      </c>
      <c r="AH158" s="1" t="str">
        <f>IFERROR(VLOOKUP(CONCATENATE(AG$1,AG158),'Formulario de Preguntas'!$C$10:$FN$185,3,FALSE),"")</f>
        <v/>
      </c>
      <c r="AI158" s="1" t="str">
        <f>IFERROR(VLOOKUP(CONCATENATE(AG$1,AG158),'Formulario de Preguntas'!$C$10:$FN$185,4,FALSE),"")</f>
        <v/>
      </c>
      <c r="AJ158" s="24">
        <f>IF($B158='Formulario de Respuestas'!$D157,'Formulario de Respuestas'!$P157,"ES DIFERENTE")</f>
        <v>0</v>
      </c>
      <c r="AK158" s="1" t="str">
        <f>IFERROR(VLOOKUP(CONCATENATE(AJ$1,AJ158),'Formulario de Preguntas'!$C$10:$FN$185,3,FALSE),"")</f>
        <v/>
      </c>
      <c r="AL158" s="1" t="str">
        <f>IFERROR(VLOOKUP(CONCATENATE(AJ$1,AJ158),'Formulario de Preguntas'!$C$10:$FN$185,4,FALSE),"")</f>
        <v/>
      </c>
      <c r="AM158" s="24">
        <f>IF($B158='Formulario de Respuestas'!$D157,'Formulario de Respuestas'!$Q157,"ES DIFERENTE")</f>
        <v>0</v>
      </c>
      <c r="AN158" s="1" t="str">
        <f>IFERROR(VLOOKUP(CONCATENATE(AM$1,AM158),'Formulario de Preguntas'!$C$10:$FN$185,3,FALSE),"")</f>
        <v/>
      </c>
      <c r="AO158" s="1" t="str">
        <f>IFERROR(VLOOKUP(CONCATENATE(AM$1,AM158),'Formulario de Preguntas'!$C$10:$FN$185,4,FALSE),"")</f>
        <v/>
      </c>
      <c r="AP158" s="24">
        <f>IF($B158='Formulario de Respuestas'!$D157,'Formulario de Respuestas'!$R157,"ES DIFERENTE")</f>
        <v>0</v>
      </c>
      <c r="AQ158" s="1" t="str">
        <f>IFERROR(VLOOKUP(CONCATENATE(AP$1,AP158),'Formulario de Preguntas'!$C$10:$FN$185,3,FALSE),"")</f>
        <v/>
      </c>
      <c r="AR158" s="1" t="str">
        <f>IFERROR(VLOOKUP(CONCATENATE(AP$1,AP158),'Formulario de Preguntas'!$C$10:$FN$185,4,FALSE),"")</f>
        <v/>
      </c>
      <c r="AS158" s="24">
        <f>IF($B158='Formulario de Respuestas'!$D157,'Formulario de Respuestas'!$S157,"ES DIFERENTE")</f>
        <v>0</v>
      </c>
      <c r="AT158" s="1" t="str">
        <f>IFERROR(VLOOKUP(CONCATENATE(AS$1,AS158),'Formulario de Preguntas'!$C$10:$FN$185,3,FALSE),"")</f>
        <v/>
      </c>
      <c r="AU158" s="1" t="str">
        <f>IFERROR(VLOOKUP(CONCATENATE(AS$1,AS158),'Formulario de Preguntas'!$C$10:$FN$185,4,FALSE),"")</f>
        <v/>
      </c>
      <c r="AV158" s="24">
        <f>IF($B158='Formulario de Respuestas'!$D157,'Formulario de Respuestas'!$T157,"ES DIFERENTE")</f>
        <v>0</v>
      </c>
      <c r="AW158" s="1" t="str">
        <f>IFERROR(VLOOKUP(CONCATENATE(AV$1,AV158),'Formulario de Preguntas'!$C$10:$FN$185,3,FALSE),"")</f>
        <v/>
      </c>
      <c r="AX158" s="1" t="str">
        <f>IFERROR(VLOOKUP(CONCATENATE(AV$1,AV158),'Formulario de Preguntas'!$C$10:$FN$185,4,FALSE),"")</f>
        <v/>
      </c>
      <c r="AY158" s="24">
        <f>IF($B158='Formulario de Respuestas'!$D157,'Formulario de Respuestas'!$U157,"ES DIFERENTE")</f>
        <v>0</v>
      </c>
      <c r="AZ158" s="1" t="str">
        <f>IFERROR(VLOOKUP(CONCATENATE(AY$1,AY158),'Formulario de Preguntas'!$C$10:$FN$185,3,FALSE),"")</f>
        <v/>
      </c>
      <c r="BA158" s="1" t="str">
        <f>IFERROR(VLOOKUP(CONCATENATE(AY$1,AY158),'Formulario de Preguntas'!$C$10:$FN$185,4,FALSE),"")</f>
        <v/>
      </c>
      <c r="BB158" s="24">
        <f>IF($B158='Formulario de Respuestas'!$D157,'Formulario de Respuestas'!$V157,"ES DIFERENTE")</f>
        <v>0</v>
      </c>
      <c r="BC158" s="1" t="str">
        <f>IFERROR(VLOOKUP(CONCATENATE(BB$1,BB158),'Formulario de Preguntas'!$C$10:$FN$185,3,FALSE),"")</f>
        <v/>
      </c>
      <c r="BD158" s="1" t="str">
        <f>IFERROR(VLOOKUP(CONCATENATE(BB$1,BB158),'Formulario de Preguntas'!$C$10:$FN$185,4,FALSE),"")</f>
        <v/>
      </c>
      <c r="BE158" s="24">
        <f>IF($B158='Formulario de Respuestas'!$D157,'Formulario de Respuestas'!$W157,"ES DIFERENTE")</f>
        <v>0</v>
      </c>
      <c r="BF158" s="1" t="str">
        <f>IFERROR(VLOOKUP(CONCATENATE(BE$1,BE158),'Formulario de Preguntas'!$C$10:$FN$185,3,FALSE),"")</f>
        <v/>
      </c>
      <c r="BG158" s="1" t="str">
        <f>IFERROR(VLOOKUP(CONCATENATE(BE$1,BE158),'Formulario de Preguntas'!$C$10:$FN$185,4,FALSE),"")</f>
        <v/>
      </c>
      <c r="BH158" s="24">
        <f>IF($B158='Formulario de Respuestas'!$D157,'Formulario de Respuestas'!$X157,"ES DIFERENTE")</f>
        <v>0</v>
      </c>
      <c r="BI158" s="1" t="str">
        <f>IFERROR(VLOOKUP(CONCATENATE(BH$1,BH158),'Formulario de Preguntas'!$C$10:$FN$185,3,FALSE),"")</f>
        <v/>
      </c>
      <c r="BJ158" s="1" t="str">
        <f>IFERROR(VLOOKUP(CONCATENATE(BH$1,BH158),'Formulario de Preguntas'!$C$10:$FN$185,4,FALSE),"")</f>
        <v/>
      </c>
      <c r="BL158" s="26">
        <f>IF($B158='Formulario de Respuestas'!$D157,'Formulario de Respuestas'!$Y157,"ES DIFERENTE")</f>
        <v>0</v>
      </c>
      <c r="BM158" s="1" t="str">
        <f>IFERROR(VLOOKUP(CONCATENATE(BL$1,BL158),'Formulario de Preguntas'!$C$10:$FN$185,3,FALSE),"")</f>
        <v/>
      </c>
      <c r="BN158" s="1" t="str">
        <f>IFERROR(VLOOKUP(CONCATENATE(BL$1,BL158),'Formulario de Preguntas'!$C$10:$FN$185,4,FALSE),"")</f>
        <v/>
      </c>
      <c r="BO158" s="26">
        <f>IF($B158='Formulario de Respuestas'!$D157,'Formulario de Respuestas'!$Z157,"ES DIFERENTE")</f>
        <v>0</v>
      </c>
      <c r="BP158" s="1" t="str">
        <f>IFERROR(VLOOKUP(CONCATENATE(BO$1,BO158),'Formulario de Preguntas'!$C$10:$FN$185,3,FALSE),"")</f>
        <v/>
      </c>
      <c r="BQ158" s="1" t="str">
        <f>IFERROR(VLOOKUP(CONCATENATE(BO$1,BO158),'Formulario de Preguntas'!$C$10:$FN$185,4,FALSE),"")</f>
        <v/>
      </c>
      <c r="BR158" s="26">
        <f>IF($B158='Formulario de Respuestas'!$D157,'Formulario de Respuestas'!$AA157,"ES DIFERENTE")</f>
        <v>0</v>
      </c>
      <c r="BS158" s="1" t="str">
        <f>IFERROR(VLOOKUP(CONCATENATE(BR$1,BR158),'Formulario de Preguntas'!$C$10:$FN$185,3,FALSE),"")</f>
        <v/>
      </c>
      <c r="BT158" s="1" t="str">
        <f>IFERROR(VLOOKUP(CONCATENATE(BR$1,BR158),'Formulario de Preguntas'!$C$10:$FN$185,4,FALSE),"")</f>
        <v/>
      </c>
      <c r="BU158" s="26">
        <f>IF($B158='Formulario de Respuestas'!$D157,'Formulario de Respuestas'!$AB157,"ES DIFERENTE")</f>
        <v>0</v>
      </c>
      <c r="BV158" s="1" t="str">
        <f>IFERROR(VLOOKUP(CONCATENATE(BU$1,BU158),'Formulario de Preguntas'!$C$10:$FN$185,3,FALSE),"")</f>
        <v/>
      </c>
      <c r="BW158" s="1" t="str">
        <f>IFERROR(VLOOKUP(CONCATENATE(BU$1,BU158),'Formulario de Preguntas'!$C$10:$FN$185,4,FALSE),"")</f>
        <v/>
      </c>
      <c r="BX158" s="26">
        <f>IF($B158='Formulario de Respuestas'!$D157,'Formulario de Respuestas'!$AC157,"ES DIFERENTE")</f>
        <v>0</v>
      </c>
      <c r="BY158" s="1" t="str">
        <f>IFERROR(VLOOKUP(CONCATENATE(BX$1,BX158),'Formulario de Preguntas'!$C$10:$FN$185,3,FALSE),"")</f>
        <v/>
      </c>
      <c r="BZ158" s="1" t="str">
        <f>IFERROR(VLOOKUP(CONCATENATE(BX$1,BX158),'Formulario de Preguntas'!$C$10:$FN$185,4,FALSE),"")</f>
        <v/>
      </c>
      <c r="CA158" s="26">
        <f>IF($B158='Formulario de Respuestas'!$D157,'Formulario de Respuestas'!$AD157,"ES DIFERENTE")</f>
        <v>0</v>
      </c>
      <c r="CB158" s="1" t="str">
        <f>IFERROR(VLOOKUP(CONCATENATE(CA$1,CA158),'Formulario de Preguntas'!$C$10:$FN$185,3,FALSE),"")</f>
        <v/>
      </c>
      <c r="CC158" s="1" t="str">
        <f>IFERROR(VLOOKUP(CONCATENATE(CA$1,CA158),'Formulario de Preguntas'!$C$10:$FN$185,4,FALSE),"")</f>
        <v/>
      </c>
      <c r="CD158" s="26">
        <f>IF($B158='Formulario de Respuestas'!$D157,'Formulario de Respuestas'!$AE157,"ES DIFERENTE")</f>
        <v>0</v>
      </c>
      <c r="CE158" s="1" t="str">
        <f>IFERROR(VLOOKUP(CONCATENATE(CD$1,CD158),'Formulario de Preguntas'!$C$10:$FN$185,3,FALSE),"")</f>
        <v/>
      </c>
      <c r="CF158" s="1" t="str">
        <f>IFERROR(VLOOKUP(CONCATENATE(CD$1,CD158),'Formulario de Preguntas'!$C$10:$FN$185,4,FALSE),"")</f>
        <v/>
      </c>
      <c r="CH158" s="1">
        <f t="shared" si="7"/>
        <v>0</v>
      </c>
      <c r="CI158" s="1">
        <f t="shared" si="8"/>
        <v>0.25</v>
      </c>
      <c r="CJ158" s="1">
        <f t="shared" ref="CJ158:CJ221" si="9">CH158*CI158</f>
        <v>0</v>
      </c>
      <c r="CK158" s="1">
        <f>COUNTIF('Formulario de Respuestas'!$E157:$AE157,"A")</f>
        <v>0</v>
      </c>
      <c r="CL158" s="1">
        <f>COUNTIF('Formulario de Respuestas'!$E157:$AE157,"B")</f>
        <v>0</v>
      </c>
      <c r="CM158" s="1">
        <f>COUNTIF('Formulario de Respuestas'!$E157:$AE157,"C")</f>
        <v>0</v>
      </c>
      <c r="CN158" s="1">
        <f>COUNTIF('Formulario de Respuestas'!$E157:$AE157,"D")</f>
        <v>0</v>
      </c>
      <c r="CO158" s="1">
        <f>COUNTIF('Formulario de Respuestas'!$E157:$AE157,"E (RESPUESTA ANULADA)")</f>
        <v>0</v>
      </c>
    </row>
    <row r="159" spans="1:93" x14ac:dyDescent="0.25">
      <c r="A159" s="1">
        <f>'Formulario de Respuestas'!C158</f>
        <v>0</v>
      </c>
      <c r="B159" s="1">
        <f>'Formulario de Respuestas'!D158</f>
        <v>0</v>
      </c>
      <c r="C159" s="24">
        <f>IF($B159='Formulario de Respuestas'!$D158,'Formulario de Respuestas'!$E158,"ES DIFERENTE")</f>
        <v>0</v>
      </c>
      <c r="D159" s="15" t="str">
        <f>IFERROR(VLOOKUP(CONCATENATE(C$1,C159),'Formulario de Preguntas'!$C$2:$FN$185,3,FALSE),"")</f>
        <v/>
      </c>
      <c r="E159" s="1" t="str">
        <f>IFERROR(VLOOKUP(CONCATENATE(C$1,C159),'Formulario de Preguntas'!$C$2:$FN$185,4,FALSE),"")</f>
        <v/>
      </c>
      <c r="F159" s="24">
        <f>IF($B159='Formulario de Respuestas'!$D158,'Formulario de Respuestas'!$F158,"ES DIFERENTE")</f>
        <v>0</v>
      </c>
      <c r="G159" s="1" t="str">
        <f>IFERROR(VLOOKUP(CONCATENATE(F$1,F159),'Formulario de Preguntas'!$C$2:$FN$185,3,FALSE),"")</f>
        <v/>
      </c>
      <c r="H159" s="1" t="str">
        <f>IFERROR(VLOOKUP(CONCATENATE(F$1,F159),'Formulario de Preguntas'!$C$2:$FN$185,4,FALSE),"")</f>
        <v/>
      </c>
      <c r="I159" s="24">
        <f>IF($B159='Formulario de Respuestas'!$D158,'Formulario de Respuestas'!$G158,"ES DIFERENTE")</f>
        <v>0</v>
      </c>
      <c r="J159" s="1" t="str">
        <f>IFERROR(VLOOKUP(CONCATENATE(I$1,I159),'Formulario de Preguntas'!$C$10:$FN$185,3,FALSE),"")</f>
        <v/>
      </c>
      <c r="K159" s="1" t="str">
        <f>IFERROR(VLOOKUP(CONCATENATE(I$1,I159),'Formulario de Preguntas'!$C$10:$FN$185,4,FALSE),"")</f>
        <v/>
      </c>
      <c r="L159" s="24">
        <f>IF($B159='Formulario de Respuestas'!$D158,'Formulario de Respuestas'!$H158,"ES DIFERENTE")</f>
        <v>0</v>
      </c>
      <c r="M159" s="1" t="str">
        <f>IFERROR(VLOOKUP(CONCATENATE(L$1,L159),'Formulario de Preguntas'!$C$10:$FN$185,3,FALSE),"")</f>
        <v/>
      </c>
      <c r="N159" s="1" t="str">
        <f>IFERROR(VLOOKUP(CONCATENATE(L$1,L159),'Formulario de Preguntas'!$C$10:$FN$185,4,FALSE),"")</f>
        <v/>
      </c>
      <c r="O159" s="24">
        <f>IF($B159='Formulario de Respuestas'!$D158,'Formulario de Respuestas'!$I158,"ES DIFERENTE")</f>
        <v>0</v>
      </c>
      <c r="P159" s="1" t="str">
        <f>IFERROR(VLOOKUP(CONCATENATE(O$1,O159),'Formulario de Preguntas'!$C$10:$FN$185,3,FALSE),"")</f>
        <v/>
      </c>
      <c r="Q159" s="1" t="str">
        <f>IFERROR(VLOOKUP(CONCATENATE(O$1,O159),'Formulario de Preguntas'!$C$10:$FN$185,4,FALSE),"")</f>
        <v/>
      </c>
      <c r="R159" s="24">
        <f>IF($B159='Formulario de Respuestas'!$D158,'Formulario de Respuestas'!$J158,"ES DIFERENTE")</f>
        <v>0</v>
      </c>
      <c r="S159" s="1" t="str">
        <f>IFERROR(VLOOKUP(CONCATENATE(R$1,R159),'Formulario de Preguntas'!$C$10:$FN$185,3,FALSE),"")</f>
        <v/>
      </c>
      <c r="T159" s="1" t="str">
        <f>IFERROR(VLOOKUP(CONCATENATE(R$1,R159),'Formulario de Preguntas'!$C$10:$FN$185,4,FALSE),"")</f>
        <v/>
      </c>
      <c r="U159" s="24">
        <f>IF($B159='Formulario de Respuestas'!$D158,'Formulario de Respuestas'!$K158,"ES DIFERENTE")</f>
        <v>0</v>
      </c>
      <c r="V159" s="1" t="str">
        <f>IFERROR(VLOOKUP(CONCATENATE(U$1,U159),'Formulario de Preguntas'!$C$10:$FN$185,3,FALSE),"")</f>
        <v/>
      </c>
      <c r="W159" s="1" t="str">
        <f>IFERROR(VLOOKUP(CONCATENATE(U$1,U159),'Formulario de Preguntas'!$C$10:$FN$185,4,FALSE),"")</f>
        <v/>
      </c>
      <c r="X159" s="24">
        <f>IF($B159='Formulario de Respuestas'!$D158,'Formulario de Respuestas'!$L158,"ES DIFERENTE")</f>
        <v>0</v>
      </c>
      <c r="Y159" s="1" t="str">
        <f>IFERROR(VLOOKUP(CONCATENATE(X$1,X159),'Formulario de Preguntas'!$C$10:$FN$185,3,FALSE),"")</f>
        <v/>
      </c>
      <c r="Z159" s="1" t="str">
        <f>IFERROR(VLOOKUP(CONCATENATE(X$1,X159),'Formulario de Preguntas'!$C$10:$FN$185,4,FALSE),"")</f>
        <v/>
      </c>
      <c r="AA159" s="24">
        <f>IF($B159='Formulario de Respuestas'!$D158,'Formulario de Respuestas'!$M158,"ES DIFERENTE")</f>
        <v>0</v>
      </c>
      <c r="AB159" s="1" t="str">
        <f>IFERROR(VLOOKUP(CONCATENATE(AA$1,AA159),'Formulario de Preguntas'!$C$10:$FN$185,3,FALSE),"")</f>
        <v/>
      </c>
      <c r="AC159" s="1" t="str">
        <f>IFERROR(VLOOKUP(CONCATENATE(AA$1,AA159),'Formulario de Preguntas'!$C$10:$FN$185,4,FALSE),"")</f>
        <v/>
      </c>
      <c r="AD159" s="24">
        <f>IF($B159='Formulario de Respuestas'!$D158,'Formulario de Respuestas'!$N158,"ES DIFERENTE")</f>
        <v>0</v>
      </c>
      <c r="AE159" s="1" t="str">
        <f>IFERROR(VLOOKUP(CONCATENATE(AD$1,AD159),'Formulario de Preguntas'!$C$10:$FN$185,3,FALSE),"")</f>
        <v/>
      </c>
      <c r="AF159" s="1" t="str">
        <f>IFERROR(VLOOKUP(CONCATENATE(AD$1,AD159),'Formulario de Preguntas'!$C$10:$FN$185,4,FALSE),"")</f>
        <v/>
      </c>
      <c r="AG159" s="24">
        <f>IF($B159='Formulario de Respuestas'!$D158,'Formulario de Respuestas'!$O158,"ES DIFERENTE")</f>
        <v>0</v>
      </c>
      <c r="AH159" s="1" t="str">
        <f>IFERROR(VLOOKUP(CONCATENATE(AG$1,AG159),'Formulario de Preguntas'!$C$10:$FN$185,3,FALSE),"")</f>
        <v/>
      </c>
      <c r="AI159" s="1" t="str">
        <f>IFERROR(VLOOKUP(CONCATENATE(AG$1,AG159),'Formulario de Preguntas'!$C$10:$FN$185,4,FALSE),"")</f>
        <v/>
      </c>
      <c r="AJ159" s="24">
        <f>IF($B159='Formulario de Respuestas'!$D158,'Formulario de Respuestas'!$P158,"ES DIFERENTE")</f>
        <v>0</v>
      </c>
      <c r="AK159" s="1" t="str">
        <f>IFERROR(VLOOKUP(CONCATENATE(AJ$1,AJ159),'Formulario de Preguntas'!$C$10:$FN$185,3,FALSE),"")</f>
        <v/>
      </c>
      <c r="AL159" s="1" t="str">
        <f>IFERROR(VLOOKUP(CONCATENATE(AJ$1,AJ159),'Formulario de Preguntas'!$C$10:$FN$185,4,FALSE),"")</f>
        <v/>
      </c>
      <c r="AM159" s="24">
        <f>IF($B159='Formulario de Respuestas'!$D158,'Formulario de Respuestas'!$Q158,"ES DIFERENTE")</f>
        <v>0</v>
      </c>
      <c r="AN159" s="1" t="str">
        <f>IFERROR(VLOOKUP(CONCATENATE(AM$1,AM159),'Formulario de Preguntas'!$C$10:$FN$185,3,FALSE),"")</f>
        <v/>
      </c>
      <c r="AO159" s="1" t="str">
        <f>IFERROR(VLOOKUP(CONCATENATE(AM$1,AM159),'Formulario de Preguntas'!$C$10:$FN$185,4,FALSE),"")</f>
        <v/>
      </c>
      <c r="AP159" s="24">
        <f>IF($B159='Formulario de Respuestas'!$D158,'Formulario de Respuestas'!$R158,"ES DIFERENTE")</f>
        <v>0</v>
      </c>
      <c r="AQ159" s="1" t="str">
        <f>IFERROR(VLOOKUP(CONCATENATE(AP$1,AP159),'Formulario de Preguntas'!$C$10:$FN$185,3,FALSE),"")</f>
        <v/>
      </c>
      <c r="AR159" s="1" t="str">
        <f>IFERROR(VLOOKUP(CONCATENATE(AP$1,AP159),'Formulario de Preguntas'!$C$10:$FN$185,4,FALSE),"")</f>
        <v/>
      </c>
      <c r="AS159" s="24">
        <f>IF($B159='Formulario de Respuestas'!$D158,'Formulario de Respuestas'!$S158,"ES DIFERENTE")</f>
        <v>0</v>
      </c>
      <c r="AT159" s="1" t="str">
        <f>IFERROR(VLOOKUP(CONCATENATE(AS$1,AS159),'Formulario de Preguntas'!$C$10:$FN$185,3,FALSE),"")</f>
        <v/>
      </c>
      <c r="AU159" s="1" t="str">
        <f>IFERROR(VLOOKUP(CONCATENATE(AS$1,AS159),'Formulario de Preguntas'!$C$10:$FN$185,4,FALSE),"")</f>
        <v/>
      </c>
      <c r="AV159" s="24">
        <f>IF($B159='Formulario de Respuestas'!$D158,'Formulario de Respuestas'!$T158,"ES DIFERENTE")</f>
        <v>0</v>
      </c>
      <c r="AW159" s="1" t="str">
        <f>IFERROR(VLOOKUP(CONCATENATE(AV$1,AV159),'Formulario de Preguntas'!$C$10:$FN$185,3,FALSE),"")</f>
        <v/>
      </c>
      <c r="AX159" s="1" t="str">
        <f>IFERROR(VLOOKUP(CONCATENATE(AV$1,AV159),'Formulario de Preguntas'!$C$10:$FN$185,4,FALSE),"")</f>
        <v/>
      </c>
      <c r="AY159" s="24">
        <f>IF($B159='Formulario de Respuestas'!$D158,'Formulario de Respuestas'!$U158,"ES DIFERENTE")</f>
        <v>0</v>
      </c>
      <c r="AZ159" s="1" t="str">
        <f>IFERROR(VLOOKUP(CONCATENATE(AY$1,AY159),'Formulario de Preguntas'!$C$10:$FN$185,3,FALSE),"")</f>
        <v/>
      </c>
      <c r="BA159" s="1" t="str">
        <f>IFERROR(VLOOKUP(CONCATENATE(AY$1,AY159),'Formulario de Preguntas'!$C$10:$FN$185,4,FALSE),"")</f>
        <v/>
      </c>
      <c r="BB159" s="24">
        <f>IF($B159='Formulario de Respuestas'!$D158,'Formulario de Respuestas'!$V158,"ES DIFERENTE")</f>
        <v>0</v>
      </c>
      <c r="BC159" s="1" t="str">
        <f>IFERROR(VLOOKUP(CONCATENATE(BB$1,BB159),'Formulario de Preguntas'!$C$10:$FN$185,3,FALSE),"")</f>
        <v/>
      </c>
      <c r="BD159" s="1" t="str">
        <f>IFERROR(VLOOKUP(CONCATENATE(BB$1,BB159),'Formulario de Preguntas'!$C$10:$FN$185,4,FALSE),"")</f>
        <v/>
      </c>
      <c r="BE159" s="24">
        <f>IF($B159='Formulario de Respuestas'!$D158,'Formulario de Respuestas'!$W158,"ES DIFERENTE")</f>
        <v>0</v>
      </c>
      <c r="BF159" s="1" t="str">
        <f>IFERROR(VLOOKUP(CONCATENATE(BE$1,BE159),'Formulario de Preguntas'!$C$10:$FN$185,3,FALSE),"")</f>
        <v/>
      </c>
      <c r="BG159" s="1" t="str">
        <f>IFERROR(VLOOKUP(CONCATENATE(BE$1,BE159),'Formulario de Preguntas'!$C$10:$FN$185,4,FALSE),"")</f>
        <v/>
      </c>
      <c r="BH159" s="24">
        <f>IF($B159='Formulario de Respuestas'!$D158,'Formulario de Respuestas'!$X158,"ES DIFERENTE")</f>
        <v>0</v>
      </c>
      <c r="BI159" s="1" t="str">
        <f>IFERROR(VLOOKUP(CONCATENATE(BH$1,BH159),'Formulario de Preguntas'!$C$10:$FN$185,3,FALSE),"")</f>
        <v/>
      </c>
      <c r="BJ159" s="1" t="str">
        <f>IFERROR(VLOOKUP(CONCATENATE(BH$1,BH159),'Formulario de Preguntas'!$C$10:$FN$185,4,FALSE),"")</f>
        <v/>
      </c>
      <c r="BL159" s="26">
        <f>IF($B159='Formulario de Respuestas'!$D158,'Formulario de Respuestas'!$Y158,"ES DIFERENTE")</f>
        <v>0</v>
      </c>
      <c r="BM159" s="1" t="str">
        <f>IFERROR(VLOOKUP(CONCATENATE(BL$1,BL159),'Formulario de Preguntas'!$C$10:$FN$185,3,FALSE),"")</f>
        <v/>
      </c>
      <c r="BN159" s="1" t="str">
        <f>IFERROR(VLOOKUP(CONCATENATE(BL$1,BL159),'Formulario de Preguntas'!$C$10:$FN$185,4,FALSE),"")</f>
        <v/>
      </c>
      <c r="BO159" s="26">
        <f>IF($B159='Formulario de Respuestas'!$D158,'Formulario de Respuestas'!$Z158,"ES DIFERENTE")</f>
        <v>0</v>
      </c>
      <c r="BP159" s="1" t="str">
        <f>IFERROR(VLOOKUP(CONCATENATE(BO$1,BO159),'Formulario de Preguntas'!$C$10:$FN$185,3,FALSE),"")</f>
        <v/>
      </c>
      <c r="BQ159" s="1" t="str">
        <f>IFERROR(VLOOKUP(CONCATENATE(BO$1,BO159),'Formulario de Preguntas'!$C$10:$FN$185,4,FALSE),"")</f>
        <v/>
      </c>
      <c r="BR159" s="26">
        <f>IF($B159='Formulario de Respuestas'!$D158,'Formulario de Respuestas'!$AA158,"ES DIFERENTE")</f>
        <v>0</v>
      </c>
      <c r="BS159" s="1" t="str">
        <f>IFERROR(VLOOKUP(CONCATENATE(BR$1,BR159),'Formulario de Preguntas'!$C$10:$FN$185,3,FALSE),"")</f>
        <v/>
      </c>
      <c r="BT159" s="1" t="str">
        <f>IFERROR(VLOOKUP(CONCATENATE(BR$1,BR159),'Formulario de Preguntas'!$C$10:$FN$185,4,FALSE),"")</f>
        <v/>
      </c>
      <c r="BU159" s="26">
        <f>IF($B159='Formulario de Respuestas'!$D158,'Formulario de Respuestas'!$AB158,"ES DIFERENTE")</f>
        <v>0</v>
      </c>
      <c r="BV159" s="1" t="str">
        <f>IFERROR(VLOOKUP(CONCATENATE(BU$1,BU159),'Formulario de Preguntas'!$C$10:$FN$185,3,FALSE),"")</f>
        <v/>
      </c>
      <c r="BW159" s="1" t="str">
        <f>IFERROR(VLOOKUP(CONCATENATE(BU$1,BU159),'Formulario de Preguntas'!$C$10:$FN$185,4,FALSE),"")</f>
        <v/>
      </c>
      <c r="BX159" s="26">
        <f>IF($B159='Formulario de Respuestas'!$D158,'Formulario de Respuestas'!$AC158,"ES DIFERENTE")</f>
        <v>0</v>
      </c>
      <c r="BY159" s="1" t="str">
        <f>IFERROR(VLOOKUP(CONCATENATE(BX$1,BX159),'Formulario de Preguntas'!$C$10:$FN$185,3,FALSE),"")</f>
        <v/>
      </c>
      <c r="BZ159" s="1" t="str">
        <f>IFERROR(VLOOKUP(CONCATENATE(BX$1,BX159),'Formulario de Preguntas'!$C$10:$FN$185,4,FALSE),"")</f>
        <v/>
      </c>
      <c r="CA159" s="26">
        <f>IF($B159='Formulario de Respuestas'!$D158,'Formulario de Respuestas'!$AD158,"ES DIFERENTE")</f>
        <v>0</v>
      </c>
      <c r="CB159" s="1" t="str">
        <f>IFERROR(VLOOKUP(CONCATENATE(CA$1,CA159),'Formulario de Preguntas'!$C$10:$FN$185,3,FALSE),"")</f>
        <v/>
      </c>
      <c r="CC159" s="1" t="str">
        <f>IFERROR(VLOOKUP(CONCATENATE(CA$1,CA159),'Formulario de Preguntas'!$C$10:$FN$185,4,FALSE),"")</f>
        <v/>
      </c>
      <c r="CD159" s="26">
        <f>IF($B159='Formulario de Respuestas'!$D158,'Formulario de Respuestas'!$AE158,"ES DIFERENTE")</f>
        <v>0</v>
      </c>
      <c r="CE159" s="1" t="str">
        <f>IFERROR(VLOOKUP(CONCATENATE(CD$1,CD159),'Formulario de Preguntas'!$C$10:$FN$185,3,FALSE),"")</f>
        <v/>
      </c>
      <c r="CF159" s="1" t="str">
        <f>IFERROR(VLOOKUP(CONCATENATE(CD$1,CD159),'Formulario de Preguntas'!$C$10:$FN$185,4,FALSE),"")</f>
        <v/>
      </c>
      <c r="CH159" s="1">
        <f t="shared" si="7"/>
        <v>0</v>
      </c>
      <c r="CI159" s="1">
        <f t="shared" si="8"/>
        <v>0.25</v>
      </c>
      <c r="CJ159" s="1">
        <f t="shared" si="9"/>
        <v>0</v>
      </c>
      <c r="CK159" s="1">
        <f>COUNTIF('Formulario de Respuestas'!$E158:$AE158,"A")</f>
        <v>0</v>
      </c>
      <c r="CL159" s="1">
        <f>COUNTIF('Formulario de Respuestas'!$E158:$AE158,"B")</f>
        <v>0</v>
      </c>
      <c r="CM159" s="1">
        <f>COUNTIF('Formulario de Respuestas'!$E158:$AE158,"C")</f>
        <v>0</v>
      </c>
      <c r="CN159" s="1">
        <f>COUNTIF('Formulario de Respuestas'!$E158:$AE158,"D")</f>
        <v>0</v>
      </c>
      <c r="CO159" s="1">
        <f>COUNTIF('Formulario de Respuestas'!$E158:$AE158,"E (RESPUESTA ANULADA)")</f>
        <v>0</v>
      </c>
    </row>
    <row r="160" spans="1:93" x14ac:dyDescent="0.25">
      <c r="A160" s="1">
        <f>'Formulario de Respuestas'!C159</f>
        <v>0</v>
      </c>
      <c r="B160" s="1">
        <f>'Formulario de Respuestas'!D159</f>
        <v>0</v>
      </c>
      <c r="C160" s="24">
        <f>IF($B160='Formulario de Respuestas'!$D159,'Formulario de Respuestas'!$E159,"ES DIFERENTE")</f>
        <v>0</v>
      </c>
      <c r="D160" s="15" t="str">
        <f>IFERROR(VLOOKUP(CONCATENATE(C$1,C160),'Formulario de Preguntas'!$C$2:$FN$185,3,FALSE),"")</f>
        <v/>
      </c>
      <c r="E160" s="1" t="str">
        <f>IFERROR(VLOOKUP(CONCATENATE(C$1,C160),'Formulario de Preguntas'!$C$2:$FN$185,4,FALSE),"")</f>
        <v/>
      </c>
      <c r="F160" s="24">
        <f>IF($B160='Formulario de Respuestas'!$D159,'Formulario de Respuestas'!$F159,"ES DIFERENTE")</f>
        <v>0</v>
      </c>
      <c r="G160" s="1" t="str">
        <f>IFERROR(VLOOKUP(CONCATENATE(F$1,F160),'Formulario de Preguntas'!$C$2:$FN$185,3,FALSE),"")</f>
        <v/>
      </c>
      <c r="H160" s="1" t="str">
        <f>IFERROR(VLOOKUP(CONCATENATE(F$1,F160),'Formulario de Preguntas'!$C$2:$FN$185,4,FALSE),"")</f>
        <v/>
      </c>
      <c r="I160" s="24">
        <f>IF($B160='Formulario de Respuestas'!$D159,'Formulario de Respuestas'!$G159,"ES DIFERENTE")</f>
        <v>0</v>
      </c>
      <c r="J160" s="1" t="str">
        <f>IFERROR(VLOOKUP(CONCATENATE(I$1,I160),'Formulario de Preguntas'!$C$10:$FN$185,3,FALSE),"")</f>
        <v/>
      </c>
      <c r="K160" s="1" t="str">
        <f>IFERROR(VLOOKUP(CONCATENATE(I$1,I160),'Formulario de Preguntas'!$C$10:$FN$185,4,FALSE),"")</f>
        <v/>
      </c>
      <c r="L160" s="24">
        <f>IF($B160='Formulario de Respuestas'!$D159,'Formulario de Respuestas'!$H159,"ES DIFERENTE")</f>
        <v>0</v>
      </c>
      <c r="M160" s="1" t="str">
        <f>IFERROR(VLOOKUP(CONCATENATE(L$1,L160),'Formulario de Preguntas'!$C$10:$FN$185,3,FALSE),"")</f>
        <v/>
      </c>
      <c r="N160" s="1" t="str">
        <f>IFERROR(VLOOKUP(CONCATENATE(L$1,L160),'Formulario de Preguntas'!$C$10:$FN$185,4,FALSE),"")</f>
        <v/>
      </c>
      <c r="O160" s="24">
        <f>IF($B160='Formulario de Respuestas'!$D159,'Formulario de Respuestas'!$I159,"ES DIFERENTE")</f>
        <v>0</v>
      </c>
      <c r="P160" s="1" t="str">
        <f>IFERROR(VLOOKUP(CONCATENATE(O$1,O160),'Formulario de Preguntas'!$C$10:$FN$185,3,FALSE),"")</f>
        <v/>
      </c>
      <c r="Q160" s="1" t="str">
        <f>IFERROR(VLOOKUP(CONCATENATE(O$1,O160),'Formulario de Preguntas'!$C$10:$FN$185,4,FALSE),"")</f>
        <v/>
      </c>
      <c r="R160" s="24">
        <f>IF($B160='Formulario de Respuestas'!$D159,'Formulario de Respuestas'!$J159,"ES DIFERENTE")</f>
        <v>0</v>
      </c>
      <c r="S160" s="1" t="str">
        <f>IFERROR(VLOOKUP(CONCATENATE(R$1,R160),'Formulario de Preguntas'!$C$10:$FN$185,3,FALSE),"")</f>
        <v/>
      </c>
      <c r="T160" s="1" t="str">
        <f>IFERROR(VLOOKUP(CONCATENATE(R$1,R160),'Formulario de Preguntas'!$C$10:$FN$185,4,FALSE),"")</f>
        <v/>
      </c>
      <c r="U160" s="24">
        <f>IF($B160='Formulario de Respuestas'!$D159,'Formulario de Respuestas'!$K159,"ES DIFERENTE")</f>
        <v>0</v>
      </c>
      <c r="V160" s="1" t="str">
        <f>IFERROR(VLOOKUP(CONCATENATE(U$1,U160),'Formulario de Preguntas'!$C$10:$FN$185,3,FALSE),"")</f>
        <v/>
      </c>
      <c r="W160" s="1" t="str">
        <f>IFERROR(VLOOKUP(CONCATENATE(U$1,U160),'Formulario de Preguntas'!$C$10:$FN$185,4,FALSE),"")</f>
        <v/>
      </c>
      <c r="X160" s="24">
        <f>IF($B160='Formulario de Respuestas'!$D159,'Formulario de Respuestas'!$L159,"ES DIFERENTE")</f>
        <v>0</v>
      </c>
      <c r="Y160" s="1" t="str">
        <f>IFERROR(VLOOKUP(CONCATENATE(X$1,X160),'Formulario de Preguntas'!$C$10:$FN$185,3,FALSE),"")</f>
        <v/>
      </c>
      <c r="Z160" s="1" t="str">
        <f>IFERROR(VLOOKUP(CONCATENATE(X$1,X160),'Formulario de Preguntas'!$C$10:$FN$185,4,FALSE),"")</f>
        <v/>
      </c>
      <c r="AA160" s="24">
        <f>IF($B160='Formulario de Respuestas'!$D159,'Formulario de Respuestas'!$M159,"ES DIFERENTE")</f>
        <v>0</v>
      </c>
      <c r="AB160" s="1" t="str">
        <f>IFERROR(VLOOKUP(CONCATENATE(AA$1,AA160),'Formulario de Preguntas'!$C$10:$FN$185,3,FALSE),"")</f>
        <v/>
      </c>
      <c r="AC160" s="1" t="str">
        <f>IFERROR(VLOOKUP(CONCATENATE(AA$1,AA160),'Formulario de Preguntas'!$C$10:$FN$185,4,FALSE),"")</f>
        <v/>
      </c>
      <c r="AD160" s="24">
        <f>IF($B160='Formulario de Respuestas'!$D159,'Formulario de Respuestas'!$N159,"ES DIFERENTE")</f>
        <v>0</v>
      </c>
      <c r="AE160" s="1" t="str">
        <f>IFERROR(VLOOKUP(CONCATENATE(AD$1,AD160),'Formulario de Preguntas'!$C$10:$FN$185,3,FALSE),"")</f>
        <v/>
      </c>
      <c r="AF160" s="1" t="str">
        <f>IFERROR(VLOOKUP(CONCATENATE(AD$1,AD160),'Formulario de Preguntas'!$C$10:$FN$185,4,FALSE),"")</f>
        <v/>
      </c>
      <c r="AG160" s="24">
        <f>IF($B160='Formulario de Respuestas'!$D159,'Formulario de Respuestas'!$O159,"ES DIFERENTE")</f>
        <v>0</v>
      </c>
      <c r="AH160" s="1" t="str">
        <f>IFERROR(VLOOKUP(CONCATENATE(AG$1,AG160),'Formulario de Preguntas'!$C$10:$FN$185,3,FALSE),"")</f>
        <v/>
      </c>
      <c r="AI160" s="1" t="str">
        <f>IFERROR(VLOOKUP(CONCATENATE(AG$1,AG160),'Formulario de Preguntas'!$C$10:$FN$185,4,FALSE),"")</f>
        <v/>
      </c>
      <c r="AJ160" s="24">
        <f>IF($B160='Formulario de Respuestas'!$D159,'Formulario de Respuestas'!$P159,"ES DIFERENTE")</f>
        <v>0</v>
      </c>
      <c r="AK160" s="1" t="str">
        <f>IFERROR(VLOOKUP(CONCATENATE(AJ$1,AJ160),'Formulario de Preguntas'!$C$10:$FN$185,3,FALSE),"")</f>
        <v/>
      </c>
      <c r="AL160" s="1" t="str">
        <f>IFERROR(VLOOKUP(CONCATENATE(AJ$1,AJ160),'Formulario de Preguntas'!$C$10:$FN$185,4,FALSE),"")</f>
        <v/>
      </c>
      <c r="AM160" s="24">
        <f>IF($B160='Formulario de Respuestas'!$D159,'Formulario de Respuestas'!$Q159,"ES DIFERENTE")</f>
        <v>0</v>
      </c>
      <c r="AN160" s="1" t="str">
        <f>IFERROR(VLOOKUP(CONCATENATE(AM$1,AM160),'Formulario de Preguntas'!$C$10:$FN$185,3,FALSE),"")</f>
        <v/>
      </c>
      <c r="AO160" s="1" t="str">
        <f>IFERROR(VLOOKUP(CONCATENATE(AM$1,AM160),'Formulario de Preguntas'!$C$10:$FN$185,4,FALSE),"")</f>
        <v/>
      </c>
      <c r="AP160" s="24">
        <f>IF($B160='Formulario de Respuestas'!$D159,'Formulario de Respuestas'!$R159,"ES DIFERENTE")</f>
        <v>0</v>
      </c>
      <c r="AQ160" s="1" t="str">
        <f>IFERROR(VLOOKUP(CONCATENATE(AP$1,AP160),'Formulario de Preguntas'!$C$10:$FN$185,3,FALSE),"")</f>
        <v/>
      </c>
      <c r="AR160" s="1" t="str">
        <f>IFERROR(VLOOKUP(CONCATENATE(AP$1,AP160),'Formulario de Preguntas'!$C$10:$FN$185,4,FALSE),"")</f>
        <v/>
      </c>
      <c r="AS160" s="24">
        <f>IF($B160='Formulario de Respuestas'!$D159,'Formulario de Respuestas'!$S159,"ES DIFERENTE")</f>
        <v>0</v>
      </c>
      <c r="AT160" s="1" t="str">
        <f>IFERROR(VLOOKUP(CONCATENATE(AS$1,AS160),'Formulario de Preguntas'!$C$10:$FN$185,3,FALSE),"")</f>
        <v/>
      </c>
      <c r="AU160" s="1" t="str">
        <f>IFERROR(VLOOKUP(CONCATENATE(AS$1,AS160),'Formulario de Preguntas'!$C$10:$FN$185,4,FALSE),"")</f>
        <v/>
      </c>
      <c r="AV160" s="24">
        <f>IF($B160='Formulario de Respuestas'!$D159,'Formulario de Respuestas'!$T159,"ES DIFERENTE")</f>
        <v>0</v>
      </c>
      <c r="AW160" s="1" t="str">
        <f>IFERROR(VLOOKUP(CONCATENATE(AV$1,AV160),'Formulario de Preguntas'!$C$10:$FN$185,3,FALSE),"")</f>
        <v/>
      </c>
      <c r="AX160" s="1" t="str">
        <f>IFERROR(VLOOKUP(CONCATENATE(AV$1,AV160),'Formulario de Preguntas'!$C$10:$FN$185,4,FALSE),"")</f>
        <v/>
      </c>
      <c r="AY160" s="24">
        <f>IF($B160='Formulario de Respuestas'!$D159,'Formulario de Respuestas'!$U159,"ES DIFERENTE")</f>
        <v>0</v>
      </c>
      <c r="AZ160" s="1" t="str">
        <f>IFERROR(VLOOKUP(CONCATENATE(AY$1,AY160),'Formulario de Preguntas'!$C$10:$FN$185,3,FALSE),"")</f>
        <v/>
      </c>
      <c r="BA160" s="1" t="str">
        <f>IFERROR(VLOOKUP(CONCATENATE(AY$1,AY160),'Formulario de Preguntas'!$C$10:$FN$185,4,FALSE),"")</f>
        <v/>
      </c>
      <c r="BB160" s="24">
        <f>IF($B160='Formulario de Respuestas'!$D159,'Formulario de Respuestas'!$V159,"ES DIFERENTE")</f>
        <v>0</v>
      </c>
      <c r="BC160" s="1" t="str">
        <f>IFERROR(VLOOKUP(CONCATENATE(BB$1,BB160),'Formulario de Preguntas'!$C$10:$FN$185,3,FALSE),"")</f>
        <v/>
      </c>
      <c r="BD160" s="1" t="str">
        <f>IFERROR(VLOOKUP(CONCATENATE(BB$1,BB160),'Formulario de Preguntas'!$C$10:$FN$185,4,FALSE),"")</f>
        <v/>
      </c>
      <c r="BE160" s="24">
        <f>IF($B160='Formulario de Respuestas'!$D159,'Formulario de Respuestas'!$W159,"ES DIFERENTE")</f>
        <v>0</v>
      </c>
      <c r="BF160" s="1" t="str">
        <f>IFERROR(VLOOKUP(CONCATENATE(BE$1,BE160),'Formulario de Preguntas'!$C$10:$FN$185,3,FALSE),"")</f>
        <v/>
      </c>
      <c r="BG160" s="1" t="str">
        <f>IFERROR(VLOOKUP(CONCATENATE(BE$1,BE160),'Formulario de Preguntas'!$C$10:$FN$185,4,FALSE),"")</f>
        <v/>
      </c>
      <c r="BH160" s="24">
        <f>IF($B160='Formulario de Respuestas'!$D159,'Formulario de Respuestas'!$X159,"ES DIFERENTE")</f>
        <v>0</v>
      </c>
      <c r="BI160" s="1" t="str">
        <f>IFERROR(VLOOKUP(CONCATENATE(BH$1,BH160),'Formulario de Preguntas'!$C$10:$FN$185,3,FALSE),"")</f>
        <v/>
      </c>
      <c r="BJ160" s="1" t="str">
        <f>IFERROR(VLOOKUP(CONCATENATE(BH$1,BH160),'Formulario de Preguntas'!$C$10:$FN$185,4,FALSE),"")</f>
        <v/>
      </c>
      <c r="BL160" s="26">
        <f>IF($B160='Formulario de Respuestas'!$D159,'Formulario de Respuestas'!$Y159,"ES DIFERENTE")</f>
        <v>0</v>
      </c>
      <c r="BM160" s="1" t="str">
        <f>IFERROR(VLOOKUP(CONCATENATE(BL$1,BL160),'Formulario de Preguntas'!$C$10:$FN$185,3,FALSE),"")</f>
        <v/>
      </c>
      <c r="BN160" s="1" t="str">
        <f>IFERROR(VLOOKUP(CONCATENATE(BL$1,BL160),'Formulario de Preguntas'!$C$10:$FN$185,4,FALSE),"")</f>
        <v/>
      </c>
      <c r="BO160" s="26">
        <f>IF($B160='Formulario de Respuestas'!$D159,'Formulario de Respuestas'!$Z159,"ES DIFERENTE")</f>
        <v>0</v>
      </c>
      <c r="BP160" s="1" t="str">
        <f>IFERROR(VLOOKUP(CONCATENATE(BO$1,BO160),'Formulario de Preguntas'!$C$10:$FN$185,3,FALSE),"")</f>
        <v/>
      </c>
      <c r="BQ160" s="1" t="str">
        <f>IFERROR(VLOOKUP(CONCATENATE(BO$1,BO160),'Formulario de Preguntas'!$C$10:$FN$185,4,FALSE),"")</f>
        <v/>
      </c>
      <c r="BR160" s="26">
        <f>IF($B160='Formulario de Respuestas'!$D159,'Formulario de Respuestas'!$AA159,"ES DIFERENTE")</f>
        <v>0</v>
      </c>
      <c r="BS160" s="1" t="str">
        <f>IFERROR(VLOOKUP(CONCATENATE(BR$1,BR160),'Formulario de Preguntas'!$C$10:$FN$185,3,FALSE),"")</f>
        <v/>
      </c>
      <c r="BT160" s="1" t="str">
        <f>IFERROR(VLOOKUP(CONCATENATE(BR$1,BR160),'Formulario de Preguntas'!$C$10:$FN$185,4,FALSE),"")</f>
        <v/>
      </c>
      <c r="BU160" s="26">
        <f>IF($B160='Formulario de Respuestas'!$D159,'Formulario de Respuestas'!$AB159,"ES DIFERENTE")</f>
        <v>0</v>
      </c>
      <c r="BV160" s="1" t="str">
        <f>IFERROR(VLOOKUP(CONCATENATE(BU$1,BU160),'Formulario de Preguntas'!$C$10:$FN$185,3,FALSE),"")</f>
        <v/>
      </c>
      <c r="BW160" s="1" t="str">
        <f>IFERROR(VLOOKUP(CONCATENATE(BU$1,BU160),'Formulario de Preguntas'!$C$10:$FN$185,4,FALSE),"")</f>
        <v/>
      </c>
      <c r="BX160" s="26">
        <f>IF($B160='Formulario de Respuestas'!$D159,'Formulario de Respuestas'!$AC159,"ES DIFERENTE")</f>
        <v>0</v>
      </c>
      <c r="BY160" s="1" t="str">
        <f>IFERROR(VLOOKUP(CONCATENATE(BX$1,BX160),'Formulario de Preguntas'!$C$10:$FN$185,3,FALSE),"")</f>
        <v/>
      </c>
      <c r="BZ160" s="1" t="str">
        <f>IFERROR(VLOOKUP(CONCATENATE(BX$1,BX160),'Formulario de Preguntas'!$C$10:$FN$185,4,FALSE),"")</f>
        <v/>
      </c>
      <c r="CA160" s="26">
        <f>IF($B160='Formulario de Respuestas'!$D159,'Formulario de Respuestas'!$AD159,"ES DIFERENTE")</f>
        <v>0</v>
      </c>
      <c r="CB160" s="1" t="str">
        <f>IFERROR(VLOOKUP(CONCATENATE(CA$1,CA160),'Formulario de Preguntas'!$C$10:$FN$185,3,FALSE),"")</f>
        <v/>
      </c>
      <c r="CC160" s="1" t="str">
        <f>IFERROR(VLOOKUP(CONCATENATE(CA$1,CA160),'Formulario de Preguntas'!$C$10:$FN$185,4,FALSE),"")</f>
        <v/>
      </c>
      <c r="CD160" s="26">
        <f>IF($B160='Formulario de Respuestas'!$D159,'Formulario de Respuestas'!$AE159,"ES DIFERENTE")</f>
        <v>0</v>
      </c>
      <c r="CE160" s="1" t="str">
        <f>IFERROR(VLOOKUP(CONCATENATE(CD$1,CD160),'Formulario de Preguntas'!$C$10:$FN$185,3,FALSE),"")</f>
        <v/>
      </c>
      <c r="CF160" s="1" t="str">
        <f>IFERROR(VLOOKUP(CONCATENATE(CD$1,CD160),'Formulario de Preguntas'!$C$10:$FN$185,4,FALSE),"")</f>
        <v/>
      </c>
      <c r="CH160" s="1">
        <f t="shared" si="7"/>
        <v>0</v>
      </c>
      <c r="CI160" s="1">
        <f t="shared" si="8"/>
        <v>0.25</v>
      </c>
      <c r="CJ160" s="1">
        <f t="shared" si="9"/>
        <v>0</v>
      </c>
      <c r="CK160" s="1">
        <f>COUNTIF('Formulario de Respuestas'!$E159:$AE159,"A")</f>
        <v>0</v>
      </c>
      <c r="CL160" s="1">
        <f>COUNTIF('Formulario de Respuestas'!$E159:$AE159,"B")</f>
        <v>0</v>
      </c>
      <c r="CM160" s="1">
        <f>COUNTIF('Formulario de Respuestas'!$E159:$AE159,"C")</f>
        <v>0</v>
      </c>
      <c r="CN160" s="1">
        <f>COUNTIF('Formulario de Respuestas'!$E159:$AE159,"D")</f>
        <v>0</v>
      </c>
      <c r="CO160" s="1">
        <f>COUNTIF('Formulario de Respuestas'!$E159:$AE159,"E (RESPUESTA ANULADA)")</f>
        <v>0</v>
      </c>
    </row>
    <row r="161" spans="1:93" x14ac:dyDescent="0.25">
      <c r="A161" s="1">
        <f>'Formulario de Respuestas'!C160</f>
        <v>0</v>
      </c>
      <c r="B161" s="1">
        <f>'Formulario de Respuestas'!D160</f>
        <v>0</v>
      </c>
      <c r="C161" s="24">
        <f>IF($B161='Formulario de Respuestas'!$D160,'Formulario de Respuestas'!$E160,"ES DIFERENTE")</f>
        <v>0</v>
      </c>
      <c r="D161" s="15" t="str">
        <f>IFERROR(VLOOKUP(CONCATENATE(C$1,C161),'Formulario de Preguntas'!$C$2:$FN$185,3,FALSE),"")</f>
        <v/>
      </c>
      <c r="E161" s="1" t="str">
        <f>IFERROR(VLOOKUP(CONCATENATE(C$1,C161),'Formulario de Preguntas'!$C$2:$FN$185,4,FALSE),"")</f>
        <v/>
      </c>
      <c r="F161" s="24">
        <f>IF($B161='Formulario de Respuestas'!$D160,'Formulario de Respuestas'!$F160,"ES DIFERENTE")</f>
        <v>0</v>
      </c>
      <c r="G161" s="1" t="str">
        <f>IFERROR(VLOOKUP(CONCATENATE(F$1,F161),'Formulario de Preguntas'!$C$2:$FN$185,3,FALSE),"")</f>
        <v/>
      </c>
      <c r="H161" s="1" t="str">
        <f>IFERROR(VLOOKUP(CONCATENATE(F$1,F161),'Formulario de Preguntas'!$C$2:$FN$185,4,FALSE),"")</f>
        <v/>
      </c>
      <c r="I161" s="24">
        <f>IF($B161='Formulario de Respuestas'!$D160,'Formulario de Respuestas'!$G160,"ES DIFERENTE")</f>
        <v>0</v>
      </c>
      <c r="J161" s="1" t="str">
        <f>IFERROR(VLOOKUP(CONCATENATE(I$1,I161),'Formulario de Preguntas'!$C$10:$FN$185,3,FALSE),"")</f>
        <v/>
      </c>
      <c r="K161" s="1" t="str">
        <f>IFERROR(VLOOKUP(CONCATENATE(I$1,I161),'Formulario de Preguntas'!$C$10:$FN$185,4,FALSE),"")</f>
        <v/>
      </c>
      <c r="L161" s="24">
        <f>IF($B161='Formulario de Respuestas'!$D160,'Formulario de Respuestas'!$H160,"ES DIFERENTE")</f>
        <v>0</v>
      </c>
      <c r="M161" s="1" t="str">
        <f>IFERROR(VLOOKUP(CONCATENATE(L$1,L161),'Formulario de Preguntas'!$C$10:$FN$185,3,FALSE),"")</f>
        <v/>
      </c>
      <c r="N161" s="1" t="str">
        <f>IFERROR(VLOOKUP(CONCATENATE(L$1,L161),'Formulario de Preguntas'!$C$10:$FN$185,4,FALSE),"")</f>
        <v/>
      </c>
      <c r="O161" s="24">
        <f>IF($B161='Formulario de Respuestas'!$D160,'Formulario de Respuestas'!$I160,"ES DIFERENTE")</f>
        <v>0</v>
      </c>
      <c r="P161" s="1" t="str">
        <f>IFERROR(VLOOKUP(CONCATENATE(O$1,O161),'Formulario de Preguntas'!$C$10:$FN$185,3,FALSE),"")</f>
        <v/>
      </c>
      <c r="Q161" s="1" t="str">
        <f>IFERROR(VLOOKUP(CONCATENATE(O$1,O161),'Formulario de Preguntas'!$C$10:$FN$185,4,FALSE),"")</f>
        <v/>
      </c>
      <c r="R161" s="24">
        <f>IF($B161='Formulario de Respuestas'!$D160,'Formulario de Respuestas'!$J160,"ES DIFERENTE")</f>
        <v>0</v>
      </c>
      <c r="S161" s="1" t="str">
        <f>IFERROR(VLOOKUP(CONCATENATE(R$1,R161),'Formulario de Preguntas'!$C$10:$FN$185,3,FALSE),"")</f>
        <v/>
      </c>
      <c r="T161" s="1" t="str">
        <f>IFERROR(VLOOKUP(CONCATENATE(R$1,R161),'Formulario de Preguntas'!$C$10:$FN$185,4,FALSE),"")</f>
        <v/>
      </c>
      <c r="U161" s="24">
        <f>IF($B161='Formulario de Respuestas'!$D160,'Formulario de Respuestas'!$K160,"ES DIFERENTE")</f>
        <v>0</v>
      </c>
      <c r="V161" s="1" t="str">
        <f>IFERROR(VLOOKUP(CONCATENATE(U$1,U161),'Formulario de Preguntas'!$C$10:$FN$185,3,FALSE),"")</f>
        <v/>
      </c>
      <c r="W161" s="1" t="str">
        <f>IFERROR(VLOOKUP(CONCATENATE(U$1,U161),'Formulario de Preguntas'!$C$10:$FN$185,4,FALSE),"")</f>
        <v/>
      </c>
      <c r="X161" s="24">
        <f>IF($B161='Formulario de Respuestas'!$D160,'Formulario de Respuestas'!$L160,"ES DIFERENTE")</f>
        <v>0</v>
      </c>
      <c r="Y161" s="1" t="str">
        <f>IFERROR(VLOOKUP(CONCATENATE(X$1,X161),'Formulario de Preguntas'!$C$10:$FN$185,3,FALSE),"")</f>
        <v/>
      </c>
      <c r="Z161" s="1" t="str">
        <f>IFERROR(VLOOKUP(CONCATENATE(X$1,X161),'Formulario de Preguntas'!$C$10:$FN$185,4,FALSE),"")</f>
        <v/>
      </c>
      <c r="AA161" s="24">
        <f>IF($B161='Formulario de Respuestas'!$D160,'Formulario de Respuestas'!$M160,"ES DIFERENTE")</f>
        <v>0</v>
      </c>
      <c r="AB161" s="1" t="str">
        <f>IFERROR(VLOOKUP(CONCATENATE(AA$1,AA161),'Formulario de Preguntas'!$C$10:$FN$185,3,FALSE),"")</f>
        <v/>
      </c>
      <c r="AC161" s="1" t="str">
        <f>IFERROR(VLOOKUP(CONCATENATE(AA$1,AA161),'Formulario de Preguntas'!$C$10:$FN$185,4,FALSE),"")</f>
        <v/>
      </c>
      <c r="AD161" s="24">
        <f>IF($B161='Formulario de Respuestas'!$D160,'Formulario de Respuestas'!$N160,"ES DIFERENTE")</f>
        <v>0</v>
      </c>
      <c r="AE161" s="1" t="str">
        <f>IFERROR(VLOOKUP(CONCATENATE(AD$1,AD161),'Formulario de Preguntas'!$C$10:$FN$185,3,FALSE),"")</f>
        <v/>
      </c>
      <c r="AF161" s="1" t="str">
        <f>IFERROR(VLOOKUP(CONCATENATE(AD$1,AD161),'Formulario de Preguntas'!$C$10:$FN$185,4,FALSE),"")</f>
        <v/>
      </c>
      <c r="AG161" s="24">
        <f>IF($B161='Formulario de Respuestas'!$D160,'Formulario de Respuestas'!$O160,"ES DIFERENTE")</f>
        <v>0</v>
      </c>
      <c r="AH161" s="1" t="str">
        <f>IFERROR(VLOOKUP(CONCATENATE(AG$1,AG161),'Formulario de Preguntas'!$C$10:$FN$185,3,FALSE),"")</f>
        <v/>
      </c>
      <c r="AI161" s="1" t="str">
        <f>IFERROR(VLOOKUP(CONCATENATE(AG$1,AG161),'Formulario de Preguntas'!$C$10:$FN$185,4,FALSE),"")</f>
        <v/>
      </c>
      <c r="AJ161" s="24">
        <f>IF($B161='Formulario de Respuestas'!$D160,'Formulario de Respuestas'!$P160,"ES DIFERENTE")</f>
        <v>0</v>
      </c>
      <c r="AK161" s="1" t="str">
        <f>IFERROR(VLOOKUP(CONCATENATE(AJ$1,AJ161),'Formulario de Preguntas'!$C$10:$FN$185,3,FALSE),"")</f>
        <v/>
      </c>
      <c r="AL161" s="1" t="str">
        <f>IFERROR(VLOOKUP(CONCATENATE(AJ$1,AJ161),'Formulario de Preguntas'!$C$10:$FN$185,4,FALSE),"")</f>
        <v/>
      </c>
      <c r="AM161" s="24">
        <f>IF($B161='Formulario de Respuestas'!$D160,'Formulario de Respuestas'!$Q160,"ES DIFERENTE")</f>
        <v>0</v>
      </c>
      <c r="AN161" s="1" t="str">
        <f>IFERROR(VLOOKUP(CONCATENATE(AM$1,AM161),'Formulario de Preguntas'!$C$10:$FN$185,3,FALSE),"")</f>
        <v/>
      </c>
      <c r="AO161" s="1" t="str">
        <f>IFERROR(VLOOKUP(CONCATENATE(AM$1,AM161),'Formulario de Preguntas'!$C$10:$FN$185,4,FALSE),"")</f>
        <v/>
      </c>
      <c r="AP161" s="24">
        <f>IF($B161='Formulario de Respuestas'!$D160,'Formulario de Respuestas'!$R160,"ES DIFERENTE")</f>
        <v>0</v>
      </c>
      <c r="AQ161" s="1" t="str">
        <f>IFERROR(VLOOKUP(CONCATENATE(AP$1,AP161),'Formulario de Preguntas'!$C$10:$FN$185,3,FALSE),"")</f>
        <v/>
      </c>
      <c r="AR161" s="1" t="str">
        <f>IFERROR(VLOOKUP(CONCATENATE(AP$1,AP161),'Formulario de Preguntas'!$C$10:$FN$185,4,FALSE),"")</f>
        <v/>
      </c>
      <c r="AS161" s="24">
        <f>IF($B161='Formulario de Respuestas'!$D160,'Formulario de Respuestas'!$S160,"ES DIFERENTE")</f>
        <v>0</v>
      </c>
      <c r="AT161" s="1" t="str">
        <f>IFERROR(VLOOKUP(CONCATENATE(AS$1,AS161),'Formulario de Preguntas'!$C$10:$FN$185,3,FALSE),"")</f>
        <v/>
      </c>
      <c r="AU161" s="1" t="str">
        <f>IFERROR(VLOOKUP(CONCATENATE(AS$1,AS161),'Formulario de Preguntas'!$C$10:$FN$185,4,FALSE),"")</f>
        <v/>
      </c>
      <c r="AV161" s="24">
        <f>IF($B161='Formulario de Respuestas'!$D160,'Formulario de Respuestas'!$T160,"ES DIFERENTE")</f>
        <v>0</v>
      </c>
      <c r="AW161" s="1" t="str">
        <f>IFERROR(VLOOKUP(CONCATENATE(AV$1,AV161),'Formulario de Preguntas'!$C$10:$FN$185,3,FALSE),"")</f>
        <v/>
      </c>
      <c r="AX161" s="1" t="str">
        <f>IFERROR(VLOOKUP(CONCATENATE(AV$1,AV161),'Formulario de Preguntas'!$C$10:$FN$185,4,FALSE),"")</f>
        <v/>
      </c>
      <c r="AY161" s="24">
        <f>IF($B161='Formulario de Respuestas'!$D160,'Formulario de Respuestas'!$U160,"ES DIFERENTE")</f>
        <v>0</v>
      </c>
      <c r="AZ161" s="1" t="str">
        <f>IFERROR(VLOOKUP(CONCATENATE(AY$1,AY161),'Formulario de Preguntas'!$C$10:$FN$185,3,FALSE),"")</f>
        <v/>
      </c>
      <c r="BA161" s="1" t="str">
        <f>IFERROR(VLOOKUP(CONCATENATE(AY$1,AY161),'Formulario de Preguntas'!$C$10:$FN$185,4,FALSE),"")</f>
        <v/>
      </c>
      <c r="BB161" s="24">
        <f>IF($B161='Formulario de Respuestas'!$D160,'Formulario de Respuestas'!$V160,"ES DIFERENTE")</f>
        <v>0</v>
      </c>
      <c r="BC161" s="1" t="str">
        <f>IFERROR(VLOOKUP(CONCATENATE(BB$1,BB161),'Formulario de Preguntas'!$C$10:$FN$185,3,FALSE),"")</f>
        <v/>
      </c>
      <c r="BD161" s="1" t="str">
        <f>IFERROR(VLOOKUP(CONCATENATE(BB$1,BB161),'Formulario de Preguntas'!$C$10:$FN$185,4,FALSE),"")</f>
        <v/>
      </c>
      <c r="BE161" s="24">
        <f>IF($B161='Formulario de Respuestas'!$D160,'Formulario de Respuestas'!$W160,"ES DIFERENTE")</f>
        <v>0</v>
      </c>
      <c r="BF161" s="1" t="str">
        <f>IFERROR(VLOOKUP(CONCATENATE(BE$1,BE161),'Formulario de Preguntas'!$C$10:$FN$185,3,FALSE),"")</f>
        <v/>
      </c>
      <c r="BG161" s="1" t="str">
        <f>IFERROR(VLOOKUP(CONCATENATE(BE$1,BE161),'Formulario de Preguntas'!$C$10:$FN$185,4,FALSE),"")</f>
        <v/>
      </c>
      <c r="BH161" s="24">
        <f>IF($B161='Formulario de Respuestas'!$D160,'Formulario de Respuestas'!$X160,"ES DIFERENTE")</f>
        <v>0</v>
      </c>
      <c r="BI161" s="1" t="str">
        <f>IFERROR(VLOOKUP(CONCATENATE(BH$1,BH161),'Formulario de Preguntas'!$C$10:$FN$185,3,FALSE),"")</f>
        <v/>
      </c>
      <c r="BJ161" s="1" t="str">
        <f>IFERROR(VLOOKUP(CONCATENATE(BH$1,BH161),'Formulario de Preguntas'!$C$10:$FN$185,4,FALSE),"")</f>
        <v/>
      </c>
      <c r="BL161" s="26">
        <f>IF($B161='Formulario de Respuestas'!$D160,'Formulario de Respuestas'!$Y160,"ES DIFERENTE")</f>
        <v>0</v>
      </c>
      <c r="BM161" s="1" t="str">
        <f>IFERROR(VLOOKUP(CONCATENATE(BL$1,BL161),'Formulario de Preguntas'!$C$10:$FN$185,3,FALSE),"")</f>
        <v/>
      </c>
      <c r="BN161" s="1" t="str">
        <f>IFERROR(VLOOKUP(CONCATENATE(BL$1,BL161),'Formulario de Preguntas'!$C$10:$FN$185,4,FALSE),"")</f>
        <v/>
      </c>
      <c r="BO161" s="26">
        <f>IF($B161='Formulario de Respuestas'!$D160,'Formulario de Respuestas'!$Z160,"ES DIFERENTE")</f>
        <v>0</v>
      </c>
      <c r="BP161" s="1" t="str">
        <f>IFERROR(VLOOKUP(CONCATENATE(BO$1,BO161),'Formulario de Preguntas'!$C$10:$FN$185,3,FALSE),"")</f>
        <v/>
      </c>
      <c r="BQ161" s="1" t="str">
        <f>IFERROR(VLOOKUP(CONCATENATE(BO$1,BO161),'Formulario de Preguntas'!$C$10:$FN$185,4,FALSE),"")</f>
        <v/>
      </c>
      <c r="BR161" s="26">
        <f>IF($B161='Formulario de Respuestas'!$D160,'Formulario de Respuestas'!$AA160,"ES DIFERENTE")</f>
        <v>0</v>
      </c>
      <c r="BS161" s="1" t="str">
        <f>IFERROR(VLOOKUP(CONCATENATE(BR$1,BR161),'Formulario de Preguntas'!$C$10:$FN$185,3,FALSE),"")</f>
        <v/>
      </c>
      <c r="BT161" s="1" t="str">
        <f>IFERROR(VLOOKUP(CONCATENATE(BR$1,BR161),'Formulario de Preguntas'!$C$10:$FN$185,4,FALSE),"")</f>
        <v/>
      </c>
      <c r="BU161" s="26">
        <f>IF($B161='Formulario de Respuestas'!$D160,'Formulario de Respuestas'!$AB160,"ES DIFERENTE")</f>
        <v>0</v>
      </c>
      <c r="BV161" s="1" t="str">
        <f>IFERROR(VLOOKUP(CONCATENATE(BU$1,BU161),'Formulario de Preguntas'!$C$10:$FN$185,3,FALSE),"")</f>
        <v/>
      </c>
      <c r="BW161" s="1" t="str">
        <f>IFERROR(VLOOKUP(CONCATENATE(BU$1,BU161),'Formulario de Preguntas'!$C$10:$FN$185,4,FALSE),"")</f>
        <v/>
      </c>
      <c r="BX161" s="26">
        <f>IF($B161='Formulario de Respuestas'!$D160,'Formulario de Respuestas'!$AC160,"ES DIFERENTE")</f>
        <v>0</v>
      </c>
      <c r="BY161" s="1" t="str">
        <f>IFERROR(VLOOKUP(CONCATENATE(BX$1,BX161),'Formulario de Preguntas'!$C$10:$FN$185,3,FALSE),"")</f>
        <v/>
      </c>
      <c r="BZ161" s="1" t="str">
        <f>IFERROR(VLOOKUP(CONCATENATE(BX$1,BX161),'Formulario de Preguntas'!$C$10:$FN$185,4,FALSE),"")</f>
        <v/>
      </c>
      <c r="CA161" s="26">
        <f>IF($B161='Formulario de Respuestas'!$D160,'Formulario de Respuestas'!$AD160,"ES DIFERENTE")</f>
        <v>0</v>
      </c>
      <c r="CB161" s="1" t="str">
        <f>IFERROR(VLOOKUP(CONCATENATE(CA$1,CA161),'Formulario de Preguntas'!$C$10:$FN$185,3,FALSE),"")</f>
        <v/>
      </c>
      <c r="CC161" s="1" t="str">
        <f>IFERROR(VLOOKUP(CONCATENATE(CA$1,CA161),'Formulario de Preguntas'!$C$10:$FN$185,4,FALSE),"")</f>
        <v/>
      </c>
      <c r="CD161" s="26">
        <f>IF($B161='Formulario de Respuestas'!$D160,'Formulario de Respuestas'!$AE160,"ES DIFERENTE")</f>
        <v>0</v>
      </c>
      <c r="CE161" s="1" t="str">
        <f>IFERROR(VLOOKUP(CONCATENATE(CD$1,CD161),'Formulario de Preguntas'!$C$10:$FN$185,3,FALSE),"")</f>
        <v/>
      </c>
      <c r="CF161" s="1" t="str">
        <f>IFERROR(VLOOKUP(CONCATENATE(CD$1,CD161),'Formulario de Preguntas'!$C$10:$FN$185,4,FALSE),"")</f>
        <v/>
      </c>
      <c r="CH161" s="1">
        <f t="shared" si="7"/>
        <v>0</v>
      </c>
      <c r="CI161" s="1">
        <f t="shared" si="8"/>
        <v>0.25</v>
      </c>
      <c r="CJ161" s="1">
        <f t="shared" si="9"/>
        <v>0</v>
      </c>
      <c r="CK161" s="1">
        <f>COUNTIF('Formulario de Respuestas'!$E160:$AE160,"A")</f>
        <v>0</v>
      </c>
      <c r="CL161" s="1">
        <f>COUNTIF('Formulario de Respuestas'!$E160:$AE160,"B")</f>
        <v>0</v>
      </c>
      <c r="CM161" s="1">
        <f>COUNTIF('Formulario de Respuestas'!$E160:$AE160,"C")</f>
        <v>0</v>
      </c>
      <c r="CN161" s="1">
        <f>COUNTIF('Formulario de Respuestas'!$E160:$AE160,"D")</f>
        <v>0</v>
      </c>
      <c r="CO161" s="1">
        <f>COUNTIF('Formulario de Respuestas'!$E160:$AE160,"E (RESPUESTA ANULADA)")</f>
        <v>0</v>
      </c>
    </row>
    <row r="162" spans="1:93" x14ac:dyDescent="0.25">
      <c r="A162" s="1">
        <f>'Formulario de Respuestas'!C161</f>
        <v>0</v>
      </c>
      <c r="B162" s="1">
        <f>'Formulario de Respuestas'!D161</f>
        <v>0</v>
      </c>
      <c r="C162" s="24">
        <f>IF($B162='Formulario de Respuestas'!$D161,'Formulario de Respuestas'!$E161,"ES DIFERENTE")</f>
        <v>0</v>
      </c>
      <c r="D162" s="15" t="str">
        <f>IFERROR(VLOOKUP(CONCATENATE(C$1,C162),'Formulario de Preguntas'!$C$2:$FN$185,3,FALSE),"")</f>
        <v/>
      </c>
      <c r="E162" s="1" t="str">
        <f>IFERROR(VLOOKUP(CONCATENATE(C$1,C162),'Formulario de Preguntas'!$C$2:$FN$185,4,FALSE),"")</f>
        <v/>
      </c>
      <c r="F162" s="24">
        <f>IF($B162='Formulario de Respuestas'!$D161,'Formulario de Respuestas'!$F161,"ES DIFERENTE")</f>
        <v>0</v>
      </c>
      <c r="G162" s="1" t="str">
        <f>IFERROR(VLOOKUP(CONCATENATE(F$1,F162),'Formulario de Preguntas'!$C$2:$FN$185,3,FALSE),"")</f>
        <v/>
      </c>
      <c r="H162" s="1" t="str">
        <f>IFERROR(VLOOKUP(CONCATENATE(F$1,F162),'Formulario de Preguntas'!$C$2:$FN$185,4,FALSE),"")</f>
        <v/>
      </c>
      <c r="I162" s="24">
        <f>IF($B162='Formulario de Respuestas'!$D161,'Formulario de Respuestas'!$G161,"ES DIFERENTE")</f>
        <v>0</v>
      </c>
      <c r="J162" s="1" t="str">
        <f>IFERROR(VLOOKUP(CONCATENATE(I$1,I162),'Formulario de Preguntas'!$C$10:$FN$185,3,FALSE),"")</f>
        <v/>
      </c>
      <c r="K162" s="1" t="str">
        <f>IFERROR(VLOOKUP(CONCATENATE(I$1,I162),'Formulario de Preguntas'!$C$10:$FN$185,4,FALSE),"")</f>
        <v/>
      </c>
      <c r="L162" s="24">
        <f>IF($B162='Formulario de Respuestas'!$D161,'Formulario de Respuestas'!$H161,"ES DIFERENTE")</f>
        <v>0</v>
      </c>
      <c r="M162" s="1" t="str">
        <f>IFERROR(VLOOKUP(CONCATENATE(L$1,L162),'Formulario de Preguntas'!$C$10:$FN$185,3,FALSE),"")</f>
        <v/>
      </c>
      <c r="N162" s="1" t="str">
        <f>IFERROR(VLOOKUP(CONCATENATE(L$1,L162),'Formulario de Preguntas'!$C$10:$FN$185,4,FALSE),"")</f>
        <v/>
      </c>
      <c r="O162" s="24">
        <f>IF($B162='Formulario de Respuestas'!$D161,'Formulario de Respuestas'!$I161,"ES DIFERENTE")</f>
        <v>0</v>
      </c>
      <c r="P162" s="1" t="str">
        <f>IFERROR(VLOOKUP(CONCATENATE(O$1,O162),'Formulario de Preguntas'!$C$10:$FN$185,3,FALSE),"")</f>
        <v/>
      </c>
      <c r="Q162" s="1" t="str">
        <f>IFERROR(VLOOKUP(CONCATENATE(O$1,O162),'Formulario de Preguntas'!$C$10:$FN$185,4,FALSE),"")</f>
        <v/>
      </c>
      <c r="R162" s="24">
        <f>IF($B162='Formulario de Respuestas'!$D161,'Formulario de Respuestas'!$J161,"ES DIFERENTE")</f>
        <v>0</v>
      </c>
      <c r="S162" s="1" t="str">
        <f>IFERROR(VLOOKUP(CONCATENATE(R$1,R162),'Formulario de Preguntas'!$C$10:$FN$185,3,FALSE),"")</f>
        <v/>
      </c>
      <c r="T162" s="1" t="str">
        <f>IFERROR(VLOOKUP(CONCATENATE(R$1,R162),'Formulario de Preguntas'!$C$10:$FN$185,4,FALSE),"")</f>
        <v/>
      </c>
      <c r="U162" s="24">
        <f>IF($B162='Formulario de Respuestas'!$D161,'Formulario de Respuestas'!$K161,"ES DIFERENTE")</f>
        <v>0</v>
      </c>
      <c r="V162" s="1" t="str">
        <f>IFERROR(VLOOKUP(CONCATENATE(U$1,U162),'Formulario de Preguntas'!$C$10:$FN$185,3,FALSE),"")</f>
        <v/>
      </c>
      <c r="W162" s="1" t="str">
        <f>IFERROR(VLOOKUP(CONCATENATE(U$1,U162),'Formulario de Preguntas'!$C$10:$FN$185,4,FALSE),"")</f>
        <v/>
      </c>
      <c r="X162" s="24">
        <f>IF($B162='Formulario de Respuestas'!$D161,'Formulario de Respuestas'!$L161,"ES DIFERENTE")</f>
        <v>0</v>
      </c>
      <c r="Y162" s="1" t="str">
        <f>IFERROR(VLOOKUP(CONCATENATE(X$1,X162),'Formulario de Preguntas'!$C$10:$FN$185,3,FALSE),"")</f>
        <v/>
      </c>
      <c r="Z162" s="1" t="str">
        <f>IFERROR(VLOOKUP(CONCATENATE(X$1,X162),'Formulario de Preguntas'!$C$10:$FN$185,4,FALSE),"")</f>
        <v/>
      </c>
      <c r="AA162" s="24">
        <f>IF($B162='Formulario de Respuestas'!$D161,'Formulario de Respuestas'!$M161,"ES DIFERENTE")</f>
        <v>0</v>
      </c>
      <c r="AB162" s="1" t="str">
        <f>IFERROR(VLOOKUP(CONCATENATE(AA$1,AA162),'Formulario de Preguntas'!$C$10:$FN$185,3,FALSE),"")</f>
        <v/>
      </c>
      <c r="AC162" s="1" t="str">
        <f>IFERROR(VLOOKUP(CONCATENATE(AA$1,AA162),'Formulario de Preguntas'!$C$10:$FN$185,4,FALSE),"")</f>
        <v/>
      </c>
      <c r="AD162" s="24">
        <f>IF($B162='Formulario de Respuestas'!$D161,'Formulario de Respuestas'!$N161,"ES DIFERENTE")</f>
        <v>0</v>
      </c>
      <c r="AE162" s="1" t="str">
        <f>IFERROR(VLOOKUP(CONCATENATE(AD$1,AD162),'Formulario de Preguntas'!$C$10:$FN$185,3,FALSE),"")</f>
        <v/>
      </c>
      <c r="AF162" s="1" t="str">
        <f>IFERROR(VLOOKUP(CONCATENATE(AD$1,AD162),'Formulario de Preguntas'!$C$10:$FN$185,4,FALSE),"")</f>
        <v/>
      </c>
      <c r="AG162" s="24">
        <f>IF($B162='Formulario de Respuestas'!$D161,'Formulario de Respuestas'!$O161,"ES DIFERENTE")</f>
        <v>0</v>
      </c>
      <c r="AH162" s="1" t="str">
        <f>IFERROR(VLOOKUP(CONCATENATE(AG$1,AG162),'Formulario de Preguntas'!$C$10:$FN$185,3,FALSE),"")</f>
        <v/>
      </c>
      <c r="AI162" s="1" t="str">
        <f>IFERROR(VLOOKUP(CONCATENATE(AG$1,AG162),'Formulario de Preguntas'!$C$10:$FN$185,4,FALSE),"")</f>
        <v/>
      </c>
      <c r="AJ162" s="24">
        <f>IF($B162='Formulario de Respuestas'!$D161,'Formulario de Respuestas'!$P161,"ES DIFERENTE")</f>
        <v>0</v>
      </c>
      <c r="AK162" s="1" t="str">
        <f>IFERROR(VLOOKUP(CONCATENATE(AJ$1,AJ162),'Formulario de Preguntas'!$C$10:$FN$185,3,FALSE),"")</f>
        <v/>
      </c>
      <c r="AL162" s="1" t="str">
        <f>IFERROR(VLOOKUP(CONCATENATE(AJ$1,AJ162),'Formulario de Preguntas'!$C$10:$FN$185,4,FALSE),"")</f>
        <v/>
      </c>
      <c r="AM162" s="24">
        <f>IF($B162='Formulario de Respuestas'!$D161,'Formulario de Respuestas'!$Q161,"ES DIFERENTE")</f>
        <v>0</v>
      </c>
      <c r="AN162" s="1" t="str">
        <f>IFERROR(VLOOKUP(CONCATENATE(AM$1,AM162),'Formulario de Preguntas'!$C$10:$FN$185,3,FALSE),"")</f>
        <v/>
      </c>
      <c r="AO162" s="1" t="str">
        <f>IFERROR(VLOOKUP(CONCATENATE(AM$1,AM162),'Formulario de Preguntas'!$C$10:$FN$185,4,FALSE),"")</f>
        <v/>
      </c>
      <c r="AP162" s="24">
        <f>IF($B162='Formulario de Respuestas'!$D161,'Formulario de Respuestas'!$R161,"ES DIFERENTE")</f>
        <v>0</v>
      </c>
      <c r="AQ162" s="1" t="str">
        <f>IFERROR(VLOOKUP(CONCATENATE(AP$1,AP162),'Formulario de Preguntas'!$C$10:$FN$185,3,FALSE),"")</f>
        <v/>
      </c>
      <c r="AR162" s="1" t="str">
        <f>IFERROR(VLOOKUP(CONCATENATE(AP$1,AP162),'Formulario de Preguntas'!$C$10:$FN$185,4,FALSE),"")</f>
        <v/>
      </c>
      <c r="AS162" s="24">
        <f>IF($B162='Formulario de Respuestas'!$D161,'Formulario de Respuestas'!$S161,"ES DIFERENTE")</f>
        <v>0</v>
      </c>
      <c r="AT162" s="1" t="str">
        <f>IFERROR(VLOOKUP(CONCATENATE(AS$1,AS162),'Formulario de Preguntas'!$C$10:$FN$185,3,FALSE),"")</f>
        <v/>
      </c>
      <c r="AU162" s="1" t="str">
        <f>IFERROR(VLOOKUP(CONCATENATE(AS$1,AS162),'Formulario de Preguntas'!$C$10:$FN$185,4,FALSE),"")</f>
        <v/>
      </c>
      <c r="AV162" s="24">
        <f>IF($B162='Formulario de Respuestas'!$D161,'Formulario de Respuestas'!$T161,"ES DIFERENTE")</f>
        <v>0</v>
      </c>
      <c r="AW162" s="1" t="str">
        <f>IFERROR(VLOOKUP(CONCATENATE(AV$1,AV162),'Formulario de Preguntas'!$C$10:$FN$185,3,FALSE),"")</f>
        <v/>
      </c>
      <c r="AX162" s="1" t="str">
        <f>IFERROR(VLOOKUP(CONCATENATE(AV$1,AV162),'Formulario de Preguntas'!$C$10:$FN$185,4,FALSE),"")</f>
        <v/>
      </c>
      <c r="AY162" s="24">
        <f>IF($B162='Formulario de Respuestas'!$D161,'Formulario de Respuestas'!$U161,"ES DIFERENTE")</f>
        <v>0</v>
      </c>
      <c r="AZ162" s="1" t="str">
        <f>IFERROR(VLOOKUP(CONCATENATE(AY$1,AY162),'Formulario de Preguntas'!$C$10:$FN$185,3,FALSE),"")</f>
        <v/>
      </c>
      <c r="BA162" s="1" t="str">
        <f>IFERROR(VLOOKUP(CONCATENATE(AY$1,AY162),'Formulario de Preguntas'!$C$10:$FN$185,4,FALSE),"")</f>
        <v/>
      </c>
      <c r="BB162" s="24">
        <f>IF($B162='Formulario de Respuestas'!$D161,'Formulario de Respuestas'!$V161,"ES DIFERENTE")</f>
        <v>0</v>
      </c>
      <c r="BC162" s="1" t="str">
        <f>IFERROR(VLOOKUP(CONCATENATE(BB$1,BB162),'Formulario de Preguntas'!$C$10:$FN$185,3,FALSE),"")</f>
        <v/>
      </c>
      <c r="BD162" s="1" t="str">
        <f>IFERROR(VLOOKUP(CONCATENATE(BB$1,BB162),'Formulario de Preguntas'!$C$10:$FN$185,4,FALSE),"")</f>
        <v/>
      </c>
      <c r="BE162" s="24">
        <f>IF($B162='Formulario de Respuestas'!$D161,'Formulario de Respuestas'!$W161,"ES DIFERENTE")</f>
        <v>0</v>
      </c>
      <c r="BF162" s="1" t="str">
        <f>IFERROR(VLOOKUP(CONCATENATE(BE$1,BE162),'Formulario de Preguntas'!$C$10:$FN$185,3,FALSE),"")</f>
        <v/>
      </c>
      <c r="BG162" s="1" t="str">
        <f>IFERROR(VLOOKUP(CONCATENATE(BE$1,BE162),'Formulario de Preguntas'!$C$10:$FN$185,4,FALSE),"")</f>
        <v/>
      </c>
      <c r="BH162" s="24">
        <f>IF($B162='Formulario de Respuestas'!$D161,'Formulario de Respuestas'!$X161,"ES DIFERENTE")</f>
        <v>0</v>
      </c>
      <c r="BI162" s="1" t="str">
        <f>IFERROR(VLOOKUP(CONCATENATE(BH$1,BH162),'Formulario de Preguntas'!$C$10:$FN$185,3,FALSE),"")</f>
        <v/>
      </c>
      <c r="BJ162" s="1" t="str">
        <f>IFERROR(VLOOKUP(CONCATENATE(BH$1,BH162),'Formulario de Preguntas'!$C$10:$FN$185,4,FALSE),"")</f>
        <v/>
      </c>
      <c r="BL162" s="26">
        <f>IF($B162='Formulario de Respuestas'!$D161,'Formulario de Respuestas'!$Y161,"ES DIFERENTE")</f>
        <v>0</v>
      </c>
      <c r="BM162" s="1" t="str">
        <f>IFERROR(VLOOKUP(CONCATENATE(BL$1,BL162),'Formulario de Preguntas'!$C$10:$FN$185,3,FALSE),"")</f>
        <v/>
      </c>
      <c r="BN162" s="1" t="str">
        <f>IFERROR(VLOOKUP(CONCATENATE(BL$1,BL162),'Formulario de Preguntas'!$C$10:$FN$185,4,FALSE),"")</f>
        <v/>
      </c>
      <c r="BO162" s="26">
        <f>IF($B162='Formulario de Respuestas'!$D161,'Formulario de Respuestas'!$Z161,"ES DIFERENTE")</f>
        <v>0</v>
      </c>
      <c r="BP162" s="1" t="str">
        <f>IFERROR(VLOOKUP(CONCATENATE(BO$1,BO162),'Formulario de Preguntas'!$C$10:$FN$185,3,FALSE),"")</f>
        <v/>
      </c>
      <c r="BQ162" s="1" t="str">
        <f>IFERROR(VLOOKUP(CONCATENATE(BO$1,BO162),'Formulario de Preguntas'!$C$10:$FN$185,4,FALSE),"")</f>
        <v/>
      </c>
      <c r="BR162" s="26">
        <f>IF($B162='Formulario de Respuestas'!$D161,'Formulario de Respuestas'!$AA161,"ES DIFERENTE")</f>
        <v>0</v>
      </c>
      <c r="BS162" s="1" t="str">
        <f>IFERROR(VLOOKUP(CONCATENATE(BR$1,BR162),'Formulario de Preguntas'!$C$10:$FN$185,3,FALSE),"")</f>
        <v/>
      </c>
      <c r="BT162" s="1" t="str">
        <f>IFERROR(VLOOKUP(CONCATENATE(BR$1,BR162),'Formulario de Preguntas'!$C$10:$FN$185,4,FALSE),"")</f>
        <v/>
      </c>
      <c r="BU162" s="26">
        <f>IF($B162='Formulario de Respuestas'!$D161,'Formulario de Respuestas'!$AB161,"ES DIFERENTE")</f>
        <v>0</v>
      </c>
      <c r="BV162" s="1" t="str">
        <f>IFERROR(VLOOKUP(CONCATENATE(BU$1,BU162),'Formulario de Preguntas'!$C$10:$FN$185,3,FALSE),"")</f>
        <v/>
      </c>
      <c r="BW162" s="1" t="str">
        <f>IFERROR(VLOOKUP(CONCATENATE(BU$1,BU162),'Formulario de Preguntas'!$C$10:$FN$185,4,FALSE),"")</f>
        <v/>
      </c>
      <c r="BX162" s="26">
        <f>IF($B162='Formulario de Respuestas'!$D161,'Formulario de Respuestas'!$AC161,"ES DIFERENTE")</f>
        <v>0</v>
      </c>
      <c r="BY162" s="1" t="str">
        <f>IFERROR(VLOOKUP(CONCATENATE(BX$1,BX162),'Formulario de Preguntas'!$C$10:$FN$185,3,FALSE),"")</f>
        <v/>
      </c>
      <c r="BZ162" s="1" t="str">
        <f>IFERROR(VLOOKUP(CONCATENATE(BX$1,BX162),'Formulario de Preguntas'!$C$10:$FN$185,4,FALSE),"")</f>
        <v/>
      </c>
      <c r="CA162" s="26">
        <f>IF($B162='Formulario de Respuestas'!$D161,'Formulario de Respuestas'!$AD161,"ES DIFERENTE")</f>
        <v>0</v>
      </c>
      <c r="CB162" s="1" t="str">
        <f>IFERROR(VLOOKUP(CONCATENATE(CA$1,CA162),'Formulario de Preguntas'!$C$10:$FN$185,3,FALSE),"")</f>
        <v/>
      </c>
      <c r="CC162" s="1" t="str">
        <f>IFERROR(VLOOKUP(CONCATENATE(CA$1,CA162),'Formulario de Preguntas'!$C$10:$FN$185,4,FALSE),"")</f>
        <v/>
      </c>
      <c r="CD162" s="26">
        <f>IF($B162='Formulario de Respuestas'!$D161,'Formulario de Respuestas'!$AE161,"ES DIFERENTE")</f>
        <v>0</v>
      </c>
      <c r="CE162" s="1" t="str">
        <f>IFERROR(VLOOKUP(CONCATENATE(CD$1,CD162),'Formulario de Preguntas'!$C$10:$FN$185,3,FALSE),"")</f>
        <v/>
      </c>
      <c r="CF162" s="1" t="str">
        <f>IFERROR(VLOOKUP(CONCATENATE(CD$1,CD162),'Formulario de Preguntas'!$C$10:$FN$185,4,FALSE),"")</f>
        <v/>
      </c>
      <c r="CH162" s="1">
        <f t="shared" si="7"/>
        <v>0</v>
      </c>
      <c r="CI162" s="1">
        <f t="shared" si="8"/>
        <v>0.25</v>
      </c>
      <c r="CJ162" s="1">
        <f t="shared" si="9"/>
        <v>0</v>
      </c>
      <c r="CK162" s="1">
        <f>COUNTIF('Formulario de Respuestas'!$E161:$AE161,"A")</f>
        <v>0</v>
      </c>
      <c r="CL162" s="1">
        <f>COUNTIF('Formulario de Respuestas'!$E161:$AE161,"B")</f>
        <v>0</v>
      </c>
      <c r="CM162" s="1">
        <f>COUNTIF('Formulario de Respuestas'!$E161:$AE161,"C")</f>
        <v>0</v>
      </c>
      <c r="CN162" s="1">
        <f>COUNTIF('Formulario de Respuestas'!$E161:$AE161,"D")</f>
        <v>0</v>
      </c>
      <c r="CO162" s="1">
        <f>COUNTIF('Formulario de Respuestas'!$E161:$AE161,"E (RESPUESTA ANULADA)")</f>
        <v>0</v>
      </c>
    </row>
    <row r="163" spans="1:93" x14ac:dyDescent="0.25">
      <c r="A163" s="1">
        <f>'Formulario de Respuestas'!C162</f>
        <v>0</v>
      </c>
      <c r="B163" s="1">
        <f>'Formulario de Respuestas'!D162</f>
        <v>0</v>
      </c>
      <c r="C163" s="24">
        <f>IF($B163='Formulario de Respuestas'!$D162,'Formulario de Respuestas'!$E162,"ES DIFERENTE")</f>
        <v>0</v>
      </c>
      <c r="D163" s="15" t="str">
        <f>IFERROR(VLOOKUP(CONCATENATE(C$1,C163),'Formulario de Preguntas'!$C$2:$FN$185,3,FALSE),"")</f>
        <v/>
      </c>
      <c r="E163" s="1" t="str">
        <f>IFERROR(VLOOKUP(CONCATENATE(C$1,C163),'Formulario de Preguntas'!$C$2:$FN$185,4,FALSE),"")</f>
        <v/>
      </c>
      <c r="F163" s="24">
        <f>IF($B163='Formulario de Respuestas'!$D162,'Formulario de Respuestas'!$F162,"ES DIFERENTE")</f>
        <v>0</v>
      </c>
      <c r="G163" s="1" t="str">
        <f>IFERROR(VLOOKUP(CONCATENATE(F$1,F163),'Formulario de Preguntas'!$C$2:$FN$185,3,FALSE),"")</f>
        <v/>
      </c>
      <c r="H163" s="1" t="str">
        <f>IFERROR(VLOOKUP(CONCATENATE(F$1,F163),'Formulario de Preguntas'!$C$2:$FN$185,4,FALSE),"")</f>
        <v/>
      </c>
      <c r="I163" s="24">
        <f>IF($B163='Formulario de Respuestas'!$D162,'Formulario de Respuestas'!$G162,"ES DIFERENTE")</f>
        <v>0</v>
      </c>
      <c r="J163" s="1" t="str">
        <f>IFERROR(VLOOKUP(CONCATENATE(I$1,I163),'Formulario de Preguntas'!$C$10:$FN$185,3,FALSE),"")</f>
        <v/>
      </c>
      <c r="K163" s="1" t="str">
        <f>IFERROR(VLOOKUP(CONCATENATE(I$1,I163),'Formulario de Preguntas'!$C$10:$FN$185,4,FALSE),"")</f>
        <v/>
      </c>
      <c r="L163" s="24">
        <f>IF($B163='Formulario de Respuestas'!$D162,'Formulario de Respuestas'!$H162,"ES DIFERENTE")</f>
        <v>0</v>
      </c>
      <c r="M163" s="1" t="str">
        <f>IFERROR(VLOOKUP(CONCATENATE(L$1,L163),'Formulario de Preguntas'!$C$10:$FN$185,3,FALSE),"")</f>
        <v/>
      </c>
      <c r="N163" s="1" t="str">
        <f>IFERROR(VLOOKUP(CONCATENATE(L$1,L163),'Formulario de Preguntas'!$C$10:$FN$185,4,FALSE),"")</f>
        <v/>
      </c>
      <c r="O163" s="24">
        <f>IF($B163='Formulario de Respuestas'!$D162,'Formulario de Respuestas'!$I162,"ES DIFERENTE")</f>
        <v>0</v>
      </c>
      <c r="P163" s="1" t="str">
        <f>IFERROR(VLOOKUP(CONCATENATE(O$1,O163),'Formulario de Preguntas'!$C$10:$FN$185,3,FALSE),"")</f>
        <v/>
      </c>
      <c r="Q163" s="1" t="str">
        <f>IFERROR(VLOOKUP(CONCATENATE(O$1,O163),'Formulario de Preguntas'!$C$10:$FN$185,4,FALSE),"")</f>
        <v/>
      </c>
      <c r="R163" s="24">
        <f>IF($B163='Formulario de Respuestas'!$D162,'Formulario de Respuestas'!$J162,"ES DIFERENTE")</f>
        <v>0</v>
      </c>
      <c r="S163" s="1" t="str">
        <f>IFERROR(VLOOKUP(CONCATENATE(R$1,R163),'Formulario de Preguntas'!$C$10:$FN$185,3,FALSE),"")</f>
        <v/>
      </c>
      <c r="T163" s="1" t="str">
        <f>IFERROR(VLOOKUP(CONCATENATE(R$1,R163),'Formulario de Preguntas'!$C$10:$FN$185,4,FALSE),"")</f>
        <v/>
      </c>
      <c r="U163" s="24">
        <f>IF($B163='Formulario de Respuestas'!$D162,'Formulario de Respuestas'!$K162,"ES DIFERENTE")</f>
        <v>0</v>
      </c>
      <c r="V163" s="1" t="str">
        <f>IFERROR(VLOOKUP(CONCATENATE(U$1,U163),'Formulario de Preguntas'!$C$10:$FN$185,3,FALSE),"")</f>
        <v/>
      </c>
      <c r="W163" s="1" t="str">
        <f>IFERROR(VLOOKUP(CONCATENATE(U$1,U163),'Formulario de Preguntas'!$C$10:$FN$185,4,FALSE),"")</f>
        <v/>
      </c>
      <c r="X163" s="24">
        <f>IF($B163='Formulario de Respuestas'!$D162,'Formulario de Respuestas'!$L162,"ES DIFERENTE")</f>
        <v>0</v>
      </c>
      <c r="Y163" s="1" t="str">
        <f>IFERROR(VLOOKUP(CONCATENATE(X$1,X163),'Formulario de Preguntas'!$C$10:$FN$185,3,FALSE),"")</f>
        <v/>
      </c>
      <c r="Z163" s="1" t="str">
        <f>IFERROR(VLOOKUP(CONCATENATE(X$1,X163),'Formulario de Preguntas'!$C$10:$FN$185,4,FALSE),"")</f>
        <v/>
      </c>
      <c r="AA163" s="24">
        <f>IF($B163='Formulario de Respuestas'!$D162,'Formulario de Respuestas'!$M162,"ES DIFERENTE")</f>
        <v>0</v>
      </c>
      <c r="AB163" s="1" t="str">
        <f>IFERROR(VLOOKUP(CONCATENATE(AA$1,AA163),'Formulario de Preguntas'!$C$10:$FN$185,3,FALSE),"")</f>
        <v/>
      </c>
      <c r="AC163" s="1" t="str">
        <f>IFERROR(VLOOKUP(CONCATENATE(AA$1,AA163),'Formulario de Preguntas'!$C$10:$FN$185,4,FALSE),"")</f>
        <v/>
      </c>
      <c r="AD163" s="24">
        <f>IF($B163='Formulario de Respuestas'!$D162,'Formulario de Respuestas'!$N162,"ES DIFERENTE")</f>
        <v>0</v>
      </c>
      <c r="AE163" s="1" t="str">
        <f>IFERROR(VLOOKUP(CONCATENATE(AD$1,AD163),'Formulario de Preguntas'!$C$10:$FN$185,3,FALSE),"")</f>
        <v/>
      </c>
      <c r="AF163" s="1" t="str">
        <f>IFERROR(VLOOKUP(CONCATENATE(AD$1,AD163),'Formulario de Preguntas'!$C$10:$FN$185,4,FALSE),"")</f>
        <v/>
      </c>
      <c r="AG163" s="24">
        <f>IF($B163='Formulario de Respuestas'!$D162,'Formulario de Respuestas'!$O162,"ES DIFERENTE")</f>
        <v>0</v>
      </c>
      <c r="AH163" s="1" t="str">
        <f>IFERROR(VLOOKUP(CONCATENATE(AG$1,AG163),'Formulario de Preguntas'!$C$10:$FN$185,3,FALSE),"")</f>
        <v/>
      </c>
      <c r="AI163" s="1" t="str">
        <f>IFERROR(VLOOKUP(CONCATENATE(AG$1,AG163),'Formulario de Preguntas'!$C$10:$FN$185,4,FALSE),"")</f>
        <v/>
      </c>
      <c r="AJ163" s="24">
        <f>IF($B163='Formulario de Respuestas'!$D162,'Formulario de Respuestas'!$P162,"ES DIFERENTE")</f>
        <v>0</v>
      </c>
      <c r="AK163" s="1" t="str">
        <f>IFERROR(VLOOKUP(CONCATENATE(AJ$1,AJ163),'Formulario de Preguntas'!$C$10:$FN$185,3,FALSE),"")</f>
        <v/>
      </c>
      <c r="AL163" s="1" t="str">
        <f>IFERROR(VLOOKUP(CONCATENATE(AJ$1,AJ163),'Formulario de Preguntas'!$C$10:$FN$185,4,FALSE),"")</f>
        <v/>
      </c>
      <c r="AM163" s="24">
        <f>IF($B163='Formulario de Respuestas'!$D162,'Formulario de Respuestas'!$Q162,"ES DIFERENTE")</f>
        <v>0</v>
      </c>
      <c r="AN163" s="1" t="str">
        <f>IFERROR(VLOOKUP(CONCATENATE(AM$1,AM163),'Formulario de Preguntas'!$C$10:$FN$185,3,FALSE),"")</f>
        <v/>
      </c>
      <c r="AO163" s="1" t="str">
        <f>IFERROR(VLOOKUP(CONCATENATE(AM$1,AM163),'Formulario de Preguntas'!$C$10:$FN$185,4,FALSE),"")</f>
        <v/>
      </c>
      <c r="AP163" s="24">
        <f>IF($B163='Formulario de Respuestas'!$D162,'Formulario de Respuestas'!$R162,"ES DIFERENTE")</f>
        <v>0</v>
      </c>
      <c r="AQ163" s="1" t="str">
        <f>IFERROR(VLOOKUP(CONCATENATE(AP$1,AP163),'Formulario de Preguntas'!$C$10:$FN$185,3,FALSE),"")</f>
        <v/>
      </c>
      <c r="AR163" s="1" t="str">
        <f>IFERROR(VLOOKUP(CONCATENATE(AP$1,AP163),'Formulario de Preguntas'!$C$10:$FN$185,4,FALSE),"")</f>
        <v/>
      </c>
      <c r="AS163" s="24">
        <f>IF($B163='Formulario de Respuestas'!$D162,'Formulario de Respuestas'!$S162,"ES DIFERENTE")</f>
        <v>0</v>
      </c>
      <c r="AT163" s="1" t="str">
        <f>IFERROR(VLOOKUP(CONCATENATE(AS$1,AS163),'Formulario de Preguntas'!$C$10:$FN$185,3,FALSE),"")</f>
        <v/>
      </c>
      <c r="AU163" s="1" t="str">
        <f>IFERROR(VLOOKUP(CONCATENATE(AS$1,AS163),'Formulario de Preguntas'!$C$10:$FN$185,4,FALSE),"")</f>
        <v/>
      </c>
      <c r="AV163" s="24">
        <f>IF($B163='Formulario de Respuestas'!$D162,'Formulario de Respuestas'!$T162,"ES DIFERENTE")</f>
        <v>0</v>
      </c>
      <c r="AW163" s="1" t="str">
        <f>IFERROR(VLOOKUP(CONCATENATE(AV$1,AV163),'Formulario de Preguntas'!$C$10:$FN$185,3,FALSE),"")</f>
        <v/>
      </c>
      <c r="AX163" s="1" t="str">
        <f>IFERROR(VLOOKUP(CONCATENATE(AV$1,AV163),'Formulario de Preguntas'!$C$10:$FN$185,4,FALSE),"")</f>
        <v/>
      </c>
      <c r="AY163" s="24">
        <f>IF($B163='Formulario de Respuestas'!$D162,'Formulario de Respuestas'!$U162,"ES DIFERENTE")</f>
        <v>0</v>
      </c>
      <c r="AZ163" s="1" t="str">
        <f>IFERROR(VLOOKUP(CONCATENATE(AY$1,AY163),'Formulario de Preguntas'!$C$10:$FN$185,3,FALSE),"")</f>
        <v/>
      </c>
      <c r="BA163" s="1" t="str">
        <f>IFERROR(VLOOKUP(CONCATENATE(AY$1,AY163),'Formulario de Preguntas'!$C$10:$FN$185,4,FALSE),"")</f>
        <v/>
      </c>
      <c r="BB163" s="24">
        <f>IF($B163='Formulario de Respuestas'!$D162,'Formulario de Respuestas'!$V162,"ES DIFERENTE")</f>
        <v>0</v>
      </c>
      <c r="BC163" s="1" t="str">
        <f>IFERROR(VLOOKUP(CONCATENATE(BB$1,BB163),'Formulario de Preguntas'!$C$10:$FN$185,3,FALSE),"")</f>
        <v/>
      </c>
      <c r="BD163" s="1" t="str">
        <f>IFERROR(VLOOKUP(CONCATENATE(BB$1,BB163),'Formulario de Preguntas'!$C$10:$FN$185,4,FALSE),"")</f>
        <v/>
      </c>
      <c r="BE163" s="24">
        <f>IF($B163='Formulario de Respuestas'!$D162,'Formulario de Respuestas'!$W162,"ES DIFERENTE")</f>
        <v>0</v>
      </c>
      <c r="BF163" s="1" t="str">
        <f>IFERROR(VLOOKUP(CONCATENATE(BE$1,BE163),'Formulario de Preguntas'!$C$10:$FN$185,3,FALSE),"")</f>
        <v/>
      </c>
      <c r="BG163" s="1" t="str">
        <f>IFERROR(VLOOKUP(CONCATENATE(BE$1,BE163),'Formulario de Preguntas'!$C$10:$FN$185,4,FALSE),"")</f>
        <v/>
      </c>
      <c r="BH163" s="24">
        <f>IF($B163='Formulario de Respuestas'!$D162,'Formulario de Respuestas'!$X162,"ES DIFERENTE")</f>
        <v>0</v>
      </c>
      <c r="BI163" s="1" t="str">
        <f>IFERROR(VLOOKUP(CONCATENATE(BH$1,BH163),'Formulario de Preguntas'!$C$10:$FN$185,3,FALSE),"")</f>
        <v/>
      </c>
      <c r="BJ163" s="1" t="str">
        <f>IFERROR(VLOOKUP(CONCATENATE(BH$1,BH163),'Formulario de Preguntas'!$C$10:$FN$185,4,FALSE),"")</f>
        <v/>
      </c>
      <c r="BL163" s="26">
        <f>IF($B163='Formulario de Respuestas'!$D162,'Formulario de Respuestas'!$Y162,"ES DIFERENTE")</f>
        <v>0</v>
      </c>
      <c r="BM163" s="1" t="str">
        <f>IFERROR(VLOOKUP(CONCATENATE(BL$1,BL163),'Formulario de Preguntas'!$C$10:$FN$185,3,FALSE),"")</f>
        <v/>
      </c>
      <c r="BN163" s="1" t="str">
        <f>IFERROR(VLOOKUP(CONCATENATE(BL$1,BL163),'Formulario de Preguntas'!$C$10:$FN$185,4,FALSE),"")</f>
        <v/>
      </c>
      <c r="BO163" s="26">
        <f>IF($B163='Formulario de Respuestas'!$D162,'Formulario de Respuestas'!$Z162,"ES DIFERENTE")</f>
        <v>0</v>
      </c>
      <c r="BP163" s="1" t="str">
        <f>IFERROR(VLOOKUP(CONCATENATE(BO$1,BO163),'Formulario de Preguntas'!$C$10:$FN$185,3,FALSE),"")</f>
        <v/>
      </c>
      <c r="BQ163" s="1" t="str">
        <f>IFERROR(VLOOKUP(CONCATENATE(BO$1,BO163),'Formulario de Preguntas'!$C$10:$FN$185,4,FALSE),"")</f>
        <v/>
      </c>
      <c r="BR163" s="26">
        <f>IF($B163='Formulario de Respuestas'!$D162,'Formulario de Respuestas'!$AA162,"ES DIFERENTE")</f>
        <v>0</v>
      </c>
      <c r="BS163" s="1" t="str">
        <f>IFERROR(VLOOKUP(CONCATENATE(BR$1,BR163),'Formulario de Preguntas'!$C$10:$FN$185,3,FALSE),"")</f>
        <v/>
      </c>
      <c r="BT163" s="1" t="str">
        <f>IFERROR(VLOOKUP(CONCATENATE(BR$1,BR163),'Formulario de Preguntas'!$C$10:$FN$185,4,FALSE),"")</f>
        <v/>
      </c>
      <c r="BU163" s="26">
        <f>IF($B163='Formulario de Respuestas'!$D162,'Formulario de Respuestas'!$AB162,"ES DIFERENTE")</f>
        <v>0</v>
      </c>
      <c r="BV163" s="1" t="str">
        <f>IFERROR(VLOOKUP(CONCATENATE(BU$1,BU163),'Formulario de Preguntas'!$C$10:$FN$185,3,FALSE),"")</f>
        <v/>
      </c>
      <c r="BW163" s="1" t="str">
        <f>IFERROR(VLOOKUP(CONCATENATE(BU$1,BU163),'Formulario de Preguntas'!$C$10:$FN$185,4,FALSE),"")</f>
        <v/>
      </c>
      <c r="BX163" s="26">
        <f>IF($B163='Formulario de Respuestas'!$D162,'Formulario de Respuestas'!$AC162,"ES DIFERENTE")</f>
        <v>0</v>
      </c>
      <c r="BY163" s="1" t="str">
        <f>IFERROR(VLOOKUP(CONCATENATE(BX$1,BX163),'Formulario de Preguntas'!$C$10:$FN$185,3,FALSE),"")</f>
        <v/>
      </c>
      <c r="BZ163" s="1" t="str">
        <f>IFERROR(VLOOKUP(CONCATENATE(BX$1,BX163),'Formulario de Preguntas'!$C$10:$FN$185,4,FALSE),"")</f>
        <v/>
      </c>
      <c r="CA163" s="26">
        <f>IF($B163='Formulario de Respuestas'!$D162,'Formulario de Respuestas'!$AD162,"ES DIFERENTE")</f>
        <v>0</v>
      </c>
      <c r="CB163" s="1" t="str">
        <f>IFERROR(VLOOKUP(CONCATENATE(CA$1,CA163),'Formulario de Preguntas'!$C$10:$FN$185,3,FALSE),"")</f>
        <v/>
      </c>
      <c r="CC163" s="1" t="str">
        <f>IFERROR(VLOOKUP(CONCATENATE(CA$1,CA163),'Formulario de Preguntas'!$C$10:$FN$185,4,FALSE),"")</f>
        <v/>
      </c>
      <c r="CD163" s="26">
        <f>IF($B163='Formulario de Respuestas'!$D162,'Formulario de Respuestas'!$AE162,"ES DIFERENTE")</f>
        <v>0</v>
      </c>
      <c r="CE163" s="1" t="str">
        <f>IFERROR(VLOOKUP(CONCATENATE(CD$1,CD163),'Formulario de Preguntas'!$C$10:$FN$185,3,FALSE),"")</f>
        <v/>
      </c>
      <c r="CF163" s="1" t="str">
        <f>IFERROR(VLOOKUP(CONCATENATE(CD$1,CD163),'Formulario de Preguntas'!$C$10:$FN$185,4,FALSE),"")</f>
        <v/>
      </c>
      <c r="CH163" s="1">
        <f t="shared" si="7"/>
        <v>0</v>
      </c>
      <c r="CI163" s="1">
        <f t="shared" si="8"/>
        <v>0.25</v>
      </c>
      <c r="CJ163" s="1">
        <f t="shared" si="9"/>
        <v>0</v>
      </c>
      <c r="CK163" s="1">
        <f>COUNTIF('Formulario de Respuestas'!$E162:$AE162,"A")</f>
        <v>0</v>
      </c>
      <c r="CL163" s="1">
        <f>COUNTIF('Formulario de Respuestas'!$E162:$AE162,"B")</f>
        <v>0</v>
      </c>
      <c r="CM163" s="1">
        <f>COUNTIF('Formulario de Respuestas'!$E162:$AE162,"C")</f>
        <v>0</v>
      </c>
      <c r="CN163" s="1">
        <f>COUNTIF('Formulario de Respuestas'!$E162:$AE162,"D")</f>
        <v>0</v>
      </c>
      <c r="CO163" s="1">
        <f>COUNTIF('Formulario de Respuestas'!$E162:$AE162,"E (RESPUESTA ANULADA)")</f>
        <v>0</v>
      </c>
    </row>
    <row r="164" spans="1:93" x14ac:dyDescent="0.25">
      <c r="A164" s="1">
        <f>'Formulario de Respuestas'!C163</f>
        <v>0</v>
      </c>
      <c r="B164" s="1">
        <f>'Formulario de Respuestas'!D163</f>
        <v>0</v>
      </c>
      <c r="C164" s="24">
        <f>IF($B164='Formulario de Respuestas'!$D163,'Formulario de Respuestas'!$E163,"ES DIFERENTE")</f>
        <v>0</v>
      </c>
      <c r="D164" s="15" t="str">
        <f>IFERROR(VLOOKUP(CONCATENATE(C$1,C164),'Formulario de Preguntas'!$C$2:$FN$185,3,FALSE),"")</f>
        <v/>
      </c>
      <c r="E164" s="1" t="str">
        <f>IFERROR(VLOOKUP(CONCATENATE(C$1,C164),'Formulario de Preguntas'!$C$2:$FN$185,4,FALSE),"")</f>
        <v/>
      </c>
      <c r="F164" s="24">
        <f>IF($B164='Formulario de Respuestas'!$D163,'Formulario de Respuestas'!$F163,"ES DIFERENTE")</f>
        <v>0</v>
      </c>
      <c r="G164" s="1" t="str">
        <f>IFERROR(VLOOKUP(CONCATENATE(F$1,F164),'Formulario de Preguntas'!$C$2:$FN$185,3,FALSE),"")</f>
        <v/>
      </c>
      <c r="H164" s="1" t="str">
        <f>IFERROR(VLOOKUP(CONCATENATE(F$1,F164),'Formulario de Preguntas'!$C$2:$FN$185,4,FALSE),"")</f>
        <v/>
      </c>
      <c r="I164" s="24">
        <f>IF($B164='Formulario de Respuestas'!$D163,'Formulario de Respuestas'!$G163,"ES DIFERENTE")</f>
        <v>0</v>
      </c>
      <c r="J164" s="1" t="str">
        <f>IFERROR(VLOOKUP(CONCATENATE(I$1,I164),'Formulario de Preguntas'!$C$10:$FN$185,3,FALSE),"")</f>
        <v/>
      </c>
      <c r="K164" s="1" t="str">
        <f>IFERROR(VLOOKUP(CONCATENATE(I$1,I164),'Formulario de Preguntas'!$C$10:$FN$185,4,FALSE),"")</f>
        <v/>
      </c>
      <c r="L164" s="24">
        <f>IF($B164='Formulario de Respuestas'!$D163,'Formulario de Respuestas'!$H163,"ES DIFERENTE")</f>
        <v>0</v>
      </c>
      <c r="M164" s="1" t="str">
        <f>IFERROR(VLOOKUP(CONCATENATE(L$1,L164),'Formulario de Preguntas'!$C$10:$FN$185,3,FALSE),"")</f>
        <v/>
      </c>
      <c r="N164" s="1" t="str">
        <f>IFERROR(VLOOKUP(CONCATENATE(L$1,L164),'Formulario de Preguntas'!$C$10:$FN$185,4,FALSE),"")</f>
        <v/>
      </c>
      <c r="O164" s="24">
        <f>IF($B164='Formulario de Respuestas'!$D163,'Formulario de Respuestas'!$I163,"ES DIFERENTE")</f>
        <v>0</v>
      </c>
      <c r="P164" s="1" t="str">
        <f>IFERROR(VLOOKUP(CONCATENATE(O$1,O164),'Formulario de Preguntas'!$C$10:$FN$185,3,FALSE),"")</f>
        <v/>
      </c>
      <c r="Q164" s="1" t="str">
        <f>IFERROR(VLOOKUP(CONCATENATE(O$1,O164),'Formulario de Preguntas'!$C$10:$FN$185,4,FALSE),"")</f>
        <v/>
      </c>
      <c r="R164" s="24">
        <f>IF($B164='Formulario de Respuestas'!$D163,'Formulario de Respuestas'!$J163,"ES DIFERENTE")</f>
        <v>0</v>
      </c>
      <c r="S164" s="1" t="str">
        <f>IFERROR(VLOOKUP(CONCATENATE(R$1,R164),'Formulario de Preguntas'!$C$10:$FN$185,3,FALSE),"")</f>
        <v/>
      </c>
      <c r="T164" s="1" t="str">
        <f>IFERROR(VLOOKUP(CONCATENATE(R$1,R164),'Formulario de Preguntas'!$C$10:$FN$185,4,FALSE),"")</f>
        <v/>
      </c>
      <c r="U164" s="24">
        <f>IF($B164='Formulario de Respuestas'!$D163,'Formulario de Respuestas'!$K163,"ES DIFERENTE")</f>
        <v>0</v>
      </c>
      <c r="V164" s="1" t="str">
        <f>IFERROR(VLOOKUP(CONCATENATE(U$1,U164),'Formulario de Preguntas'!$C$10:$FN$185,3,FALSE),"")</f>
        <v/>
      </c>
      <c r="W164" s="1" t="str">
        <f>IFERROR(VLOOKUP(CONCATENATE(U$1,U164),'Formulario de Preguntas'!$C$10:$FN$185,4,FALSE),"")</f>
        <v/>
      </c>
      <c r="X164" s="24">
        <f>IF($B164='Formulario de Respuestas'!$D163,'Formulario de Respuestas'!$L163,"ES DIFERENTE")</f>
        <v>0</v>
      </c>
      <c r="Y164" s="1" t="str">
        <f>IFERROR(VLOOKUP(CONCATENATE(X$1,X164),'Formulario de Preguntas'!$C$10:$FN$185,3,FALSE),"")</f>
        <v/>
      </c>
      <c r="Z164" s="1" t="str">
        <f>IFERROR(VLOOKUP(CONCATENATE(X$1,X164),'Formulario de Preguntas'!$C$10:$FN$185,4,FALSE),"")</f>
        <v/>
      </c>
      <c r="AA164" s="24">
        <f>IF($B164='Formulario de Respuestas'!$D163,'Formulario de Respuestas'!$M163,"ES DIFERENTE")</f>
        <v>0</v>
      </c>
      <c r="AB164" s="1" t="str">
        <f>IFERROR(VLOOKUP(CONCATENATE(AA$1,AA164),'Formulario de Preguntas'!$C$10:$FN$185,3,FALSE),"")</f>
        <v/>
      </c>
      <c r="AC164" s="1" t="str">
        <f>IFERROR(VLOOKUP(CONCATENATE(AA$1,AA164),'Formulario de Preguntas'!$C$10:$FN$185,4,FALSE),"")</f>
        <v/>
      </c>
      <c r="AD164" s="24">
        <f>IF($B164='Formulario de Respuestas'!$D163,'Formulario de Respuestas'!$N163,"ES DIFERENTE")</f>
        <v>0</v>
      </c>
      <c r="AE164" s="1" t="str">
        <f>IFERROR(VLOOKUP(CONCATENATE(AD$1,AD164),'Formulario de Preguntas'!$C$10:$FN$185,3,FALSE),"")</f>
        <v/>
      </c>
      <c r="AF164" s="1" t="str">
        <f>IFERROR(VLOOKUP(CONCATENATE(AD$1,AD164),'Formulario de Preguntas'!$C$10:$FN$185,4,FALSE),"")</f>
        <v/>
      </c>
      <c r="AG164" s="24">
        <f>IF($B164='Formulario de Respuestas'!$D163,'Formulario de Respuestas'!$O163,"ES DIFERENTE")</f>
        <v>0</v>
      </c>
      <c r="AH164" s="1" t="str">
        <f>IFERROR(VLOOKUP(CONCATENATE(AG$1,AG164),'Formulario de Preguntas'!$C$10:$FN$185,3,FALSE),"")</f>
        <v/>
      </c>
      <c r="AI164" s="1" t="str">
        <f>IFERROR(VLOOKUP(CONCATENATE(AG$1,AG164),'Formulario de Preguntas'!$C$10:$FN$185,4,FALSE),"")</f>
        <v/>
      </c>
      <c r="AJ164" s="24">
        <f>IF($B164='Formulario de Respuestas'!$D163,'Formulario de Respuestas'!$P163,"ES DIFERENTE")</f>
        <v>0</v>
      </c>
      <c r="AK164" s="1" t="str">
        <f>IFERROR(VLOOKUP(CONCATENATE(AJ$1,AJ164),'Formulario de Preguntas'!$C$10:$FN$185,3,FALSE),"")</f>
        <v/>
      </c>
      <c r="AL164" s="1" t="str">
        <f>IFERROR(VLOOKUP(CONCATENATE(AJ$1,AJ164),'Formulario de Preguntas'!$C$10:$FN$185,4,FALSE),"")</f>
        <v/>
      </c>
      <c r="AM164" s="24">
        <f>IF($B164='Formulario de Respuestas'!$D163,'Formulario de Respuestas'!$Q163,"ES DIFERENTE")</f>
        <v>0</v>
      </c>
      <c r="AN164" s="1" t="str">
        <f>IFERROR(VLOOKUP(CONCATENATE(AM$1,AM164),'Formulario de Preguntas'!$C$10:$FN$185,3,FALSE),"")</f>
        <v/>
      </c>
      <c r="AO164" s="1" t="str">
        <f>IFERROR(VLOOKUP(CONCATENATE(AM$1,AM164),'Formulario de Preguntas'!$C$10:$FN$185,4,FALSE),"")</f>
        <v/>
      </c>
      <c r="AP164" s="24">
        <f>IF($B164='Formulario de Respuestas'!$D163,'Formulario de Respuestas'!$R163,"ES DIFERENTE")</f>
        <v>0</v>
      </c>
      <c r="AQ164" s="1" t="str">
        <f>IFERROR(VLOOKUP(CONCATENATE(AP$1,AP164),'Formulario de Preguntas'!$C$10:$FN$185,3,FALSE),"")</f>
        <v/>
      </c>
      <c r="AR164" s="1" t="str">
        <f>IFERROR(VLOOKUP(CONCATENATE(AP$1,AP164),'Formulario de Preguntas'!$C$10:$FN$185,4,FALSE),"")</f>
        <v/>
      </c>
      <c r="AS164" s="24">
        <f>IF($B164='Formulario de Respuestas'!$D163,'Formulario de Respuestas'!$S163,"ES DIFERENTE")</f>
        <v>0</v>
      </c>
      <c r="AT164" s="1" t="str">
        <f>IFERROR(VLOOKUP(CONCATENATE(AS$1,AS164),'Formulario de Preguntas'!$C$10:$FN$185,3,FALSE),"")</f>
        <v/>
      </c>
      <c r="AU164" s="1" t="str">
        <f>IFERROR(VLOOKUP(CONCATENATE(AS$1,AS164),'Formulario de Preguntas'!$C$10:$FN$185,4,FALSE),"")</f>
        <v/>
      </c>
      <c r="AV164" s="24">
        <f>IF($B164='Formulario de Respuestas'!$D163,'Formulario de Respuestas'!$T163,"ES DIFERENTE")</f>
        <v>0</v>
      </c>
      <c r="AW164" s="1" t="str">
        <f>IFERROR(VLOOKUP(CONCATENATE(AV$1,AV164),'Formulario de Preguntas'!$C$10:$FN$185,3,FALSE),"")</f>
        <v/>
      </c>
      <c r="AX164" s="1" t="str">
        <f>IFERROR(VLOOKUP(CONCATENATE(AV$1,AV164),'Formulario de Preguntas'!$C$10:$FN$185,4,FALSE),"")</f>
        <v/>
      </c>
      <c r="AY164" s="24">
        <f>IF($B164='Formulario de Respuestas'!$D163,'Formulario de Respuestas'!$U163,"ES DIFERENTE")</f>
        <v>0</v>
      </c>
      <c r="AZ164" s="1" t="str">
        <f>IFERROR(VLOOKUP(CONCATENATE(AY$1,AY164),'Formulario de Preguntas'!$C$10:$FN$185,3,FALSE),"")</f>
        <v/>
      </c>
      <c r="BA164" s="1" t="str">
        <f>IFERROR(VLOOKUP(CONCATENATE(AY$1,AY164),'Formulario de Preguntas'!$C$10:$FN$185,4,FALSE),"")</f>
        <v/>
      </c>
      <c r="BB164" s="24">
        <f>IF($B164='Formulario de Respuestas'!$D163,'Formulario de Respuestas'!$V163,"ES DIFERENTE")</f>
        <v>0</v>
      </c>
      <c r="BC164" s="1" t="str">
        <f>IFERROR(VLOOKUP(CONCATENATE(BB$1,BB164),'Formulario de Preguntas'!$C$10:$FN$185,3,FALSE),"")</f>
        <v/>
      </c>
      <c r="BD164" s="1" t="str">
        <f>IFERROR(VLOOKUP(CONCATENATE(BB$1,BB164),'Formulario de Preguntas'!$C$10:$FN$185,4,FALSE),"")</f>
        <v/>
      </c>
      <c r="BE164" s="24">
        <f>IF($B164='Formulario de Respuestas'!$D163,'Formulario de Respuestas'!$W163,"ES DIFERENTE")</f>
        <v>0</v>
      </c>
      <c r="BF164" s="1" t="str">
        <f>IFERROR(VLOOKUP(CONCATENATE(BE$1,BE164),'Formulario de Preguntas'!$C$10:$FN$185,3,FALSE),"")</f>
        <v/>
      </c>
      <c r="BG164" s="1" t="str">
        <f>IFERROR(VLOOKUP(CONCATENATE(BE$1,BE164),'Formulario de Preguntas'!$C$10:$FN$185,4,FALSE),"")</f>
        <v/>
      </c>
      <c r="BH164" s="24">
        <f>IF($B164='Formulario de Respuestas'!$D163,'Formulario de Respuestas'!$X163,"ES DIFERENTE")</f>
        <v>0</v>
      </c>
      <c r="BI164" s="1" t="str">
        <f>IFERROR(VLOOKUP(CONCATENATE(BH$1,BH164),'Formulario de Preguntas'!$C$10:$FN$185,3,FALSE),"")</f>
        <v/>
      </c>
      <c r="BJ164" s="1" t="str">
        <f>IFERROR(VLOOKUP(CONCATENATE(BH$1,BH164),'Formulario de Preguntas'!$C$10:$FN$185,4,FALSE),"")</f>
        <v/>
      </c>
      <c r="BL164" s="26">
        <f>IF($B164='Formulario de Respuestas'!$D163,'Formulario de Respuestas'!$Y163,"ES DIFERENTE")</f>
        <v>0</v>
      </c>
      <c r="BM164" s="1" t="str">
        <f>IFERROR(VLOOKUP(CONCATENATE(BL$1,BL164),'Formulario de Preguntas'!$C$10:$FN$185,3,FALSE),"")</f>
        <v/>
      </c>
      <c r="BN164" s="1" t="str">
        <f>IFERROR(VLOOKUP(CONCATENATE(BL$1,BL164),'Formulario de Preguntas'!$C$10:$FN$185,4,FALSE),"")</f>
        <v/>
      </c>
      <c r="BO164" s="26">
        <f>IF($B164='Formulario de Respuestas'!$D163,'Formulario de Respuestas'!$Z163,"ES DIFERENTE")</f>
        <v>0</v>
      </c>
      <c r="BP164" s="1" t="str">
        <f>IFERROR(VLOOKUP(CONCATENATE(BO$1,BO164),'Formulario de Preguntas'!$C$10:$FN$185,3,FALSE),"")</f>
        <v/>
      </c>
      <c r="BQ164" s="1" t="str">
        <f>IFERROR(VLOOKUP(CONCATENATE(BO$1,BO164),'Formulario de Preguntas'!$C$10:$FN$185,4,FALSE),"")</f>
        <v/>
      </c>
      <c r="BR164" s="26">
        <f>IF($B164='Formulario de Respuestas'!$D163,'Formulario de Respuestas'!$AA163,"ES DIFERENTE")</f>
        <v>0</v>
      </c>
      <c r="BS164" s="1" t="str">
        <f>IFERROR(VLOOKUP(CONCATENATE(BR$1,BR164),'Formulario de Preguntas'!$C$10:$FN$185,3,FALSE),"")</f>
        <v/>
      </c>
      <c r="BT164" s="1" t="str">
        <f>IFERROR(VLOOKUP(CONCATENATE(BR$1,BR164),'Formulario de Preguntas'!$C$10:$FN$185,4,FALSE),"")</f>
        <v/>
      </c>
      <c r="BU164" s="26">
        <f>IF($B164='Formulario de Respuestas'!$D163,'Formulario de Respuestas'!$AB163,"ES DIFERENTE")</f>
        <v>0</v>
      </c>
      <c r="BV164" s="1" t="str">
        <f>IFERROR(VLOOKUP(CONCATENATE(BU$1,BU164),'Formulario de Preguntas'!$C$10:$FN$185,3,FALSE),"")</f>
        <v/>
      </c>
      <c r="BW164" s="1" t="str">
        <f>IFERROR(VLOOKUP(CONCATENATE(BU$1,BU164),'Formulario de Preguntas'!$C$10:$FN$185,4,FALSE),"")</f>
        <v/>
      </c>
      <c r="BX164" s="26">
        <f>IF($B164='Formulario de Respuestas'!$D163,'Formulario de Respuestas'!$AC163,"ES DIFERENTE")</f>
        <v>0</v>
      </c>
      <c r="BY164" s="1" t="str">
        <f>IFERROR(VLOOKUP(CONCATENATE(BX$1,BX164),'Formulario de Preguntas'!$C$10:$FN$185,3,FALSE),"")</f>
        <v/>
      </c>
      <c r="BZ164" s="1" t="str">
        <f>IFERROR(VLOOKUP(CONCATENATE(BX$1,BX164),'Formulario de Preguntas'!$C$10:$FN$185,4,FALSE),"")</f>
        <v/>
      </c>
      <c r="CA164" s="26">
        <f>IF($B164='Formulario de Respuestas'!$D163,'Formulario de Respuestas'!$AD163,"ES DIFERENTE")</f>
        <v>0</v>
      </c>
      <c r="CB164" s="1" t="str">
        <f>IFERROR(VLOOKUP(CONCATENATE(CA$1,CA164),'Formulario de Preguntas'!$C$10:$FN$185,3,FALSE),"")</f>
        <v/>
      </c>
      <c r="CC164" s="1" t="str">
        <f>IFERROR(VLOOKUP(CONCATENATE(CA$1,CA164),'Formulario de Preguntas'!$C$10:$FN$185,4,FALSE),"")</f>
        <v/>
      </c>
      <c r="CD164" s="26">
        <f>IF($B164='Formulario de Respuestas'!$D163,'Formulario de Respuestas'!$AE163,"ES DIFERENTE")</f>
        <v>0</v>
      </c>
      <c r="CE164" s="1" t="str">
        <f>IFERROR(VLOOKUP(CONCATENATE(CD$1,CD164),'Formulario de Preguntas'!$C$10:$FN$185,3,FALSE),"")</f>
        <v/>
      </c>
      <c r="CF164" s="1" t="str">
        <f>IFERROR(VLOOKUP(CONCATENATE(CD$1,CD164),'Formulario de Preguntas'!$C$10:$FN$185,4,FALSE),"")</f>
        <v/>
      </c>
      <c r="CH164" s="1">
        <f t="shared" si="7"/>
        <v>0</v>
      </c>
      <c r="CI164" s="1">
        <f t="shared" si="8"/>
        <v>0.25</v>
      </c>
      <c r="CJ164" s="1">
        <f t="shared" si="9"/>
        <v>0</v>
      </c>
      <c r="CK164" s="1">
        <f>COUNTIF('Formulario de Respuestas'!$E163:$AE163,"A")</f>
        <v>0</v>
      </c>
      <c r="CL164" s="1">
        <f>COUNTIF('Formulario de Respuestas'!$E163:$AE163,"B")</f>
        <v>0</v>
      </c>
      <c r="CM164" s="1">
        <f>COUNTIF('Formulario de Respuestas'!$E163:$AE163,"C")</f>
        <v>0</v>
      </c>
      <c r="CN164" s="1">
        <f>COUNTIF('Formulario de Respuestas'!$E163:$AE163,"D")</f>
        <v>0</v>
      </c>
      <c r="CO164" s="1">
        <f>COUNTIF('Formulario de Respuestas'!$E163:$AE163,"E (RESPUESTA ANULADA)")</f>
        <v>0</v>
      </c>
    </row>
    <row r="165" spans="1:93" x14ac:dyDescent="0.25">
      <c r="A165" s="1">
        <f>'Formulario de Respuestas'!C164</f>
        <v>0</v>
      </c>
      <c r="B165" s="1">
        <f>'Formulario de Respuestas'!D164</f>
        <v>0</v>
      </c>
      <c r="C165" s="24">
        <f>IF($B165='Formulario de Respuestas'!$D164,'Formulario de Respuestas'!$E164,"ES DIFERENTE")</f>
        <v>0</v>
      </c>
      <c r="D165" s="15" t="str">
        <f>IFERROR(VLOOKUP(CONCATENATE(C$1,C165),'Formulario de Preguntas'!$C$2:$FN$185,3,FALSE),"")</f>
        <v/>
      </c>
      <c r="E165" s="1" t="str">
        <f>IFERROR(VLOOKUP(CONCATENATE(C$1,C165),'Formulario de Preguntas'!$C$2:$FN$185,4,FALSE),"")</f>
        <v/>
      </c>
      <c r="F165" s="24">
        <f>IF($B165='Formulario de Respuestas'!$D164,'Formulario de Respuestas'!$F164,"ES DIFERENTE")</f>
        <v>0</v>
      </c>
      <c r="G165" s="1" t="str">
        <f>IFERROR(VLOOKUP(CONCATENATE(F$1,F165),'Formulario de Preguntas'!$C$2:$FN$185,3,FALSE),"")</f>
        <v/>
      </c>
      <c r="H165" s="1" t="str">
        <f>IFERROR(VLOOKUP(CONCATENATE(F$1,F165),'Formulario de Preguntas'!$C$2:$FN$185,4,FALSE),"")</f>
        <v/>
      </c>
      <c r="I165" s="24">
        <f>IF($B165='Formulario de Respuestas'!$D164,'Formulario de Respuestas'!$G164,"ES DIFERENTE")</f>
        <v>0</v>
      </c>
      <c r="J165" s="1" t="str">
        <f>IFERROR(VLOOKUP(CONCATENATE(I$1,I165),'Formulario de Preguntas'!$C$10:$FN$185,3,FALSE),"")</f>
        <v/>
      </c>
      <c r="K165" s="1" t="str">
        <f>IFERROR(VLOOKUP(CONCATENATE(I$1,I165),'Formulario de Preguntas'!$C$10:$FN$185,4,FALSE),"")</f>
        <v/>
      </c>
      <c r="L165" s="24">
        <f>IF($B165='Formulario de Respuestas'!$D164,'Formulario de Respuestas'!$H164,"ES DIFERENTE")</f>
        <v>0</v>
      </c>
      <c r="M165" s="1" t="str">
        <f>IFERROR(VLOOKUP(CONCATENATE(L$1,L165),'Formulario de Preguntas'!$C$10:$FN$185,3,FALSE),"")</f>
        <v/>
      </c>
      <c r="N165" s="1" t="str">
        <f>IFERROR(VLOOKUP(CONCATENATE(L$1,L165),'Formulario de Preguntas'!$C$10:$FN$185,4,FALSE),"")</f>
        <v/>
      </c>
      <c r="O165" s="24">
        <f>IF($B165='Formulario de Respuestas'!$D164,'Formulario de Respuestas'!$I164,"ES DIFERENTE")</f>
        <v>0</v>
      </c>
      <c r="P165" s="1" t="str">
        <f>IFERROR(VLOOKUP(CONCATENATE(O$1,O165),'Formulario de Preguntas'!$C$10:$FN$185,3,FALSE),"")</f>
        <v/>
      </c>
      <c r="Q165" s="1" t="str">
        <f>IFERROR(VLOOKUP(CONCATENATE(O$1,O165),'Formulario de Preguntas'!$C$10:$FN$185,4,FALSE),"")</f>
        <v/>
      </c>
      <c r="R165" s="24">
        <f>IF($B165='Formulario de Respuestas'!$D164,'Formulario de Respuestas'!$J164,"ES DIFERENTE")</f>
        <v>0</v>
      </c>
      <c r="S165" s="1" t="str">
        <f>IFERROR(VLOOKUP(CONCATENATE(R$1,R165),'Formulario de Preguntas'!$C$10:$FN$185,3,FALSE),"")</f>
        <v/>
      </c>
      <c r="T165" s="1" t="str">
        <f>IFERROR(VLOOKUP(CONCATENATE(R$1,R165),'Formulario de Preguntas'!$C$10:$FN$185,4,FALSE),"")</f>
        <v/>
      </c>
      <c r="U165" s="24">
        <f>IF($B165='Formulario de Respuestas'!$D164,'Formulario de Respuestas'!$K164,"ES DIFERENTE")</f>
        <v>0</v>
      </c>
      <c r="V165" s="1" t="str">
        <f>IFERROR(VLOOKUP(CONCATENATE(U$1,U165),'Formulario de Preguntas'!$C$10:$FN$185,3,FALSE),"")</f>
        <v/>
      </c>
      <c r="W165" s="1" t="str">
        <f>IFERROR(VLOOKUP(CONCATENATE(U$1,U165),'Formulario de Preguntas'!$C$10:$FN$185,4,FALSE),"")</f>
        <v/>
      </c>
      <c r="X165" s="24">
        <f>IF($B165='Formulario de Respuestas'!$D164,'Formulario de Respuestas'!$L164,"ES DIFERENTE")</f>
        <v>0</v>
      </c>
      <c r="Y165" s="1" t="str">
        <f>IFERROR(VLOOKUP(CONCATENATE(X$1,X165),'Formulario de Preguntas'!$C$10:$FN$185,3,FALSE),"")</f>
        <v/>
      </c>
      <c r="Z165" s="1" t="str">
        <f>IFERROR(VLOOKUP(CONCATENATE(X$1,X165),'Formulario de Preguntas'!$C$10:$FN$185,4,FALSE),"")</f>
        <v/>
      </c>
      <c r="AA165" s="24">
        <f>IF($B165='Formulario de Respuestas'!$D164,'Formulario de Respuestas'!$M164,"ES DIFERENTE")</f>
        <v>0</v>
      </c>
      <c r="AB165" s="1" t="str">
        <f>IFERROR(VLOOKUP(CONCATENATE(AA$1,AA165),'Formulario de Preguntas'!$C$10:$FN$185,3,FALSE),"")</f>
        <v/>
      </c>
      <c r="AC165" s="1" t="str">
        <f>IFERROR(VLOOKUP(CONCATENATE(AA$1,AA165),'Formulario de Preguntas'!$C$10:$FN$185,4,FALSE),"")</f>
        <v/>
      </c>
      <c r="AD165" s="24">
        <f>IF($B165='Formulario de Respuestas'!$D164,'Formulario de Respuestas'!$N164,"ES DIFERENTE")</f>
        <v>0</v>
      </c>
      <c r="AE165" s="1" t="str">
        <f>IFERROR(VLOOKUP(CONCATENATE(AD$1,AD165),'Formulario de Preguntas'!$C$10:$FN$185,3,FALSE),"")</f>
        <v/>
      </c>
      <c r="AF165" s="1" t="str">
        <f>IFERROR(VLOOKUP(CONCATENATE(AD$1,AD165),'Formulario de Preguntas'!$C$10:$FN$185,4,FALSE),"")</f>
        <v/>
      </c>
      <c r="AG165" s="24">
        <f>IF($B165='Formulario de Respuestas'!$D164,'Formulario de Respuestas'!$O164,"ES DIFERENTE")</f>
        <v>0</v>
      </c>
      <c r="AH165" s="1" t="str">
        <f>IFERROR(VLOOKUP(CONCATENATE(AG$1,AG165),'Formulario de Preguntas'!$C$10:$FN$185,3,FALSE),"")</f>
        <v/>
      </c>
      <c r="AI165" s="1" t="str">
        <f>IFERROR(VLOOKUP(CONCATENATE(AG$1,AG165),'Formulario de Preguntas'!$C$10:$FN$185,4,FALSE),"")</f>
        <v/>
      </c>
      <c r="AJ165" s="24">
        <f>IF($B165='Formulario de Respuestas'!$D164,'Formulario de Respuestas'!$P164,"ES DIFERENTE")</f>
        <v>0</v>
      </c>
      <c r="AK165" s="1" t="str">
        <f>IFERROR(VLOOKUP(CONCATENATE(AJ$1,AJ165),'Formulario de Preguntas'!$C$10:$FN$185,3,FALSE),"")</f>
        <v/>
      </c>
      <c r="AL165" s="1" t="str">
        <f>IFERROR(VLOOKUP(CONCATENATE(AJ$1,AJ165),'Formulario de Preguntas'!$C$10:$FN$185,4,FALSE),"")</f>
        <v/>
      </c>
      <c r="AM165" s="24">
        <f>IF($B165='Formulario de Respuestas'!$D164,'Formulario de Respuestas'!$Q164,"ES DIFERENTE")</f>
        <v>0</v>
      </c>
      <c r="AN165" s="1" t="str">
        <f>IFERROR(VLOOKUP(CONCATENATE(AM$1,AM165),'Formulario de Preguntas'!$C$10:$FN$185,3,FALSE),"")</f>
        <v/>
      </c>
      <c r="AO165" s="1" t="str">
        <f>IFERROR(VLOOKUP(CONCATENATE(AM$1,AM165),'Formulario de Preguntas'!$C$10:$FN$185,4,FALSE),"")</f>
        <v/>
      </c>
      <c r="AP165" s="24">
        <f>IF($B165='Formulario de Respuestas'!$D164,'Formulario de Respuestas'!$R164,"ES DIFERENTE")</f>
        <v>0</v>
      </c>
      <c r="AQ165" s="1" t="str">
        <f>IFERROR(VLOOKUP(CONCATENATE(AP$1,AP165),'Formulario de Preguntas'!$C$10:$FN$185,3,FALSE),"")</f>
        <v/>
      </c>
      <c r="AR165" s="1" t="str">
        <f>IFERROR(VLOOKUP(CONCATENATE(AP$1,AP165),'Formulario de Preguntas'!$C$10:$FN$185,4,FALSE),"")</f>
        <v/>
      </c>
      <c r="AS165" s="24">
        <f>IF($B165='Formulario de Respuestas'!$D164,'Formulario de Respuestas'!$S164,"ES DIFERENTE")</f>
        <v>0</v>
      </c>
      <c r="AT165" s="1" t="str">
        <f>IFERROR(VLOOKUP(CONCATENATE(AS$1,AS165),'Formulario de Preguntas'!$C$10:$FN$185,3,FALSE),"")</f>
        <v/>
      </c>
      <c r="AU165" s="1" t="str">
        <f>IFERROR(VLOOKUP(CONCATENATE(AS$1,AS165),'Formulario de Preguntas'!$C$10:$FN$185,4,FALSE),"")</f>
        <v/>
      </c>
      <c r="AV165" s="24">
        <f>IF($B165='Formulario de Respuestas'!$D164,'Formulario de Respuestas'!$T164,"ES DIFERENTE")</f>
        <v>0</v>
      </c>
      <c r="AW165" s="1" t="str">
        <f>IFERROR(VLOOKUP(CONCATENATE(AV$1,AV165),'Formulario de Preguntas'!$C$10:$FN$185,3,FALSE),"")</f>
        <v/>
      </c>
      <c r="AX165" s="1" t="str">
        <f>IFERROR(VLOOKUP(CONCATENATE(AV$1,AV165),'Formulario de Preguntas'!$C$10:$FN$185,4,FALSE),"")</f>
        <v/>
      </c>
      <c r="AY165" s="24">
        <f>IF($B165='Formulario de Respuestas'!$D164,'Formulario de Respuestas'!$U164,"ES DIFERENTE")</f>
        <v>0</v>
      </c>
      <c r="AZ165" s="1" t="str">
        <f>IFERROR(VLOOKUP(CONCATENATE(AY$1,AY165),'Formulario de Preguntas'!$C$10:$FN$185,3,FALSE),"")</f>
        <v/>
      </c>
      <c r="BA165" s="1" t="str">
        <f>IFERROR(VLOOKUP(CONCATENATE(AY$1,AY165),'Formulario de Preguntas'!$C$10:$FN$185,4,FALSE),"")</f>
        <v/>
      </c>
      <c r="BB165" s="24">
        <f>IF($B165='Formulario de Respuestas'!$D164,'Formulario de Respuestas'!$V164,"ES DIFERENTE")</f>
        <v>0</v>
      </c>
      <c r="BC165" s="1" t="str">
        <f>IFERROR(VLOOKUP(CONCATENATE(BB$1,BB165),'Formulario de Preguntas'!$C$10:$FN$185,3,FALSE),"")</f>
        <v/>
      </c>
      <c r="BD165" s="1" t="str">
        <f>IFERROR(VLOOKUP(CONCATENATE(BB$1,BB165),'Formulario de Preguntas'!$C$10:$FN$185,4,FALSE),"")</f>
        <v/>
      </c>
      <c r="BE165" s="24">
        <f>IF($B165='Formulario de Respuestas'!$D164,'Formulario de Respuestas'!$W164,"ES DIFERENTE")</f>
        <v>0</v>
      </c>
      <c r="BF165" s="1" t="str">
        <f>IFERROR(VLOOKUP(CONCATENATE(BE$1,BE165),'Formulario de Preguntas'!$C$10:$FN$185,3,FALSE),"")</f>
        <v/>
      </c>
      <c r="BG165" s="1" t="str">
        <f>IFERROR(VLOOKUP(CONCATENATE(BE$1,BE165),'Formulario de Preguntas'!$C$10:$FN$185,4,FALSE),"")</f>
        <v/>
      </c>
      <c r="BH165" s="24">
        <f>IF($B165='Formulario de Respuestas'!$D164,'Formulario de Respuestas'!$X164,"ES DIFERENTE")</f>
        <v>0</v>
      </c>
      <c r="BI165" s="1" t="str">
        <f>IFERROR(VLOOKUP(CONCATENATE(BH$1,BH165),'Formulario de Preguntas'!$C$10:$FN$185,3,FALSE),"")</f>
        <v/>
      </c>
      <c r="BJ165" s="1" t="str">
        <f>IFERROR(VLOOKUP(CONCATENATE(BH$1,BH165),'Formulario de Preguntas'!$C$10:$FN$185,4,FALSE),"")</f>
        <v/>
      </c>
      <c r="BL165" s="26">
        <f>IF($B165='Formulario de Respuestas'!$D164,'Formulario de Respuestas'!$Y164,"ES DIFERENTE")</f>
        <v>0</v>
      </c>
      <c r="BM165" s="1" t="str">
        <f>IFERROR(VLOOKUP(CONCATENATE(BL$1,BL165),'Formulario de Preguntas'!$C$10:$FN$185,3,FALSE),"")</f>
        <v/>
      </c>
      <c r="BN165" s="1" t="str">
        <f>IFERROR(VLOOKUP(CONCATENATE(BL$1,BL165),'Formulario de Preguntas'!$C$10:$FN$185,4,FALSE),"")</f>
        <v/>
      </c>
      <c r="BO165" s="26">
        <f>IF($B165='Formulario de Respuestas'!$D164,'Formulario de Respuestas'!$Z164,"ES DIFERENTE")</f>
        <v>0</v>
      </c>
      <c r="BP165" s="1" t="str">
        <f>IFERROR(VLOOKUP(CONCATENATE(BO$1,BO165),'Formulario de Preguntas'!$C$10:$FN$185,3,FALSE),"")</f>
        <v/>
      </c>
      <c r="BQ165" s="1" t="str">
        <f>IFERROR(VLOOKUP(CONCATENATE(BO$1,BO165),'Formulario de Preguntas'!$C$10:$FN$185,4,FALSE),"")</f>
        <v/>
      </c>
      <c r="BR165" s="26">
        <f>IF($B165='Formulario de Respuestas'!$D164,'Formulario de Respuestas'!$AA164,"ES DIFERENTE")</f>
        <v>0</v>
      </c>
      <c r="BS165" s="1" t="str">
        <f>IFERROR(VLOOKUP(CONCATENATE(BR$1,BR165),'Formulario de Preguntas'!$C$10:$FN$185,3,FALSE),"")</f>
        <v/>
      </c>
      <c r="BT165" s="1" t="str">
        <f>IFERROR(VLOOKUP(CONCATENATE(BR$1,BR165),'Formulario de Preguntas'!$C$10:$FN$185,4,FALSE),"")</f>
        <v/>
      </c>
      <c r="BU165" s="26">
        <f>IF($B165='Formulario de Respuestas'!$D164,'Formulario de Respuestas'!$AB164,"ES DIFERENTE")</f>
        <v>0</v>
      </c>
      <c r="BV165" s="1" t="str">
        <f>IFERROR(VLOOKUP(CONCATENATE(BU$1,BU165),'Formulario de Preguntas'!$C$10:$FN$185,3,FALSE),"")</f>
        <v/>
      </c>
      <c r="BW165" s="1" t="str">
        <f>IFERROR(VLOOKUP(CONCATENATE(BU$1,BU165),'Formulario de Preguntas'!$C$10:$FN$185,4,FALSE),"")</f>
        <v/>
      </c>
      <c r="BX165" s="26">
        <f>IF($B165='Formulario de Respuestas'!$D164,'Formulario de Respuestas'!$AC164,"ES DIFERENTE")</f>
        <v>0</v>
      </c>
      <c r="BY165" s="1" t="str">
        <f>IFERROR(VLOOKUP(CONCATENATE(BX$1,BX165),'Formulario de Preguntas'!$C$10:$FN$185,3,FALSE),"")</f>
        <v/>
      </c>
      <c r="BZ165" s="1" t="str">
        <f>IFERROR(VLOOKUP(CONCATENATE(BX$1,BX165),'Formulario de Preguntas'!$C$10:$FN$185,4,FALSE),"")</f>
        <v/>
      </c>
      <c r="CA165" s="26">
        <f>IF($B165='Formulario de Respuestas'!$D164,'Formulario de Respuestas'!$AD164,"ES DIFERENTE")</f>
        <v>0</v>
      </c>
      <c r="CB165" s="1" t="str">
        <f>IFERROR(VLOOKUP(CONCATENATE(CA$1,CA165),'Formulario de Preguntas'!$C$10:$FN$185,3,FALSE),"")</f>
        <v/>
      </c>
      <c r="CC165" s="1" t="str">
        <f>IFERROR(VLOOKUP(CONCATENATE(CA$1,CA165),'Formulario de Preguntas'!$C$10:$FN$185,4,FALSE),"")</f>
        <v/>
      </c>
      <c r="CD165" s="26">
        <f>IF($B165='Formulario de Respuestas'!$D164,'Formulario de Respuestas'!$AE164,"ES DIFERENTE")</f>
        <v>0</v>
      </c>
      <c r="CE165" s="1" t="str">
        <f>IFERROR(VLOOKUP(CONCATENATE(CD$1,CD165),'Formulario de Preguntas'!$C$10:$FN$185,3,FALSE),"")</f>
        <v/>
      </c>
      <c r="CF165" s="1" t="str">
        <f>IFERROR(VLOOKUP(CONCATENATE(CD$1,CD165),'Formulario de Preguntas'!$C$10:$FN$185,4,FALSE),"")</f>
        <v/>
      </c>
      <c r="CH165" s="1">
        <f t="shared" si="7"/>
        <v>0</v>
      </c>
      <c r="CI165" s="1">
        <f t="shared" si="8"/>
        <v>0.25</v>
      </c>
      <c r="CJ165" s="1">
        <f t="shared" si="9"/>
        <v>0</v>
      </c>
      <c r="CK165" s="1">
        <f>COUNTIF('Formulario de Respuestas'!$E164:$AE164,"A")</f>
        <v>0</v>
      </c>
      <c r="CL165" s="1">
        <f>COUNTIF('Formulario de Respuestas'!$E164:$AE164,"B")</f>
        <v>0</v>
      </c>
      <c r="CM165" s="1">
        <f>COUNTIF('Formulario de Respuestas'!$E164:$AE164,"C")</f>
        <v>0</v>
      </c>
      <c r="CN165" s="1">
        <f>COUNTIF('Formulario de Respuestas'!$E164:$AE164,"D")</f>
        <v>0</v>
      </c>
      <c r="CO165" s="1">
        <f>COUNTIF('Formulario de Respuestas'!$E164:$AE164,"E (RESPUESTA ANULADA)")</f>
        <v>0</v>
      </c>
    </row>
    <row r="166" spans="1:93" x14ac:dyDescent="0.25">
      <c r="A166" s="1">
        <f>'Formulario de Respuestas'!C165</f>
        <v>0</v>
      </c>
      <c r="B166" s="1">
        <f>'Formulario de Respuestas'!D165</f>
        <v>0</v>
      </c>
      <c r="C166" s="24">
        <f>IF($B166='Formulario de Respuestas'!$D165,'Formulario de Respuestas'!$E165,"ES DIFERENTE")</f>
        <v>0</v>
      </c>
      <c r="D166" s="15" t="str">
        <f>IFERROR(VLOOKUP(CONCATENATE(C$1,C166),'Formulario de Preguntas'!$C$2:$FN$185,3,FALSE),"")</f>
        <v/>
      </c>
      <c r="E166" s="1" t="str">
        <f>IFERROR(VLOOKUP(CONCATENATE(C$1,C166),'Formulario de Preguntas'!$C$2:$FN$185,4,FALSE),"")</f>
        <v/>
      </c>
      <c r="F166" s="24">
        <f>IF($B166='Formulario de Respuestas'!$D165,'Formulario de Respuestas'!$F165,"ES DIFERENTE")</f>
        <v>0</v>
      </c>
      <c r="G166" s="1" t="str">
        <f>IFERROR(VLOOKUP(CONCATENATE(F$1,F166),'Formulario de Preguntas'!$C$2:$FN$185,3,FALSE),"")</f>
        <v/>
      </c>
      <c r="H166" s="1" t="str">
        <f>IFERROR(VLOOKUP(CONCATENATE(F$1,F166),'Formulario de Preguntas'!$C$2:$FN$185,4,FALSE),"")</f>
        <v/>
      </c>
      <c r="I166" s="24">
        <f>IF($B166='Formulario de Respuestas'!$D165,'Formulario de Respuestas'!$G165,"ES DIFERENTE")</f>
        <v>0</v>
      </c>
      <c r="J166" s="1" t="str">
        <f>IFERROR(VLOOKUP(CONCATENATE(I$1,I166),'Formulario de Preguntas'!$C$10:$FN$185,3,FALSE),"")</f>
        <v/>
      </c>
      <c r="K166" s="1" t="str">
        <f>IFERROR(VLOOKUP(CONCATENATE(I$1,I166),'Formulario de Preguntas'!$C$10:$FN$185,4,FALSE),"")</f>
        <v/>
      </c>
      <c r="L166" s="24">
        <f>IF($B166='Formulario de Respuestas'!$D165,'Formulario de Respuestas'!$H165,"ES DIFERENTE")</f>
        <v>0</v>
      </c>
      <c r="M166" s="1" t="str">
        <f>IFERROR(VLOOKUP(CONCATENATE(L$1,L166),'Formulario de Preguntas'!$C$10:$FN$185,3,FALSE),"")</f>
        <v/>
      </c>
      <c r="N166" s="1" t="str">
        <f>IFERROR(VLOOKUP(CONCATENATE(L$1,L166),'Formulario de Preguntas'!$C$10:$FN$185,4,FALSE),"")</f>
        <v/>
      </c>
      <c r="O166" s="24">
        <f>IF($B166='Formulario de Respuestas'!$D165,'Formulario de Respuestas'!$I165,"ES DIFERENTE")</f>
        <v>0</v>
      </c>
      <c r="P166" s="1" t="str">
        <f>IFERROR(VLOOKUP(CONCATENATE(O$1,O166),'Formulario de Preguntas'!$C$10:$FN$185,3,FALSE),"")</f>
        <v/>
      </c>
      <c r="Q166" s="1" t="str">
        <f>IFERROR(VLOOKUP(CONCATENATE(O$1,O166),'Formulario de Preguntas'!$C$10:$FN$185,4,FALSE),"")</f>
        <v/>
      </c>
      <c r="R166" s="24">
        <f>IF($B166='Formulario de Respuestas'!$D165,'Formulario de Respuestas'!$J165,"ES DIFERENTE")</f>
        <v>0</v>
      </c>
      <c r="S166" s="1" t="str">
        <f>IFERROR(VLOOKUP(CONCATENATE(R$1,R166),'Formulario de Preguntas'!$C$10:$FN$185,3,FALSE),"")</f>
        <v/>
      </c>
      <c r="T166" s="1" t="str">
        <f>IFERROR(VLOOKUP(CONCATENATE(R$1,R166),'Formulario de Preguntas'!$C$10:$FN$185,4,FALSE),"")</f>
        <v/>
      </c>
      <c r="U166" s="24">
        <f>IF($B166='Formulario de Respuestas'!$D165,'Formulario de Respuestas'!$K165,"ES DIFERENTE")</f>
        <v>0</v>
      </c>
      <c r="V166" s="1" t="str">
        <f>IFERROR(VLOOKUP(CONCATENATE(U$1,U166),'Formulario de Preguntas'!$C$10:$FN$185,3,FALSE),"")</f>
        <v/>
      </c>
      <c r="W166" s="1" t="str">
        <f>IFERROR(VLOOKUP(CONCATENATE(U$1,U166),'Formulario de Preguntas'!$C$10:$FN$185,4,FALSE),"")</f>
        <v/>
      </c>
      <c r="X166" s="24">
        <f>IF($B166='Formulario de Respuestas'!$D165,'Formulario de Respuestas'!$L165,"ES DIFERENTE")</f>
        <v>0</v>
      </c>
      <c r="Y166" s="1" t="str">
        <f>IFERROR(VLOOKUP(CONCATENATE(X$1,X166),'Formulario de Preguntas'!$C$10:$FN$185,3,FALSE),"")</f>
        <v/>
      </c>
      <c r="Z166" s="1" t="str">
        <f>IFERROR(VLOOKUP(CONCATENATE(X$1,X166),'Formulario de Preguntas'!$C$10:$FN$185,4,FALSE),"")</f>
        <v/>
      </c>
      <c r="AA166" s="24">
        <f>IF($B166='Formulario de Respuestas'!$D165,'Formulario de Respuestas'!$M165,"ES DIFERENTE")</f>
        <v>0</v>
      </c>
      <c r="AB166" s="1" t="str">
        <f>IFERROR(VLOOKUP(CONCATENATE(AA$1,AA166),'Formulario de Preguntas'!$C$10:$FN$185,3,FALSE),"")</f>
        <v/>
      </c>
      <c r="AC166" s="1" t="str">
        <f>IFERROR(VLOOKUP(CONCATENATE(AA$1,AA166),'Formulario de Preguntas'!$C$10:$FN$185,4,FALSE),"")</f>
        <v/>
      </c>
      <c r="AD166" s="24">
        <f>IF($B166='Formulario de Respuestas'!$D165,'Formulario de Respuestas'!$N165,"ES DIFERENTE")</f>
        <v>0</v>
      </c>
      <c r="AE166" s="1" t="str">
        <f>IFERROR(VLOOKUP(CONCATENATE(AD$1,AD166),'Formulario de Preguntas'!$C$10:$FN$185,3,FALSE),"")</f>
        <v/>
      </c>
      <c r="AF166" s="1" t="str">
        <f>IFERROR(VLOOKUP(CONCATENATE(AD$1,AD166),'Formulario de Preguntas'!$C$10:$FN$185,4,FALSE),"")</f>
        <v/>
      </c>
      <c r="AG166" s="24">
        <f>IF($B166='Formulario de Respuestas'!$D165,'Formulario de Respuestas'!$O165,"ES DIFERENTE")</f>
        <v>0</v>
      </c>
      <c r="AH166" s="1" t="str">
        <f>IFERROR(VLOOKUP(CONCATENATE(AG$1,AG166),'Formulario de Preguntas'!$C$10:$FN$185,3,FALSE),"")</f>
        <v/>
      </c>
      <c r="AI166" s="1" t="str">
        <f>IFERROR(VLOOKUP(CONCATENATE(AG$1,AG166),'Formulario de Preguntas'!$C$10:$FN$185,4,FALSE),"")</f>
        <v/>
      </c>
      <c r="AJ166" s="24">
        <f>IF($B166='Formulario de Respuestas'!$D165,'Formulario de Respuestas'!$P165,"ES DIFERENTE")</f>
        <v>0</v>
      </c>
      <c r="AK166" s="1" t="str">
        <f>IFERROR(VLOOKUP(CONCATENATE(AJ$1,AJ166),'Formulario de Preguntas'!$C$10:$FN$185,3,FALSE),"")</f>
        <v/>
      </c>
      <c r="AL166" s="1" t="str">
        <f>IFERROR(VLOOKUP(CONCATENATE(AJ$1,AJ166),'Formulario de Preguntas'!$C$10:$FN$185,4,FALSE),"")</f>
        <v/>
      </c>
      <c r="AM166" s="24">
        <f>IF($B166='Formulario de Respuestas'!$D165,'Formulario de Respuestas'!$Q165,"ES DIFERENTE")</f>
        <v>0</v>
      </c>
      <c r="AN166" s="1" t="str">
        <f>IFERROR(VLOOKUP(CONCATENATE(AM$1,AM166),'Formulario de Preguntas'!$C$10:$FN$185,3,FALSE),"")</f>
        <v/>
      </c>
      <c r="AO166" s="1" t="str">
        <f>IFERROR(VLOOKUP(CONCATENATE(AM$1,AM166),'Formulario de Preguntas'!$C$10:$FN$185,4,FALSE),"")</f>
        <v/>
      </c>
      <c r="AP166" s="24">
        <f>IF($B166='Formulario de Respuestas'!$D165,'Formulario de Respuestas'!$R165,"ES DIFERENTE")</f>
        <v>0</v>
      </c>
      <c r="AQ166" s="1" t="str">
        <f>IFERROR(VLOOKUP(CONCATENATE(AP$1,AP166),'Formulario de Preguntas'!$C$10:$FN$185,3,FALSE),"")</f>
        <v/>
      </c>
      <c r="AR166" s="1" t="str">
        <f>IFERROR(VLOOKUP(CONCATENATE(AP$1,AP166),'Formulario de Preguntas'!$C$10:$FN$185,4,FALSE),"")</f>
        <v/>
      </c>
      <c r="AS166" s="24">
        <f>IF($B166='Formulario de Respuestas'!$D165,'Formulario de Respuestas'!$S165,"ES DIFERENTE")</f>
        <v>0</v>
      </c>
      <c r="AT166" s="1" t="str">
        <f>IFERROR(VLOOKUP(CONCATENATE(AS$1,AS166),'Formulario de Preguntas'!$C$10:$FN$185,3,FALSE),"")</f>
        <v/>
      </c>
      <c r="AU166" s="1" t="str">
        <f>IFERROR(VLOOKUP(CONCATENATE(AS$1,AS166),'Formulario de Preguntas'!$C$10:$FN$185,4,FALSE),"")</f>
        <v/>
      </c>
      <c r="AV166" s="24">
        <f>IF($B166='Formulario de Respuestas'!$D165,'Formulario de Respuestas'!$T165,"ES DIFERENTE")</f>
        <v>0</v>
      </c>
      <c r="AW166" s="1" t="str">
        <f>IFERROR(VLOOKUP(CONCATENATE(AV$1,AV166),'Formulario de Preguntas'!$C$10:$FN$185,3,FALSE),"")</f>
        <v/>
      </c>
      <c r="AX166" s="1" t="str">
        <f>IFERROR(VLOOKUP(CONCATENATE(AV$1,AV166),'Formulario de Preguntas'!$C$10:$FN$185,4,FALSE),"")</f>
        <v/>
      </c>
      <c r="AY166" s="24">
        <f>IF($B166='Formulario de Respuestas'!$D165,'Formulario de Respuestas'!$U165,"ES DIFERENTE")</f>
        <v>0</v>
      </c>
      <c r="AZ166" s="1" t="str">
        <f>IFERROR(VLOOKUP(CONCATENATE(AY$1,AY166),'Formulario de Preguntas'!$C$10:$FN$185,3,FALSE),"")</f>
        <v/>
      </c>
      <c r="BA166" s="1" t="str">
        <f>IFERROR(VLOOKUP(CONCATENATE(AY$1,AY166),'Formulario de Preguntas'!$C$10:$FN$185,4,FALSE),"")</f>
        <v/>
      </c>
      <c r="BB166" s="24">
        <f>IF($B166='Formulario de Respuestas'!$D165,'Formulario de Respuestas'!$V165,"ES DIFERENTE")</f>
        <v>0</v>
      </c>
      <c r="BC166" s="1" t="str">
        <f>IFERROR(VLOOKUP(CONCATENATE(BB$1,BB166),'Formulario de Preguntas'!$C$10:$FN$185,3,FALSE),"")</f>
        <v/>
      </c>
      <c r="BD166" s="1" t="str">
        <f>IFERROR(VLOOKUP(CONCATENATE(BB$1,BB166),'Formulario de Preguntas'!$C$10:$FN$185,4,FALSE),"")</f>
        <v/>
      </c>
      <c r="BE166" s="24">
        <f>IF($B166='Formulario de Respuestas'!$D165,'Formulario de Respuestas'!$W165,"ES DIFERENTE")</f>
        <v>0</v>
      </c>
      <c r="BF166" s="1" t="str">
        <f>IFERROR(VLOOKUP(CONCATENATE(BE$1,BE166),'Formulario de Preguntas'!$C$10:$FN$185,3,FALSE),"")</f>
        <v/>
      </c>
      <c r="BG166" s="1" t="str">
        <f>IFERROR(VLOOKUP(CONCATENATE(BE$1,BE166),'Formulario de Preguntas'!$C$10:$FN$185,4,FALSE),"")</f>
        <v/>
      </c>
      <c r="BH166" s="24">
        <f>IF($B166='Formulario de Respuestas'!$D165,'Formulario de Respuestas'!$X165,"ES DIFERENTE")</f>
        <v>0</v>
      </c>
      <c r="BI166" s="1" t="str">
        <f>IFERROR(VLOOKUP(CONCATENATE(BH$1,BH166),'Formulario de Preguntas'!$C$10:$FN$185,3,FALSE),"")</f>
        <v/>
      </c>
      <c r="BJ166" s="1" t="str">
        <f>IFERROR(VLOOKUP(CONCATENATE(BH$1,BH166),'Formulario de Preguntas'!$C$10:$FN$185,4,FALSE),"")</f>
        <v/>
      </c>
      <c r="BL166" s="26">
        <f>IF($B166='Formulario de Respuestas'!$D165,'Formulario de Respuestas'!$Y165,"ES DIFERENTE")</f>
        <v>0</v>
      </c>
      <c r="BM166" s="1" t="str">
        <f>IFERROR(VLOOKUP(CONCATENATE(BL$1,BL166),'Formulario de Preguntas'!$C$10:$FN$185,3,FALSE),"")</f>
        <v/>
      </c>
      <c r="BN166" s="1" t="str">
        <f>IFERROR(VLOOKUP(CONCATENATE(BL$1,BL166),'Formulario de Preguntas'!$C$10:$FN$185,4,FALSE),"")</f>
        <v/>
      </c>
      <c r="BO166" s="26">
        <f>IF($B166='Formulario de Respuestas'!$D165,'Formulario de Respuestas'!$Z165,"ES DIFERENTE")</f>
        <v>0</v>
      </c>
      <c r="BP166" s="1" t="str">
        <f>IFERROR(VLOOKUP(CONCATENATE(BO$1,BO166),'Formulario de Preguntas'!$C$10:$FN$185,3,FALSE),"")</f>
        <v/>
      </c>
      <c r="BQ166" s="1" t="str">
        <f>IFERROR(VLOOKUP(CONCATENATE(BO$1,BO166),'Formulario de Preguntas'!$C$10:$FN$185,4,FALSE),"")</f>
        <v/>
      </c>
      <c r="BR166" s="26">
        <f>IF($B166='Formulario de Respuestas'!$D165,'Formulario de Respuestas'!$AA165,"ES DIFERENTE")</f>
        <v>0</v>
      </c>
      <c r="BS166" s="1" t="str">
        <f>IFERROR(VLOOKUP(CONCATENATE(BR$1,BR166),'Formulario de Preguntas'!$C$10:$FN$185,3,FALSE),"")</f>
        <v/>
      </c>
      <c r="BT166" s="1" t="str">
        <f>IFERROR(VLOOKUP(CONCATENATE(BR$1,BR166),'Formulario de Preguntas'!$C$10:$FN$185,4,FALSE),"")</f>
        <v/>
      </c>
      <c r="BU166" s="26">
        <f>IF($B166='Formulario de Respuestas'!$D165,'Formulario de Respuestas'!$AB165,"ES DIFERENTE")</f>
        <v>0</v>
      </c>
      <c r="BV166" s="1" t="str">
        <f>IFERROR(VLOOKUP(CONCATENATE(BU$1,BU166),'Formulario de Preguntas'!$C$10:$FN$185,3,FALSE),"")</f>
        <v/>
      </c>
      <c r="BW166" s="1" t="str">
        <f>IFERROR(VLOOKUP(CONCATENATE(BU$1,BU166),'Formulario de Preguntas'!$C$10:$FN$185,4,FALSE),"")</f>
        <v/>
      </c>
      <c r="BX166" s="26">
        <f>IF($B166='Formulario de Respuestas'!$D165,'Formulario de Respuestas'!$AC165,"ES DIFERENTE")</f>
        <v>0</v>
      </c>
      <c r="BY166" s="1" t="str">
        <f>IFERROR(VLOOKUP(CONCATENATE(BX$1,BX166),'Formulario de Preguntas'!$C$10:$FN$185,3,FALSE),"")</f>
        <v/>
      </c>
      <c r="BZ166" s="1" t="str">
        <f>IFERROR(VLOOKUP(CONCATENATE(BX$1,BX166),'Formulario de Preguntas'!$C$10:$FN$185,4,FALSE),"")</f>
        <v/>
      </c>
      <c r="CA166" s="26">
        <f>IF($B166='Formulario de Respuestas'!$D165,'Formulario de Respuestas'!$AD165,"ES DIFERENTE")</f>
        <v>0</v>
      </c>
      <c r="CB166" s="1" t="str">
        <f>IFERROR(VLOOKUP(CONCATENATE(CA$1,CA166),'Formulario de Preguntas'!$C$10:$FN$185,3,FALSE),"")</f>
        <v/>
      </c>
      <c r="CC166" s="1" t="str">
        <f>IFERROR(VLOOKUP(CONCATENATE(CA$1,CA166),'Formulario de Preguntas'!$C$10:$FN$185,4,FALSE),"")</f>
        <v/>
      </c>
      <c r="CD166" s="26">
        <f>IF($B166='Formulario de Respuestas'!$D165,'Formulario de Respuestas'!$AE165,"ES DIFERENTE")</f>
        <v>0</v>
      </c>
      <c r="CE166" s="1" t="str">
        <f>IFERROR(VLOOKUP(CONCATENATE(CD$1,CD166),'Formulario de Preguntas'!$C$10:$FN$185,3,FALSE),"")</f>
        <v/>
      </c>
      <c r="CF166" s="1" t="str">
        <f>IFERROR(VLOOKUP(CONCATENATE(CD$1,CD166),'Formulario de Preguntas'!$C$10:$FN$185,4,FALSE),"")</f>
        <v/>
      </c>
      <c r="CH166" s="1">
        <f t="shared" si="7"/>
        <v>0</v>
      </c>
      <c r="CI166" s="1">
        <f t="shared" si="8"/>
        <v>0.25</v>
      </c>
      <c r="CJ166" s="1">
        <f t="shared" si="9"/>
        <v>0</v>
      </c>
      <c r="CK166" s="1">
        <f>COUNTIF('Formulario de Respuestas'!$E165:$AE165,"A")</f>
        <v>0</v>
      </c>
      <c r="CL166" s="1">
        <f>COUNTIF('Formulario de Respuestas'!$E165:$AE165,"B")</f>
        <v>0</v>
      </c>
      <c r="CM166" s="1">
        <f>COUNTIF('Formulario de Respuestas'!$E165:$AE165,"C")</f>
        <v>0</v>
      </c>
      <c r="CN166" s="1">
        <f>COUNTIF('Formulario de Respuestas'!$E165:$AE165,"D")</f>
        <v>0</v>
      </c>
      <c r="CO166" s="1">
        <f>COUNTIF('Formulario de Respuestas'!$E165:$AE165,"E (RESPUESTA ANULADA)")</f>
        <v>0</v>
      </c>
    </row>
    <row r="167" spans="1:93" x14ac:dyDescent="0.25">
      <c r="A167" s="1">
        <f>'Formulario de Respuestas'!C166</f>
        <v>0</v>
      </c>
      <c r="B167" s="1">
        <f>'Formulario de Respuestas'!D166</f>
        <v>0</v>
      </c>
      <c r="C167" s="24">
        <f>IF($B167='Formulario de Respuestas'!$D166,'Formulario de Respuestas'!$E166,"ES DIFERENTE")</f>
        <v>0</v>
      </c>
      <c r="D167" s="15" t="str">
        <f>IFERROR(VLOOKUP(CONCATENATE(C$1,C167),'Formulario de Preguntas'!$C$2:$FN$185,3,FALSE),"")</f>
        <v/>
      </c>
      <c r="E167" s="1" t="str">
        <f>IFERROR(VLOOKUP(CONCATENATE(C$1,C167),'Formulario de Preguntas'!$C$2:$FN$185,4,FALSE),"")</f>
        <v/>
      </c>
      <c r="F167" s="24">
        <f>IF($B167='Formulario de Respuestas'!$D166,'Formulario de Respuestas'!$F166,"ES DIFERENTE")</f>
        <v>0</v>
      </c>
      <c r="G167" s="1" t="str">
        <f>IFERROR(VLOOKUP(CONCATENATE(F$1,F167),'Formulario de Preguntas'!$C$2:$FN$185,3,FALSE),"")</f>
        <v/>
      </c>
      <c r="H167" s="1" t="str">
        <f>IFERROR(VLOOKUP(CONCATENATE(F$1,F167),'Formulario de Preguntas'!$C$2:$FN$185,4,FALSE),"")</f>
        <v/>
      </c>
      <c r="I167" s="24">
        <f>IF($B167='Formulario de Respuestas'!$D166,'Formulario de Respuestas'!$G166,"ES DIFERENTE")</f>
        <v>0</v>
      </c>
      <c r="J167" s="1" t="str">
        <f>IFERROR(VLOOKUP(CONCATENATE(I$1,I167),'Formulario de Preguntas'!$C$10:$FN$185,3,FALSE),"")</f>
        <v/>
      </c>
      <c r="K167" s="1" t="str">
        <f>IFERROR(VLOOKUP(CONCATENATE(I$1,I167),'Formulario de Preguntas'!$C$10:$FN$185,4,FALSE),"")</f>
        <v/>
      </c>
      <c r="L167" s="24">
        <f>IF($B167='Formulario de Respuestas'!$D166,'Formulario de Respuestas'!$H166,"ES DIFERENTE")</f>
        <v>0</v>
      </c>
      <c r="M167" s="1" t="str">
        <f>IFERROR(VLOOKUP(CONCATENATE(L$1,L167),'Formulario de Preguntas'!$C$10:$FN$185,3,FALSE),"")</f>
        <v/>
      </c>
      <c r="N167" s="1" t="str">
        <f>IFERROR(VLOOKUP(CONCATENATE(L$1,L167),'Formulario de Preguntas'!$C$10:$FN$185,4,FALSE),"")</f>
        <v/>
      </c>
      <c r="O167" s="24">
        <f>IF($B167='Formulario de Respuestas'!$D166,'Formulario de Respuestas'!$I166,"ES DIFERENTE")</f>
        <v>0</v>
      </c>
      <c r="P167" s="1" t="str">
        <f>IFERROR(VLOOKUP(CONCATENATE(O$1,O167),'Formulario de Preguntas'!$C$10:$FN$185,3,FALSE),"")</f>
        <v/>
      </c>
      <c r="Q167" s="1" t="str">
        <f>IFERROR(VLOOKUP(CONCATENATE(O$1,O167),'Formulario de Preguntas'!$C$10:$FN$185,4,FALSE),"")</f>
        <v/>
      </c>
      <c r="R167" s="24">
        <f>IF($B167='Formulario de Respuestas'!$D166,'Formulario de Respuestas'!$J166,"ES DIFERENTE")</f>
        <v>0</v>
      </c>
      <c r="S167" s="1" t="str">
        <f>IFERROR(VLOOKUP(CONCATENATE(R$1,R167),'Formulario de Preguntas'!$C$10:$FN$185,3,FALSE),"")</f>
        <v/>
      </c>
      <c r="T167" s="1" t="str">
        <f>IFERROR(VLOOKUP(CONCATENATE(R$1,R167),'Formulario de Preguntas'!$C$10:$FN$185,4,FALSE),"")</f>
        <v/>
      </c>
      <c r="U167" s="24">
        <f>IF($B167='Formulario de Respuestas'!$D166,'Formulario de Respuestas'!$K166,"ES DIFERENTE")</f>
        <v>0</v>
      </c>
      <c r="V167" s="1" t="str">
        <f>IFERROR(VLOOKUP(CONCATENATE(U$1,U167),'Formulario de Preguntas'!$C$10:$FN$185,3,FALSE),"")</f>
        <v/>
      </c>
      <c r="W167" s="1" t="str">
        <f>IFERROR(VLOOKUP(CONCATENATE(U$1,U167),'Formulario de Preguntas'!$C$10:$FN$185,4,FALSE),"")</f>
        <v/>
      </c>
      <c r="X167" s="24">
        <f>IF($B167='Formulario de Respuestas'!$D166,'Formulario de Respuestas'!$L166,"ES DIFERENTE")</f>
        <v>0</v>
      </c>
      <c r="Y167" s="1" t="str">
        <f>IFERROR(VLOOKUP(CONCATENATE(X$1,X167),'Formulario de Preguntas'!$C$10:$FN$185,3,FALSE),"")</f>
        <v/>
      </c>
      <c r="Z167" s="1" t="str">
        <f>IFERROR(VLOOKUP(CONCATENATE(X$1,X167),'Formulario de Preguntas'!$C$10:$FN$185,4,FALSE),"")</f>
        <v/>
      </c>
      <c r="AA167" s="24">
        <f>IF($B167='Formulario de Respuestas'!$D166,'Formulario de Respuestas'!$M166,"ES DIFERENTE")</f>
        <v>0</v>
      </c>
      <c r="AB167" s="1" t="str">
        <f>IFERROR(VLOOKUP(CONCATENATE(AA$1,AA167),'Formulario de Preguntas'!$C$10:$FN$185,3,FALSE),"")</f>
        <v/>
      </c>
      <c r="AC167" s="1" t="str">
        <f>IFERROR(VLOOKUP(CONCATENATE(AA$1,AA167),'Formulario de Preguntas'!$C$10:$FN$185,4,FALSE),"")</f>
        <v/>
      </c>
      <c r="AD167" s="24">
        <f>IF($B167='Formulario de Respuestas'!$D166,'Formulario de Respuestas'!$N166,"ES DIFERENTE")</f>
        <v>0</v>
      </c>
      <c r="AE167" s="1" t="str">
        <f>IFERROR(VLOOKUP(CONCATENATE(AD$1,AD167),'Formulario de Preguntas'!$C$10:$FN$185,3,FALSE),"")</f>
        <v/>
      </c>
      <c r="AF167" s="1" t="str">
        <f>IFERROR(VLOOKUP(CONCATENATE(AD$1,AD167),'Formulario de Preguntas'!$C$10:$FN$185,4,FALSE),"")</f>
        <v/>
      </c>
      <c r="AG167" s="24">
        <f>IF($B167='Formulario de Respuestas'!$D166,'Formulario de Respuestas'!$O166,"ES DIFERENTE")</f>
        <v>0</v>
      </c>
      <c r="AH167" s="1" t="str">
        <f>IFERROR(VLOOKUP(CONCATENATE(AG$1,AG167),'Formulario de Preguntas'!$C$10:$FN$185,3,FALSE),"")</f>
        <v/>
      </c>
      <c r="AI167" s="1" t="str">
        <f>IFERROR(VLOOKUP(CONCATENATE(AG$1,AG167),'Formulario de Preguntas'!$C$10:$FN$185,4,FALSE),"")</f>
        <v/>
      </c>
      <c r="AJ167" s="24">
        <f>IF($B167='Formulario de Respuestas'!$D166,'Formulario de Respuestas'!$P166,"ES DIFERENTE")</f>
        <v>0</v>
      </c>
      <c r="AK167" s="1" t="str">
        <f>IFERROR(VLOOKUP(CONCATENATE(AJ$1,AJ167),'Formulario de Preguntas'!$C$10:$FN$185,3,FALSE),"")</f>
        <v/>
      </c>
      <c r="AL167" s="1" t="str">
        <f>IFERROR(VLOOKUP(CONCATENATE(AJ$1,AJ167),'Formulario de Preguntas'!$C$10:$FN$185,4,FALSE),"")</f>
        <v/>
      </c>
      <c r="AM167" s="24">
        <f>IF($B167='Formulario de Respuestas'!$D166,'Formulario de Respuestas'!$Q166,"ES DIFERENTE")</f>
        <v>0</v>
      </c>
      <c r="AN167" s="1" t="str">
        <f>IFERROR(VLOOKUP(CONCATENATE(AM$1,AM167),'Formulario de Preguntas'!$C$10:$FN$185,3,FALSE),"")</f>
        <v/>
      </c>
      <c r="AO167" s="1" t="str">
        <f>IFERROR(VLOOKUP(CONCATENATE(AM$1,AM167),'Formulario de Preguntas'!$C$10:$FN$185,4,FALSE),"")</f>
        <v/>
      </c>
      <c r="AP167" s="24">
        <f>IF($B167='Formulario de Respuestas'!$D166,'Formulario de Respuestas'!$R166,"ES DIFERENTE")</f>
        <v>0</v>
      </c>
      <c r="AQ167" s="1" t="str">
        <f>IFERROR(VLOOKUP(CONCATENATE(AP$1,AP167),'Formulario de Preguntas'!$C$10:$FN$185,3,FALSE),"")</f>
        <v/>
      </c>
      <c r="AR167" s="1" t="str">
        <f>IFERROR(VLOOKUP(CONCATENATE(AP$1,AP167),'Formulario de Preguntas'!$C$10:$FN$185,4,FALSE),"")</f>
        <v/>
      </c>
      <c r="AS167" s="24">
        <f>IF($B167='Formulario de Respuestas'!$D166,'Formulario de Respuestas'!$S166,"ES DIFERENTE")</f>
        <v>0</v>
      </c>
      <c r="AT167" s="1" t="str">
        <f>IFERROR(VLOOKUP(CONCATENATE(AS$1,AS167),'Formulario de Preguntas'!$C$10:$FN$185,3,FALSE),"")</f>
        <v/>
      </c>
      <c r="AU167" s="1" t="str">
        <f>IFERROR(VLOOKUP(CONCATENATE(AS$1,AS167),'Formulario de Preguntas'!$C$10:$FN$185,4,FALSE),"")</f>
        <v/>
      </c>
      <c r="AV167" s="24">
        <f>IF($B167='Formulario de Respuestas'!$D166,'Formulario de Respuestas'!$T166,"ES DIFERENTE")</f>
        <v>0</v>
      </c>
      <c r="AW167" s="1" t="str">
        <f>IFERROR(VLOOKUP(CONCATENATE(AV$1,AV167),'Formulario de Preguntas'!$C$10:$FN$185,3,FALSE),"")</f>
        <v/>
      </c>
      <c r="AX167" s="1" t="str">
        <f>IFERROR(VLOOKUP(CONCATENATE(AV$1,AV167),'Formulario de Preguntas'!$C$10:$FN$185,4,FALSE),"")</f>
        <v/>
      </c>
      <c r="AY167" s="24">
        <f>IF($B167='Formulario de Respuestas'!$D166,'Formulario de Respuestas'!$U166,"ES DIFERENTE")</f>
        <v>0</v>
      </c>
      <c r="AZ167" s="1" t="str">
        <f>IFERROR(VLOOKUP(CONCATENATE(AY$1,AY167),'Formulario de Preguntas'!$C$10:$FN$185,3,FALSE),"")</f>
        <v/>
      </c>
      <c r="BA167" s="1" t="str">
        <f>IFERROR(VLOOKUP(CONCATENATE(AY$1,AY167),'Formulario de Preguntas'!$C$10:$FN$185,4,FALSE),"")</f>
        <v/>
      </c>
      <c r="BB167" s="24">
        <f>IF($B167='Formulario de Respuestas'!$D166,'Formulario de Respuestas'!$V166,"ES DIFERENTE")</f>
        <v>0</v>
      </c>
      <c r="BC167" s="1" t="str">
        <f>IFERROR(VLOOKUP(CONCATENATE(BB$1,BB167),'Formulario de Preguntas'!$C$10:$FN$185,3,FALSE),"")</f>
        <v/>
      </c>
      <c r="BD167" s="1" t="str">
        <f>IFERROR(VLOOKUP(CONCATENATE(BB$1,BB167),'Formulario de Preguntas'!$C$10:$FN$185,4,FALSE),"")</f>
        <v/>
      </c>
      <c r="BE167" s="24">
        <f>IF($B167='Formulario de Respuestas'!$D166,'Formulario de Respuestas'!$W166,"ES DIFERENTE")</f>
        <v>0</v>
      </c>
      <c r="BF167" s="1" t="str">
        <f>IFERROR(VLOOKUP(CONCATENATE(BE$1,BE167),'Formulario de Preguntas'!$C$10:$FN$185,3,FALSE),"")</f>
        <v/>
      </c>
      <c r="BG167" s="1" t="str">
        <f>IFERROR(VLOOKUP(CONCATENATE(BE$1,BE167),'Formulario de Preguntas'!$C$10:$FN$185,4,FALSE),"")</f>
        <v/>
      </c>
      <c r="BH167" s="24">
        <f>IF($B167='Formulario de Respuestas'!$D166,'Formulario de Respuestas'!$X166,"ES DIFERENTE")</f>
        <v>0</v>
      </c>
      <c r="BI167" s="1" t="str">
        <f>IFERROR(VLOOKUP(CONCATENATE(BH$1,BH167),'Formulario de Preguntas'!$C$10:$FN$185,3,FALSE),"")</f>
        <v/>
      </c>
      <c r="BJ167" s="1" t="str">
        <f>IFERROR(VLOOKUP(CONCATENATE(BH$1,BH167),'Formulario de Preguntas'!$C$10:$FN$185,4,FALSE),"")</f>
        <v/>
      </c>
      <c r="BL167" s="26">
        <f>IF($B167='Formulario de Respuestas'!$D166,'Formulario de Respuestas'!$Y166,"ES DIFERENTE")</f>
        <v>0</v>
      </c>
      <c r="BM167" s="1" t="str">
        <f>IFERROR(VLOOKUP(CONCATENATE(BL$1,BL167),'Formulario de Preguntas'!$C$10:$FN$185,3,FALSE),"")</f>
        <v/>
      </c>
      <c r="BN167" s="1" t="str">
        <f>IFERROR(VLOOKUP(CONCATENATE(BL$1,BL167),'Formulario de Preguntas'!$C$10:$FN$185,4,FALSE),"")</f>
        <v/>
      </c>
      <c r="BO167" s="26">
        <f>IF($B167='Formulario de Respuestas'!$D166,'Formulario de Respuestas'!$Z166,"ES DIFERENTE")</f>
        <v>0</v>
      </c>
      <c r="BP167" s="1" t="str">
        <f>IFERROR(VLOOKUP(CONCATENATE(BO$1,BO167),'Formulario de Preguntas'!$C$10:$FN$185,3,FALSE),"")</f>
        <v/>
      </c>
      <c r="BQ167" s="1" t="str">
        <f>IFERROR(VLOOKUP(CONCATENATE(BO$1,BO167),'Formulario de Preguntas'!$C$10:$FN$185,4,FALSE),"")</f>
        <v/>
      </c>
      <c r="BR167" s="26">
        <f>IF($B167='Formulario de Respuestas'!$D166,'Formulario de Respuestas'!$AA166,"ES DIFERENTE")</f>
        <v>0</v>
      </c>
      <c r="BS167" s="1" t="str">
        <f>IFERROR(VLOOKUP(CONCATENATE(BR$1,BR167),'Formulario de Preguntas'!$C$10:$FN$185,3,FALSE),"")</f>
        <v/>
      </c>
      <c r="BT167" s="1" t="str">
        <f>IFERROR(VLOOKUP(CONCATENATE(BR$1,BR167),'Formulario de Preguntas'!$C$10:$FN$185,4,FALSE),"")</f>
        <v/>
      </c>
      <c r="BU167" s="26">
        <f>IF($B167='Formulario de Respuestas'!$D166,'Formulario de Respuestas'!$AB166,"ES DIFERENTE")</f>
        <v>0</v>
      </c>
      <c r="BV167" s="1" t="str">
        <f>IFERROR(VLOOKUP(CONCATENATE(BU$1,BU167),'Formulario de Preguntas'!$C$10:$FN$185,3,FALSE),"")</f>
        <v/>
      </c>
      <c r="BW167" s="1" t="str">
        <f>IFERROR(VLOOKUP(CONCATENATE(BU$1,BU167),'Formulario de Preguntas'!$C$10:$FN$185,4,FALSE),"")</f>
        <v/>
      </c>
      <c r="BX167" s="26">
        <f>IF($B167='Formulario de Respuestas'!$D166,'Formulario de Respuestas'!$AC166,"ES DIFERENTE")</f>
        <v>0</v>
      </c>
      <c r="BY167" s="1" t="str">
        <f>IFERROR(VLOOKUP(CONCATENATE(BX$1,BX167),'Formulario de Preguntas'!$C$10:$FN$185,3,FALSE),"")</f>
        <v/>
      </c>
      <c r="BZ167" s="1" t="str">
        <f>IFERROR(VLOOKUP(CONCATENATE(BX$1,BX167),'Formulario de Preguntas'!$C$10:$FN$185,4,FALSE),"")</f>
        <v/>
      </c>
      <c r="CA167" s="26">
        <f>IF($B167='Formulario de Respuestas'!$D166,'Formulario de Respuestas'!$AD166,"ES DIFERENTE")</f>
        <v>0</v>
      </c>
      <c r="CB167" s="1" t="str">
        <f>IFERROR(VLOOKUP(CONCATENATE(CA$1,CA167),'Formulario de Preguntas'!$C$10:$FN$185,3,FALSE),"")</f>
        <v/>
      </c>
      <c r="CC167" s="1" t="str">
        <f>IFERROR(VLOOKUP(CONCATENATE(CA$1,CA167),'Formulario de Preguntas'!$C$10:$FN$185,4,FALSE),"")</f>
        <v/>
      </c>
      <c r="CD167" s="26">
        <f>IF($B167='Formulario de Respuestas'!$D166,'Formulario de Respuestas'!$AE166,"ES DIFERENTE")</f>
        <v>0</v>
      </c>
      <c r="CE167" s="1" t="str">
        <f>IFERROR(VLOOKUP(CONCATENATE(CD$1,CD167),'Formulario de Preguntas'!$C$10:$FN$185,3,FALSE),"")</f>
        <v/>
      </c>
      <c r="CF167" s="1" t="str">
        <f>IFERROR(VLOOKUP(CONCATENATE(CD$1,CD167),'Formulario de Preguntas'!$C$10:$FN$185,4,FALSE),"")</f>
        <v/>
      </c>
      <c r="CH167" s="1">
        <f t="shared" si="7"/>
        <v>0</v>
      </c>
      <c r="CI167" s="1">
        <f t="shared" si="8"/>
        <v>0.25</v>
      </c>
      <c r="CJ167" s="1">
        <f t="shared" si="9"/>
        <v>0</v>
      </c>
      <c r="CK167" s="1">
        <f>COUNTIF('Formulario de Respuestas'!$E166:$AE166,"A")</f>
        <v>0</v>
      </c>
      <c r="CL167" s="1">
        <f>COUNTIF('Formulario de Respuestas'!$E166:$AE166,"B")</f>
        <v>0</v>
      </c>
      <c r="CM167" s="1">
        <f>COUNTIF('Formulario de Respuestas'!$E166:$AE166,"C")</f>
        <v>0</v>
      </c>
      <c r="CN167" s="1">
        <f>COUNTIF('Formulario de Respuestas'!$E166:$AE166,"D")</f>
        <v>0</v>
      </c>
      <c r="CO167" s="1">
        <f>COUNTIF('Formulario de Respuestas'!$E166:$AE166,"E (RESPUESTA ANULADA)")</f>
        <v>0</v>
      </c>
    </row>
    <row r="168" spans="1:93" x14ac:dyDescent="0.25">
      <c r="A168" s="1">
        <f>'Formulario de Respuestas'!C167</f>
        <v>0</v>
      </c>
      <c r="B168" s="1">
        <f>'Formulario de Respuestas'!D167</f>
        <v>0</v>
      </c>
      <c r="C168" s="24">
        <f>IF($B168='Formulario de Respuestas'!$D167,'Formulario de Respuestas'!$E167,"ES DIFERENTE")</f>
        <v>0</v>
      </c>
      <c r="D168" s="15" t="str">
        <f>IFERROR(VLOOKUP(CONCATENATE(C$1,C168),'Formulario de Preguntas'!$C$2:$FN$185,3,FALSE),"")</f>
        <v/>
      </c>
      <c r="E168" s="1" t="str">
        <f>IFERROR(VLOOKUP(CONCATENATE(C$1,C168),'Formulario de Preguntas'!$C$2:$FN$185,4,FALSE),"")</f>
        <v/>
      </c>
      <c r="F168" s="24">
        <f>IF($B168='Formulario de Respuestas'!$D167,'Formulario de Respuestas'!$F167,"ES DIFERENTE")</f>
        <v>0</v>
      </c>
      <c r="G168" s="1" t="str">
        <f>IFERROR(VLOOKUP(CONCATENATE(F$1,F168),'Formulario de Preguntas'!$C$2:$FN$185,3,FALSE),"")</f>
        <v/>
      </c>
      <c r="H168" s="1" t="str">
        <f>IFERROR(VLOOKUP(CONCATENATE(F$1,F168),'Formulario de Preguntas'!$C$2:$FN$185,4,FALSE),"")</f>
        <v/>
      </c>
      <c r="I168" s="24">
        <f>IF($B168='Formulario de Respuestas'!$D167,'Formulario de Respuestas'!$G167,"ES DIFERENTE")</f>
        <v>0</v>
      </c>
      <c r="J168" s="1" t="str">
        <f>IFERROR(VLOOKUP(CONCATENATE(I$1,I168),'Formulario de Preguntas'!$C$10:$FN$185,3,FALSE),"")</f>
        <v/>
      </c>
      <c r="K168" s="1" t="str">
        <f>IFERROR(VLOOKUP(CONCATENATE(I$1,I168),'Formulario de Preguntas'!$C$10:$FN$185,4,FALSE),"")</f>
        <v/>
      </c>
      <c r="L168" s="24">
        <f>IF($B168='Formulario de Respuestas'!$D167,'Formulario de Respuestas'!$H167,"ES DIFERENTE")</f>
        <v>0</v>
      </c>
      <c r="M168" s="1" t="str">
        <f>IFERROR(VLOOKUP(CONCATENATE(L$1,L168),'Formulario de Preguntas'!$C$10:$FN$185,3,FALSE),"")</f>
        <v/>
      </c>
      <c r="N168" s="1" t="str">
        <f>IFERROR(VLOOKUP(CONCATENATE(L$1,L168),'Formulario de Preguntas'!$C$10:$FN$185,4,FALSE),"")</f>
        <v/>
      </c>
      <c r="O168" s="24">
        <f>IF($B168='Formulario de Respuestas'!$D167,'Formulario de Respuestas'!$I167,"ES DIFERENTE")</f>
        <v>0</v>
      </c>
      <c r="P168" s="1" t="str">
        <f>IFERROR(VLOOKUP(CONCATENATE(O$1,O168),'Formulario de Preguntas'!$C$10:$FN$185,3,FALSE),"")</f>
        <v/>
      </c>
      <c r="Q168" s="1" t="str">
        <f>IFERROR(VLOOKUP(CONCATENATE(O$1,O168),'Formulario de Preguntas'!$C$10:$FN$185,4,FALSE),"")</f>
        <v/>
      </c>
      <c r="R168" s="24">
        <f>IF($B168='Formulario de Respuestas'!$D167,'Formulario de Respuestas'!$J167,"ES DIFERENTE")</f>
        <v>0</v>
      </c>
      <c r="S168" s="1" t="str">
        <f>IFERROR(VLOOKUP(CONCATENATE(R$1,R168),'Formulario de Preguntas'!$C$10:$FN$185,3,FALSE),"")</f>
        <v/>
      </c>
      <c r="T168" s="1" t="str">
        <f>IFERROR(VLOOKUP(CONCATENATE(R$1,R168),'Formulario de Preguntas'!$C$10:$FN$185,4,FALSE),"")</f>
        <v/>
      </c>
      <c r="U168" s="24">
        <f>IF($B168='Formulario de Respuestas'!$D167,'Formulario de Respuestas'!$K167,"ES DIFERENTE")</f>
        <v>0</v>
      </c>
      <c r="V168" s="1" t="str">
        <f>IFERROR(VLOOKUP(CONCATENATE(U$1,U168),'Formulario de Preguntas'!$C$10:$FN$185,3,FALSE),"")</f>
        <v/>
      </c>
      <c r="W168" s="1" t="str">
        <f>IFERROR(VLOOKUP(CONCATENATE(U$1,U168),'Formulario de Preguntas'!$C$10:$FN$185,4,FALSE),"")</f>
        <v/>
      </c>
      <c r="X168" s="24">
        <f>IF($B168='Formulario de Respuestas'!$D167,'Formulario de Respuestas'!$L167,"ES DIFERENTE")</f>
        <v>0</v>
      </c>
      <c r="Y168" s="1" t="str">
        <f>IFERROR(VLOOKUP(CONCATENATE(X$1,X168),'Formulario de Preguntas'!$C$10:$FN$185,3,FALSE),"")</f>
        <v/>
      </c>
      <c r="Z168" s="1" t="str">
        <f>IFERROR(VLOOKUP(CONCATENATE(X$1,X168),'Formulario de Preguntas'!$C$10:$FN$185,4,FALSE),"")</f>
        <v/>
      </c>
      <c r="AA168" s="24">
        <f>IF($B168='Formulario de Respuestas'!$D167,'Formulario de Respuestas'!$M167,"ES DIFERENTE")</f>
        <v>0</v>
      </c>
      <c r="AB168" s="1" t="str">
        <f>IFERROR(VLOOKUP(CONCATENATE(AA$1,AA168),'Formulario de Preguntas'!$C$10:$FN$185,3,FALSE),"")</f>
        <v/>
      </c>
      <c r="AC168" s="1" t="str">
        <f>IFERROR(VLOOKUP(CONCATENATE(AA$1,AA168),'Formulario de Preguntas'!$C$10:$FN$185,4,FALSE),"")</f>
        <v/>
      </c>
      <c r="AD168" s="24">
        <f>IF($B168='Formulario de Respuestas'!$D167,'Formulario de Respuestas'!$N167,"ES DIFERENTE")</f>
        <v>0</v>
      </c>
      <c r="AE168" s="1" t="str">
        <f>IFERROR(VLOOKUP(CONCATENATE(AD$1,AD168),'Formulario de Preguntas'!$C$10:$FN$185,3,FALSE),"")</f>
        <v/>
      </c>
      <c r="AF168" s="1" t="str">
        <f>IFERROR(VLOOKUP(CONCATENATE(AD$1,AD168),'Formulario de Preguntas'!$C$10:$FN$185,4,FALSE),"")</f>
        <v/>
      </c>
      <c r="AG168" s="24">
        <f>IF($B168='Formulario de Respuestas'!$D167,'Formulario de Respuestas'!$O167,"ES DIFERENTE")</f>
        <v>0</v>
      </c>
      <c r="AH168" s="1" t="str">
        <f>IFERROR(VLOOKUP(CONCATENATE(AG$1,AG168),'Formulario de Preguntas'!$C$10:$FN$185,3,FALSE),"")</f>
        <v/>
      </c>
      <c r="AI168" s="1" t="str">
        <f>IFERROR(VLOOKUP(CONCATENATE(AG$1,AG168),'Formulario de Preguntas'!$C$10:$FN$185,4,FALSE),"")</f>
        <v/>
      </c>
      <c r="AJ168" s="24">
        <f>IF($B168='Formulario de Respuestas'!$D167,'Formulario de Respuestas'!$P167,"ES DIFERENTE")</f>
        <v>0</v>
      </c>
      <c r="AK168" s="1" t="str">
        <f>IFERROR(VLOOKUP(CONCATENATE(AJ$1,AJ168),'Formulario de Preguntas'!$C$10:$FN$185,3,FALSE),"")</f>
        <v/>
      </c>
      <c r="AL168" s="1" t="str">
        <f>IFERROR(VLOOKUP(CONCATENATE(AJ$1,AJ168),'Formulario de Preguntas'!$C$10:$FN$185,4,FALSE),"")</f>
        <v/>
      </c>
      <c r="AM168" s="24">
        <f>IF($B168='Formulario de Respuestas'!$D167,'Formulario de Respuestas'!$Q167,"ES DIFERENTE")</f>
        <v>0</v>
      </c>
      <c r="AN168" s="1" t="str">
        <f>IFERROR(VLOOKUP(CONCATENATE(AM$1,AM168),'Formulario de Preguntas'!$C$10:$FN$185,3,FALSE),"")</f>
        <v/>
      </c>
      <c r="AO168" s="1" t="str">
        <f>IFERROR(VLOOKUP(CONCATENATE(AM$1,AM168),'Formulario de Preguntas'!$C$10:$FN$185,4,FALSE),"")</f>
        <v/>
      </c>
      <c r="AP168" s="24">
        <f>IF($B168='Formulario de Respuestas'!$D167,'Formulario de Respuestas'!$R167,"ES DIFERENTE")</f>
        <v>0</v>
      </c>
      <c r="AQ168" s="1" t="str">
        <f>IFERROR(VLOOKUP(CONCATENATE(AP$1,AP168),'Formulario de Preguntas'!$C$10:$FN$185,3,FALSE),"")</f>
        <v/>
      </c>
      <c r="AR168" s="1" t="str">
        <f>IFERROR(VLOOKUP(CONCATENATE(AP$1,AP168),'Formulario de Preguntas'!$C$10:$FN$185,4,FALSE),"")</f>
        <v/>
      </c>
      <c r="AS168" s="24">
        <f>IF($B168='Formulario de Respuestas'!$D167,'Formulario de Respuestas'!$S167,"ES DIFERENTE")</f>
        <v>0</v>
      </c>
      <c r="AT168" s="1" t="str">
        <f>IFERROR(VLOOKUP(CONCATENATE(AS$1,AS168),'Formulario de Preguntas'!$C$10:$FN$185,3,FALSE),"")</f>
        <v/>
      </c>
      <c r="AU168" s="1" t="str">
        <f>IFERROR(VLOOKUP(CONCATENATE(AS$1,AS168),'Formulario de Preguntas'!$C$10:$FN$185,4,FALSE),"")</f>
        <v/>
      </c>
      <c r="AV168" s="24">
        <f>IF($B168='Formulario de Respuestas'!$D167,'Formulario de Respuestas'!$T167,"ES DIFERENTE")</f>
        <v>0</v>
      </c>
      <c r="AW168" s="1" t="str">
        <f>IFERROR(VLOOKUP(CONCATENATE(AV$1,AV168),'Formulario de Preguntas'!$C$10:$FN$185,3,FALSE),"")</f>
        <v/>
      </c>
      <c r="AX168" s="1" t="str">
        <f>IFERROR(VLOOKUP(CONCATENATE(AV$1,AV168),'Formulario de Preguntas'!$C$10:$FN$185,4,FALSE),"")</f>
        <v/>
      </c>
      <c r="AY168" s="24">
        <f>IF($B168='Formulario de Respuestas'!$D167,'Formulario de Respuestas'!$U167,"ES DIFERENTE")</f>
        <v>0</v>
      </c>
      <c r="AZ168" s="1" t="str">
        <f>IFERROR(VLOOKUP(CONCATENATE(AY$1,AY168),'Formulario de Preguntas'!$C$10:$FN$185,3,FALSE),"")</f>
        <v/>
      </c>
      <c r="BA168" s="1" t="str">
        <f>IFERROR(VLOOKUP(CONCATENATE(AY$1,AY168),'Formulario de Preguntas'!$C$10:$FN$185,4,FALSE),"")</f>
        <v/>
      </c>
      <c r="BB168" s="24">
        <f>IF($B168='Formulario de Respuestas'!$D167,'Formulario de Respuestas'!$V167,"ES DIFERENTE")</f>
        <v>0</v>
      </c>
      <c r="BC168" s="1" t="str">
        <f>IFERROR(VLOOKUP(CONCATENATE(BB$1,BB168),'Formulario de Preguntas'!$C$10:$FN$185,3,FALSE),"")</f>
        <v/>
      </c>
      <c r="BD168" s="1" t="str">
        <f>IFERROR(VLOOKUP(CONCATENATE(BB$1,BB168),'Formulario de Preguntas'!$C$10:$FN$185,4,FALSE),"")</f>
        <v/>
      </c>
      <c r="BE168" s="24">
        <f>IF($B168='Formulario de Respuestas'!$D167,'Formulario de Respuestas'!$W167,"ES DIFERENTE")</f>
        <v>0</v>
      </c>
      <c r="BF168" s="1" t="str">
        <f>IFERROR(VLOOKUP(CONCATENATE(BE$1,BE168),'Formulario de Preguntas'!$C$10:$FN$185,3,FALSE),"")</f>
        <v/>
      </c>
      <c r="BG168" s="1" t="str">
        <f>IFERROR(VLOOKUP(CONCATENATE(BE$1,BE168),'Formulario de Preguntas'!$C$10:$FN$185,4,FALSE),"")</f>
        <v/>
      </c>
      <c r="BH168" s="24">
        <f>IF($B168='Formulario de Respuestas'!$D167,'Formulario de Respuestas'!$X167,"ES DIFERENTE")</f>
        <v>0</v>
      </c>
      <c r="BI168" s="1" t="str">
        <f>IFERROR(VLOOKUP(CONCATENATE(BH$1,BH168),'Formulario de Preguntas'!$C$10:$FN$185,3,FALSE),"")</f>
        <v/>
      </c>
      <c r="BJ168" s="1" t="str">
        <f>IFERROR(VLOOKUP(CONCATENATE(BH$1,BH168),'Formulario de Preguntas'!$C$10:$FN$185,4,FALSE),"")</f>
        <v/>
      </c>
      <c r="BL168" s="26">
        <f>IF($B168='Formulario de Respuestas'!$D167,'Formulario de Respuestas'!$Y167,"ES DIFERENTE")</f>
        <v>0</v>
      </c>
      <c r="BM168" s="1" t="str">
        <f>IFERROR(VLOOKUP(CONCATENATE(BL$1,BL168),'Formulario de Preguntas'!$C$10:$FN$185,3,FALSE),"")</f>
        <v/>
      </c>
      <c r="BN168" s="1" t="str">
        <f>IFERROR(VLOOKUP(CONCATENATE(BL$1,BL168),'Formulario de Preguntas'!$C$10:$FN$185,4,FALSE),"")</f>
        <v/>
      </c>
      <c r="BO168" s="26">
        <f>IF($B168='Formulario de Respuestas'!$D167,'Formulario de Respuestas'!$Z167,"ES DIFERENTE")</f>
        <v>0</v>
      </c>
      <c r="BP168" s="1" t="str">
        <f>IFERROR(VLOOKUP(CONCATENATE(BO$1,BO168),'Formulario de Preguntas'!$C$10:$FN$185,3,FALSE),"")</f>
        <v/>
      </c>
      <c r="BQ168" s="1" t="str">
        <f>IFERROR(VLOOKUP(CONCATENATE(BO$1,BO168),'Formulario de Preguntas'!$C$10:$FN$185,4,FALSE),"")</f>
        <v/>
      </c>
      <c r="BR168" s="26">
        <f>IF($B168='Formulario de Respuestas'!$D167,'Formulario de Respuestas'!$AA167,"ES DIFERENTE")</f>
        <v>0</v>
      </c>
      <c r="BS168" s="1" t="str">
        <f>IFERROR(VLOOKUP(CONCATENATE(BR$1,BR168),'Formulario de Preguntas'!$C$10:$FN$185,3,FALSE),"")</f>
        <v/>
      </c>
      <c r="BT168" s="1" t="str">
        <f>IFERROR(VLOOKUP(CONCATENATE(BR$1,BR168),'Formulario de Preguntas'!$C$10:$FN$185,4,FALSE),"")</f>
        <v/>
      </c>
      <c r="BU168" s="26">
        <f>IF($B168='Formulario de Respuestas'!$D167,'Formulario de Respuestas'!$AB167,"ES DIFERENTE")</f>
        <v>0</v>
      </c>
      <c r="BV168" s="1" t="str">
        <f>IFERROR(VLOOKUP(CONCATENATE(BU$1,BU168),'Formulario de Preguntas'!$C$10:$FN$185,3,FALSE),"")</f>
        <v/>
      </c>
      <c r="BW168" s="1" t="str">
        <f>IFERROR(VLOOKUP(CONCATENATE(BU$1,BU168),'Formulario de Preguntas'!$C$10:$FN$185,4,FALSE),"")</f>
        <v/>
      </c>
      <c r="BX168" s="26">
        <f>IF($B168='Formulario de Respuestas'!$D167,'Formulario de Respuestas'!$AC167,"ES DIFERENTE")</f>
        <v>0</v>
      </c>
      <c r="BY168" s="1" t="str">
        <f>IFERROR(VLOOKUP(CONCATENATE(BX$1,BX168),'Formulario de Preguntas'!$C$10:$FN$185,3,FALSE),"")</f>
        <v/>
      </c>
      <c r="BZ168" s="1" t="str">
        <f>IFERROR(VLOOKUP(CONCATENATE(BX$1,BX168),'Formulario de Preguntas'!$C$10:$FN$185,4,FALSE),"")</f>
        <v/>
      </c>
      <c r="CA168" s="26">
        <f>IF($B168='Formulario de Respuestas'!$D167,'Formulario de Respuestas'!$AD167,"ES DIFERENTE")</f>
        <v>0</v>
      </c>
      <c r="CB168" s="1" t="str">
        <f>IFERROR(VLOOKUP(CONCATENATE(CA$1,CA168),'Formulario de Preguntas'!$C$10:$FN$185,3,FALSE),"")</f>
        <v/>
      </c>
      <c r="CC168" s="1" t="str">
        <f>IFERROR(VLOOKUP(CONCATENATE(CA$1,CA168),'Formulario de Preguntas'!$C$10:$FN$185,4,FALSE),"")</f>
        <v/>
      </c>
      <c r="CD168" s="26">
        <f>IF($B168='Formulario de Respuestas'!$D167,'Formulario de Respuestas'!$AE167,"ES DIFERENTE")</f>
        <v>0</v>
      </c>
      <c r="CE168" s="1" t="str">
        <f>IFERROR(VLOOKUP(CONCATENATE(CD$1,CD168),'Formulario de Preguntas'!$C$10:$FN$185,3,FALSE),"")</f>
        <v/>
      </c>
      <c r="CF168" s="1" t="str">
        <f>IFERROR(VLOOKUP(CONCATENATE(CD$1,CD168),'Formulario de Preguntas'!$C$10:$FN$185,4,FALSE),"")</f>
        <v/>
      </c>
      <c r="CH168" s="1">
        <f t="shared" si="7"/>
        <v>0</v>
      </c>
      <c r="CI168" s="1">
        <f t="shared" si="8"/>
        <v>0.25</v>
      </c>
      <c r="CJ168" s="1">
        <f t="shared" si="9"/>
        <v>0</v>
      </c>
      <c r="CK168" s="1">
        <f>COUNTIF('Formulario de Respuestas'!$E167:$AE167,"A")</f>
        <v>0</v>
      </c>
      <c r="CL168" s="1">
        <f>COUNTIF('Formulario de Respuestas'!$E167:$AE167,"B")</f>
        <v>0</v>
      </c>
      <c r="CM168" s="1">
        <f>COUNTIF('Formulario de Respuestas'!$E167:$AE167,"C")</f>
        <v>0</v>
      </c>
      <c r="CN168" s="1">
        <f>COUNTIF('Formulario de Respuestas'!$E167:$AE167,"D")</f>
        <v>0</v>
      </c>
      <c r="CO168" s="1">
        <f>COUNTIF('Formulario de Respuestas'!$E167:$AE167,"E (RESPUESTA ANULADA)")</f>
        <v>0</v>
      </c>
    </row>
    <row r="169" spans="1:93" x14ac:dyDescent="0.25">
      <c r="A169" s="1">
        <f>'Formulario de Respuestas'!C168</f>
        <v>0</v>
      </c>
      <c r="B169" s="1">
        <f>'Formulario de Respuestas'!D168</f>
        <v>0</v>
      </c>
      <c r="C169" s="24">
        <f>IF($B169='Formulario de Respuestas'!$D168,'Formulario de Respuestas'!$E168,"ES DIFERENTE")</f>
        <v>0</v>
      </c>
      <c r="D169" s="15" t="str">
        <f>IFERROR(VLOOKUP(CONCATENATE(C$1,C169),'Formulario de Preguntas'!$C$2:$FN$185,3,FALSE),"")</f>
        <v/>
      </c>
      <c r="E169" s="1" t="str">
        <f>IFERROR(VLOOKUP(CONCATENATE(C$1,C169),'Formulario de Preguntas'!$C$2:$FN$185,4,FALSE),"")</f>
        <v/>
      </c>
      <c r="F169" s="24">
        <f>IF($B169='Formulario de Respuestas'!$D168,'Formulario de Respuestas'!$F168,"ES DIFERENTE")</f>
        <v>0</v>
      </c>
      <c r="G169" s="1" t="str">
        <f>IFERROR(VLOOKUP(CONCATENATE(F$1,F169),'Formulario de Preguntas'!$C$2:$FN$185,3,FALSE),"")</f>
        <v/>
      </c>
      <c r="H169" s="1" t="str">
        <f>IFERROR(VLOOKUP(CONCATENATE(F$1,F169),'Formulario de Preguntas'!$C$2:$FN$185,4,FALSE),"")</f>
        <v/>
      </c>
      <c r="I169" s="24">
        <f>IF($B169='Formulario de Respuestas'!$D168,'Formulario de Respuestas'!$G168,"ES DIFERENTE")</f>
        <v>0</v>
      </c>
      <c r="J169" s="1" t="str">
        <f>IFERROR(VLOOKUP(CONCATENATE(I$1,I169),'Formulario de Preguntas'!$C$10:$FN$185,3,FALSE),"")</f>
        <v/>
      </c>
      <c r="K169" s="1" t="str">
        <f>IFERROR(VLOOKUP(CONCATENATE(I$1,I169),'Formulario de Preguntas'!$C$10:$FN$185,4,FALSE),"")</f>
        <v/>
      </c>
      <c r="L169" s="24">
        <f>IF($B169='Formulario de Respuestas'!$D168,'Formulario de Respuestas'!$H168,"ES DIFERENTE")</f>
        <v>0</v>
      </c>
      <c r="M169" s="1" t="str">
        <f>IFERROR(VLOOKUP(CONCATENATE(L$1,L169),'Formulario de Preguntas'!$C$10:$FN$185,3,FALSE),"")</f>
        <v/>
      </c>
      <c r="N169" s="1" t="str">
        <f>IFERROR(VLOOKUP(CONCATENATE(L$1,L169),'Formulario de Preguntas'!$C$10:$FN$185,4,FALSE),"")</f>
        <v/>
      </c>
      <c r="O169" s="24">
        <f>IF($B169='Formulario de Respuestas'!$D168,'Formulario de Respuestas'!$I168,"ES DIFERENTE")</f>
        <v>0</v>
      </c>
      <c r="P169" s="1" t="str">
        <f>IFERROR(VLOOKUP(CONCATENATE(O$1,O169),'Formulario de Preguntas'!$C$10:$FN$185,3,FALSE),"")</f>
        <v/>
      </c>
      <c r="Q169" s="1" t="str">
        <f>IFERROR(VLOOKUP(CONCATENATE(O$1,O169),'Formulario de Preguntas'!$C$10:$FN$185,4,FALSE),"")</f>
        <v/>
      </c>
      <c r="R169" s="24">
        <f>IF($B169='Formulario de Respuestas'!$D168,'Formulario de Respuestas'!$J168,"ES DIFERENTE")</f>
        <v>0</v>
      </c>
      <c r="S169" s="1" t="str">
        <f>IFERROR(VLOOKUP(CONCATENATE(R$1,R169),'Formulario de Preguntas'!$C$10:$FN$185,3,FALSE),"")</f>
        <v/>
      </c>
      <c r="T169" s="1" t="str">
        <f>IFERROR(VLOOKUP(CONCATENATE(R$1,R169),'Formulario de Preguntas'!$C$10:$FN$185,4,FALSE),"")</f>
        <v/>
      </c>
      <c r="U169" s="24">
        <f>IF($B169='Formulario de Respuestas'!$D168,'Formulario de Respuestas'!$K168,"ES DIFERENTE")</f>
        <v>0</v>
      </c>
      <c r="V169" s="1" t="str">
        <f>IFERROR(VLOOKUP(CONCATENATE(U$1,U169),'Formulario de Preguntas'!$C$10:$FN$185,3,FALSE),"")</f>
        <v/>
      </c>
      <c r="W169" s="1" t="str">
        <f>IFERROR(VLOOKUP(CONCATENATE(U$1,U169),'Formulario de Preguntas'!$C$10:$FN$185,4,FALSE),"")</f>
        <v/>
      </c>
      <c r="X169" s="24">
        <f>IF($B169='Formulario de Respuestas'!$D168,'Formulario de Respuestas'!$L168,"ES DIFERENTE")</f>
        <v>0</v>
      </c>
      <c r="Y169" s="1" t="str">
        <f>IFERROR(VLOOKUP(CONCATENATE(X$1,X169),'Formulario de Preguntas'!$C$10:$FN$185,3,FALSE),"")</f>
        <v/>
      </c>
      <c r="Z169" s="1" t="str">
        <f>IFERROR(VLOOKUP(CONCATENATE(X$1,X169),'Formulario de Preguntas'!$C$10:$FN$185,4,FALSE),"")</f>
        <v/>
      </c>
      <c r="AA169" s="24">
        <f>IF($B169='Formulario de Respuestas'!$D168,'Formulario de Respuestas'!$M168,"ES DIFERENTE")</f>
        <v>0</v>
      </c>
      <c r="AB169" s="1" t="str">
        <f>IFERROR(VLOOKUP(CONCATENATE(AA$1,AA169),'Formulario de Preguntas'!$C$10:$FN$185,3,FALSE),"")</f>
        <v/>
      </c>
      <c r="AC169" s="1" t="str">
        <f>IFERROR(VLOOKUP(CONCATENATE(AA$1,AA169),'Formulario de Preguntas'!$C$10:$FN$185,4,FALSE),"")</f>
        <v/>
      </c>
      <c r="AD169" s="24">
        <f>IF($B169='Formulario de Respuestas'!$D168,'Formulario de Respuestas'!$N168,"ES DIFERENTE")</f>
        <v>0</v>
      </c>
      <c r="AE169" s="1" t="str">
        <f>IFERROR(VLOOKUP(CONCATENATE(AD$1,AD169),'Formulario de Preguntas'!$C$10:$FN$185,3,FALSE),"")</f>
        <v/>
      </c>
      <c r="AF169" s="1" t="str">
        <f>IFERROR(VLOOKUP(CONCATENATE(AD$1,AD169),'Formulario de Preguntas'!$C$10:$FN$185,4,FALSE),"")</f>
        <v/>
      </c>
      <c r="AG169" s="24">
        <f>IF($B169='Formulario de Respuestas'!$D168,'Formulario de Respuestas'!$O168,"ES DIFERENTE")</f>
        <v>0</v>
      </c>
      <c r="AH169" s="1" t="str">
        <f>IFERROR(VLOOKUP(CONCATENATE(AG$1,AG169),'Formulario de Preguntas'!$C$10:$FN$185,3,FALSE),"")</f>
        <v/>
      </c>
      <c r="AI169" s="1" t="str">
        <f>IFERROR(VLOOKUP(CONCATENATE(AG$1,AG169),'Formulario de Preguntas'!$C$10:$FN$185,4,FALSE),"")</f>
        <v/>
      </c>
      <c r="AJ169" s="24">
        <f>IF($B169='Formulario de Respuestas'!$D168,'Formulario de Respuestas'!$P168,"ES DIFERENTE")</f>
        <v>0</v>
      </c>
      <c r="AK169" s="1" t="str">
        <f>IFERROR(VLOOKUP(CONCATENATE(AJ$1,AJ169),'Formulario de Preguntas'!$C$10:$FN$185,3,FALSE),"")</f>
        <v/>
      </c>
      <c r="AL169" s="1" t="str">
        <f>IFERROR(VLOOKUP(CONCATENATE(AJ$1,AJ169),'Formulario de Preguntas'!$C$10:$FN$185,4,FALSE),"")</f>
        <v/>
      </c>
      <c r="AM169" s="24">
        <f>IF($B169='Formulario de Respuestas'!$D168,'Formulario de Respuestas'!$Q168,"ES DIFERENTE")</f>
        <v>0</v>
      </c>
      <c r="AN169" s="1" t="str">
        <f>IFERROR(VLOOKUP(CONCATENATE(AM$1,AM169),'Formulario de Preguntas'!$C$10:$FN$185,3,FALSE),"")</f>
        <v/>
      </c>
      <c r="AO169" s="1" t="str">
        <f>IFERROR(VLOOKUP(CONCATENATE(AM$1,AM169),'Formulario de Preguntas'!$C$10:$FN$185,4,FALSE),"")</f>
        <v/>
      </c>
      <c r="AP169" s="24">
        <f>IF($B169='Formulario de Respuestas'!$D168,'Formulario de Respuestas'!$R168,"ES DIFERENTE")</f>
        <v>0</v>
      </c>
      <c r="AQ169" s="1" t="str">
        <f>IFERROR(VLOOKUP(CONCATENATE(AP$1,AP169),'Formulario de Preguntas'!$C$10:$FN$185,3,FALSE),"")</f>
        <v/>
      </c>
      <c r="AR169" s="1" t="str">
        <f>IFERROR(VLOOKUP(CONCATENATE(AP$1,AP169),'Formulario de Preguntas'!$C$10:$FN$185,4,FALSE),"")</f>
        <v/>
      </c>
      <c r="AS169" s="24">
        <f>IF($B169='Formulario de Respuestas'!$D168,'Formulario de Respuestas'!$S168,"ES DIFERENTE")</f>
        <v>0</v>
      </c>
      <c r="AT169" s="1" t="str">
        <f>IFERROR(VLOOKUP(CONCATENATE(AS$1,AS169),'Formulario de Preguntas'!$C$10:$FN$185,3,FALSE),"")</f>
        <v/>
      </c>
      <c r="AU169" s="1" t="str">
        <f>IFERROR(VLOOKUP(CONCATENATE(AS$1,AS169),'Formulario de Preguntas'!$C$10:$FN$185,4,FALSE),"")</f>
        <v/>
      </c>
      <c r="AV169" s="24">
        <f>IF($B169='Formulario de Respuestas'!$D168,'Formulario de Respuestas'!$T168,"ES DIFERENTE")</f>
        <v>0</v>
      </c>
      <c r="AW169" s="1" t="str">
        <f>IFERROR(VLOOKUP(CONCATENATE(AV$1,AV169),'Formulario de Preguntas'!$C$10:$FN$185,3,FALSE),"")</f>
        <v/>
      </c>
      <c r="AX169" s="1" t="str">
        <f>IFERROR(VLOOKUP(CONCATENATE(AV$1,AV169),'Formulario de Preguntas'!$C$10:$FN$185,4,FALSE),"")</f>
        <v/>
      </c>
      <c r="AY169" s="24">
        <f>IF($B169='Formulario de Respuestas'!$D168,'Formulario de Respuestas'!$U168,"ES DIFERENTE")</f>
        <v>0</v>
      </c>
      <c r="AZ169" s="1" t="str">
        <f>IFERROR(VLOOKUP(CONCATENATE(AY$1,AY169),'Formulario de Preguntas'!$C$10:$FN$185,3,FALSE),"")</f>
        <v/>
      </c>
      <c r="BA169" s="1" t="str">
        <f>IFERROR(VLOOKUP(CONCATENATE(AY$1,AY169),'Formulario de Preguntas'!$C$10:$FN$185,4,FALSE),"")</f>
        <v/>
      </c>
      <c r="BB169" s="24">
        <f>IF($B169='Formulario de Respuestas'!$D168,'Formulario de Respuestas'!$V168,"ES DIFERENTE")</f>
        <v>0</v>
      </c>
      <c r="BC169" s="1" t="str">
        <f>IFERROR(VLOOKUP(CONCATENATE(BB$1,BB169),'Formulario de Preguntas'!$C$10:$FN$185,3,FALSE),"")</f>
        <v/>
      </c>
      <c r="BD169" s="1" t="str">
        <f>IFERROR(VLOOKUP(CONCATENATE(BB$1,BB169),'Formulario de Preguntas'!$C$10:$FN$185,4,FALSE),"")</f>
        <v/>
      </c>
      <c r="BE169" s="24">
        <f>IF($B169='Formulario de Respuestas'!$D168,'Formulario de Respuestas'!$W168,"ES DIFERENTE")</f>
        <v>0</v>
      </c>
      <c r="BF169" s="1" t="str">
        <f>IFERROR(VLOOKUP(CONCATENATE(BE$1,BE169),'Formulario de Preguntas'!$C$10:$FN$185,3,FALSE),"")</f>
        <v/>
      </c>
      <c r="BG169" s="1" t="str">
        <f>IFERROR(VLOOKUP(CONCATENATE(BE$1,BE169),'Formulario de Preguntas'!$C$10:$FN$185,4,FALSE),"")</f>
        <v/>
      </c>
      <c r="BH169" s="24">
        <f>IF($B169='Formulario de Respuestas'!$D168,'Formulario de Respuestas'!$X168,"ES DIFERENTE")</f>
        <v>0</v>
      </c>
      <c r="BI169" s="1" t="str">
        <f>IFERROR(VLOOKUP(CONCATENATE(BH$1,BH169),'Formulario de Preguntas'!$C$10:$FN$185,3,FALSE),"")</f>
        <v/>
      </c>
      <c r="BJ169" s="1" t="str">
        <f>IFERROR(VLOOKUP(CONCATENATE(BH$1,BH169),'Formulario de Preguntas'!$C$10:$FN$185,4,FALSE),"")</f>
        <v/>
      </c>
      <c r="BL169" s="26">
        <f>IF($B169='Formulario de Respuestas'!$D168,'Formulario de Respuestas'!$Y168,"ES DIFERENTE")</f>
        <v>0</v>
      </c>
      <c r="BM169" s="1" t="str">
        <f>IFERROR(VLOOKUP(CONCATENATE(BL$1,BL169),'Formulario de Preguntas'!$C$10:$FN$185,3,FALSE),"")</f>
        <v/>
      </c>
      <c r="BN169" s="1" t="str">
        <f>IFERROR(VLOOKUP(CONCATENATE(BL$1,BL169),'Formulario de Preguntas'!$C$10:$FN$185,4,FALSE),"")</f>
        <v/>
      </c>
      <c r="BO169" s="26">
        <f>IF($B169='Formulario de Respuestas'!$D168,'Formulario de Respuestas'!$Z168,"ES DIFERENTE")</f>
        <v>0</v>
      </c>
      <c r="BP169" s="1" t="str">
        <f>IFERROR(VLOOKUP(CONCATENATE(BO$1,BO169),'Formulario de Preguntas'!$C$10:$FN$185,3,FALSE),"")</f>
        <v/>
      </c>
      <c r="BQ169" s="1" t="str">
        <f>IFERROR(VLOOKUP(CONCATENATE(BO$1,BO169),'Formulario de Preguntas'!$C$10:$FN$185,4,FALSE),"")</f>
        <v/>
      </c>
      <c r="BR169" s="26">
        <f>IF($B169='Formulario de Respuestas'!$D168,'Formulario de Respuestas'!$AA168,"ES DIFERENTE")</f>
        <v>0</v>
      </c>
      <c r="BS169" s="1" t="str">
        <f>IFERROR(VLOOKUP(CONCATENATE(BR$1,BR169),'Formulario de Preguntas'!$C$10:$FN$185,3,FALSE),"")</f>
        <v/>
      </c>
      <c r="BT169" s="1" t="str">
        <f>IFERROR(VLOOKUP(CONCATENATE(BR$1,BR169),'Formulario de Preguntas'!$C$10:$FN$185,4,FALSE),"")</f>
        <v/>
      </c>
      <c r="BU169" s="26">
        <f>IF($B169='Formulario de Respuestas'!$D168,'Formulario de Respuestas'!$AB168,"ES DIFERENTE")</f>
        <v>0</v>
      </c>
      <c r="BV169" s="1" t="str">
        <f>IFERROR(VLOOKUP(CONCATENATE(BU$1,BU169),'Formulario de Preguntas'!$C$10:$FN$185,3,FALSE),"")</f>
        <v/>
      </c>
      <c r="BW169" s="1" t="str">
        <f>IFERROR(VLOOKUP(CONCATENATE(BU$1,BU169),'Formulario de Preguntas'!$C$10:$FN$185,4,FALSE),"")</f>
        <v/>
      </c>
      <c r="BX169" s="26">
        <f>IF($B169='Formulario de Respuestas'!$D168,'Formulario de Respuestas'!$AC168,"ES DIFERENTE")</f>
        <v>0</v>
      </c>
      <c r="BY169" s="1" t="str">
        <f>IFERROR(VLOOKUP(CONCATENATE(BX$1,BX169),'Formulario de Preguntas'!$C$10:$FN$185,3,FALSE),"")</f>
        <v/>
      </c>
      <c r="BZ169" s="1" t="str">
        <f>IFERROR(VLOOKUP(CONCATENATE(BX$1,BX169),'Formulario de Preguntas'!$C$10:$FN$185,4,FALSE),"")</f>
        <v/>
      </c>
      <c r="CA169" s="26">
        <f>IF($B169='Formulario de Respuestas'!$D168,'Formulario de Respuestas'!$AD168,"ES DIFERENTE")</f>
        <v>0</v>
      </c>
      <c r="CB169" s="1" t="str">
        <f>IFERROR(VLOOKUP(CONCATENATE(CA$1,CA169),'Formulario de Preguntas'!$C$10:$FN$185,3,FALSE),"")</f>
        <v/>
      </c>
      <c r="CC169" s="1" t="str">
        <f>IFERROR(VLOOKUP(CONCATENATE(CA$1,CA169),'Formulario de Preguntas'!$C$10:$FN$185,4,FALSE),"")</f>
        <v/>
      </c>
      <c r="CD169" s="26">
        <f>IF($B169='Formulario de Respuestas'!$D168,'Formulario de Respuestas'!$AE168,"ES DIFERENTE")</f>
        <v>0</v>
      </c>
      <c r="CE169" s="1" t="str">
        <f>IFERROR(VLOOKUP(CONCATENATE(CD$1,CD169),'Formulario de Preguntas'!$C$10:$FN$185,3,FALSE),"")</f>
        <v/>
      </c>
      <c r="CF169" s="1" t="str">
        <f>IFERROR(VLOOKUP(CONCATENATE(CD$1,CD169),'Formulario de Preguntas'!$C$10:$FN$185,4,FALSE),"")</f>
        <v/>
      </c>
      <c r="CH169" s="1">
        <f t="shared" si="7"/>
        <v>0</v>
      </c>
      <c r="CI169" s="1">
        <f t="shared" si="8"/>
        <v>0.25</v>
      </c>
      <c r="CJ169" s="1">
        <f t="shared" si="9"/>
        <v>0</v>
      </c>
      <c r="CK169" s="1">
        <f>COUNTIF('Formulario de Respuestas'!$E168:$AE168,"A")</f>
        <v>0</v>
      </c>
      <c r="CL169" s="1">
        <f>COUNTIF('Formulario de Respuestas'!$E168:$AE168,"B")</f>
        <v>0</v>
      </c>
      <c r="CM169" s="1">
        <f>COUNTIF('Formulario de Respuestas'!$E168:$AE168,"C")</f>
        <v>0</v>
      </c>
      <c r="CN169" s="1">
        <f>COUNTIF('Formulario de Respuestas'!$E168:$AE168,"D")</f>
        <v>0</v>
      </c>
      <c r="CO169" s="1">
        <f>COUNTIF('Formulario de Respuestas'!$E168:$AE168,"E (RESPUESTA ANULADA)")</f>
        <v>0</v>
      </c>
    </row>
    <row r="170" spans="1:93" x14ac:dyDescent="0.25">
      <c r="A170" s="1">
        <f>'Formulario de Respuestas'!C169</f>
        <v>0</v>
      </c>
      <c r="B170" s="1">
        <f>'Formulario de Respuestas'!D169</f>
        <v>0</v>
      </c>
      <c r="C170" s="24">
        <f>IF($B170='Formulario de Respuestas'!$D169,'Formulario de Respuestas'!$E169,"ES DIFERENTE")</f>
        <v>0</v>
      </c>
      <c r="D170" s="15" t="str">
        <f>IFERROR(VLOOKUP(CONCATENATE(C$1,C170),'Formulario de Preguntas'!$C$2:$FN$185,3,FALSE),"")</f>
        <v/>
      </c>
      <c r="E170" s="1" t="str">
        <f>IFERROR(VLOOKUP(CONCATENATE(C$1,C170),'Formulario de Preguntas'!$C$2:$FN$185,4,FALSE),"")</f>
        <v/>
      </c>
      <c r="F170" s="24">
        <f>IF($B170='Formulario de Respuestas'!$D169,'Formulario de Respuestas'!$F169,"ES DIFERENTE")</f>
        <v>0</v>
      </c>
      <c r="G170" s="1" t="str">
        <f>IFERROR(VLOOKUP(CONCATENATE(F$1,F170),'Formulario de Preguntas'!$C$2:$FN$185,3,FALSE),"")</f>
        <v/>
      </c>
      <c r="H170" s="1" t="str">
        <f>IFERROR(VLOOKUP(CONCATENATE(F$1,F170),'Formulario de Preguntas'!$C$2:$FN$185,4,FALSE),"")</f>
        <v/>
      </c>
      <c r="I170" s="24">
        <f>IF($B170='Formulario de Respuestas'!$D169,'Formulario de Respuestas'!$G169,"ES DIFERENTE")</f>
        <v>0</v>
      </c>
      <c r="J170" s="1" t="str">
        <f>IFERROR(VLOOKUP(CONCATENATE(I$1,I170),'Formulario de Preguntas'!$C$10:$FN$185,3,FALSE),"")</f>
        <v/>
      </c>
      <c r="K170" s="1" t="str">
        <f>IFERROR(VLOOKUP(CONCATENATE(I$1,I170),'Formulario de Preguntas'!$C$10:$FN$185,4,FALSE),"")</f>
        <v/>
      </c>
      <c r="L170" s="24">
        <f>IF($B170='Formulario de Respuestas'!$D169,'Formulario de Respuestas'!$H169,"ES DIFERENTE")</f>
        <v>0</v>
      </c>
      <c r="M170" s="1" t="str">
        <f>IFERROR(VLOOKUP(CONCATENATE(L$1,L170),'Formulario de Preguntas'!$C$10:$FN$185,3,FALSE),"")</f>
        <v/>
      </c>
      <c r="N170" s="1" t="str">
        <f>IFERROR(VLOOKUP(CONCATENATE(L$1,L170),'Formulario de Preguntas'!$C$10:$FN$185,4,FALSE),"")</f>
        <v/>
      </c>
      <c r="O170" s="24">
        <f>IF($B170='Formulario de Respuestas'!$D169,'Formulario de Respuestas'!$I169,"ES DIFERENTE")</f>
        <v>0</v>
      </c>
      <c r="P170" s="1" t="str">
        <f>IFERROR(VLOOKUP(CONCATENATE(O$1,O170),'Formulario de Preguntas'!$C$10:$FN$185,3,FALSE),"")</f>
        <v/>
      </c>
      <c r="Q170" s="1" t="str">
        <f>IFERROR(VLOOKUP(CONCATENATE(O$1,O170),'Formulario de Preguntas'!$C$10:$FN$185,4,FALSE),"")</f>
        <v/>
      </c>
      <c r="R170" s="24">
        <f>IF($B170='Formulario de Respuestas'!$D169,'Formulario de Respuestas'!$J169,"ES DIFERENTE")</f>
        <v>0</v>
      </c>
      <c r="S170" s="1" t="str">
        <f>IFERROR(VLOOKUP(CONCATENATE(R$1,R170),'Formulario de Preguntas'!$C$10:$FN$185,3,FALSE),"")</f>
        <v/>
      </c>
      <c r="T170" s="1" t="str">
        <f>IFERROR(VLOOKUP(CONCATENATE(R$1,R170),'Formulario de Preguntas'!$C$10:$FN$185,4,FALSE),"")</f>
        <v/>
      </c>
      <c r="U170" s="24">
        <f>IF($B170='Formulario de Respuestas'!$D169,'Formulario de Respuestas'!$K169,"ES DIFERENTE")</f>
        <v>0</v>
      </c>
      <c r="V170" s="1" t="str">
        <f>IFERROR(VLOOKUP(CONCATENATE(U$1,U170),'Formulario de Preguntas'!$C$10:$FN$185,3,FALSE),"")</f>
        <v/>
      </c>
      <c r="W170" s="1" t="str">
        <f>IFERROR(VLOOKUP(CONCATENATE(U$1,U170),'Formulario de Preguntas'!$C$10:$FN$185,4,FALSE),"")</f>
        <v/>
      </c>
      <c r="X170" s="24">
        <f>IF($B170='Formulario de Respuestas'!$D169,'Formulario de Respuestas'!$L169,"ES DIFERENTE")</f>
        <v>0</v>
      </c>
      <c r="Y170" s="1" t="str">
        <f>IFERROR(VLOOKUP(CONCATENATE(X$1,X170),'Formulario de Preguntas'!$C$10:$FN$185,3,FALSE),"")</f>
        <v/>
      </c>
      <c r="Z170" s="1" t="str">
        <f>IFERROR(VLOOKUP(CONCATENATE(X$1,X170),'Formulario de Preguntas'!$C$10:$FN$185,4,FALSE),"")</f>
        <v/>
      </c>
      <c r="AA170" s="24">
        <f>IF($B170='Formulario de Respuestas'!$D169,'Formulario de Respuestas'!$M169,"ES DIFERENTE")</f>
        <v>0</v>
      </c>
      <c r="AB170" s="1" t="str">
        <f>IFERROR(VLOOKUP(CONCATENATE(AA$1,AA170),'Formulario de Preguntas'!$C$10:$FN$185,3,FALSE),"")</f>
        <v/>
      </c>
      <c r="AC170" s="1" t="str">
        <f>IFERROR(VLOOKUP(CONCATENATE(AA$1,AA170),'Formulario de Preguntas'!$C$10:$FN$185,4,FALSE),"")</f>
        <v/>
      </c>
      <c r="AD170" s="24">
        <f>IF($B170='Formulario de Respuestas'!$D169,'Formulario de Respuestas'!$N169,"ES DIFERENTE")</f>
        <v>0</v>
      </c>
      <c r="AE170" s="1" t="str">
        <f>IFERROR(VLOOKUP(CONCATENATE(AD$1,AD170),'Formulario de Preguntas'!$C$10:$FN$185,3,FALSE),"")</f>
        <v/>
      </c>
      <c r="AF170" s="1" t="str">
        <f>IFERROR(VLOOKUP(CONCATENATE(AD$1,AD170),'Formulario de Preguntas'!$C$10:$FN$185,4,FALSE),"")</f>
        <v/>
      </c>
      <c r="AG170" s="24">
        <f>IF($B170='Formulario de Respuestas'!$D169,'Formulario de Respuestas'!$O169,"ES DIFERENTE")</f>
        <v>0</v>
      </c>
      <c r="AH170" s="1" t="str">
        <f>IFERROR(VLOOKUP(CONCATENATE(AG$1,AG170),'Formulario de Preguntas'!$C$10:$FN$185,3,FALSE),"")</f>
        <v/>
      </c>
      <c r="AI170" s="1" t="str">
        <f>IFERROR(VLOOKUP(CONCATENATE(AG$1,AG170),'Formulario de Preguntas'!$C$10:$FN$185,4,FALSE),"")</f>
        <v/>
      </c>
      <c r="AJ170" s="24">
        <f>IF($B170='Formulario de Respuestas'!$D169,'Formulario de Respuestas'!$P169,"ES DIFERENTE")</f>
        <v>0</v>
      </c>
      <c r="AK170" s="1" t="str">
        <f>IFERROR(VLOOKUP(CONCATENATE(AJ$1,AJ170),'Formulario de Preguntas'!$C$10:$FN$185,3,FALSE),"")</f>
        <v/>
      </c>
      <c r="AL170" s="1" t="str">
        <f>IFERROR(VLOOKUP(CONCATENATE(AJ$1,AJ170),'Formulario de Preguntas'!$C$10:$FN$185,4,FALSE),"")</f>
        <v/>
      </c>
      <c r="AM170" s="24">
        <f>IF($B170='Formulario de Respuestas'!$D169,'Formulario de Respuestas'!$Q169,"ES DIFERENTE")</f>
        <v>0</v>
      </c>
      <c r="AN170" s="1" t="str">
        <f>IFERROR(VLOOKUP(CONCATENATE(AM$1,AM170),'Formulario de Preguntas'!$C$10:$FN$185,3,FALSE),"")</f>
        <v/>
      </c>
      <c r="AO170" s="1" t="str">
        <f>IFERROR(VLOOKUP(CONCATENATE(AM$1,AM170),'Formulario de Preguntas'!$C$10:$FN$185,4,FALSE),"")</f>
        <v/>
      </c>
      <c r="AP170" s="24">
        <f>IF($B170='Formulario de Respuestas'!$D169,'Formulario de Respuestas'!$R169,"ES DIFERENTE")</f>
        <v>0</v>
      </c>
      <c r="AQ170" s="1" t="str">
        <f>IFERROR(VLOOKUP(CONCATENATE(AP$1,AP170),'Formulario de Preguntas'!$C$10:$FN$185,3,FALSE),"")</f>
        <v/>
      </c>
      <c r="AR170" s="1" t="str">
        <f>IFERROR(VLOOKUP(CONCATENATE(AP$1,AP170),'Formulario de Preguntas'!$C$10:$FN$185,4,FALSE),"")</f>
        <v/>
      </c>
      <c r="AS170" s="24">
        <f>IF($B170='Formulario de Respuestas'!$D169,'Formulario de Respuestas'!$S169,"ES DIFERENTE")</f>
        <v>0</v>
      </c>
      <c r="AT170" s="1" t="str">
        <f>IFERROR(VLOOKUP(CONCATENATE(AS$1,AS170),'Formulario de Preguntas'!$C$10:$FN$185,3,FALSE),"")</f>
        <v/>
      </c>
      <c r="AU170" s="1" t="str">
        <f>IFERROR(VLOOKUP(CONCATENATE(AS$1,AS170),'Formulario de Preguntas'!$C$10:$FN$185,4,FALSE),"")</f>
        <v/>
      </c>
      <c r="AV170" s="24">
        <f>IF($B170='Formulario de Respuestas'!$D169,'Formulario de Respuestas'!$T169,"ES DIFERENTE")</f>
        <v>0</v>
      </c>
      <c r="AW170" s="1" t="str">
        <f>IFERROR(VLOOKUP(CONCATENATE(AV$1,AV170),'Formulario de Preguntas'!$C$10:$FN$185,3,FALSE),"")</f>
        <v/>
      </c>
      <c r="AX170" s="1" t="str">
        <f>IFERROR(VLOOKUP(CONCATENATE(AV$1,AV170),'Formulario de Preguntas'!$C$10:$FN$185,4,FALSE),"")</f>
        <v/>
      </c>
      <c r="AY170" s="24">
        <f>IF($B170='Formulario de Respuestas'!$D169,'Formulario de Respuestas'!$U169,"ES DIFERENTE")</f>
        <v>0</v>
      </c>
      <c r="AZ170" s="1" t="str">
        <f>IFERROR(VLOOKUP(CONCATENATE(AY$1,AY170),'Formulario de Preguntas'!$C$10:$FN$185,3,FALSE),"")</f>
        <v/>
      </c>
      <c r="BA170" s="1" t="str">
        <f>IFERROR(VLOOKUP(CONCATENATE(AY$1,AY170),'Formulario de Preguntas'!$C$10:$FN$185,4,FALSE),"")</f>
        <v/>
      </c>
      <c r="BB170" s="24">
        <f>IF($B170='Formulario de Respuestas'!$D169,'Formulario de Respuestas'!$V169,"ES DIFERENTE")</f>
        <v>0</v>
      </c>
      <c r="BC170" s="1" t="str">
        <f>IFERROR(VLOOKUP(CONCATENATE(BB$1,BB170),'Formulario de Preguntas'!$C$10:$FN$185,3,FALSE),"")</f>
        <v/>
      </c>
      <c r="BD170" s="1" t="str">
        <f>IFERROR(VLOOKUP(CONCATENATE(BB$1,BB170),'Formulario de Preguntas'!$C$10:$FN$185,4,FALSE),"")</f>
        <v/>
      </c>
      <c r="BE170" s="24">
        <f>IF($B170='Formulario de Respuestas'!$D169,'Formulario de Respuestas'!$W169,"ES DIFERENTE")</f>
        <v>0</v>
      </c>
      <c r="BF170" s="1" t="str">
        <f>IFERROR(VLOOKUP(CONCATENATE(BE$1,BE170),'Formulario de Preguntas'!$C$10:$FN$185,3,FALSE),"")</f>
        <v/>
      </c>
      <c r="BG170" s="1" t="str">
        <f>IFERROR(VLOOKUP(CONCATENATE(BE$1,BE170),'Formulario de Preguntas'!$C$10:$FN$185,4,FALSE),"")</f>
        <v/>
      </c>
      <c r="BH170" s="24">
        <f>IF($B170='Formulario de Respuestas'!$D169,'Formulario de Respuestas'!$X169,"ES DIFERENTE")</f>
        <v>0</v>
      </c>
      <c r="BI170" s="1" t="str">
        <f>IFERROR(VLOOKUP(CONCATENATE(BH$1,BH170),'Formulario de Preguntas'!$C$10:$FN$185,3,FALSE),"")</f>
        <v/>
      </c>
      <c r="BJ170" s="1" t="str">
        <f>IFERROR(VLOOKUP(CONCATENATE(BH$1,BH170),'Formulario de Preguntas'!$C$10:$FN$185,4,FALSE),"")</f>
        <v/>
      </c>
      <c r="BL170" s="26">
        <f>IF($B170='Formulario de Respuestas'!$D169,'Formulario de Respuestas'!$Y169,"ES DIFERENTE")</f>
        <v>0</v>
      </c>
      <c r="BM170" s="1" t="str">
        <f>IFERROR(VLOOKUP(CONCATENATE(BL$1,BL170),'Formulario de Preguntas'!$C$10:$FN$185,3,FALSE),"")</f>
        <v/>
      </c>
      <c r="BN170" s="1" t="str">
        <f>IFERROR(VLOOKUP(CONCATENATE(BL$1,BL170),'Formulario de Preguntas'!$C$10:$FN$185,4,FALSE),"")</f>
        <v/>
      </c>
      <c r="BO170" s="26">
        <f>IF($B170='Formulario de Respuestas'!$D169,'Formulario de Respuestas'!$Z169,"ES DIFERENTE")</f>
        <v>0</v>
      </c>
      <c r="BP170" s="1" t="str">
        <f>IFERROR(VLOOKUP(CONCATENATE(BO$1,BO170),'Formulario de Preguntas'!$C$10:$FN$185,3,FALSE),"")</f>
        <v/>
      </c>
      <c r="BQ170" s="1" t="str">
        <f>IFERROR(VLOOKUP(CONCATENATE(BO$1,BO170),'Formulario de Preguntas'!$C$10:$FN$185,4,FALSE),"")</f>
        <v/>
      </c>
      <c r="BR170" s="26">
        <f>IF($B170='Formulario de Respuestas'!$D169,'Formulario de Respuestas'!$AA169,"ES DIFERENTE")</f>
        <v>0</v>
      </c>
      <c r="BS170" s="1" t="str">
        <f>IFERROR(VLOOKUP(CONCATENATE(BR$1,BR170),'Formulario de Preguntas'!$C$10:$FN$185,3,FALSE),"")</f>
        <v/>
      </c>
      <c r="BT170" s="1" t="str">
        <f>IFERROR(VLOOKUP(CONCATENATE(BR$1,BR170),'Formulario de Preguntas'!$C$10:$FN$185,4,FALSE),"")</f>
        <v/>
      </c>
      <c r="BU170" s="26">
        <f>IF($B170='Formulario de Respuestas'!$D169,'Formulario de Respuestas'!$AB169,"ES DIFERENTE")</f>
        <v>0</v>
      </c>
      <c r="BV170" s="1" t="str">
        <f>IFERROR(VLOOKUP(CONCATENATE(BU$1,BU170),'Formulario de Preguntas'!$C$10:$FN$185,3,FALSE),"")</f>
        <v/>
      </c>
      <c r="BW170" s="1" t="str">
        <f>IFERROR(VLOOKUP(CONCATENATE(BU$1,BU170),'Formulario de Preguntas'!$C$10:$FN$185,4,FALSE),"")</f>
        <v/>
      </c>
      <c r="BX170" s="26">
        <f>IF($B170='Formulario de Respuestas'!$D169,'Formulario de Respuestas'!$AC169,"ES DIFERENTE")</f>
        <v>0</v>
      </c>
      <c r="BY170" s="1" t="str">
        <f>IFERROR(VLOOKUP(CONCATENATE(BX$1,BX170),'Formulario de Preguntas'!$C$10:$FN$185,3,FALSE),"")</f>
        <v/>
      </c>
      <c r="BZ170" s="1" t="str">
        <f>IFERROR(VLOOKUP(CONCATENATE(BX$1,BX170),'Formulario de Preguntas'!$C$10:$FN$185,4,FALSE),"")</f>
        <v/>
      </c>
      <c r="CA170" s="26">
        <f>IF($B170='Formulario de Respuestas'!$D169,'Formulario de Respuestas'!$AD169,"ES DIFERENTE")</f>
        <v>0</v>
      </c>
      <c r="CB170" s="1" t="str">
        <f>IFERROR(VLOOKUP(CONCATENATE(CA$1,CA170),'Formulario de Preguntas'!$C$10:$FN$185,3,FALSE),"")</f>
        <v/>
      </c>
      <c r="CC170" s="1" t="str">
        <f>IFERROR(VLOOKUP(CONCATENATE(CA$1,CA170),'Formulario de Preguntas'!$C$10:$FN$185,4,FALSE),"")</f>
        <v/>
      </c>
      <c r="CD170" s="26">
        <f>IF($B170='Formulario de Respuestas'!$D169,'Formulario de Respuestas'!$AE169,"ES DIFERENTE")</f>
        <v>0</v>
      </c>
      <c r="CE170" s="1" t="str">
        <f>IFERROR(VLOOKUP(CONCATENATE(CD$1,CD170),'Formulario de Preguntas'!$C$10:$FN$185,3,FALSE),"")</f>
        <v/>
      </c>
      <c r="CF170" s="1" t="str">
        <f>IFERROR(VLOOKUP(CONCATENATE(CD$1,CD170),'Formulario de Preguntas'!$C$10:$FN$185,4,FALSE),"")</f>
        <v/>
      </c>
      <c r="CH170" s="1">
        <f t="shared" si="7"/>
        <v>0</v>
      </c>
      <c r="CI170" s="1">
        <f t="shared" si="8"/>
        <v>0.25</v>
      </c>
      <c r="CJ170" s="1">
        <f t="shared" si="9"/>
        <v>0</v>
      </c>
      <c r="CK170" s="1">
        <f>COUNTIF('Formulario de Respuestas'!$E169:$AE169,"A")</f>
        <v>0</v>
      </c>
      <c r="CL170" s="1">
        <f>COUNTIF('Formulario de Respuestas'!$E169:$AE169,"B")</f>
        <v>0</v>
      </c>
      <c r="CM170" s="1">
        <f>COUNTIF('Formulario de Respuestas'!$E169:$AE169,"C")</f>
        <v>0</v>
      </c>
      <c r="CN170" s="1">
        <f>COUNTIF('Formulario de Respuestas'!$E169:$AE169,"D")</f>
        <v>0</v>
      </c>
      <c r="CO170" s="1">
        <f>COUNTIF('Formulario de Respuestas'!$E169:$AE169,"E (RESPUESTA ANULADA)")</f>
        <v>0</v>
      </c>
    </row>
    <row r="171" spans="1:93" x14ac:dyDescent="0.25">
      <c r="A171" s="1">
        <f>'Formulario de Respuestas'!C170</f>
        <v>0</v>
      </c>
      <c r="B171" s="1">
        <f>'Formulario de Respuestas'!D170</f>
        <v>0</v>
      </c>
      <c r="C171" s="24">
        <f>IF($B171='Formulario de Respuestas'!$D170,'Formulario de Respuestas'!$E170,"ES DIFERENTE")</f>
        <v>0</v>
      </c>
      <c r="D171" s="15" t="str">
        <f>IFERROR(VLOOKUP(CONCATENATE(C$1,C171),'Formulario de Preguntas'!$C$2:$FN$185,3,FALSE),"")</f>
        <v/>
      </c>
      <c r="E171" s="1" t="str">
        <f>IFERROR(VLOOKUP(CONCATENATE(C$1,C171),'Formulario de Preguntas'!$C$2:$FN$185,4,FALSE),"")</f>
        <v/>
      </c>
      <c r="F171" s="24">
        <f>IF($B171='Formulario de Respuestas'!$D170,'Formulario de Respuestas'!$F170,"ES DIFERENTE")</f>
        <v>0</v>
      </c>
      <c r="G171" s="1" t="str">
        <f>IFERROR(VLOOKUP(CONCATENATE(F$1,F171),'Formulario de Preguntas'!$C$2:$FN$185,3,FALSE),"")</f>
        <v/>
      </c>
      <c r="H171" s="1" t="str">
        <f>IFERROR(VLOOKUP(CONCATENATE(F$1,F171),'Formulario de Preguntas'!$C$2:$FN$185,4,FALSE),"")</f>
        <v/>
      </c>
      <c r="I171" s="24">
        <f>IF($B171='Formulario de Respuestas'!$D170,'Formulario de Respuestas'!$G170,"ES DIFERENTE")</f>
        <v>0</v>
      </c>
      <c r="J171" s="1" t="str">
        <f>IFERROR(VLOOKUP(CONCATENATE(I$1,I171),'Formulario de Preguntas'!$C$10:$FN$185,3,FALSE),"")</f>
        <v/>
      </c>
      <c r="K171" s="1" t="str">
        <f>IFERROR(VLOOKUP(CONCATENATE(I$1,I171),'Formulario de Preguntas'!$C$10:$FN$185,4,FALSE),"")</f>
        <v/>
      </c>
      <c r="L171" s="24">
        <f>IF($B171='Formulario de Respuestas'!$D170,'Formulario de Respuestas'!$H170,"ES DIFERENTE")</f>
        <v>0</v>
      </c>
      <c r="M171" s="1" t="str">
        <f>IFERROR(VLOOKUP(CONCATENATE(L$1,L171),'Formulario de Preguntas'!$C$10:$FN$185,3,FALSE),"")</f>
        <v/>
      </c>
      <c r="N171" s="1" t="str">
        <f>IFERROR(VLOOKUP(CONCATENATE(L$1,L171),'Formulario de Preguntas'!$C$10:$FN$185,4,FALSE),"")</f>
        <v/>
      </c>
      <c r="O171" s="24">
        <f>IF($B171='Formulario de Respuestas'!$D170,'Formulario de Respuestas'!$I170,"ES DIFERENTE")</f>
        <v>0</v>
      </c>
      <c r="P171" s="1" t="str">
        <f>IFERROR(VLOOKUP(CONCATENATE(O$1,O171),'Formulario de Preguntas'!$C$10:$FN$185,3,FALSE),"")</f>
        <v/>
      </c>
      <c r="Q171" s="1" t="str">
        <f>IFERROR(VLOOKUP(CONCATENATE(O$1,O171),'Formulario de Preguntas'!$C$10:$FN$185,4,FALSE),"")</f>
        <v/>
      </c>
      <c r="R171" s="24">
        <f>IF($B171='Formulario de Respuestas'!$D170,'Formulario de Respuestas'!$J170,"ES DIFERENTE")</f>
        <v>0</v>
      </c>
      <c r="S171" s="1" t="str">
        <f>IFERROR(VLOOKUP(CONCATENATE(R$1,R171),'Formulario de Preguntas'!$C$10:$FN$185,3,FALSE),"")</f>
        <v/>
      </c>
      <c r="T171" s="1" t="str">
        <f>IFERROR(VLOOKUP(CONCATENATE(R$1,R171),'Formulario de Preguntas'!$C$10:$FN$185,4,FALSE),"")</f>
        <v/>
      </c>
      <c r="U171" s="24">
        <f>IF($B171='Formulario de Respuestas'!$D170,'Formulario de Respuestas'!$K170,"ES DIFERENTE")</f>
        <v>0</v>
      </c>
      <c r="V171" s="1" t="str">
        <f>IFERROR(VLOOKUP(CONCATENATE(U$1,U171),'Formulario de Preguntas'!$C$10:$FN$185,3,FALSE),"")</f>
        <v/>
      </c>
      <c r="W171" s="1" t="str">
        <f>IFERROR(VLOOKUP(CONCATENATE(U$1,U171),'Formulario de Preguntas'!$C$10:$FN$185,4,FALSE),"")</f>
        <v/>
      </c>
      <c r="X171" s="24">
        <f>IF($B171='Formulario de Respuestas'!$D170,'Formulario de Respuestas'!$L170,"ES DIFERENTE")</f>
        <v>0</v>
      </c>
      <c r="Y171" s="1" t="str">
        <f>IFERROR(VLOOKUP(CONCATENATE(X$1,X171),'Formulario de Preguntas'!$C$10:$FN$185,3,FALSE),"")</f>
        <v/>
      </c>
      <c r="Z171" s="1" t="str">
        <f>IFERROR(VLOOKUP(CONCATENATE(X$1,X171),'Formulario de Preguntas'!$C$10:$FN$185,4,FALSE),"")</f>
        <v/>
      </c>
      <c r="AA171" s="24">
        <f>IF($B171='Formulario de Respuestas'!$D170,'Formulario de Respuestas'!$M170,"ES DIFERENTE")</f>
        <v>0</v>
      </c>
      <c r="AB171" s="1" t="str">
        <f>IFERROR(VLOOKUP(CONCATENATE(AA$1,AA171),'Formulario de Preguntas'!$C$10:$FN$185,3,FALSE),"")</f>
        <v/>
      </c>
      <c r="AC171" s="1" t="str">
        <f>IFERROR(VLOOKUP(CONCATENATE(AA$1,AA171),'Formulario de Preguntas'!$C$10:$FN$185,4,FALSE),"")</f>
        <v/>
      </c>
      <c r="AD171" s="24">
        <f>IF($B171='Formulario de Respuestas'!$D170,'Formulario de Respuestas'!$N170,"ES DIFERENTE")</f>
        <v>0</v>
      </c>
      <c r="AE171" s="1" t="str">
        <f>IFERROR(VLOOKUP(CONCATENATE(AD$1,AD171),'Formulario de Preguntas'!$C$10:$FN$185,3,FALSE),"")</f>
        <v/>
      </c>
      <c r="AF171" s="1" t="str">
        <f>IFERROR(VLOOKUP(CONCATENATE(AD$1,AD171),'Formulario de Preguntas'!$C$10:$FN$185,4,FALSE),"")</f>
        <v/>
      </c>
      <c r="AG171" s="24">
        <f>IF($B171='Formulario de Respuestas'!$D170,'Formulario de Respuestas'!$O170,"ES DIFERENTE")</f>
        <v>0</v>
      </c>
      <c r="AH171" s="1" t="str">
        <f>IFERROR(VLOOKUP(CONCATENATE(AG$1,AG171),'Formulario de Preguntas'!$C$10:$FN$185,3,FALSE),"")</f>
        <v/>
      </c>
      <c r="AI171" s="1" t="str">
        <f>IFERROR(VLOOKUP(CONCATENATE(AG$1,AG171),'Formulario de Preguntas'!$C$10:$FN$185,4,FALSE),"")</f>
        <v/>
      </c>
      <c r="AJ171" s="24">
        <f>IF($B171='Formulario de Respuestas'!$D170,'Formulario de Respuestas'!$P170,"ES DIFERENTE")</f>
        <v>0</v>
      </c>
      <c r="AK171" s="1" t="str">
        <f>IFERROR(VLOOKUP(CONCATENATE(AJ$1,AJ171),'Formulario de Preguntas'!$C$10:$FN$185,3,FALSE),"")</f>
        <v/>
      </c>
      <c r="AL171" s="1" t="str">
        <f>IFERROR(VLOOKUP(CONCATENATE(AJ$1,AJ171),'Formulario de Preguntas'!$C$10:$FN$185,4,FALSE),"")</f>
        <v/>
      </c>
      <c r="AM171" s="24">
        <f>IF($B171='Formulario de Respuestas'!$D170,'Formulario de Respuestas'!$Q170,"ES DIFERENTE")</f>
        <v>0</v>
      </c>
      <c r="AN171" s="1" t="str">
        <f>IFERROR(VLOOKUP(CONCATENATE(AM$1,AM171),'Formulario de Preguntas'!$C$10:$FN$185,3,FALSE),"")</f>
        <v/>
      </c>
      <c r="AO171" s="1" t="str">
        <f>IFERROR(VLOOKUP(CONCATENATE(AM$1,AM171),'Formulario de Preguntas'!$C$10:$FN$185,4,FALSE),"")</f>
        <v/>
      </c>
      <c r="AP171" s="24">
        <f>IF($B171='Formulario de Respuestas'!$D170,'Formulario de Respuestas'!$R170,"ES DIFERENTE")</f>
        <v>0</v>
      </c>
      <c r="AQ171" s="1" t="str">
        <f>IFERROR(VLOOKUP(CONCATENATE(AP$1,AP171),'Formulario de Preguntas'!$C$10:$FN$185,3,FALSE),"")</f>
        <v/>
      </c>
      <c r="AR171" s="1" t="str">
        <f>IFERROR(VLOOKUP(CONCATENATE(AP$1,AP171),'Formulario de Preguntas'!$C$10:$FN$185,4,FALSE),"")</f>
        <v/>
      </c>
      <c r="AS171" s="24">
        <f>IF($B171='Formulario de Respuestas'!$D170,'Formulario de Respuestas'!$S170,"ES DIFERENTE")</f>
        <v>0</v>
      </c>
      <c r="AT171" s="1" t="str">
        <f>IFERROR(VLOOKUP(CONCATENATE(AS$1,AS171),'Formulario de Preguntas'!$C$10:$FN$185,3,FALSE),"")</f>
        <v/>
      </c>
      <c r="AU171" s="1" t="str">
        <f>IFERROR(VLOOKUP(CONCATENATE(AS$1,AS171),'Formulario de Preguntas'!$C$10:$FN$185,4,FALSE),"")</f>
        <v/>
      </c>
      <c r="AV171" s="24">
        <f>IF($B171='Formulario de Respuestas'!$D170,'Formulario de Respuestas'!$T170,"ES DIFERENTE")</f>
        <v>0</v>
      </c>
      <c r="AW171" s="1" t="str">
        <f>IFERROR(VLOOKUP(CONCATENATE(AV$1,AV171),'Formulario de Preguntas'!$C$10:$FN$185,3,FALSE),"")</f>
        <v/>
      </c>
      <c r="AX171" s="1" t="str">
        <f>IFERROR(VLOOKUP(CONCATENATE(AV$1,AV171),'Formulario de Preguntas'!$C$10:$FN$185,4,FALSE),"")</f>
        <v/>
      </c>
      <c r="AY171" s="24">
        <f>IF($B171='Formulario de Respuestas'!$D170,'Formulario de Respuestas'!$U170,"ES DIFERENTE")</f>
        <v>0</v>
      </c>
      <c r="AZ171" s="1" t="str">
        <f>IFERROR(VLOOKUP(CONCATENATE(AY$1,AY171),'Formulario de Preguntas'!$C$10:$FN$185,3,FALSE),"")</f>
        <v/>
      </c>
      <c r="BA171" s="1" t="str">
        <f>IFERROR(VLOOKUP(CONCATENATE(AY$1,AY171),'Formulario de Preguntas'!$C$10:$FN$185,4,FALSE),"")</f>
        <v/>
      </c>
      <c r="BB171" s="24">
        <f>IF($B171='Formulario de Respuestas'!$D170,'Formulario de Respuestas'!$V170,"ES DIFERENTE")</f>
        <v>0</v>
      </c>
      <c r="BC171" s="1" t="str">
        <f>IFERROR(VLOOKUP(CONCATENATE(BB$1,BB171),'Formulario de Preguntas'!$C$10:$FN$185,3,FALSE),"")</f>
        <v/>
      </c>
      <c r="BD171" s="1" t="str">
        <f>IFERROR(VLOOKUP(CONCATENATE(BB$1,BB171),'Formulario de Preguntas'!$C$10:$FN$185,4,FALSE),"")</f>
        <v/>
      </c>
      <c r="BE171" s="24">
        <f>IF($B171='Formulario de Respuestas'!$D170,'Formulario de Respuestas'!$W170,"ES DIFERENTE")</f>
        <v>0</v>
      </c>
      <c r="BF171" s="1" t="str">
        <f>IFERROR(VLOOKUP(CONCATENATE(BE$1,BE171),'Formulario de Preguntas'!$C$10:$FN$185,3,FALSE),"")</f>
        <v/>
      </c>
      <c r="BG171" s="1" t="str">
        <f>IFERROR(VLOOKUP(CONCATENATE(BE$1,BE171),'Formulario de Preguntas'!$C$10:$FN$185,4,FALSE),"")</f>
        <v/>
      </c>
      <c r="BH171" s="24">
        <f>IF($B171='Formulario de Respuestas'!$D170,'Formulario de Respuestas'!$X170,"ES DIFERENTE")</f>
        <v>0</v>
      </c>
      <c r="BI171" s="1" t="str">
        <f>IFERROR(VLOOKUP(CONCATENATE(BH$1,BH171),'Formulario de Preguntas'!$C$10:$FN$185,3,FALSE),"")</f>
        <v/>
      </c>
      <c r="BJ171" s="1" t="str">
        <f>IFERROR(VLOOKUP(CONCATENATE(BH$1,BH171),'Formulario de Preguntas'!$C$10:$FN$185,4,FALSE),"")</f>
        <v/>
      </c>
      <c r="BL171" s="26">
        <f>IF($B171='Formulario de Respuestas'!$D170,'Formulario de Respuestas'!$Y170,"ES DIFERENTE")</f>
        <v>0</v>
      </c>
      <c r="BM171" s="1" t="str">
        <f>IFERROR(VLOOKUP(CONCATENATE(BL$1,BL171),'Formulario de Preguntas'!$C$10:$FN$185,3,FALSE),"")</f>
        <v/>
      </c>
      <c r="BN171" s="1" t="str">
        <f>IFERROR(VLOOKUP(CONCATENATE(BL$1,BL171),'Formulario de Preguntas'!$C$10:$FN$185,4,FALSE),"")</f>
        <v/>
      </c>
      <c r="BO171" s="26">
        <f>IF($B171='Formulario de Respuestas'!$D170,'Formulario de Respuestas'!$Z170,"ES DIFERENTE")</f>
        <v>0</v>
      </c>
      <c r="BP171" s="1" t="str">
        <f>IFERROR(VLOOKUP(CONCATENATE(BO$1,BO171),'Formulario de Preguntas'!$C$10:$FN$185,3,FALSE),"")</f>
        <v/>
      </c>
      <c r="BQ171" s="1" t="str">
        <f>IFERROR(VLOOKUP(CONCATENATE(BO$1,BO171),'Formulario de Preguntas'!$C$10:$FN$185,4,FALSE),"")</f>
        <v/>
      </c>
      <c r="BR171" s="26">
        <f>IF($B171='Formulario de Respuestas'!$D170,'Formulario de Respuestas'!$AA170,"ES DIFERENTE")</f>
        <v>0</v>
      </c>
      <c r="BS171" s="1" t="str">
        <f>IFERROR(VLOOKUP(CONCATENATE(BR$1,BR171),'Formulario de Preguntas'!$C$10:$FN$185,3,FALSE),"")</f>
        <v/>
      </c>
      <c r="BT171" s="1" t="str">
        <f>IFERROR(VLOOKUP(CONCATENATE(BR$1,BR171),'Formulario de Preguntas'!$C$10:$FN$185,4,FALSE),"")</f>
        <v/>
      </c>
      <c r="BU171" s="26">
        <f>IF($B171='Formulario de Respuestas'!$D170,'Formulario de Respuestas'!$AB170,"ES DIFERENTE")</f>
        <v>0</v>
      </c>
      <c r="BV171" s="1" t="str">
        <f>IFERROR(VLOOKUP(CONCATENATE(BU$1,BU171),'Formulario de Preguntas'!$C$10:$FN$185,3,FALSE),"")</f>
        <v/>
      </c>
      <c r="BW171" s="1" t="str">
        <f>IFERROR(VLOOKUP(CONCATENATE(BU$1,BU171),'Formulario de Preguntas'!$C$10:$FN$185,4,FALSE),"")</f>
        <v/>
      </c>
      <c r="BX171" s="26">
        <f>IF($B171='Formulario de Respuestas'!$D170,'Formulario de Respuestas'!$AC170,"ES DIFERENTE")</f>
        <v>0</v>
      </c>
      <c r="BY171" s="1" t="str">
        <f>IFERROR(VLOOKUP(CONCATENATE(BX$1,BX171),'Formulario de Preguntas'!$C$10:$FN$185,3,FALSE),"")</f>
        <v/>
      </c>
      <c r="BZ171" s="1" t="str">
        <f>IFERROR(VLOOKUP(CONCATENATE(BX$1,BX171),'Formulario de Preguntas'!$C$10:$FN$185,4,FALSE),"")</f>
        <v/>
      </c>
      <c r="CA171" s="26">
        <f>IF($B171='Formulario de Respuestas'!$D170,'Formulario de Respuestas'!$AD170,"ES DIFERENTE")</f>
        <v>0</v>
      </c>
      <c r="CB171" s="1" t="str">
        <f>IFERROR(VLOOKUP(CONCATENATE(CA$1,CA171),'Formulario de Preguntas'!$C$10:$FN$185,3,FALSE),"")</f>
        <v/>
      </c>
      <c r="CC171" s="1" t="str">
        <f>IFERROR(VLOOKUP(CONCATENATE(CA$1,CA171),'Formulario de Preguntas'!$C$10:$FN$185,4,FALSE),"")</f>
        <v/>
      </c>
      <c r="CD171" s="26">
        <f>IF($B171='Formulario de Respuestas'!$D170,'Formulario de Respuestas'!$AE170,"ES DIFERENTE")</f>
        <v>0</v>
      </c>
      <c r="CE171" s="1" t="str">
        <f>IFERROR(VLOOKUP(CONCATENATE(CD$1,CD171),'Formulario de Preguntas'!$C$10:$FN$185,3,FALSE),"")</f>
        <v/>
      </c>
      <c r="CF171" s="1" t="str">
        <f>IFERROR(VLOOKUP(CONCATENATE(CD$1,CD171),'Formulario de Preguntas'!$C$10:$FN$185,4,FALSE),"")</f>
        <v/>
      </c>
      <c r="CH171" s="1">
        <f t="shared" si="7"/>
        <v>0</v>
      </c>
      <c r="CI171" s="1">
        <f t="shared" si="8"/>
        <v>0.25</v>
      </c>
      <c r="CJ171" s="1">
        <f t="shared" si="9"/>
        <v>0</v>
      </c>
      <c r="CK171" s="1">
        <f>COUNTIF('Formulario de Respuestas'!$E170:$AE170,"A")</f>
        <v>0</v>
      </c>
      <c r="CL171" s="1">
        <f>COUNTIF('Formulario de Respuestas'!$E170:$AE170,"B")</f>
        <v>0</v>
      </c>
      <c r="CM171" s="1">
        <f>COUNTIF('Formulario de Respuestas'!$E170:$AE170,"C")</f>
        <v>0</v>
      </c>
      <c r="CN171" s="1">
        <f>COUNTIF('Formulario de Respuestas'!$E170:$AE170,"D")</f>
        <v>0</v>
      </c>
      <c r="CO171" s="1">
        <f>COUNTIF('Formulario de Respuestas'!$E170:$AE170,"E (RESPUESTA ANULADA)")</f>
        <v>0</v>
      </c>
    </row>
    <row r="172" spans="1:93" x14ac:dyDescent="0.25">
      <c r="A172" s="1">
        <f>'Formulario de Respuestas'!C171</f>
        <v>0</v>
      </c>
      <c r="B172" s="1">
        <f>'Formulario de Respuestas'!D171</f>
        <v>0</v>
      </c>
      <c r="C172" s="24">
        <f>IF($B172='Formulario de Respuestas'!$D171,'Formulario de Respuestas'!$E171,"ES DIFERENTE")</f>
        <v>0</v>
      </c>
      <c r="D172" s="15" t="str">
        <f>IFERROR(VLOOKUP(CONCATENATE(C$1,C172),'Formulario de Preguntas'!$C$2:$FN$185,3,FALSE),"")</f>
        <v/>
      </c>
      <c r="E172" s="1" t="str">
        <f>IFERROR(VLOOKUP(CONCATENATE(C$1,C172),'Formulario de Preguntas'!$C$2:$FN$185,4,FALSE),"")</f>
        <v/>
      </c>
      <c r="F172" s="24">
        <f>IF($B172='Formulario de Respuestas'!$D171,'Formulario de Respuestas'!$F171,"ES DIFERENTE")</f>
        <v>0</v>
      </c>
      <c r="G172" s="1" t="str">
        <f>IFERROR(VLOOKUP(CONCATENATE(F$1,F172),'Formulario de Preguntas'!$C$2:$FN$185,3,FALSE),"")</f>
        <v/>
      </c>
      <c r="H172" s="1" t="str">
        <f>IFERROR(VLOOKUP(CONCATENATE(F$1,F172),'Formulario de Preguntas'!$C$2:$FN$185,4,FALSE),"")</f>
        <v/>
      </c>
      <c r="I172" s="24">
        <f>IF($B172='Formulario de Respuestas'!$D171,'Formulario de Respuestas'!$G171,"ES DIFERENTE")</f>
        <v>0</v>
      </c>
      <c r="J172" s="1" t="str">
        <f>IFERROR(VLOOKUP(CONCATENATE(I$1,I172),'Formulario de Preguntas'!$C$10:$FN$185,3,FALSE),"")</f>
        <v/>
      </c>
      <c r="K172" s="1" t="str">
        <f>IFERROR(VLOOKUP(CONCATENATE(I$1,I172),'Formulario de Preguntas'!$C$10:$FN$185,4,FALSE),"")</f>
        <v/>
      </c>
      <c r="L172" s="24">
        <f>IF($B172='Formulario de Respuestas'!$D171,'Formulario de Respuestas'!$H171,"ES DIFERENTE")</f>
        <v>0</v>
      </c>
      <c r="M172" s="1" t="str">
        <f>IFERROR(VLOOKUP(CONCATENATE(L$1,L172),'Formulario de Preguntas'!$C$10:$FN$185,3,FALSE),"")</f>
        <v/>
      </c>
      <c r="N172" s="1" t="str">
        <f>IFERROR(VLOOKUP(CONCATENATE(L$1,L172),'Formulario de Preguntas'!$C$10:$FN$185,4,FALSE),"")</f>
        <v/>
      </c>
      <c r="O172" s="24">
        <f>IF($B172='Formulario de Respuestas'!$D171,'Formulario de Respuestas'!$I171,"ES DIFERENTE")</f>
        <v>0</v>
      </c>
      <c r="P172" s="1" t="str">
        <f>IFERROR(VLOOKUP(CONCATENATE(O$1,O172),'Formulario de Preguntas'!$C$10:$FN$185,3,FALSE),"")</f>
        <v/>
      </c>
      <c r="Q172" s="1" t="str">
        <f>IFERROR(VLOOKUP(CONCATENATE(O$1,O172),'Formulario de Preguntas'!$C$10:$FN$185,4,FALSE),"")</f>
        <v/>
      </c>
      <c r="R172" s="24">
        <f>IF($B172='Formulario de Respuestas'!$D171,'Formulario de Respuestas'!$J171,"ES DIFERENTE")</f>
        <v>0</v>
      </c>
      <c r="S172" s="1" t="str">
        <f>IFERROR(VLOOKUP(CONCATENATE(R$1,R172),'Formulario de Preguntas'!$C$10:$FN$185,3,FALSE),"")</f>
        <v/>
      </c>
      <c r="T172" s="1" t="str">
        <f>IFERROR(VLOOKUP(CONCATENATE(R$1,R172),'Formulario de Preguntas'!$C$10:$FN$185,4,FALSE),"")</f>
        <v/>
      </c>
      <c r="U172" s="24">
        <f>IF($B172='Formulario de Respuestas'!$D171,'Formulario de Respuestas'!$K171,"ES DIFERENTE")</f>
        <v>0</v>
      </c>
      <c r="V172" s="1" t="str">
        <f>IFERROR(VLOOKUP(CONCATENATE(U$1,U172),'Formulario de Preguntas'!$C$10:$FN$185,3,FALSE),"")</f>
        <v/>
      </c>
      <c r="W172" s="1" t="str">
        <f>IFERROR(VLOOKUP(CONCATENATE(U$1,U172),'Formulario de Preguntas'!$C$10:$FN$185,4,FALSE),"")</f>
        <v/>
      </c>
      <c r="X172" s="24">
        <f>IF($B172='Formulario de Respuestas'!$D171,'Formulario de Respuestas'!$L171,"ES DIFERENTE")</f>
        <v>0</v>
      </c>
      <c r="Y172" s="1" t="str">
        <f>IFERROR(VLOOKUP(CONCATENATE(X$1,X172),'Formulario de Preguntas'!$C$10:$FN$185,3,FALSE),"")</f>
        <v/>
      </c>
      <c r="Z172" s="1" t="str">
        <f>IFERROR(VLOOKUP(CONCATENATE(X$1,X172),'Formulario de Preguntas'!$C$10:$FN$185,4,FALSE),"")</f>
        <v/>
      </c>
      <c r="AA172" s="24">
        <f>IF($B172='Formulario de Respuestas'!$D171,'Formulario de Respuestas'!$M171,"ES DIFERENTE")</f>
        <v>0</v>
      </c>
      <c r="AB172" s="1" t="str">
        <f>IFERROR(VLOOKUP(CONCATENATE(AA$1,AA172),'Formulario de Preguntas'!$C$10:$FN$185,3,FALSE),"")</f>
        <v/>
      </c>
      <c r="AC172" s="1" t="str">
        <f>IFERROR(VLOOKUP(CONCATENATE(AA$1,AA172),'Formulario de Preguntas'!$C$10:$FN$185,4,FALSE),"")</f>
        <v/>
      </c>
      <c r="AD172" s="24">
        <f>IF($B172='Formulario de Respuestas'!$D171,'Formulario de Respuestas'!$N171,"ES DIFERENTE")</f>
        <v>0</v>
      </c>
      <c r="AE172" s="1" t="str">
        <f>IFERROR(VLOOKUP(CONCATENATE(AD$1,AD172),'Formulario de Preguntas'!$C$10:$FN$185,3,FALSE),"")</f>
        <v/>
      </c>
      <c r="AF172" s="1" t="str">
        <f>IFERROR(VLOOKUP(CONCATENATE(AD$1,AD172),'Formulario de Preguntas'!$C$10:$FN$185,4,FALSE),"")</f>
        <v/>
      </c>
      <c r="AG172" s="24">
        <f>IF($B172='Formulario de Respuestas'!$D171,'Formulario de Respuestas'!$O171,"ES DIFERENTE")</f>
        <v>0</v>
      </c>
      <c r="AH172" s="1" t="str">
        <f>IFERROR(VLOOKUP(CONCATENATE(AG$1,AG172),'Formulario de Preguntas'!$C$10:$FN$185,3,FALSE),"")</f>
        <v/>
      </c>
      <c r="AI172" s="1" t="str">
        <f>IFERROR(VLOOKUP(CONCATENATE(AG$1,AG172),'Formulario de Preguntas'!$C$10:$FN$185,4,FALSE),"")</f>
        <v/>
      </c>
      <c r="AJ172" s="24">
        <f>IF($B172='Formulario de Respuestas'!$D171,'Formulario de Respuestas'!$P171,"ES DIFERENTE")</f>
        <v>0</v>
      </c>
      <c r="AK172" s="1" t="str">
        <f>IFERROR(VLOOKUP(CONCATENATE(AJ$1,AJ172),'Formulario de Preguntas'!$C$10:$FN$185,3,FALSE),"")</f>
        <v/>
      </c>
      <c r="AL172" s="1" t="str">
        <f>IFERROR(VLOOKUP(CONCATENATE(AJ$1,AJ172),'Formulario de Preguntas'!$C$10:$FN$185,4,FALSE),"")</f>
        <v/>
      </c>
      <c r="AM172" s="24">
        <f>IF($B172='Formulario de Respuestas'!$D171,'Formulario de Respuestas'!$Q171,"ES DIFERENTE")</f>
        <v>0</v>
      </c>
      <c r="AN172" s="1" t="str">
        <f>IFERROR(VLOOKUP(CONCATENATE(AM$1,AM172),'Formulario de Preguntas'!$C$10:$FN$185,3,FALSE),"")</f>
        <v/>
      </c>
      <c r="AO172" s="1" t="str">
        <f>IFERROR(VLOOKUP(CONCATENATE(AM$1,AM172),'Formulario de Preguntas'!$C$10:$FN$185,4,FALSE),"")</f>
        <v/>
      </c>
      <c r="AP172" s="24">
        <f>IF($B172='Formulario de Respuestas'!$D171,'Formulario de Respuestas'!$R171,"ES DIFERENTE")</f>
        <v>0</v>
      </c>
      <c r="AQ172" s="1" t="str">
        <f>IFERROR(VLOOKUP(CONCATENATE(AP$1,AP172),'Formulario de Preguntas'!$C$10:$FN$185,3,FALSE),"")</f>
        <v/>
      </c>
      <c r="AR172" s="1" t="str">
        <f>IFERROR(VLOOKUP(CONCATENATE(AP$1,AP172),'Formulario de Preguntas'!$C$10:$FN$185,4,FALSE),"")</f>
        <v/>
      </c>
      <c r="AS172" s="24">
        <f>IF($B172='Formulario de Respuestas'!$D171,'Formulario de Respuestas'!$S171,"ES DIFERENTE")</f>
        <v>0</v>
      </c>
      <c r="AT172" s="1" t="str">
        <f>IFERROR(VLOOKUP(CONCATENATE(AS$1,AS172),'Formulario de Preguntas'!$C$10:$FN$185,3,FALSE),"")</f>
        <v/>
      </c>
      <c r="AU172" s="1" t="str">
        <f>IFERROR(VLOOKUP(CONCATENATE(AS$1,AS172),'Formulario de Preguntas'!$C$10:$FN$185,4,FALSE),"")</f>
        <v/>
      </c>
      <c r="AV172" s="24">
        <f>IF($B172='Formulario de Respuestas'!$D171,'Formulario de Respuestas'!$T171,"ES DIFERENTE")</f>
        <v>0</v>
      </c>
      <c r="AW172" s="1" t="str">
        <f>IFERROR(VLOOKUP(CONCATENATE(AV$1,AV172),'Formulario de Preguntas'!$C$10:$FN$185,3,FALSE),"")</f>
        <v/>
      </c>
      <c r="AX172" s="1" t="str">
        <f>IFERROR(VLOOKUP(CONCATENATE(AV$1,AV172),'Formulario de Preguntas'!$C$10:$FN$185,4,FALSE),"")</f>
        <v/>
      </c>
      <c r="AY172" s="24">
        <f>IF($B172='Formulario de Respuestas'!$D171,'Formulario de Respuestas'!$U171,"ES DIFERENTE")</f>
        <v>0</v>
      </c>
      <c r="AZ172" s="1" t="str">
        <f>IFERROR(VLOOKUP(CONCATENATE(AY$1,AY172),'Formulario de Preguntas'!$C$10:$FN$185,3,FALSE),"")</f>
        <v/>
      </c>
      <c r="BA172" s="1" t="str">
        <f>IFERROR(VLOOKUP(CONCATENATE(AY$1,AY172),'Formulario de Preguntas'!$C$10:$FN$185,4,FALSE),"")</f>
        <v/>
      </c>
      <c r="BB172" s="24">
        <f>IF($B172='Formulario de Respuestas'!$D171,'Formulario de Respuestas'!$V171,"ES DIFERENTE")</f>
        <v>0</v>
      </c>
      <c r="BC172" s="1" t="str">
        <f>IFERROR(VLOOKUP(CONCATENATE(BB$1,BB172),'Formulario de Preguntas'!$C$10:$FN$185,3,FALSE),"")</f>
        <v/>
      </c>
      <c r="BD172" s="1" t="str">
        <f>IFERROR(VLOOKUP(CONCATENATE(BB$1,BB172),'Formulario de Preguntas'!$C$10:$FN$185,4,FALSE),"")</f>
        <v/>
      </c>
      <c r="BE172" s="24">
        <f>IF($B172='Formulario de Respuestas'!$D171,'Formulario de Respuestas'!$W171,"ES DIFERENTE")</f>
        <v>0</v>
      </c>
      <c r="BF172" s="1" t="str">
        <f>IFERROR(VLOOKUP(CONCATENATE(BE$1,BE172),'Formulario de Preguntas'!$C$10:$FN$185,3,FALSE),"")</f>
        <v/>
      </c>
      <c r="BG172" s="1" t="str">
        <f>IFERROR(VLOOKUP(CONCATENATE(BE$1,BE172),'Formulario de Preguntas'!$C$10:$FN$185,4,FALSE),"")</f>
        <v/>
      </c>
      <c r="BH172" s="24">
        <f>IF($B172='Formulario de Respuestas'!$D171,'Formulario de Respuestas'!$X171,"ES DIFERENTE")</f>
        <v>0</v>
      </c>
      <c r="BI172" s="1" t="str">
        <f>IFERROR(VLOOKUP(CONCATENATE(BH$1,BH172),'Formulario de Preguntas'!$C$10:$FN$185,3,FALSE),"")</f>
        <v/>
      </c>
      <c r="BJ172" s="1" t="str">
        <f>IFERROR(VLOOKUP(CONCATENATE(BH$1,BH172),'Formulario de Preguntas'!$C$10:$FN$185,4,FALSE),"")</f>
        <v/>
      </c>
      <c r="BL172" s="26">
        <f>IF($B172='Formulario de Respuestas'!$D171,'Formulario de Respuestas'!$Y171,"ES DIFERENTE")</f>
        <v>0</v>
      </c>
      <c r="BM172" s="1" t="str">
        <f>IFERROR(VLOOKUP(CONCATENATE(BL$1,BL172),'Formulario de Preguntas'!$C$10:$FN$185,3,FALSE),"")</f>
        <v/>
      </c>
      <c r="BN172" s="1" t="str">
        <f>IFERROR(VLOOKUP(CONCATENATE(BL$1,BL172),'Formulario de Preguntas'!$C$10:$FN$185,4,FALSE),"")</f>
        <v/>
      </c>
      <c r="BO172" s="26">
        <f>IF($B172='Formulario de Respuestas'!$D171,'Formulario de Respuestas'!$Z171,"ES DIFERENTE")</f>
        <v>0</v>
      </c>
      <c r="BP172" s="1" t="str">
        <f>IFERROR(VLOOKUP(CONCATENATE(BO$1,BO172),'Formulario de Preguntas'!$C$10:$FN$185,3,FALSE),"")</f>
        <v/>
      </c>
      <c r="BQ172" s="1" t="str">
        <f>IFERROR(VLOOKUP(CONCATENATE(BO$1,BO172),'Formulario de Preguntas'!$C$10:$FN$185,4,FALSE),"")</f>
        <v/>
      </c>
      <c r="BR172" s="26">
        <f>IF($B172='Formulario de Respuestas'!$D171,'Formulario de Respuestas'!$AA171,"ES DIFERENTE")</f>
        <v>0</v>
      </c>
      <c r="BS172" s="1" t="str">
        <f>IFERROR(VLOOKUP(CONCATENATE(BR$1,BR172),'Formulario de Preguntas'!$C$10:$FN$185,3,FALSE),"")</f>
        <v/>
      </c>
      <c r="BT172" s="1" t="str">
        <f>IFERROR(VLOOKUP(CONCATENATE(BR$1,BR172),'Formulario de Preguntas'!$C$10:$FN$185,4,FALSE),"")</f>
        <v/>
      </c>
      <c r="BU172" s="26">
        <f>IF($B172='Formulario de Respuestas'!$D171,'Formulario de Respuestas'!$AB171,"ES DIFERENTE")</f>
        <v>0</v>
      </c>
      <c r="BV172" s="1" t="str">
        <f>IFERROR(VLOOKUP(CONCATENATE(BU$1,BU172),'Formulario de Preguntas'!$C$10:$FN$185,3,FALSE),"")</f>
        <v/>
      </c>
      <c r="BW172" s="1" t="str">
        <f>IFERROR(VLOOKUP(CONCATENATE(BU$1,BU172),'Formulario de Preguntas'!$C$10:$FN$185,4,FALSE),"")</f>
        <v/>
      </c>
      <c r="BX172" s="26">
        <f>IF($B172='Formulario de Respuestas'!$D171,'Formulario de Respuestas'!$AC171,"ES DIFERENTE")</f>
        <v>0</v>
      </c>
      <c r="BY172" s="1" t="str">
        <f>IFERROR(VLOOKUP(CONCATENATE(BX$1,BX172),'Formulario de Preguntas'!$C$10:$FN$185,3,FALSE),"")</f>
        <v/>
      </c>
      <c r="BZ172" s="1" t="str">
        <f>IFERROR(VLOOKUP(CONCATENATE(BX$1,BX172),'Formulario de Preguntas'!$C$10:$FN$185,4,FALSE),"")</f>
        <v/>
      </c>
      <c r="CA172" s="26">
        <f>IF($B172='Formulario de Respuestas'!$D171,'Formulario de Respuestas'!$AD171,"ES DIFERENTE")</f>
        <v>0</v>
      </c>
      <c r="CB172" s="1" t="str">
        <f>IFERROR(VLOOKUP(CONCATENATE(CA$1,CA172),'Formulario de Preguntas'!$C$10:$FN$185,3,FALSE),"")</f>
        <v/>
      </c>
      <c r="CC172" s="1" t="str">
        <f>IFERROR(VLOOKUP(CONCATENATE(CA$1,CA172),'Formulario de Preguntas'!$C$10:$FN$185,4,FALSE),"")</f>
        <v/>
      </c>
      <c r="CD172" s="26">
        <f>IF($B172='Formulario de Respuestas'!$D171,'Formulario de Respuestas'!$AE171,"ES DIFERENTE")</f>
        <v>0</v>
      </c>
      <c r="CE172" s="1" t="str">
        <f>IFERROR(VLOOKUP(CONCATENATE(CD$1,CD172),'Formulario de Preguntas'!$C$10:$FN$185,3,FALSE),"")</f>
        <v/>
      </c>
      <c r="CF172" s="1" t="str">
        <f>IFERROR(VLOOKUP(CONCATENATE(CD$1,CD172),'Formulario de Preguntas'!$C$10:$FN$185,4,FALSE),"")</f>
        <v/>
      </c>
      <c r="CH172" s="1">
        <f t="shared" si="7"/>
        <v>0</v>
      </c>
      <c r="CI172" s="1">
        <f t="shared" si="8"/>
        <v>0.25</v>
      </c>
      <c r="CJ172" s="1">
        <f t="shared" si="9"/>
        <v>0</v>
      </c>
      <c r="CK172" s="1">
        <f>COUNTIF('Formulario de Respuestas'!$E171:$AE171,"A")</f>
        <v>0</v>
      </c>
      <c r="CL172" s="1">
        <f>COUNTIF('Formulario de Respuestas'!$E171:$AE171,"B")</f>
        <v>0</v>
      </c>
      <c r="CM172" s="1">
        <f>COUNTIF('Formulario de Respuestas'!$E171:$AE171,"C")</f>
        <v>0</v>
      </c>
      <c r="CN172" s="1">
        <f>COUNTIF('Formulario de Respuestas'!$E171:$AE171,"D")</f>
        <v>0</v>
      </c>
      <c r="CO172" s="1">
        <f>COUNTIF('Formulario de Respuestas'!$E171:$AE171,"E (RESPUESTA ANULADA)")</f>
        <v>0</v>
      </c>
    </row>
    <row r="173" spans="1:93" x14ac:dyDescent="0.25">
      <c r="A173" s="1">
        <f>'Formulario de Respuestas'!C172</f>
        <v>0</v>
      </c>
      <c r="B173" s="1">
        <f>'Formulario de Respuestas'!D172</f>
        <v>0</v>
      </c>
      <c r="C173" s="24">
        <f>IF($B173='Formulario de Respuestas'!$D172,'Formulario de Respuestas'!$E172,"ES DIFERENTE")</f>
        <v>0</v>
      </c>
      <c r="D173" s="15" t="str">
        <f>IFERROR(VLOOKUP(CONCATENATE(C$1,C173),'Formulario de Preguntas'!$C$2:$FN$185,3,FALSE),"")</f>
        <v/>
      </c>
      <c r="E173" s="1" t="str">
        <f>IFERROR(VLOOKUP(CONCATENATE(C$1,C173),'Formulario de Preguntas'!$C$2:$FN$185,4,FALSE),"")</f>
        <v/>
      </c>
      <c r="F173" s="24">
        <f>IF($B173='Formulario de Respuestas'!$D172,'Formulario de Respuestas'!$F172,"ES DIFERENTE")</f>
        <v>0</v>
      </c>
      <c r="G173" s="1" t="str">
        <f>IFERROR(VLOOKUP(CONCATENATE(F$1,F173),'Formulario de Preguntas'!$C$2:$FN$185,3,FALSE),"")</f>
        <v/>
      </c>
      <c r="H173" s="1" t="str">
        <f>IFERROR(VLOOKUP(CONCATENATE(F$1,F173),'Formulario de Preguntas'!$C$2:$FN$185,4,FALSE),"")</f>
        <v/>
      </c>
      <c r="I173" s="24">
        <f>IF($B173='Formulario de Respuestas'!$D172,'Formulario de Respuestas'!$G172,"ES DIFERENTE")</f>
        <v>0</v>
      </c>
      <c r="J173" s="1" t="str">
        <f>IFERROR(VLOOKUP(CONCATENATE(I$1,I173),'Formulario de Preguntas'!$C$10:$FN$185,3,FALSE),"")</f>
        <v/>
      </c>
      <c r="K173" s="1" t="str">
        <f>IFERROR(VLOOKUP(CONCATENATE(I$1,I173),'Formulario de Preguntas'!$C$10:$FN$185,4,FALSE),"")</f>
        <v/>
      </c>
      <c r="L173" s="24">
        <f>IF($B173='Formulario de Respuestas'!$D172,'Formulario de Respuestas'!$H172,"ES DIFERENTE")</f>
        <v>0</v>
      </c>
      <c r="M173" s="1" t="str">
        <f>IFERROR(VLOOKUP(CONCATENATE(L$1,L173),'Formulario de Preguntas'!$C$10:$FN$185,3,FALSE),"")</f>
        <v/>
      </c>
      <c r="N173" s="1" t="str">
        <f>IFERROR(VLOOKUP(CONCATENATE(L$1,L173),'Formulario de Preguntas'!$C$10:$FN$185,4,FALSE),"")</f>
        <v/>
      </c>
      <c r="O173" s="24">
        <f>IF($B173='Formulario de Respuestas'!$D172,'Formulario de Respuestas'!$I172,"ES DIFERENTE")</f>
        <v>0</v>
      </c>
      <c r="P173" s="1" t="str">
        <f>IFERROR(VLOOKUP(CONCATENATE(O$1,O173),'Formulario de Preguntas'!$C$10:$FN$185,3,FALSE),"")</f>
        <v/>
      </c>
      <c r="Q173" s="1" t="str">
        <f>IFERROR(VLOOKUP(CONCATENATE(O$1,O173),'Formulario de Preguntas'!$C$10:$FN$185,4,FALSE),"")</f>
        <v/>
      </c>
      <c r="R173" s="24">
        <f>IF($B173='Formulario de Respuestas'!$D172,'Formulario de Respuestas'!$J172,"ES DIFERENTE")</f>
        <v>0</v>
      </c>
      <c r="S173" s="1" t="str">
        <f>IFERROR(VLOOKUP(CONCATENATE(R$1,R173),'Formulario de Preguntas'!$C$10:$FN$185,3,FALSE),"")</f>
        <v/>
      </c>
      <c r="T173" s="1" t="str">
        <f>IFERROR(VLOOKUP(CONCATENATE(R$1,R173),'Formulario de Preguntas'!$C$10:$FN$185,4,FALSE),"")</f>
        <v/>
      </c>
      <c r="U173" s="24">
        <f>IF($B173='Formulario de Respuestas'!$D172,'Formulario de Respuestas'!$K172,"ES DIFERENTE")</f>
        <v>0</v>
      </c>
      <c r="V173" s="1" t="str">
        <f>IFERROR(VLOOKUP(CONCATENATE(U$1,U173),'Formulario de Preguntas'!$C$10:$FN$185,3,FALSE),"")</f>
        <v/>
      </c>
      <c r="W173" s="1" t="str">
        <f>IFERROR(VLOOKUP(CONCATENATE(U$1,U173),'Formulario de Preguntas'!$C$10:$FN$185,4,FALSE),"")</f>
        <v/>
      </c>
      <c r="X173" s="24">
        <f>IF($B173='Formulario de Respuestas'!$D172,'Formulario de Respuestas'!$L172,"ES DIFERENTE")</f>
        <v>0</v>
      </c>
      <c r="Y173" s="1" t="str">
        <f>IFERROR(VLOOKUP(CONCATENATE(X$1,X173),'Formulario de Preguntas'!$C$10:$FN$185,3,FALSE),"")</f>
        <v/>
      </c>
      <c r="Z173" s="1" t="str">
        <f>IFERROR(VLOOKUP(CONCATENATE(X$1,X173),'Formulario de Preguntas'!$C$10:$FN$185,4,FALSE),"")</f>
        <v/>
      </c>
      <c r="AA173" s="24">
        <f>IF($B173='Formulario de Respuestas'!$D172,'Formulario de Respuestas'!$M172,"ES DIFERENTE")</f>
        <v>0</v>
      </c>
      <c r="AB173" s="1" t="str">
        <f>IFERROR(VLOOKUP(CONCATENATE(AA$1,AA173),'Formulario de Preguntas'!$C$10:$FN$185,3,FALSE),"")</f>
        <v/>
      </c>
      <c r="AC173" s="1" t="str">
        <f>IFERROR(VLOOKUP(CONCATENATE(AA$1,AA173),'Formulario de Preguntas'!$C$10:$FN$185,4,FALSE),"")</f>
        <v/>
      </c>
      <c r="AD173" s="24">
        <f>IF($B173='Formulario de Respuestas'!$D172,'Formulario de Respuestas'!$N172,"ES DIFERENTE")</f>
        <v>0</v>
      </c>
      <c r="AE173" s="1" t="str">
        <f>IFERROR(VLOOKUP(CONCATENATE(AD$1,AD173),'Formulario de Preguntas'!$C$10:$FN$185,3,FALSE),"")</f>
        <v/>
      </c>
      <c r="AF173" s="1" t="str">
        <f>IFERROR(VLOOKUP(CONCATENATE(AD$1,AD173),'Formulario de Preguntas'!$C$10:$FN$185,4,FALSE),"")</f>
        <v/>
      </c>
      <c r="AG173" s="24">
        <f>IF($B173='Formulario de Respuestas'!$D172,'Formulario de Respuestas'!$O172,"ES DIFERENTE")</f>
        <v>0</v>
      </c>
      <c r="AH173" s="1" t="str">
        <f>IFERROR(VLOOKUP(CONCATENATE(AG$1,AG173),'Formulario de Preguntas'!$C$10:$FN$185,3,FALSE),"")</f>
        <v/>
      </c>
      <c r="AI173" s="1" t="str">
        <f>IFERROR(VLOOKUP(CONCATENATE(AG$1,AG173),'Formulario de Preguntas'!$C$10:$FN$185,4,FALSE),"")</f>
        <v/>
      </c>
      <c r="AJ173" s="24">
        <f>IF($B173='Formulario de Respuestas'!$D172,'Formulario de Respuestas'!$P172,"ES DIFERENTE")</f>
        <v>0</v>
      </c>
      <c r="AK173" s="1" t="str">
        <f>IFERROR(VLOOKUP(CONCATENATE(AJ$1,AJ173),'Formulario de Preguntas'!$C$10:$FN$185,3,FALSE),"")</f>
        <v/>
      </c>
      <c r="AL173" s="1" t="str">
        <f>IFERROR(VLOOKUP(CONCATENATE(AJ$1,AJ173),'Formulario de Preguntas'!$C$10:$FN$185,4,FALSE),"")</f>
        <v/>
      </c>
      <c r="AM173" s="24">
        <f>IF($B173='Formulario de Respuestas'!$D172,'Formulario de Respuestas'!$Q172,"ES DIFERENTE")</f>
        <v>0</v>
      </c>
      <c r="AN173" s="1" t="str">
        <f>IFERROR(VLOOKUP(CONCATENATE(AM$1,AM173),'Formulario de Preguntas'!$C$10:$FN$185,3,FALSE),"")</f>
        <v/>
      </c>
      <c r="AO173" s="1" t="str">
        <f>IFERROR(VLOOKUP(CONCATENATE(AM$1,AM173),'Formulario de Preguntas'!$C$10:$FN$185,4,FALSE),"")</f>
        <v/>
      </c>
      <c r="AP173" s="24">
        <f>IF($B173='Formulario de Respuestas'!$D172,'Formulario de Respuestas'!$R172,"ES DIFERENTE")</f>
        <v>0</v>
      </c>
      <c r="AQ173" s="1" t="str">
        <f>IFERROR(VLOOKUP(CONCATENATE(AP$1,AP173),'Formulario de Preguntas'!$C$10:$FN$185,3,FALSE),"")</f>
        <v/>
      </c>
      <c r="AR173" s="1" t="str">
        <f>IFERROR(VLOOKUP(CONCATENATE(AP$1,AP173),'Formulario de Preguntas'!$C$10:$FN$185,4,FALSE),"")</f>
        <v/>
      </c>
      <c r="AS173" s="24">
        <f>IF($B173='Formulario de Respuestas'!$D172,'Formulario de Respuestas'!$S172,"ES DIFERENTE")</f>
        <v>0</v>
      </c>
      <c r="AT173" s="1" t="str">
        <f>IFERROR(VLOOKUP(CONCATENATE(AS$1,AS173),'Formulario de Preguntas'!$C$10:$FN$185,3,FALSE),"")</f>
        <v/>
      </c>
      <c r="AU173" s="1" t="str">
        <f>IFERROR(VLOOKUP(CONCATENATE(AS$1,AS173),'Formulario de Preguntas'!$C$10:$FN$185,4,FALSE),"")</f>
        <v/>
      </c>
      <c r="AV173" s="24">
        <f>IF($B173='Formulario de Respuestas'!$D172,'Formulario de Respuestas'!$T172,"ES DIFERENTE")</f>
        <v>0</v>
      </c>
      <c r="AW173" s="1" t="str">
        <f>IFERROR(VLOOKUP(CONCATENATE(AV$1,AV173),'Formulario de Preguntas'!$C$10:$FN$185,3,FALSE),"")</f>
        <v/>
      </c>
      <c r="AX173" s="1" t="str">
        <f>IFERROR(VLOOKUP(CONCATENATE(AV$1,AV173),'Formulario de Preguntas'!$C$10:$FN$185,4,FALSE),"")</f>
        <v/>
      </c>
      <c r="AY173" s="24">
        <f>IF($B173='Formulario de Respuestas'!$D172,'Formulario de Respuestas'!$U172,"ES DIFERENTE")</f>
        <v>0</v>
      </c>
      <c r="AZ173" s="1" t="str">
        <f>IFERROR(VLOOKUP(CONCATENATE(AY$1,AY173),'Formulario de Preguntas'!$C$10:$FN$185,3,FALSE),"")</f>
        <v/>
      </c>
      <c r="BA173" s="1" t="str">
        <f>IFERROR(VLOOKUP(CONCATENATE(AY$1,AY173),'Formulario de Preguntas'!$C$10:$FN$185,4,FALSE),"")</f>
        <v/>
      </c>
      <c r="BB173" s="24">
        <f>IF($B173='Formulario de Respuestas'!$D172,'Formulario de Respuestas'!$V172,"ES DIFERENTE")</f>
        <v>0</v>
      </c>
      <c r="BC173" s="1" t="str">
        <f>IFERROR(VLOOKUP(CONCATENATE(BB$1,BB173),'Formulario de Preguntas'!$C$10:$FN$185,3,FALSE),"")</f>
        <v/>
      </c>
      <c r="BD173" s="1" t="str">
        <f>IFERROR(VLOOKUP(CONCATENATE(BB$1,BB173),'Formulario de Preguntas'!$C$10:$FN$185,4,FALSE),"")</f>
        <v/>
      </c>
      <c r="BE173" s="24">
        <f>IF($B173='Formulario de Respuestas'!$D172,'Formulario de Respuestas'!$W172,"ES DIFERENTE")</f>
        <v>0</v>
      </c>
      <c r="BF173" s="1" t="str">
        <f>IFERROR(VLOOKUP(CONCATENATE(BE$1,BE173),'Formulario de Preguntas'!$C$10:$FN$185,3,FALSE),"")</f>
        <v/>
      </c>
      <c r="BG173" s="1" t="str">
        <f>IFERROR(VLOOKUP(CONCATENATE(BE$1,BE173),'Formulario de Preguntas'!$C$10:$FN$185,4,FALSE),"")</f>
        <v/>
      </c>
      <c r="BH173" s="24">
        <f>IF($B173='Formulario de Respuestas'!$D172,'Formulario de Respuestas'!$X172,"ES DIFERENTE")</f>
        <v>0</v>
      </c>
      <c r="BI173" s="1" t="str">
        <f>IFERROR(VLOOKUP(CONCATENATE(BH$1,BH173),'Formulario de Preguntas'!$C$10:$FN$185,3,FALSE),"")</f>
        <v/>
      </c>
      <c r="BJ173" s="1" t="str">
        <f>IFERROR(VLOOKUP(CONCATENATE(BH$1,BH173),'Formulario de Preguntas'!$C$10:$FN$185,4,FALSE),"")</f>
        <v/>
      </c>
      <c r="BL173" s="26">
        <f>IF($B173='Formulario de Respuestas'!$D172,'Formulario de Respuestas'!$Y172,"ES DIFERENTE")</f>
        <v>0</v>
      </c>
      <c r="BM173" s="1" t="str">
        <f>IFERROR(VLOOKUP(CONCATENATE(BL$1,BL173),'Formulario de Preguntas'!$C$10:$FN$185,3,FALSE),"")</f>
        <v/>
      </c>
      <c r="BN173" s="1" t="str">
        <f>IFERROR(VLOOKUP(CONCATENATE(BL$1,BL173),'Formulario de Preguntas'!$C$10:$FN$185,4,FALSE),"")</f>
        <v/>
      </c>
      <c r="BO173" s="26">
        <f>IF($B173='Formulario de Respuestas'!$D172,'Formulario de Respuestas'!$Z172,"ES DIFERENTE")</f>
        <v>0</v>
      </c>
      <c r="BP173" s="1" t="str">
        <f>IFERROR(VLOOKUP(CONCATENATE(BO$1,BO173),'Formulario de Preguntas'!$C$10:$FN$185,3,FALSE),"")</f>
        <v/>
      </c>
      <c r="BQ173" s="1" t="str">
        <f>IFERROR(VLOOKUP(CONCATENATE(BO$1,BO173),'Formulario de Preguntas'!$C$10:$FN$185,4,FALSE),"")</f>
        <v/>
      </c>
      <c r="BR173" s="26">
        <f>IF($B173='Formulario de Respuestas'!$D172,'Formulario de Respuestas'!$AA172,"ES DIFERENTE")</f>
        <v>0</v>
      </c>
      <c r="BS173" s="1" t="str">
        <f>IFERROR(VLOOKUP(CONCATENATE(BR$1,BR173),'Formulario de Preguntas'!$C$10:$FN$185,3,FALSE),"")</f>
        <v/>
      </c>
      <c r="BT173" s="1" t="str">
        <f>IFERROR(VLOOKUP(CONCATENATE(BR$1,BR173),'Formulario de Preguntas'!$C$10:$FN$185,4,FALSE),"")</f>
        <v/>
      </c>
      <c r="BU173" s="26">
        <f>IF($B173='Formulario de Respuestas'!$D172,'Formulario de Respuestas'!$AB172,"ES DIFERENTE")</f>
        <v>0</v>
      </c>
      <c r="BV173" s="1" t="str">
        <f>IFERROR(VLOOKUP(CONCATENATE(BU$1,BU173),'Formulario de Preguntas'!$C$10:$FN$185,3,FALSE),"")</f>
        <v/>
      </c>
      <c r="BW173" s="1" t="str">
        <f>IFERROR(VLOOKUP(CONCATENATE(BU$1,BU173),'Formulario de Preguntas'!$C$10:$FN$185,4,FALSE),"")</f>
        <v/>
      </c>
      <c r="BX173" s="26">
        <f>IF($B173='Formulario de Respuestas'!$D172,'Formulario de Respuestas'!$AC172,"ES DIFERENTE")</f>
        <v>0</v>
      </c>
      <c r="BY173" s="1" t="str">
        <f>IFERROR(VLOOKUP(CONCATENATE(BX$1,BX173),'Formulario de Preguntas'!$C$10:$FN$185,3,FALSE),"")</f>
        <v/>
      </c>
      <c r="BZ173" s="1" t="str">
        <f>IFERROR(VLOOKUP(CONCATENATE(BX$1,BX173),'Formulario de Preguntas'!$C$10:$FN$185,4,FALSE),"")</f>
        <v/>
      </c>
      <c r="CA173" s="26">
        <f>IF($B173='Formulario de Respuestas'!$D172,'Formulario de Respuestas'!$AD172,"ES DIFERENTE")</f>
        <v>0</v>
      </c>
      <c r="CB173" s="1" t="str">
        <f>IFERROR(VLOOKUP(CONCATENATE(CA$1,CA173),'Formulario de Preguntas'!$C$10:$FN$185,3,FALSE),"")</f>
        <v/>
      </c>
      <c r="CC173" s="1" t="str">
        <f>IFERROR(VLOOKUP(CONCATENATE(CA$1,CA173),'Formulario de Preguntas'!$C$10:$FN$185,4,FALSE),"")</f>
        <v/>
      </c>
      <c r="CD173" s="26">
        <f>IF($B173='Formulario de Respuestas'!$D172,'Formulario de Respuestas'!$AE172,"ES DIFERENTE")</f>
        <v>0</v>
      </c>
      <c r="CE173" s="1" t="str">
        <f>IFERROR(VLOOKUP(CONCATENATE(CD$1,CD173),'Formulario de Preguntas'!$C$10:$FN$185,3,FALSE),"")</f>
        <v/>
      </c>
      <c r="CF173" s="1" t="str">
        <f>IFERROR(VLOOKUP(CONCATENATE(CD$1,CD173),'Formulario de Preguntas'!$C$10:$FN$185,4,FALSE),"")</f>
        <v/>
      </c>
      <c r="CH173" s="1">
        <f t="shared" si="7"/>
        <v>0</v>
      </c>
      <c r="CI173" s="1">
        <f t="shared" si="8"/>
        <v>0.25</v>
      </c>
      <c r="CJ173" s="1">
        <f t="shared" si="9"/>
        <v>0</v>
      </c>
      <c r="CK173" s="1">
        <f>COUNTIF('Formulario de Respuestas'!$E172:$AE172,"A")</f>
        <v>0</v>
      </c>
      <c r="CL173" s="1">
        <f>COUNTIF('Formulario de Respuestas'!$E172:$AE172,"B")</f>
        <v>0</v>
      </c>
      <c r="CM173" s="1">
        <f>COUNTIF('Formulario de Respuestas'!$E172:$AE172,"C")</f>
        <v>0</v>
      </c>
      <c r="CN173" s="1">
        <f>COUNTIF('Formulario de Respuestas'!$E172:$AE172,"D")</f>
        <v>0</v>
      </c>
      <c r="CO173" s="1">
        <f>COUNTIF('Formulario de Respuestas'!$E172:$AE172,"E (RESPUESTA ANULADA)")</f>
        <v>0</v>
      </c>
    </row>
    <row r="174" spans="1:93" x14ac:dyDescent="0.25">
      <c r="A174" s="1">
        <f>'Formulario de Respuestas'!C173</f>
        <v>0</v>
      </c>
      <c r="B174" s="1">
        <f>'Formulario de Respuestas'!D173</f>
        <v>0</v>
      </c>
      <c r="C174" s="24">
        <f>IF($B174='Formulario de Respuestas'!$D173,'Formulario de Respuestas'!$E173,"ES DIFERENTE")</f>
        <v>0</v>
      </c>
      <c r="D174" s="15" t="str">
        <f>IFERROR(VLOOKUP(CONCATENATE(C$1,C174),'Formulario de Preguntas'!$C$2:$FN$185,3,FALSE),"")</f>
        <v/>
      </c>
      <c r="E174" s="1" t="str">
        <f>IFERROR(VLOOKUP(CONCATENATE(C$1,C174),'Formulario de Preguntas'!$C$2:$FN$185,4,FALSE),"")</f>
        <v/>
      </c>
      <c r="F174" s="24">
        <f>IF($B174='Formulario de Respuestas'!$D173,'Formulario de Respuestas'!$F173,"ES DIFERENTE")</f>
        <v>0</v>
      </c>
      <c r="G174" s="1" t="str">
        <f>IFERROR(VLOOKUP(CONCATENATE(F$1,F174),'Formulario de Preguntas'!$C$2:$FN$185,3,FALSE),"")</f>
        <v/>
      </c>
      <c r="H174" s="1" t="str">
        <f>IFERROR(VLOOKUP(CONCATENATE(F$1,F174),'Formulario de Preguntas'!$C$2:$FN$185,4,FALSE),"")</f>
        <v/>
      </c>
      <c r="I174" s="24">
        <f>IF($B174='Formulario de Respuestas'!$D173,'Formulario de Respuestas'!$G173,"ES DIFERENTE")</f>
        <v>0</v>
      </c>
      <c r="J174" s="1" t="str">
        <f>IFERROR(VLOOKUP(CONCATENATE(I$1,I174),'Formulario de Preguntas'!$C$10:$FN$185,3,FALSE),"")</f>
        <v/>
      </c>
      <c r="K174" s="1" t="str">
        <f>IFERROR(VLOOKUP(CONCATENATE(I$1,I174),'Formulario de Preguntas'!$C$10:$FN$185,4,FALSE),"")</f>
        <v/>
      </c>
      <c r="L174" s="24">
        <f>IF($B174='Formulario de Respuestas'!$D173,'Formulario de Respuestas'!$H173,"ES DIFERENTE")</f>
        <v>0</v>
      </c>
      <c r="M174" s="1" t="str">
        <f>IFERROR(VLOOKUP(CONCATENATE(L$1,L174),'Formulario de Preguntas'!$C$10:$FN$185,3,FALSE),"")</f>
        <v/>
      </c>
      <c r="N174" s="1" t="str">
        <f>IFERROR(VLOOKUP(CONCATENATE(L$1,L174),'Formulario de Preguntas'!$C$10:$FN$185,4,FALSE),"")</f>
        <v/>
      </c>
      <c r="O174" s="24">
        <f>IF($B174='Formulario de Respuestas'!$D173,'Formulario de Respuestas'!$I173,"ES DIFERENTE")</f>
        <v>0</v>
      </c>
      <c r="P174" s="1" t="str">
        <f>IFERROR(VLOOKUP(CONCATENATE(O$1,O174),'Formulario de Preguntas'!$C$10:$FN$185,3,FALSE),"")</f>
        <v/>
      </c>
      <c r="Q174" s="1" t="str">
        <f>IFERROR(VLOOKUP(CONCATENATE(O$1,O174),'Formulario de Preguntas'!$C$10:$FN$185,4,FALSE),"")</f>
        <v/>
      </c>
      <c r="R174" s="24">
        <f>IF($B174='Formulario de Respuestas'!$D173,'Formulario de Respuestas'!$J173,"ES DIFERENTE")</f>
        <v>0</v>
      </c>
      <c r="S174" s="1" t="str">
        <f>IFERROR(VLOOKUP(CONCATENATE(R$1,R174),'Formulario de Preguntas'!$C$10:$FN$185,3,FALSE),"")</f>
        <v/>
      </c>
      <c r="T174" s="1" t="str">
        <f>IFERROR(VLOOKUP(CONCATENATE(R$1,R174),'Formulario de Preguntas'!$C$10:$FN$185,4,FALSE),"")</f>
        <v/>
      </c>
      <c r="U174" s="24">
        <f>IF($B174='Formulario de Respuestas'!$D173,'Formulario de Respuestas'!$K173,"ES DIFERENTE")</f>
        <v>0</v>
      </c>
      <c r="V174" s="1" t="str">
        <f>IFERROR(VLOOKUP(CONCATENATE(U$1,U174),'Formulario de Preguntas'!$C$10:$FN$185,3,FALSE),"")</f>
        <v/>
      </c>
      <c r="W174" s="1" t="str">
        <f>IFERROR(VLOOKUP(CONCATENATE(U$1,U174),'Formulario de Preguntas'!$C$10:$FN$185,4,FALSE),"")</f>
        <v/>
      </c>
      <c r="X174" s="24">
        <f>IF($B174='Formulario de Respuestas'!$D173,'Formulario de Respuestas'!$L173,"ES DIFERENTE")</f>
        <v>0</v>
      </c>
      <c r="Y174" s="1" t="str">
        <f>IFERROR(VLOOKUP(CONCATENATE(X$1,X174),'Formulario de Preguntas'!$C$10:$FN$185,3,FALSE),"")</f>
        <v/>
      </c>
      <c r="Z174" s="1" t="str">
        <f>IFERROR(VLOOKUP(CONCATENATE(X$1,X174),'Formulario de Preguntas'!$C$10:$FN$185,4,FALSE),"")</f>
        <v/>
      </c>
      <c r="AA174" s="24">
        <f>IF($B174='Formulario de Respuestas'!$D173,'Formulario de Respuestas'!$M173,"ES DIFERENTE")</f>
        <v>0</v>
      </c>
      <c r="AB174" s="1" t="str">
        <f>IFERROR(VLOOKUP(CONCATENATE(AA$1,AA174),'Formulario de Preguntas'!$C$10:$FN$185,3,FALSE),"")</f>
        <v/>
      </c>
      <c r="AC174" s="1" t="str">
        <f>IFERROR(VLOOKUP(CONCATENATE(AA$1,AA174),'Formulario de Preguntas'!$C$10:$FN$185,4,FALSE),"")</f>
        <v/>
      </c>
      <c r="AD174" s="24">
        <f>IF($B174='Formulario de Respuestas'!$D173,'Formulario de Respuestas'!$N173,"ES DIFERENTE")</f>
        <v>0</v>
      </c>
      <c r="AE174" s="1" t="str">
        <f>IFERROR(VLOOKUP(CONCATENATE(AD$1,AD174),'Formulario de Preguntas'!$C$10:$FN$185,3,FALSE),"")</f>
        <v/>
      </c>
      <c r="AF174" s="1" t="str">
        <f>IFERROR(VLOOKUP(CONCATENATE(AD$1,AD174),'Formulario de Preguntas'!$C$10:$FN$185,4,FALSE),"")</f>
        <v/>
      </c>
      <c r="AG174" s="24">
        <f>IF($B174='Formulario de Respuestas'!$D173,'Formulario de Respuestas'!$O173,"ES DIFERENTE")</f>
        <v>0</v>
      </c>
      <c r="AH174" s="1" t="str">
        <f>IFERROR(VLOOKUP(CONCATENATE(AG$1,AG174),'Formulario de Preguntas'!$C$10:$FN$185,3,FALSE),"")</f>
        <v/>
      </c>
      <c r="AI174" s="1" t="str">
        <f>IFERROR(VLOOKUP(CONCATENATE(AG$1,AG174),'Formulario de Preguntas'!$C$10:$FN$185,4,FALSE),"")</f>
        <v/>
      </c>
      <c r="AJ174" s="24">
        <f>IF($B174='Formulario de Respuestas'!$D173,'Formulario de Respuestas'!$P173,"ES DIFERENTE")</f>
        <v>0</v>
      </c>
      <c r="AK174" s="1" t="str">
        <f>IFERROR(VLOOKUP(CONCATENATE(AJ$1,AJ174),'Formulario de Preguntas'!$C$10:$FN$185,3,FALSE),"")</f>
        <v/>
      </c>
      <c r="AL174" s="1" t="str">
        <f>IFERROR(VLOOKUP(CONCATENATE(AJ$1,AJ174),'Formulario de Preguntas'!$C$10:$FN$185,4,FALSE),"")</f>
        <v/>
      </c>
      <c r="AM174" s="24">
        <f>IF($B174='Formulario de Respuestas'!$D173,'Formulario de Respuestas'!$Q173,"ES DIFERENTE")</f>
        <v>0</v>
      </c>
      <c r="AN174" s="1" t="str">
        <f>IFERROR(VLOOKUP(CONCATENATE(AM$1,AM174),'Formulario de Preguntas'!$C$10:$FN$185,3,FALSE),"")</f>
        <v/>
      </c>
      <c r="AO174" s="1" t="str">
        <f>IFERROR(VLOOKUP(CONCATENATE(AM$1,AM174),'Formulario de Preguntas'!$C$10:$FN$185,4,FALSE),"")</f>
        <v/>
      </c>
      <c r="AP174" s="24">
        <f>IF($B174='Formulario de Respuestas'!$D173,'Formulario de Respuestas'!$R173,"ES DIFERENTE")</f>
        <v>0</v>
      </c>
      <c r="AQ174" s="1" t="str">
        <f>IFERROR(VLOOKUP(CONCATENATE(AP$1,AP174),'Formulario de Preguntas'!$C$10:$FN$185,3,FALSE),"")</f>
        <v/>
      </c>
      <c r="AR174" s="1" t="str">
        <f>IFERROR(VLOOKUP(CONCATENATE(AP$1,AP174),'Formulario de Preguntas'!$C$10:$FN$185,4,FALSE),"")</f>
        <v/>
      </c>
      <c r="AS174" s="24">
        <f>IF($B174='Formulario de Respuestas'!$D173,'Formulario de Respuestas'!$S173,"ES DIFERENTE")</f>
        <v>0</v>
      </c>
      <c r="AT174" s="1" t="str">
        <f>IFERROR(VLOOKUP(CONCATENATE(AS$1,AS174),'Formulario de Preguntas'!$C$10:$FN$185,3,FALSE),"")</f>
        <v/>
      </c>
      <c r="AU174" s="1" t="str">
        <f>IFERROR(VLOOKUP(CONCATENATE(AS$1,AS174),'Formulario de Preguntas'!$C$10:$FN$185,4,FALSE),"")</f>
        <v/>
      </c>
      <c r="AV174" s="24">
        <f>IF($B174='Formulario de Respuestas'!$D173,'Formulario de Respuestas'!$T173,"ES DIFERENTE")</f>
        <v>0</v>
      </c>
      <c r="AW174" s="1" t="str">
        <f>IFERROR(VLOOKUP(CONCATENATE(AV$1,AV174),'Formulario de Preguntas'!$C$10:$FN$185,3,FALSE),"")</f>
        <v/>
      </c>
      <c r="AX174" s="1" t="str">
        <f>IFERROR(VLOOKUP(CONCATENATE(AV$1,AV174),'Formulario de Preguntas'!$C$10:$FN$185,4,FALSE),"")</f>
        <v/>
      </c>
      <c r="AY174" s="24">
        <f>IF($B174='Formulario de Respuestas'!$D173,'Formulario de Respuestas'!$U173,"ES DIFERENTE")</f>
        <v>0</v>
      </c>
      <c r="AZ174" s="1" t="str">
        <f>IFERROR(VLOOKUP(CONCATENATE(AY$1,AY174),'Formulario de Preguntas'!$C$10:$FN$185,3,FALSE),"")</f>
        <v/>
      </c>
      <c r="BA174" s="1" t="str">
        <f>IFERROR(VLOOKUP(CONCATENATE(AY$1,AY174),'Formulario de Preguntas'!$C$10:$FN$185,4,FALSE),"")</f>
        <v/>
      </c>
      <c r="BB174" s="24">
        <f>IF($B174='Formulario de Respuestas'!$D173,'Formulario de Respuestas'!$V173,"ES DIFERENTE")</f>
        <v>0</v>
      </c>
      <c r="BC174" s="1" t="str">
        <f>IFERROR(VLOOKUP(CONCATENATE(BB$1,BB174),'Formulario de Preguntas'!$C$10:$FN$185,3,FALSE),"")</f>
        <v/>
      </c>
      <c r="BD174" s="1" t="str">
        <f>IFERROR(VLOOKUP(CONCATENATE(BB$1,BB174),'Formulario de Preguntas'!$C$10:$FN$185,4,FALSE),"")</f>
        <v/>
      </c>
      <c r="BE174" s="24">
        <f>IF($B174='Formulario de Respuestas'!$D173,'Formulario de Respuestas'!$W173,"ES DIFERENTE")</f>
        <v>0</v>
      </c>
      <c r="BF174" s="1" t="str">
        <f>IFERROR(VLOOKUP(CONCATENATE(BE$1,BE174),'Formulario de Preguntas'!$C$10:$FN$185,3,FALSE),"")</f>
        <v/>
      </c>
      <c r="BG174" s="1" t="str">
        <f>IFERROR(VLOOKUP(CONCATENATE(BE$1,BE174),'Formulario de Preguntas'!$C$10:$FN$185,4,FALSE),"")</f>
        <v/>
      </c>
      <c r="BH174" s="24">
        <f>IF($B174='Formulario de Respuestas'!$D173,'Formulario de Respuestas'!$X173,"ES DIFERENTE")</f>
        <v>0</v>
      </c>
      <c r="BI174" s="1" t="str">
        <f>IFERROR(VLOOKUP(CONCATENATE(BH$1,BH174),'Formulario de Preguntas'!$C$10:$FN$185,3,FALSE),"")</f>
        <v/>
      </c>
      <c r="BJ174" s="1" t="str">
        <f>IFERROR(VLOOKUP(CONCATENATE(BH$1,BH174),'Formulario de Preguntas'!$C$10:$FN$185,4,FALSE),"")</f>
        <v/>
      </c>
      <c r="BL174" s="26">
        <f>IF($B174='Formulario de Respuestas'!$D173,'Formulario de Respuestas'!$Y173,"ES DIFERENTE")</f>
        <v>0</v>
      </c>
      <c r="BM174" s="1" t="str">
        <f>IFERROR(VLOOKUP(CONCATENATE(BL$1,BL174),'Formulario de Preguntas'!$C$10:$FN$185,3,FALSE),"")</f>
        <v/>
      </c>
      <c r="BN174" s="1" t="str">
        <f>IFERROR(VLOOKUP(CONCATENATE(BL$1,BL174),'Formulario de Preguntas'!$C$10:$FN$185,4,FALSE),"")</f>
        <v/>
      </c>
      <c r="BO174" s="26">
        <f>IF($B174='Formulario de Respuestas'!$D173,'Formulario de Respuestas'!$Z173,"ES DIFERENTE")</f>
        <v>0</v>
      </c>
      <c r="BP174" s="1" t="str">
        <f>IFERROR(VLOOKUP(CONCATENATE(BO$1,BO174),'Formulario de Preguntas'!$C$10:$FN$185,3,FALSE),"")</f>
        <v/>
      </c>
      <c r="BQ174" s="1" t="str">
        <f>IFERROR(VLOOKUP(CONCATENATE(BO$1,BO174),'Formulario de Preguntas'!$C$10:$FN$185,4,FALSE),"")</f>
        <v/>
      </c>
      <c r="BR174" s="26">
        <f>IF($B174='Formulario de Respuestas'!$D173,'Formulario de Respuestas'!$AA173,"ES DIFERENTE")</f>
        <v>0</v>
      </c>
      <c r="BS174" s="1" t="str">
        <f>IFERROR(VLOOKUP(CONCATENATE(BR$1,BR174),'Formulario de Preguntas'!$C$10:$FN$185,3,FALSE),"")</f>
        <v/>
      </c>
      <c r="BT174" s="1" t="str">
        <f>IFERROR(VLOOKUP(CONCATENATE(BR$1,BR174),'Formulario de Preguntas'!$C$10:$FN$185,4,FALSE),"")</f>
        <v/>
      </c>
      <c r="BU174" s="26">
        <f>IF($B174='Formulario de Respuestas'!$D173,'Formulario de Respuestas'!$AB173,"ES DIFERENTE")</f>
        <v>0</v>
      </c>
      <c r="BV174" s="1" t="str">
        <f>IFERROR(VLOOKUP(CONCATENATE(BU$1,BU174),'Formulario de Preguntas'!$C$10:$FN$185,3,FALSE),"")</f>
        <v/>
      </c>
      <c r="BW174" s="1" t="str">
        <f>IFERROR(VLOOKUP(CONCATENATE(BU$1,BU174),'Formulario de Preguntas'!$C$10:$FN$185,4,FALSE),"")</f>
        <v/>
      </c>
      <c r="BX174" s="26">
        <f>IF($B174='Formulario de Respuestas'!$D173,'Formulario de Respuestas'!$AC173,"ES DIFERENTE")</f>
        <v>0</v>
      </c>
      <c r="BY174" s="1" t="str">
        <f>IFERROR(VLOOKUP(CONCATENATE(BX$1,BX174),'Formulario de Preguntas'!$C$10:$FN$185,3,FALSE),"")</f>
        <v/>
      </c>
      <c r="BZ174" s="1" t="str">
        <f>IFERROR(VLOOKUP(CONCATENATE(BX$1,BX174),'Formulario de Preguntas'!$C$10:$FN$185,4,FALSE),"")</f>
        <v/>
      </c>
      <c r="CA174" s="26">
        <f>IF($B174='Formulario de Respuestas'!$D173,'Formulario de Respuestas'!$AD173,"ES DIFERENTE")</f>
        <v>0</v>
      </c>
      <c r="CB174" s="1" t="str">
        <f>IFERROR(VLOOKUP(CONCATENATE(CA$1,CA174),'Formulario de Preguntas'!$C$10:$FN$185,3,FALSE),"")</f>
        <v/>
      </c>
      <c r="CC174" s="1" t="str">
        <f>IFERROR(VLOOKUP(CONCATENATE(CA$1,CA174),'Formulario de Preguntas'!$C$10:$FN$185,4,FALSE),"")</f>
        <v/>
      </c>
      <c r="CD174" s="26">
        <f>IF($B174='Formulario de Respuestas'!$D173,'Formulario de Respuestas'!$AE173,"ES DIFERENTE")</f>
        <v>0</v>
      </c>
      <c r="CE174" s="1" t="str">
        <f>IFERROR(VLOOKUP(CONCATENATE(CD$1,CD174),'Formulario de Preguntas'!$C$10:$FN$185,3,FALSE),"")</f>
        <v/>
      </c>
      <c r="CF174" s="1" t="str">
        <f>IFERROR(VLOOKUP(CONCATENATE(CD$1,CD174),'Formulario de Preguntas'!$C$10:$FN$185,4,FALSE),"")</f>
        <v/>
      </c>
      <c r="CH174" s="1">
        <f t="shared" si="7"/>
        <v>0</v>
      </c>
      <c r="CI174" s="1">
        <f t="shared" si="8"/>
        <v>0.25</v>
      </c>
      <c r="CJ174" s="1">
        <f t="shared" si="9"/>
        <v>0</v>
      </c>
      <c r="CK174" s="1">
        <f>COUNTIF('Formulario de Respuestas'!$E173:$AE173,"A")</f>
        <v>0</v>
      </c>
      <c r="CL174" s="1">
        <f>COUNTIF('Formulario de Respuestas'!$E173:$AE173,"B")</f>
        <v>0</v>
      </c>
      <c r="CM174" s="1">
        <f>COUNTIF('Formulario de Respuestas'!$E173:$AE173,"C")</f>
        <v>0</v>
      </c>
      <c r="CN174" s="1">
        <f>COUNTIF('Formulario de Respuestas'!$E173:$AE173,"D")</f>
        <v>0</v>
      </c>
      <c r="CO174" s="1">
        <f>COUNTIF('Formulario de Respuestas'!$E173:$AE173,"E (RESPUESTA ANULADA)")</f>
        <v>0</v>
      </c>
    </row>
    <row r="175" spans="1:93" x14ac:dyDescent="0.25">
      <c r="A175" s="1">
        <f>'Formulario de Respuestas'!C174</f>
        <v>0</v>
      </c>
      <c r="B175" s="1">
        <f>'Formulario de Respuestas'!D174</f>
        <v>0</v>
      </c>
      <c r="C175" s="24">
        <f>IF($B175='Formulario de Respuestas'!$D174,'Formulario de Respuestas'!$E174,"ES DIFERENTE")</f>
        <v>0</v>
      </c>
      <c r="D175" s="15" t="str">
        <f>IFERROR(VLOOKUP(CONCATENATE(C$1,C175),'Formulario de Preguntas'!$C$2:$FN$185,3,FALSE),"")</f>
        <v/>
      </c>
      <c r="E175" s="1" t="str">
        <f>IFERROR(VLOOKUP(CONCATENATE(C$1,C175),'Formulario de Preguntas'!$C$2:$FN$185,4,FALSE),"")</f>
        <v/>
      </c>
      <c r="F175" s="24">
        <f>IF($B175='Formulario de Respuestas'!$D174,'Formulario de Respuestas'!$F174,"ES DIFERENTE")</f>
        <v>0</v>
      </c>
      <c r="G175" s="1" t="str">
        <f>IFERROR(VLOOKUP(CONCATENATE(F$1,F175),'Formulario de Preguntas'!$C$2:$FN$185,3,FALSE),"")</f>
        <v/>
      </c>
      <c r="H175" s="1" t="str">
        <f>IFERROR(VLOOKUP(CONCATENATE(F$1,F175),'Formulario de Preguntas'!$C$2:$FN$185,4,FALSE),"")</f>
        <v/>
      </c>
      <c r="I175" s="24">
        <f>IF($B175='Formulario de Respuestas'!$D174,'Formulario de Respuestas'!$G174,"ES DIFERENTE")</f>
        <v>0</v>
      </c>
      <c r="J175" s="1" t="str">
        <f>IFERROR(VLOOKUP(CONCATENATE(I$1,I175),'Formulario de Preguntas'!$C$10:$FN$185,3,FALSE),"")</f>
        <v/>
      </c>
      <c r="K175" s="1" t="str">
        <f>IFERROR(VLOOKUP(CONCATENATE(I$1,I175),'Formulario de Preguntas'!$C$10:$FN$185,4,FALSE),"")</f>
        <v/>
      </c>
      <c r="L175" s="24">
        <f>IF($B175='Formulario de Respuestas'!$D174,'Formulario de Respuestas'!$H174,"ES DIFERENTE")</f>
        <v>0</v>
      </c>
      <c r="M175" s="1" t="str">
        <f>IFERROR(VLOOKUP(CONCATENATE(L$1,L175),'Formulario de Preguntas'!$C$10:$FN$185,3,FALSE),"")</f>
        <v/>
      </c>
      <c r="N175" s="1" t="str">
        <f>IFERROR(VLOOKUP(CONCATENATE(L$1,L175),'Formulario de Preguntas'!$C$10:$FN$185,4,FALSE),"")</f>
        <v/>
      </c>
      <c r="O175" s="24">
        <f>IF($B175='Formulario de Respuestas'!$D174,'Formulario de Respuestas'!$I174,"ES DIFERENTE")</f>
        <v>0</v>
      </c>
      <c r="P175" s="1" t="str">
        <f>IFERROR(VLOOKUP(CONCATENATE(O$1,O175),'Formulario de Preguntas'!$C$10:$FN$185,3,FALSE),"")</f>
        <v/>
      </c>
      <c r="Q175" s="1" t="str">
        <f>IFERROR(VLOOKUP(CONCATENATE(O$1,O175),'Formulario de Preguntas'!$C$10:$FN$185,4,FALSE),"")</f>
        <v/>
      </c>
      <c r="R175" s="24">
        <f>IF($B175='Formulario de Respuestas'!$D174,'Formulario de Respuestas'!$J174,"ES DIFERENTE")</f>
        <v>0</v>
      </c>
      <c r="S175" s="1" t="str">
        <f>IFERROR(VLOOKUP(CONCATENATE(R$1,R175),'Formulario de Preguntas'!$C$10:$FN$185,3,FALSE),"")</f>
        <v/>
      </c>
      <c r="T175" s="1" t="str">
        <f>IFERROR(VLOOKUP(CONCATENATE(R$1,R175),'Formulario de Preguntas'!$C$10:$FN$185,4,FALSE),"")</f>
        <v/>
      </c>
      <c r="U175" s="24">
        <f>IF($B175='Formulario de Respuestas'!$D174,'Formulario de Respuestas'!$K174,"ES DIFERENTE")</f>
        <v>0</v>
      </c>
      <c r="V175" s="1" t="str">
        <f>IFERROR(VLOOKUP(CONCATENATE(U$1,U175),'Formulario de Preguntas'!$C$10:$FN$185,3,FALSE),"")</f>
        <v/>
      </c>
      <c r="W175" s="1" t="str">
        <f>IFERROR(VLOOKUP(CONCATENATE(U$1,U175),'Formulario de Preguntas'!$C$10:$FN$185,4,FALSE),"")</f>
        <v/>
      </c>
      <c r="X175" s="24">
        <f>IF($B175='Formulario de Respuestas'!$D174,'Formulario de Respuestas'!$L174,"ES DIFERENTE")</f>
        <v>0</v>
      </c>
      <c r="Y175" s="1" t="str">
        <f>IFERROR(VLOOKUP(CONCATENATE(X$1,X175),'Formulario de Preguntas'!$C$10:$FN$185,3,FALSE),"")</f>
        <v/>
      </c>
      <c r="Z175" s="1" t="str">
        <f>IFERROR(VLOOKUP(CONCATENATE(X$1,X175),'Formulario de Preguntas'!$C$10:$FN$185,4,FALSE),"")</f>
        <v/>
      </c>
      <c r="AA175" s="24">
        <f>IF($B175='Formulario de Respuestas'!$D174,'Formulario de Respuestas'!$M174,"ES DIFERENTE")</f>
        <v>0</v>
      </c>
      <c r="AB175" s="1" t="str">
        <f>IFERROR(VLOOKUP(CONCATENATE(AA$1,AA175),'Formulario de Preguntas'!$C$10:$FN$185,3,FALSE),"")</f>
        <v/>
      </c>
      <c r="AC175" s="1" t="str">
        <f>IFERROR(VLOOKUP(CONCATENATE(AA$1,AA175),'Formulario de Preguntas'!$C$10:$FN$185,4,FALSE),"")</f>
        <v/>
      </c>
      <c r="AD175" s="24">
        <f>IF($B175='Formulario de Respuestas'!$D174,'Formulario de Respuestas'!$N174,"ES DIFERENTE")</f>
        <v>0</v>
      </c>
      <c r="AE175" s="1" t="str">
        <f>IFERROR(VLOOKUP(CONCATENATE(AD$1,AD175),'Formulario de Preguntas'!$C$10:$FN$185,3,FALSE),"")</f>
        <v/>
      </c>
      <c r="AF175" s="1" t="str">
        <f>IFERROR(VLOOKUP(CONCATENATE(AD$1,AD175),'Formulario de Preguntas'!$C$10:$FN$185,4,FALSE),"")</f>
        <v/>
      </c>
      <c r="AG175" s="24">
        <f>IF($B175='Formulario de Respuestas'!$D174,'Formulario de Respuestas'!$O174,"ES DIFERENTE")</f>
        <v>0</v>
      </c>
      <c r="AH175" s="1" t="str">
        <f>IFERROR(VLOOKUP(CONCATENATE(AG$1,AG175),'Formulario de Preguntas'!$C$10:$FN$185,3,FALSE),"")</f>
        <v/>
      </c>
      <c r="AI175" s="1" t="str">
        <f>IFERROR(VLOOKUP(CONCATENATE(AG$1,AG175),'Formulario de Preguntas'!$C$10:$FN$185,4,FALSE),"")</f>
        <v/>
      </c>
      <c r="AJ175" s="24">
        <f>IF($B175='Formulario de Respuestas'!$D174,'Formulario de Respuestas'!$P174,"ES DIFERENTE")</f>
        <v>0</v>
      </c>
      <c r="AK175" s="1" t="str">
        <f>IFERROR(VLOOKUP(CONCATENATE(AJ$1,AJ175),'Formulario de Preguntas'!$C$10:$FN$185,3,FALSE),"")</f>
        <v/>
      </c>
      <c r="AL175" s="1" t="str">
        <f>IFERROR(VLOOKUP(CONCATENATE(AJ$1,AJ175),'Formulario de Preguntas'!$C$10:$FN$185,4,FALSE),"")</f>
        <v/>
      </c>
      <c r="AM175" s="24">
        <f>IF($B175='Formulario de Respuestas'!$D174,'Formulario de Respuestas'!$Q174,"ES DIFERENTE")</f>
        <v>0</v>
      </c>
      <c r="AN175" s="1" t="str">
        <f>IFERROR(VLOOKUP(CONCATENATE(AM$1,AM175),'Formulario de Preguntas'!$C$10:$FN$185,3,FALSE),"")</f>
        <v/>
      </c>
      <c r="AO175" s="1" t="str">
        <f>IFERROR(VLOOKUP(CONCATENATE(AM$1,AM175),'Formulario de Preguntas'!$C$10:$FN$185,4,FALSE),"")</f>
        <v/>
      </c>
      <c r="AP175" s="24">
        <f>IF($B175='Formulario de Respuestas'!$D174,'Formulario de Respuestas'!$R174,"ES DIFERENTE")</f>
        <v>0</v>
      </c>
      <c r="AQ175" s="1" t="str">
        <f>IFERROR(VLOOKUP(CONCATENATE(AP$1,AP175),'Formulario de Preguntas'!$C$10:$FN$185,3,FALSE),"")</f>
        <v/>
      </c>
      <c r="AR175" s="1" t="str">
        <f>IFERROR(VLOOKUP(CONCATENATE(AP$1,AP175),'Formulario de Preguntas'!$C$10:$FN$185,4,FALSE),"")</f>
        <v/>
      </c>
      <c r="AS175" s="24">
        <f>IF($B175='Formulario de Respuestas'!$D174,'Formulario de Respuestas'!$S174,"ES DIFERENTE")</f>
        <v>0</v>
      </c>
      <c r="AT175" s="1" t="str">
        <f>IFERROR(VLOOKUP(CONCATENATE(AS$1,AS175),'Formulario de Preguntas'!$C$10:$FN$185,3,FALSE),"")</f>
        <v/>
      </c>
      <c r="AU175" s="1" t="str">
        <f>IFERROR(VLOOKUP(CONCATENATE(AS$1,AS175),'Formulario de Preguntas'!$C$10:$FN$185,4,FALSE),"")</f>
        <v/>
      </c>
      <c r="AV175" s="24">
        <f>IF($B175='Formulario de Respuestas'!$D174,'Formulario de Respuestas'!$T174,"ES DIFERENTE")</f>
        <v>0</v>
      </c>
      <c r="AW175" s="1" t="str">
        <f>IFERROR(VLOOKUP(CONCATENATE(AV$1,AV175),'Formulario de Preguntas'!$C$10:$FN$185,3,FALSE),"")</f>
        <v/>
      </c>
      <c r="AX175" s="1" t="str">
        <f>IFERROR(VLOOKUP(CONCATENATE(AV$1,AV175),'Formulario de Preguntas'!$C$10:$FN$185,4,FALSE),"")</f>
        <v/>
      </c>
      <c r="AY175" s="24">
        <f>IF($B175='Formulario de Respuestas'!$D174,'Formulario de Respuestas'!$U174,"ES DIFERENTE")</f>
        <v>0</v>
      </c>
      <c r="AZ175" s="1" t="str">
        <f>IFERROR(VLOOKUP(CONCATENATE(AY$1,AY175),'Formulario de Preguntas'!$C$10:$FN$185,3,FALSE),"")</f>
        <v/>
      </c>
      <c r="BA175" s="1" t="str">
        <f>IFERROR(VLOOKUP(CONCATENATE(AY$1,AY175),'Formulario de Preguntas'!$C$10:$FN$185,4,FALSE),"")</f>
        <v/>
      </c>
      <c r="BB175" s="24">
        <f>IF($B175='Formulario de Respuestas'!$D174,'Formulario de Respuestas'!$V174,"ES DIFERENTE")</f>
        <v>0</v>
      </c>
      <c r="BC175" s="1" t="str">
        <f>IFERROR(VLOOKUP(CONCATENATE(BB$1,BB175),'Formulario de Preguntas'!$C$10:$FN$185,3,FALSE),"")</f>
        <v/>
      </c>
      <c r="BD175" s="1" t="str">
        <f>IFERROR(VLOOKUP(CONCATENATE(BB$1,BB175),'Formulario de Preguntas'!$C$10:$FN$185,4,FALSE),"")</f>
        <v/>
      </c>
      <c r="BE175" s="24">
        <f>IF($B175='Formulario de Respuestas'!$D174,'Formulario de Respuestas'!$W174,"ES DIFERENTE")</f>
        <v>0</v>
      </c>
      <c r="BF175" s="1" t="str">
        <f>IFERROR(VLOOKUP(CONCATENATE(BE$1,BE175),'Formulario de Preguntas'!$C$10:$FN$185,3,FALSE),"")</f>
        <v/>
      </c>
      <c r="BG175" s="1" t="str">
        <f>IFERROR(VLOOKUP(CONCATENATE(BE$1,BE175),'Formulario de Preguntas'!$C$10:$FN$185,4,FALSE),"")</f>
        <v/>
      </c>
      <c r="BH175" s="24">
        <f>IF($B175='Formulario de Respuestas'!$D174,'Formulario de Respuestas'!$X174,"ES DIFERENTE")</f>
        <v>0</v>
      </c>
      <c r="BI175" s="1" t="str">
        <f>IFERROR(VLOOKUP(CONCATENATE(BH$1,BH175),'Formulario de Preguntas'!$C$10:$FN$185,3,FALSE),"")</f>
        <v/>
      </c>
      <c r="BJ175" s="1" t="str">
        <f>IFERROR(VLOOKUP(CONCATENATE(BH$1,BH175),'Formulario de Preguntas'!$C$10:$FN$185,4,FALSE),"")</f>
        <v/>
      </c>
      <c r="BL175" s="26">
        <f>IF($B175='Formulario de Respuestas'!$D174,'Formulario de Respuestas'!$Y174,"ES DIFERENTE")</f>
        <v>0</v>
      </c>
      <c r="BM175" s="1" t="str">
        <f>IFERROR(VLOOKUP(CONCATENATE(BL$1,BL175),'Formulario de Preguntas'!$C$10:$FN$185,3,FALSE),"")</f>
        <v/>
      </c>
      <c r="BN175" s="1" t="str">
        <f>IFERROR(VLOOKUP(CONCATENATE(BL$1,BL175),'Formulario de Preguntas'!$C$10:$FN$185,4,FALSE),"")</f>
        <v/>
      </c>
      <c r="BO175" s="26">
        <f>IF($B175='Formulario de Respuestas'!$D174,'Formulario de Respuestas'!$Z174,"ES DIFERENTE")</f>
        <v>0</v>
      </c>
      <c r="BP175" s="1" t="str">
        <f>IFERROR(VLOOKUP(CONCATENATE(BO$1,BO175),'Formulario de Preguntas'!$C$10:$FN$185,3,FALSE),"")</f>
        <v/>
      </c>
      <c r="BQ175" s="1" t="str">
        <f>IFERROR(VLOOKUP(CONCATENATE(BO$1,BO175),'Formulario de Preguntas'!$C$10:$FN$185,4,FALSE),"")</f>
        <v/>
      </c>
      <c r="BR175" s="26">
        <f>IF($B175='Formulario de Respuestas'!$D174,'Formulario de Respuestas'!$AA174,"ES DIFERENTE")</f>
        <v>0</v>
      </c>
      <c r="BS175" s="1" t="str">
        <f>IFERROR(VLOOKUP(CONCATENATE(BR$1,BR175),'Formulario de Preguntas'!$C$10:$FN$185,3,FALSE),"")</f>
        <v/>
      </c>
      <c r="BT175" s="1" t="str">
        <f>IFERROR(VLOOKUP(CONCATENATE(BR$1,BR175),'Formulario de Preguntas'!$C$10:$FN$185,4,FALSE),"")</f>
        <v/>
      </c>
      <c r="BU175" s="26">
        <f>IF($B175='Formulario de Respuestas'!$D174,'Formulario de Respuestas'!$AB174,"ES DIFERENTE")</f>
        <v>0</v>
      </c>
      <c r="BV175" s="1" t="str">
        <f>IFERROR(VLOOKUP(CONCATENATE(BU$1,BU175),'Formulario de Preguntas'!$C$10:$FN$185,3,FALSE),"")</f>
        <v/>
      </c>
      <c r="BW175" s="1" t="str">
        <f>IFERROR(VLOOKUP(CONCATENATE(BU$1,BU175),'Formulario de Preguntas'!$C$10:$FN$185,4,FALSE),"")</f>
        <v/>
      </c>
      <c r="BX175" s="26">
        <f>IF($B175='Formulario de Respuestas'!$D174,'Formulario de Respuestas'!$AC174,"ES DIFERENTE")</f>
        <v>0</v>
      </c>
      <c r="BY175" s="1" t="str">
        <f>IFERROR(VLOOKUP(CONCATENATE(BX$1,BX175),'Formulario de Preguntas'!$C$10:$FN$185,3,FALSE),"")</f>
        <v/>
      </c>
      <c r="BZ175" s="1" t="str">
        <f>IFERROR(VLOOKUP(CONCATENATE(BX$1,BX175),'Formulario de Preguntas'!$C$10:$FN$185,4,FALSE),"")</f>
        <v/>
      </c>
      <c r="CA175" s="26">
        <f>IF($B175='Formulario de Respuestas'!$D174,'Formulario de Respuestas'!$AD174,"ES DIFERENTE")</f>
        <v>0</v>
      </c>
      <c r="CB175" s="1" t="str">
        <f>IFERROR(VLOOKUP(CONCATENATE(CA$1,CA175),'Formulario de Preguntas'!$C$10:$FN$185,3,FALSE),"")</f>
        <v/>
      </c>
      <c r="CC175" s="1" t="str">
        <f>IFERROR(VLOOKUP(CONCATENATE(CA$1,CA175),'Formulario de Preguntas'!$C$10:$FN$185,4,FALSE),"")</f>
        <v/>
      </c>
      <c r="CD175" s="26">
        <f>IF($B175='Formulario de Respuestas'!$D174,'Formulario de Respuestas'!$AE174,"ES DIFERENTE")</f>
        <v>0</v>
      </c>
      <c r="CE175" s="1" t="str">
        <f>IFERROR(VLOOKUP(CONCATENATE(CD$1,CD175),'Formulario de Preguntas'!$C$10:$FN$185,3,FALSE),"")</f>
        <v/>
      </c>
      <c r="CF175" s="1" t="str">
        <f>IFERROR(VLOOKUP(CONCATENATE(CD$1,CD175),'Formulario de Preguntas'!$C$10:$FN$185,4,FALSE),"")</f>
        <v/>
      </c>
      <c r="CH175" s="1">
        <f t="shared" si="7"/>
        <v>0</v>
      </c>
      <c r="CI175" s="1">
        <f t="shared" si="8"/>
        <v>0.25</v>
      </c>
      <c r="CJ175" s="1">
        <f t="shared" si="9"/>
        <v>0</v>
      </c>
      <c r="CK175" s="1">
        <f>COUNTIF('Formulario de Respuestas'!$E174:$AE174,"A")</f>
        <v>0</v>
      </c>
      <c r="CL175" s="1">
        <f>COUNTIF('Formulario de Respuestas'!$E174:$AE174,"B")</f>
        <v>0</v>
      </c>
      <c r="CM175" s="1">
        <f>COUNTIF('Formulario de Respuestas'!$E174:$AE174,"C")</f>
        <v>0</v>
      </c>
      <c r="CN175" s="1">
        <f>COUNTIF('Formulario de Respuestas'!$E174:$AE174,"D")</f>
        <v>0</v>
      </c>
      <c r="CO175" s="1">
        <f>COUNTIF('Formulario de Respuestas'!$E174:$AE174,"E (RESPUESTA ANULADA)")</f>
        <v>0</v>
      </c>
    </row>
    <row r="176" spans="1:93" x14ac:dyDescent="0.25">
      <c r="A176" s="1">
        <f>'Formulario de Respuestas'!C175</f>
        <v>0</v>
      </c>
      <c r="B176" s="1">
        <f>'Formulario de Respuestas'!D175</f>
        <v>0</v>
      </c>
      <c r="C176" s="24">
        <f>IF($B176='Formulario de Respuestas'!$D175,'Formulario de Respuestas'!$E175,"ES DIFERENTE")</f>
        <v>0</v>
      </c>
      <c r="D176" s="15" t="str">
        <f>IFERROR(VLOOKUP(CONCATENATE(C$1,C176),'Formulario de Preguntas'!$C$2:$FN$185,3,FALSE),"")</f>
        <v/>
      </c>
      <c r="E176" s="1" t="str">
        <f>IFERROR(VLOOKUP(CONCATENATE(C$1,C176),'Formulario de Preguntas'!$C$2:$FN$185,4,FALSE),"")</f>
        <v/>
      </c>
      <c r="F176" s="24">
        <f>IF($B176='Formulario de Respuestas'!$D175,'Formulario de Respuestas'!$F175,"ES DIFERENTE")</f>
        <v>0</v>
      </c>
      <c r="G176" s="1" t="str">
        <f>IFERROR(VLOOKUP(CONCATENATE(F$1,F176),'Formulario de Preguntas'!$C$2:$FN$185,3,FALSE),"")</f>
        <v/>
      </c>
      <c r="H176" s="1" t="str">
        <f>IFERROR(VLOOKUP(CONCATENATE(F$1,F176),'Formulario de Preguntas'!$C$2:$FN$185,4,FALSE),"")</f>
        <v/>
      </c>
      <c r="I176" s="24">
        <f>IF($B176='Formulario de Respuestas'!$D175,'Formulario de Respuestas'!$G175,"ES DIFERENTE")</f>
        <v>0</v>
      </c>
      <c r="J176" s="1" t="str">
        <f>IFERROR(VLOOKUP(CONCATENATE(I$1,I176),'Formulario de Preguntas'!$C$10:$FN$185,3,FALSE),"")</f>
        <v/>
      </c>
      <c r="K176" s="1" t="str">
        <f>IFERROR(VLOOKUP(CONCATENATE(I$1,I176),'Formulario de Preguntas'!$C$10:$FN$185,4,FALSE),"")</f>
        <v/>
      </c>
      <c r="L176" s="24">
        <f>IF($B176='Formulario de Respuestas'!$D175,'Formulario de Respuestas'!$H175,"ES DIFERENTE")</f>
        <v>0</v>
      </c>
      <c r="M176" s="1" t="str">
        <f>IFERROR(VLOOKUP(CONCATENATE(L$1,L176),'Formulario de Preguntas'!$C$10:$FN$185,3,FALSE),"")</f>
        <v/>
      </c>
      <c r="N176" s="1" t="str">
        <f>IFERROR(VLOOKUP(CONCATENATE(L$1,L176),'Formulario de Preguntas'!$C$10:$FN$185,4,FALSE),"")</f>
        <v/>
      </c>
      <c r="O176" s="24">
        <f>IF($B176='Formulario de Respuestas'!$D175,'Formulario de Respuestas'!$I175,"ES DIFERENTE")</f>
        <v>0</v>
      </c>
      <c r="P176" s="1" t="str">
        <f>IFERROR(VLOOKUP(CONCATENATE(O$1,O176),'Formulario de Preguntas'!$C$10:$FN$185,3,FALSE),"")</f>
        <v/>
      </c>
      <c r="Q176" s="1" t="str">
        <f>IFERROR(VLOOKUP(CONCATENATE(O$1,O176),'Formulario de Preguntas'!$C$10:$FN$185,4,FALSE),"")</f>
        <v/>
      </c>
      <c r="R176" s="24">
        <f>IF($B176='Formulario de Respuestas'!$D175,'Formulario de Respuestas'!$J175,"ES DIFERENTE")</f>
        <v>0</v>
      </c>
      <c r="S176" s="1" t="str">
        <f>IFERROR(VLOOKUP(CONCATENATE(R$1,R176),'Formulario de Preguntas'!$C$10:$FN$185,3,FALSE),"")</f>
        <v/>
      </c>
      <c r="T176" s="1" t="str">
        <f>IFERROR(VLOOKUP(CONCATENATE(R$1,R176),'Formulario de Preguntas'!$C$10:$FN$185,4,FALSE),"")</f>
        <v/>
      </c>
      <c r="U176" s="24">
        <f>IF($B176='Formulario de Respuestas'!$D175,'Formulario de Respuestas'!$K175,"ES DIFERENTE")</f>
        <v>0</v>
      </c>
      <c r="V176" s="1" t="str">
        <f>IFERROR(VLOOKUP(CONCATENATE(U$1,U176),'Formulario de Preguntas'!$C$10:$FN$185,3,FALSE),"")</f>
        <v/>
      </c>
      <c r="W176" s="1" t="str">
        <f>IFERROR(VLOOKUP(CONCATENATE(U$1,U176),'Formulario de Preguntas'!$C$10:$FN$185,4,FALSE),"")</f>
        <v/>
      </c>
      <c r="X176" s="24">
        <f>IF($B176='Formulario de Respuestas'!$D175,'Formulario de Respuestas'!$L175,"ES DIFERENTE")</f>
        <v>0</v>
      </c>
      <c r="Y176" s="1" t="str">
        <f>IFERROR(VLOOKUP(CONCATENATE(X$1,X176),'Formulario de Preguntas'!$C$10:$FN$185,3,FALSE),"")</f>
        <v/>
      </c>
      <c r="Z176" s="1" t="str">
        <f>IFERROR(VLOOKUP(CONCATENATE(X$1,X176),'Formulario de Preguntas'!$C$10:$FN$185,4,FALSE),"")</f>
        <v/>
      </c>
      <c r="AA176" s="24">
        <f>IF($B176='Formulario de Respuestas'!$D175,'Formulario de Respuestas'!$M175,"ES DIFERENTE")</f>
        <v>0</v>
      </c>
      <c r="AB176" s="1" t="str">
        <f>IFERROR(VLOOKUP(CONCATENATE(AA$1,AA176),'Formulario de Preguntas'!$C$10:$FN$185,3,FALSE),"")</f>
        <v/>
      </c>
      <c r="AC176" s="1" t="str">
        <f>IFERROR(VLOOKUP(CONCATENATE(AA$1,AA176),'Formulario de Preguntas'!$C$10:$FN$185,4,FALSE),"")</f>
        <v/>
      </c>
      <c r="AD176" s="24">
        <f>IF($B176='Formulario de Respuestas'!$D175,'Formulario de Respuestas'!$N175,"ES DIFERENTE")</f>
        <v>0</v>
      </c>
      <c r="AE176" s="1" t="str">
        <f>IFERROR(VLOOKUP(CONCATENATE(AD$1,AD176),'Formulario de Preguntas'!$C$10:$FN$185,3,FALSE),"")</f>
        <v/>
      </c>
      <c r="AF176" s="1" t="str">
        <f>IFERROR(VLOOKUP(CONCATENATE(AD$1,AD176),'Formulario de Preguntas'!$C$10:$FN$185,4,FALSE),"")</f>
        <v/>
      </c>
      <c r="AG176" s="24">
        <f>IF($B176='Formulario de Respuestas'!$D175,'Formulario de Respuestas'!$O175,"ES DIFERENTE")</f>
        <v>0</v>
      </c>
      <c r="AH176" s="1" t="str">
        <f>IFERROR(VLOOKUP(CONCATENATE(AG$1,AG176),'Formulario de Preguntas'!$C$10:$FN$185,3,FALSE),"")</f>
        <v/>
      </c>
      <c r="AI176" s="1" t="str">
        <f>IFERROR(VLOOKUP(CONCATENATE(AG$1,AG176),'Formulario de Preguntas'!$C$10:$FN$185,4,FALSE),"")</f>
        <v/>
      </c>
      <c r="AJ176" s="24">
        <f>IF($B176='Formulario de Respuestas'!$D175,'Formulario de Respuestas'!$P175,"ES DIFERENTE")</f>
        <v>0</v>
      </c>
      <c r="AK176" s="1" t="str">
        <f>IFERROR(VLOOKUP(CONCATENATE(AJ$1,AJ176),'Formulario de Preguntas'!$C$10:$FN$185,3,FALSE),"")</f>
        <v/>
      </c>
      <c r="AL176" s="1" t="str">
        <f>IFERROR(VLOOKUP(CONCATENATE(AJ$1,AJ176),'Formulario de Preguntas'!$C$10:$FN$185,4,FALSE),"")</f>
        <v/>
      </c>
      <c r="AM176" s="24">
        <f>IF($B176='Formulario de Respuestas'!$D175,'Formulario de Respuestas'!$Q175,"ES DIFERENTE")</f>
        <v>0</v>
      </c>
      <c r="AN176" s="1" t="str">
        <f>IFERROR(VLOOKUP(CONCATENATE(AM$1,AM176),'Formulario de Preguntas'!$C$10:$FN$185,3,FALSE),"")</f>
        <v/>
      </c>
      <c r="AO176" s="1" t="str">
        <f>IFERROR(VLOOKUP(CONCATENATE(AM$1,AM176),'Formulario de Preguntas'!$C$10:$FN$185,4,FALSE),"")</f>
        <v/>
      </c>
      <c r="AP176" s="24">
        <f>IF($B176='Formulario de Respuestas'!$D175,'Formulario de Respuestas'!$R175,"ES DIFERENTE")</f>
        <v>0</v>
      </c>
      <c r="AQ176" s="1" t="str">
        <f>IFERROR(VLOOKUP(CONCATENATE(AP$1,AP176),'Formulario de Preguntas'!$C$10:$FN$185,3,FALSE),"")</f>
        <v/>
      </c>
      <c r="AR176" s="1" t="str">
        <f>IFERROR(VLOOKUP(CONCATENATE(AP$1,AP176),'Formulario de Preguntas'!$C$10:$FN$185,4,FALSE),"")</f>
        <v/>
      </c>
      <c r="AS176" s="24">
        <f>IF($B176='Formulario de Respuestas'!$D175,'Formulario de Respuestas'!$S175,"ES DIFERENTE")</f>
        <v>0</v>
      </c>
      <c r="AT176" s="1" t="str">
        <f>IFERROR(VLOOKUP(CONCATENATE(AS$1,AS176),'Formulario de Preguntas'!$C$10:$FN$185,3,FALSE),"")</f>
        <v/>
      </c>
      <c r="AU176" s="1" t="str">
        <f>IFERROR(VLOOKUP(CONCATENATE(AS$1,AS176),'Formulario de Preguntas'!$C$10:$FN$185,4,FALSE),"")</f>
        <v/>
      </c>
      <c r="AV176" s="24">
        <f>IF($B176='Formulario de Respuestas'!$D175,'Formulario de Respuestas'!$T175,"ES DIFERENTE")</f>
        <v>0</v>
      </c>
      <c r="AW176" s="1" t="str">
        <f>IFERROR(VLOOKUP(CONCATENATE(AV$1,AV176),'Formulario de Preguntas'!$C$10:$FN$185,3,FALSE),"")</f>
        <v/>
      </c>
      <c r="AX176" s="1" t="str">
        <f>IFERROR(VLOOKUP(CONCATENATE(AV$1,AV176),'Formulario de Preguntas'!$C$10:$FN$185,4,FALSE),"")</f>
        <v/>
      </c>
      <c r="AY176" s="24">
        <f>IF($B176='Formulario de Respuestas'!$D175,'Formulario de Respuestas'!$U175,"ES DIFERENTE")</f>
        <v>0</v>
      </c>
      <c r="AZ176" s="1" t="str">
        <f>IFERROR(VLOOKUP(CONCATENATE(AY$1,AY176),'Formulario de Preguntas'!$C$10:$FN$185,3,FALSE),"")</f>
        <v/>
      </c>
      <c r="BA176" s="1" t="str">
        <f>IFERROR(VLOOKUP(CONCATENATE(AY$1,AY176),'Formulario de Preguntas'!$C$10:$FN$185,4,FALSE),"")</f>
        <v/>
      </c>
      <c r="BB176" s="24">
        <f>IF($B176='Formulario de Respuestas'!$D175,'Formulario de Respuestas'!$V175,"ES DIFERENTE")</f>
        <v>0</v>
      </c>
      <c r="BC176" s="1" t="str">
        <f>IFERROR(VLOOKUP(CONCATENATE(BB$1,BB176),'Formulario de Preguntas'!$C$10:$FN$185,3,FALSE),"")</f>
        <v/>
      </c>
      <c r="BD176" s="1" t="str">
        <f>IFERROR(VLOOKUP(CONCATENATE(BB$1,BB176),'Formulario de Preguntas'!$C$10:$FN$185,4,FALSE),"")</f>
        <v/>
      </c>
      <c r="BE176" s="24">
        <f>IF($B176='Formulario de Respuestas'!$D175,'Formulario de Respuestas'!$W175,"ES DIFERENTE")</f>
        <v>0</v>
      </c>
      <c r="BF176" s="1" t="str">
        <f>IFERROR(VLOOKUP(CONCATENATE(BE$1,BE176),'Formulario de Preguntas'!$C$10:$FN$185,3,FALSE),"")</f>
        <v/>
      </c>
      <c r="BG176" s="1" t="str">
        <f>IFERROR(VLOOKUP(CONCATENATE(BE$1,BE176),'Formulario de Preguntas'!$C$10:$FN$185,4,FALSE),"")</f>
        <v/>
      </c>
      <c r="BH176" s="24">
        <f>IF($B176='Formulario de Respuestas'!$D175,'Formulario de Respuestas'!$X175,"ES DIFERENTE")</f>
        <v>0</v>
      </c>
      <c r="BI176" s="1" t="str">
        <f>IFERROR(VLOOKUP(CONCATENATE(BH$1,BH176),'Formulario de Preguntas'!$C$10:$FN$185,3,FALSE),"")</f>
        <v/>
      </c>
      <c r="BJ176" s="1" t="str">
        <f>IFERROR(VLOOKUP(CONCATENATE(BH$1,BH176),'Formulario de Preguntas'!$C$10:$FN$185,4,FALSE),"")</f>
        <v/>
      </c>
      <c r="BL176" s="26">
        <f>IF($B176='Formulario de Respuestas'!$D175,'Formulario de Respuestas'!$Y175,"ES DIFERENTE")</f>
        <v>0</v>
      </c>
      <c r="BM176" s="1" t="str">
        <f>IFERROR(VLOOKUP(CONCATENATE(BL$1,BL176),'Formulario de Preguntas'!$C$10:$FN$185,3,FALSE),"")</f>
        <v/>
      </c>
      <c r="BN176" s="1" t="str">
        <f>IFERROR(VLOOKUP(CONCATENATE(BL$1,BL176),'Formulario de Preguntas'!$C$10:$FN$185,4,FALSE),"")</f>
        <v/>
      </c>
      <c r="BO176" s="26">
        <f>IF($B176='Formulario de Respuestas'!$D175,'Formulario de Respuestas'!$Z175,"ES DIFERENTE")</f>
        <v>0</v>
      </c>
      <c r="BP176" s="1" t="str">
        <f>IFERROR(VLOOKUP(CONCATENATE(BO$1,BO176),'Formulario de Preguntas'!$C$10:$FN$185,3,FALSE),"")</f>
        <v/>
      </c>
      <c r="BQ176" s="1" t="str">
        <f>IFERROR(VLOOKUP(CONCATENATE(BO$1,BO176),'Formulario de Preguntas'!$C$10:$FN$185,4,FALSE),"")</f>
        <v/>
      </c>
      <c r="BR176" s="26">
        <f>IF($B176='Formulario de Respuestas'!$D175,'Formulario de Respuestas'!$AA175,"ES DIFERENTE")</f>
        <v>0</v>
      </c>
      <c r="BS176" s="1" t="str">
        <f>IFERROR(VLOOKUP(CONCATENATE(BR$1,BR176),'Formulario de Preguntas'!$C$10:$FN$185,3,FALSE),"")</f>
        <v/>
      </c>
      <c r="BT176" s="1" t="str">
        <f>IFERROR(VLOOKUP(CONCATENATE(BR$1,BR176),'Formulario de Preguntas'!$C$10:$FN$185,4,FALSE),"")</f>
        <v/>
      </c>
      <c r="BU176" s="26">
        <f>IF($B176='Formulario de Respuestas'!$D175,'Formulario de Respuestas'!$AB175,"ES DIFERENTE")</f>
        <v>0</v>
      </c>
      <c r="BV176" s="1" t="str">
        <f>IFERROR(VLOOKUP(CONCATENATE(BU$1,BU176),'Formulario de Preguntas'!$C$10:$FN$185,3,FALSE),"")</f>
        <v/>
      </c>
      <c r="BW176" s="1" t="str">
        <f>IFERROR(VLOOKUP(CONCATENATE(BU$1,BU176),'Formulario de Preguntas'!$C$10:$FN$185,4,FALSE),"")</f>
        <v/>
      </c>
      <c r="BX176" s="26">
        <f>IF($B176='Formulario de Respuestas'!$D175,'Formulario de Respuestas'!$AC175,"ES DIFERENTE")</f>
        <v>0</v>
      </c>
      <c r="BY176" s="1" t="str">
        <f>IFERROR(VLOOKUP(CONCATENATE(BX$1,BX176),'Formulario de Preguntas'!$C$10:$FN$185,3,FALSE),"")</f>
        <v/>
      </c>
      <c r="BZ176" s="1" t="str">
        <f>IFERROR(VLOOKUP(CONCATENATE(BX$1,BX176),'Formulario de Preguntas'!$C$10:$FN$185,4,FALSE),"")</f>
        <v/>
      </c>
      <c r="CA176" s="26">
        <f>IF($B176='Formulario de Respuestas'!$D175,'Formulario de Respuestas'!$AD175,"ES DIFERENTE")</f>
        <v>0</v>
      </c>
      <c r="CB176" s="1" t="str">
        <f>IFERROR(VLOOKUP(CONCATENATE(CA$1,CA176),'Formulario de Preguntas'!$C$10:$FN$185,3,FALSE),"")</f>
        <v/>
      </c>
      <c r="CC176" s="1" t="str">
        <f>IFERROR(VLOOKUP(CONCATENATE(CA$1,CA176),'Formulario de Preguntas'!$C$10:$FN$185,4,FALSE),"")</f>
        <v/>
      </c>
      <c r="CD176" s="26">
        <f>IF($B176='Formulario de Respuestas'!$D175,'Formulario de Respuestas'!$AE175,"ES DIFERENTE")</f>
        <v>0</v>
      </c>
      <c r="CE176" s="1" t="str">
        <f>IFERROR(VLOOKUP(CONCATENATE(CD$1,CD176),'Formulario de Preguntas'!$C$10:$FN$185,3,FALSE),"")</f>
        <v/>
      </c>
      <c r="CF176" s="1" t="str">
        <f>IFERROR(VLOOKUP(CONCATENATE(CD$1,CD176),'Formulario de Preguntas'!$C$10:$FN$185,4,FALSE),"")</f>
        <v/>
      </c>
      <c r="CH176" s="1">
        <f t="shared" si="7"/>
        <v>0</v>
      </c>
      <c r="CI176" s="1">
        <f t="shared" si="8"/>
        <v>0.25</v>
      </c>
      <c r="CJ176" s="1">
        <f t="shared" si="9"/>
        <v>0</v>
      </c>
      <c r="CK176" s="1">
        <f>COUNTIF('Formulario de Respuestas'!$E175:$AE175,"A")</f>
        <v>0</v>
      </c>
      <c r="CL176" s="1">
        <f>COUNTIF('Formulario de Respuestas'!$E175:$AE175,"B")</f>
        <v>0</v>
      </c>
      <c r="CM176" s="1">
        <f>COUNTIF('Formulario de Respuestas'!$E175:$AE175,"C")</f>
        <v>0</v>
      </c>
      <c r="CN176" s="1">
        <f>COUNTIF('Formulario de Respuestas'!$E175:$AE175,"D")</f>
        <v>0</v>
      </c>
      <c r="CO176" s="1">
        <f>COUNTIF('Formulario de Respuestas'!$E175:$AE175,"E (RESPUESTA ANULADA)")</f>
        <v>0</v>
      </c>
    </row>
    <row r="177" spans="1:93" x14ac:dyDescent="0.25">
      <c r="A177" s="1">
        <f>'Formulario de Respuestas'!C176</f>
        <v>0</v>
      </c>
      <c r="B177" s="1">
        <f>'Formulario de Respuestas'!D176</f>
        <v>0</v>
      </c>
      <c r="C177" s="24">
        <f>IF($B177='Formulario de Respuestas'!$D176,'Formulario de Respuestas'!$E176,"ES DIFERENTE")</f>
        <v>0</v>
      </c>
      <c r="D177" s="15" t="str">
        <f>IFERROR(VLOOKUP(CONCATENATE(C$1,C177),'Formulario de Preguntas'!$C$2:$FN$185,3,FALSE),"")</f>
        <v/>
      </c>
      <c r="E177" s="1" t="str">
        <f>IFERROR(VLOOKUP(CONCATENATE(C$1,C177),'Formulario de Preguntas'!$C$2:$FN$185,4,FALSE),"")</f>
        <v/>
      </c>
      <c r="F177" s="24">
        <f>IF($B177='Formulario de Respuestas'!$D176,'Formulario de Respuestas'!$F176,"ES DIFERENTE")</f>
        <v>0</v>
      </c>
      <c r="G177" s="1" t="str">
        <f>IFERROR(VLOOKUP(CONCATENATE(F$1,F177),'Formulario de Preguntas'!$C$2:$FN$185,3,FALSE),"")</f>
        <v/>
      </c>
      <c r="H177" s="1" t="str">
        <f>IFERROR(VLOOKUP(CONCATENATE(F$1,F177),'Formulario de Preguntas'!$C$2:$FN$185,4,FALSE),"")</f>
        <v/>
      </c>
      <c r="I177" s="24">
        <f>IF($B177='Formulario de Respuestas'!$D176,'Formulario de Respuestas'!$G176,"ES DIFERENTE")</f>
        <v>0</v>
      </c>
      <c r="J177" s="1" t="str">
        <f>IFERROR(VLOOKUP(CONCATENATE(I$1,I177),'Formulario de Preguntas'!$C$10:$FN$185,3,FALSE),"")</f>
        <v/>
      </c>
      <c r="K177" s="1" t="str">
        <f>IFERROR(VLOOKUP(CONCATENATE(I$1,I177),'Formulario de Preguntas'!$C$10:$FN$185,4,FALSE),"")</f>
        <v/>
      </c>
      <c r="L177" s="24">
        <f>IF($B177='Formulario de Respuestas'!$D176,'Formulario de Respuestas'!$H176,"ES DIFERENTE")</f>
        <v>0</v>
      </c>
      <c r="M177" s="1" t="str">
        <f>IFERROR(VLOOKUP(CONCATENATE(L$1,L177),'Formulario de Preguntas'!$C$10:$FN$185,3,FALSE),"")</f>
        <v/>
      </c>
      <c r="N177" s="1" t="str">
        <f>IFERROR(VLOOKUP(CONCATENATE(L$1,L177),'Formulario de Preguntas'!$C$10:$FN$185,4,FALSE),"")</f>
        <v/>
      </c>
      <c r="O177" s="24">
        <f>IF($B177='Formulario de Respuestas'!$D176,'Formulario de Respuestas'!$I176,"ES DIFERENTE")</f>
        <v>0</v>
      </c>
      <c r="P177" s="1" t="str">
        <f>IFERROR(VLOOKUP(CONCATENATE(O$1,O177),'Formulario de Preguntas'!$C$10:$FN$185,3,FALSE),"")</f>
        <v/>
      </c>
      <c r="Q177" s="1" t="str">
        <f>IFERROR(VLOOKUP(CONCATENATE(O$1,O177),'Formulario de Preguntas'!$C$10:$FN$185,4,FALSE),"")</f>
        <v/>
      </c>
      <c r="R177" s="24">
        <f>IF($B177='Formulario de Respuestas'!$D176,'Formulario de Respuestas'!$J176,"ES DIFERENTE")</f>
        <v>0</v>
      </c>
      <c r="S177" s="1" t="str">
        <f>IFERROR(VLOOKUP(CONCATENATE(R$1,R177),'Formulario de Preguntas'!$C$10:$FN$185,3,FALSE),"")</f>
        <v/>
      </c>
      <c r="T177" s="1" t="str">
        <f>IFERROR(VLOOKUP(CONCATENATE(R$1,R177),'Formulario de Preguntas'!$C$10:$FN$185,4,FALSE),"")</f>
        <v/>
      </c>
      <c r="U177" s="24">
        <f>IF($B177='Formulario de Respuestas'!$D176,'Formulario de Respuestas'!$K176,"ES DIFERENTE")</f>
        <v>0</v>
      </c>
      <c r="V177" s="1" t="str">
        <f>IFERROR(VLOOKUP(CONCATENATE(U$1,U177),'Formulario de Preguntas'!$C$10:$FN$185,3,FALSE),"")</f>
        <v/>
      </c>
      <c r="W177" s="1" t="str">
        <f>IFERROR(VLOOKUP(CONCATENATE(U$1,U177),'Formulario de Preguntas'!$C$10:$FN$185,4,FALSE),"")</f>
        <v/>
      </c>
      <c r="X177" s="24">
        <f>IF($B177='Formulario de Respuestas'!$D176,'Formulario de Respuestas'!$L176,"ES DIFERENTE")</f>
        <v>0</v>
      </c>
      <c r="Y177" s="1" t="str">
        <f>IFERROR(VLOOKUP(CONCATENATE(X$1,X177),'Formulario de Preguntas'!$C$10:$FN$185,3,FALSE),"")</f>
        <v/>
      </c>
      <c r="Z177" s="1" t="str">
        <f>IFERROR(VLOOKUP(CONCATENATE(X$1,X177),'Formulario de Preguntas'!$C$10:$FN$185,4,FALSE),"")</f>
        <v/>
      </c>
      <c r="AA177" s="24">
        <f>IF($B177='Formulario de Respuestas'!$D176,'Formulario de Respuestas'!$M176,"ES DIFERENTE")</f>
        <v>0</v>
      </c>
      <c r="AB177" s="1" t="str">
        <f>IFERROR(VLOOKUP(CONCATENATE(AA$1,AA177),'Formulario de Preguntas'!$C$10:$FN$185,3,FALSE),"")</f>
        <v/>
      </c>
      <c r="AC177" s="1" t="str">
        <f>IFERROR(VLOOKUP(CONCATENATE(AA$1,AA177),'Formulario de Preguntas'!$C$10:$FN$185,4,FALSE),"")</f>
        <v/>
      </c>
      <c r="AD177" s="24">
        <f>IF($B177='Formulario de Respuestas'!$D176,'Formulario de Respuestas'!$N176,"ES DIFERENTE")</f>
        <v>0</v>
      </c>
      <c r="AE177" s="1" t="str">
        <f>IFERROR(VLOOKUP(CONCATENATE(AD$1,AD177),'Formulario de Preguntas'!$C$10:$FN$185,3,FALSE),"")</f>
        <v/>
      </c>
      <c r="AF177" s="1" t="str">
        <f>IFERROR(VLOOKUP(CONCATENATE(AD$1,AD177),'Formulario de Preguntas'!$C$10:$FN$185,4,FALSE),"")</f>
        <v/>
      </c>
      <c r="AG177" s="24">
        <f>IF($B177='Formulario de Respuestas'!$D176,'Formulario de Respuestas'!$O176,"ES DIFERENTE")</f>
        <v>0</v>
      </c>
      <c r="AH177" s="1" t="str">
        <f>IFERROR(VLOOKUP(CONCATENATE(AG$1,AG177),'Formulario de Preguntas'!$C$10:$FN$185,3,FALSE),"")</f>
        <v/>
      </c>
      <c r="AI177" s="1" t="str">
        <f>IFERROR(VLOOKUP(CONCATENATE(AG$1,AG177),'Formulario de Preguntas'!$C$10:$FN$185,4,FALSE),"")</f>
        <v/>
      </c>
      <c r="AJ177" s="24">
        <f>IF($B177='Formulario de Respuestas'!$D176,'Formulario de Respuestas'!$P176,"ES DIFERENTE")</f>
        <v>0</v>
      </c>
      <c r="AK177" s="1" t="str">
        <f>IFERROR(VLOOKUP(CONCATENATE(AJ$1,AJ177),'Formulario de Preguntas'!$C$10:$FN$185,3,FALSE),"")</f>
        <v/>
      </c>
      <c r="AL177" s="1" t="str">
        <f>IFERROR(VLOOKUP(CONCATENATE(AJ$1,AJ177),'Formulario de Preguntas'!$C$10:$FN$185,4,FALSE),"")</f>
        <v/>
      </c>
      <c r="AM177" s="24">
        <f>IF($B177='Formulario de Respuestas'!$D176,'Formulario de Respuestas'!$Q176,"ES DIFERENTE")</f>
        <v>0</v>
      </c>
      <c r="AN177" s="1" t="str">
        <f>IFERROR(VLOOKUP(CONCATENATE(AM$1,AM177),'Formulario de Preguntas'!$C$10:$FN$185,3,FALSE),"")</f>
        <v/>
      </c>
      <c r="AO177" s="1" t="str">
        <f>IFERROR(VLOOKUP(CONCATENATE(AM$1,AM177),'Formulario de Preguntas'!$C$10:$FN$185,4,FALSE),"")</f>
        <v/>
      </c>
      <c r="AP177" s="24">
        <f>IF($B177='Formulario de Respuestas'!$D176,'Formulario de Respuestas'!$R176,"ES DIFERENTE")</f>
        <v>0</v>
      </c>
      <c r="AQ177" s="1" t="str">
        <f>IFERROR(VLOOKUP(CONCATENATE(AP$1,AP177),'Formulario de Preguntas'!$C$10:$FN$185,3,FALSE),"")</f>
        <v/>
      </c>
      <c r="AR177" s="1" t="str">
        <f>IFERROR(VLOOKUP(CONCATENATE(AP$1,AP177),'Formulario de Preguntas'!$C$10:$FN$185,4,FALSE),"")</f>
        <v/>
      </c>
      <c r="AS177" s="24">
        <f>IF($B177='Formulario de Respuestas'!$D176,'Formulario de Respuestas'!$S176,"ES DIFERENTE")</f>
        <v>0</v>
      </c>
      <c r="AT177" s="1" t="str">
        <f>IFERROR(VLOOKUP(CONCATENATE(AS$1,AS177),'Formulario de Preguntas'!$C$10:$FN$185,3,FALSE),"")</f>
        <v/>
      </c>
      <c r="AU177" s="1" t="str">
        <f>IFERROR(VLOOKUP(CONCATENATE(AS$1,AS177),'Formulario de Preguntas'!$C$10:$FN$185,4,FALSE),"")</f>
        <v/>
      </c>
      <c r="AV177" s="24">
        <f>IF($B177='Formulario de Respuestas'!$D176,'Formulario de Respuestas'!$T176,"ES DIFERENTE")</f>
        <v>0</v>
      </c>
      <c r="AW177" s="1" t="str">
        <f>IFERROR(VLOOKUP(CONCATENATE(AV$1,AV177),'Formulario de Preguntas'!$C$10:$FN$185,3,FALSE),"")</f>
        <v/>
      </c>
      <c r="AX177" s="1" t="str">
        <f>IFERROR(VLOOKUP(CONCATENATE(AV$1,AV177),'Formulario de Preguntas'!$C$10:$FN$185,4,FALSE),"")</f>
        <v/>
      </c>
      <c r="AY177" s="24">
        <f>IF($B177='Formulario de Respuestas'!$D176,'Formulario de Respuestas'!$U176,"ES DIFERENTE")</f>
        <v>0</v>
      </c>
      <c r="AZ177" s="1" t="str">
        <f>IFERROR(VLOOKUP(CONCATENATE(AY$1,AY177),'Formulario de Preguntas'!$C$10:$FN$185,3,FALSE),"")</f>
        <v/>
      </c>
      <c r="BA177" s="1" t="str">
        <f>IFERROR(VLOOKUP(CONCATENATE(AY$1,AY177),'Formulario de Preguntas'!$C$10:$FN$185,4,FALSE),"")</f>
        <v/>
      </c>
      <c r="BB177" s="24">
        <f>IF($B177='Formulario de Respuestas'!$D176,'Formulario de Respuestas'!$V176,"ES DIFERENTE")</f>
        <v>0</v>
      </c>
      <c r="BC177" s="1" t="str">
        <f>IFERROR(VLOOKUP(CONCATENATE(BB$1,BB177),'Formulario de Preguntas'!$C$10:$FN$185,3,FALSE),"")</f>
        <v/>
      </c>
      <c r="BD177" s="1" t="str">
        <f>IFERROR(VLOOKUP(CONCATENATE(BB$1,BB177),'Formulario de Preguntas'!$C$10:$FN$185,4,FALSE),"")</f>
        <v/>
      </c>
      <c r="BE177" s="24">
        <f>IF($B177='Formulario de Respuestas'!$D176,'Formulario de Respuestas'!$W176,"ES DIFERENTE")</f>
        <v>0</v>
      </c>
      <c r="BF177" s="1" t="str">
        <f>IFERROR(VLOOKUP(CONCATENATE(BE$1,BE177),'Formulario de Preguntas'!$C$10:$FN$185,3,FALSE),"")</f>
        <v/>
      </c>
      <c r="BG177" s="1" t="str">
        <f>IFERROR(VLOOKUP(CONCATENATE(BE$1,BE177),'Formulario de Preguntas'!$C$10:$FN$185,4,FALSE),"")</f>
        <v/>
      </c>
      <c r="BH177" s="24">
        <f>IF($B177='Formulario de Respuestas'!$D176,'Formulario de Respuestas'!$X176,"ES DIFERENTE")</f>
        <v>0</v>
      </c>
      <c r="BI177" s="1" t="str">
        <f>IFERROR(VLOOKUP(CONCATENATE(BH$1,BH177),'Formulario de Preguntas'!$C$10:$FN$185,3,FALSE),"")</f>
        <v/>
      </c>
      <c r="BJ177" s="1" t="str">
        <f>IFERROR(VLOOKUP(CONCATENATE(BH$1,BH177),'Formulario de Preguntas'!$C$10:$FN$185,4,FALSE),"")</f>
        <v/>
      </c>
      <c r="BL177" s="26">
        <f>IF($B177='Formulario de Respuestas'!$D176,'Formulario de Respuestas'!$Y176,"ES DIFERENTE")</f>
        <v>0</v>
      </c>
      <c r="BM177" s="1" t="str">
        <f>IFERROR(VLOOKUP(CONCATENATE(BL$1,BL177),'Formulario de Preguntas'!$C$10:$FN$185,3,FALSE),"")</f>
        <v/>
      </c>
      <c r="BN177" s="1" t="str">
        <f>IFERROR(VLOOKUP(CONCATENATE(BL$1,BL177),'Formulario de Preguntas'!$C$10:$FN$185,4,FALSE),"")</f>
        <v/>
      </c>
      <c r="BO177" s="26">
        <f>IF($B177='Formulario de Respuestas'!$D176,'Formulario de Respuestas'!$Z176,"ES DIFERENTE")</f>
        <v>0</v>
      </c>
      <c r="BP177" s="1" t="str">
        <f>IFERROR(VLOOKUP(CONCATENATE(BO$1,BO177),'Formulario de Preguntas'!$C$10:$FN$185,3,FALSE),"")</f>
        <v/>
      </c>
      <c r="BQ177" s="1" t="str">
        <f>IFERROR(VLOOKUP(CONCATENATE(BO$1,BO177),'Formulario de Preguntas'!$C$10:$FN$185,4,FALSE),"")</f>
        <v/>
      </c>
      <c r="BR177" s="26">
        <f>IF($B177='Formulario de Respuestas'!$D176,'Formulario de Respuestas'!$AA176,"ES DIFERENTE")</f>
        <v>0</v>
      </c>
      <c r="BS177" s="1" t="str">
        <f>IFERROR(VLOOKUP(CONCATENATE(BR$1,BR177),'Formulario de Preguntas'!$C$10:$FN$185,3,FALSE),"")</f>
        <v/>
      </c>
      <c r="BT177" s="1" t="str">
        <f>IFERROR(VLOOKUP(CONCATENATE(BR$1,BR177),'Formulario de Preguntas'!$C$10:$FN$185,4,FALSE),"")</f>
        <v/>
      </c>
      <c r="BU177" s="26">
        <f>IF($B177='Formulario de Respuestas'!$D176,'Formulario de Respuestas'!$AB176,"ES DIFERENTE")</f>
        <v>0</v>
      </c>
      <c r="BV177" s="1" t="str">
        <f>IFERROR(VLOOKUP(CONCATENATE(BU$1,BU177),'Formulario de Preguntas'!$C$10:$FN$185,3,FALSE),"")</f>
        <v/>
      </c>
      <c r="BW177" s="1" t="str">
        <f>IFERROR(VLOOKUP(CONCATENATE(BU$1,BU177),'Formulario de Preguntas'!$C$10:$FN$185,4,FALSE),"")</f>
        <v/>
      </c>
      <c r="BX177" s="26">
        <f>IF($B177='Formulario de Respuestas'!$D176,'Formulario de Respuestas'!$AC176,"ES DIFERENTE")</f>
        <v>0</v>
      </c>
      <c r="BY177" s="1" t="str">
        <f>IFERROR(VLOOKUP(CONCATENATE(BX$1,BX177),'Formulario de Preguntas'!$C$10:$FN$185,3,FALSE),"")</f>
        <v/>
      </c>
      <c r="BZ177" s="1" t="str">
        <f>IFERROR(VLOOKUP(CONCATENATE(BX$1,BX177),'Formulario de Preguntas'!$C$10:$FN$185,4,FALSE),"")</f>
        <v/>
      </c>
      <c r="CA177" s="26">
        <f>IF($B177='Formulario de Respuestas'!$D176,'Formulario de Respuestas'!$AD176,"ES DIFERENTE")</f>
        <v>0</v>
      </c>
      <c r="CB177" s="1" t="str">
        <f>IFERROR(VLOOKUP(CONCATENATE(CA$1,CA177),'Formulario de Preguntas'!$C$10:$FN$185,3,FALSE),"")</f>
        <v/>
      </c>
      <c r="CC177" s="1" t="str">
        <f>IFERROR(VLOOKUP(CONCATENATE(CA$1,CA177),'Formulario de Preguntas'!$C$10:$FN$185,4,FALSE),"")</f>
        <v/>
      </c>
      <c r="CD177" s="26">
        <f>IF($B177='Formulario de Respuestas'!$D176,'Formulario de Respuestas'!$AE176,"ES DIFERENTE")</f>
        <v>0</v>
      </c>
      <c r="CE177" s="1" t="str">
        <f>IFERROR(VLOOKUP(CONCATENATE(CD$1,CD177),'Formulario de Preguntas'!$C$10:$FN$185,3,FALSE),"")</f>
        <v/>
      </c>
      <c r="CF177" s="1" t="str">
        <f>IFERROR(VLOOKUP(CONCATENATE(CD$1,CD177),'Formulario de Preguntas'!$C$10:$FN$185,4,FALSE),"")</f>
        <v/>
      </c>
      <c r="CH177" s="1">
        <f t="shared" si="7"/>
        <v>0</v>
      </c>
      <c r="CI177" s="1">
        <f t="shared" si="8"/>
        <v>0.25</v>
      </c>
      <c r="CJ177" s="1">
        <f t="shared" si="9"/>
        <v>0</v>
      </c>
      <c r="CK177" s="1">
        <f>COUNTIF('Formulario de Respuestas'!$E176:$AE176,"A")</f>
        <v>0</v>
      </c>
      <c r="CL177" s="1">
        <f>COUNTIF('Formulario de Respuestas'!$E176:$AE176,"B")</f>
        <v>0</v>
      </c>
      <c r="CM177" s="1">
        <f>COUNTIF('Formulario de Respuestas'!$E176:$AE176,"C")</f>
        <v>0</v>
      </c>
      <c r="CN177" s="1">
        <f>COUNTIF('Formulario de Respuestas'!$E176:$AE176,"D")</f>
        <v>0</v>
      </c>
      <c r="CO177" s="1">
        <f>COUNTIF('Formulario de Respuestas'!$E176:$AE176,"E (RESPUESTA ANULADA)")</f>
        <v>0</v>
      </c>
    </row>
    <row r="178" spans="1:93" x14ac:dyDescent="0.25">
      <c r="A178" s="1">
        <f>'Formulario de Respuestas'!C177</f>
        <v>0</v>
      </c>
      <c r="B178" s="1">
        <f>'Formulario de Respuestas'!D177</f>
        <v>0</v>
      </c>
      <c r="C178" s="24">
        <f>IF($B178='Formulario de Respuestas'!$D177,'Formulario de Respuestas'!$E177,"ES DIFERENTE")</f>
        <v>0</v>
      </c>
      <c r="D178" s="15" t="str">
        <f>IFERROR(VLOOKUP(CONCATENATE(C$1,C178),'Formulario de Preguntas'!$C$2:$FN$185,3,FALSE),"")</f>
        <v/>
      </c>
      <c r="E178" s="1" t="str">
        <f>IFERROR(VLOOKUP(CONCATENATE(C$1,C178),'Formulario de Preguntas'!$C$2:$FN$185,4,FALSE),"")</f>
        <v/>
      </c>
      <c r="F178" s="24">
        <f>IF($B178='Formulario de Respuestas'!$D177,'Formulario de Respuestas'!$F177,"ES DIFERENTE")</f>
        <v>0</v>
      </c>
      <c r="G178" s="1" t="str">
        <f>IFERROR(VLOOKUP(CONCATENATE(F$1,F178),'Formulario de Preguntas'!$C$2:$FN$185,3,FALSE),"")</f>
        <v/>
      </c>
      <c r="H178" s="1" t="str">
        <f>IFERROR(VLOOKUP(CONCATENATE(F$1,F178),'Formulario de Preguntas'!$C$2:$FN$185,4,FALSE),"")</f>
        <v/>
      </c>
      <c r="I178" s="24">
        <f>IF($B178='Formulario de Respuestas'!$D177,'Formulario de Respuestas'!$G177,"ES DIFERENTE")</f>
        <v>0</v>
      </c>
      <c r="J178" s="1" t="str">
        <f>IFERROR(VLOOKUP(CONCATENATE(I$1,I178),'Formulario de Preguntas'!$C$10:$FN$185,3,FALSE),"")</f>
        <v/>
      </c>
      <c r="K178" s="1" t="str">
        <f>IFERROR(VLOOKUP(CONCATENATE(I$1,I178),'Formulario de Preguntas'!$C$10:$FN$185,4,FALSE),"")</f>
        <v/>
      </c>
      <c r="L178" s="24">
        <f>IF($B178='Formulario de Respuestas'!$D177,'Formulario de Respuestas'!$H177,"ES DIFERENTE")</f>
        <v>0</v>
      </c>
      <c r="M178" s="1" t="str">
        <f>IFERROR(VLOOKUP(CONCATENATE(L$1,L178),'Formulario de Preguntas'!$C$10:$FN$185,3,FALSE),"")</f>
        <v/>
      </c>
      <c r="N178" s="1" t="str">
        <f>IFERROR(VLOOKUP(CONCATENATE(L$1,L178),'Formulario de Preguntas'!$C$10:$FN$185,4,FALSE),"")</f>
        <v/>
      </c>
      <c r="O178" s="24">
        <f>IF($B178='Formulario de Respuestas'!$D177,'Formulario de Respuestas'!$I177,"ES DIFERENTE")</f>
        <v>0</v>
      </c>
      <c r="P178" s="1" t="str">
        <f>IFERROR(VLOOKUP(CONCATENATE(O$1,O178),'Formulario de Preguntas'!$C$10:$FN$185,3,FALSE),"")</f>
        <v/>
      </c>
      <c r="Q178" s="1" t="str">
        <f>IFERROR(VLOOKUP(CONCATENATE(O$1,O178),'Formulario de Preguntas'!$C$10:$FN$185,4,FALSE),"")</f>
        <v/>
      </c>
      <c r="R178" s="24">
        <f>IF($B178='Formulario de Respuestas'!$D177,'Formulario de Respuestas'!$J177,"ES DIFERENTE")</f>
        <v>0</v>
      </c>
      <c r="S178" s="1" t="str">
        <f>IFERROR(VLOOKUP(CONCATENATE(R$1,R178),'Formulario de Preguntas'!$C$10:$FN$185,3,FALSE),"")</f>
        <v/>
      </c>
      <c r="T178" s="1" t="str">
        <f>IFERROR(VLOOKUP(CONCATENATE(R$1,R178),'Formulario de Preguntas'!$C$10:$FN$185,4,FALSE),"")</f>
        <v/>
      </c>
      <c r="U178" s="24">
        <f>IF($B178='Formulario de Respuestas'!$D177,'Formulario de Respuestas'!$K177,"ES DIFERENTE")</f>
        <v>0</v>
      </c>
      <c r="V178" s="1" t="str">
        <f>IFERROR(VLOOKUP(CONCATENATE(U$1,U178),'Formulario de Preguntas'!$C$10:$FN$185,3,FALSE),"")</f>
        <v/>
      </c>
      <c r="W178" s="1" t="str">
        <f>IFERROR(VLOOKUP(CONCATENATE(U$1,U178),'Formulario de Preguntas'!$C$10:$FN$185,4,FALSE),"")</f>
        <v/>
      </c>
      <c r="X178" s="24">
        <f>IF($B178='Formulario de Respuestas'!$D177,'Formulario de Respuestas'!$L177,"ES DIFERENTE")</f>
        <v>0</v>
      </c>
      <c r="Y178" s="1" t="str">
        <f>IFERROR(VLOOKUP(CONCATENATE(X$1,X178),'Formulario de Preguntas'!$C$10:$FN$185,3,FALSE),"")</f>
        <v/>
      </c>
      <c r="Z178" s="1" t="str">
        <f>IFERROR(VLOOKUP(CONCATENATE(X$1,X178),'Formulario de Preguntas'!$C$10:$FN$185,4,FALSE),"")</f>
        <v/>
      </c>
      <c r="AA178" s="24">
        <f>IF($B178='Formulario de Respuestas'!$D177,'Formulario de Respuestas'!$M177,"ES DIFERENTE")</f>
        <v>0</v>
      </c>
      <c r="AB178" s="1" t="str">
        <f>IFERROR(VLOOKUP(CONCATENATE(AA$1,AA178),'Formulario de Preguntas'!$C$10:$FN$185,3,FALSE),"")</f>
        <v/>
      </c>
      <c r="AC178" s="1" t="str">
        <f>IFERROR(VLOOKUP(CONCATENATE(AA$1,AA178),'Formulario de Preguntas'!$C$10:$FN$185,4,FALSE),"")</f>
        <v/>
      </c>
      <c r="AD178" s="24">
        <f>IF($B178='Formulario de Respuestas'!$D177,'Formulario de Respuestas'!$N177,"ES DIFERENTE")</f>
        <v>0</v>
      </c>
      <c r="AE178" s="1" t="str">
        <f>IFERROR(VLOOKUP(CONCATENATE(AD$1,AD178),'Formulario de Preguntas'!$C$10:$FN$185,3,FALSE),"")</f>
        <v/>
      </c>
      <c r="AF178" s="1" t="str">
        <f>IFERROR(VLOOKUP(CONCATENATE(AD$1,AD178),'Formulario de Preguntas'!$C$10:$FN$185,4,FALSE),"")</f>
        <v/>
      </c>
      <c r="AG178" s="24">
        <f>IF($B178='Formulario de Respuestas'!$D177,'Formulario de Respuestas'!$O177,"ES DIFERENTE")</f>
        <v>0</v>
      </c>
      <c r="AH178" s="1" t="str">
        <f>IFERROR(VLOOKUP(CONCATENATE(AG$1,AG178),'Formulario de Preguntas'!$C$10:$FN$185,3,FALSE),"")</f>
        <v/>
      </c>
      <c r="AI178" s="1" t="str">
        <f>IFERROR(VLOOKUP(CONCATENATE(AG$1,AG178),'Formulario de Preguntas'!$C$10:$FN$185,4,FALSE),"")</f>
        <v/>
      </c>
      <c r="AJ178" s="24">
        <f>IF($B178='Formulario de Respuestas'!$D177,'Formulario de Respuestas'!$P177,"ES DIFERENTE")</f>
        <v>0</v>
      </c>
      <c r="AK178" s="1" t="str">
        <f>IFERROR(VLOOKUP(CONCATENATE(AJ$1,AJ178),'Formulario de Preguntas'!$C$10:$FN$185,3,FALSE),"")</f>
        <v/>
      </c>
      <c r="AL178" s="1" t="str">
        <f>IFERROR(VLOOKUP(CONCATENATE(AJ$1,AJ178),'Formulario de Preguntas'!$C$10:$FN$185,4,FALSE),"")</f>
        <v/>
      </c>
      <c r="AM178" s="24">
        <f>IF($B178='Formulario de Respuestas'!$D177,'Formulario de Respuestas'!$Q177,"ES DIFERENTE")</f>
        <v>0</v>
      </c>
      <c r="AN178" s="1" t="str">
        <f>IFERROR(VLOOKUP(CONCATENATE(AM$1,AM178),'Formulario de Preguntas'!$C$10:$FN$185,3,FALSE),"")</f>
        <v/>
      </c>
      <c r="AO178" s="1" t="str">
        <f>IFERROR(VLOOKUP(CONCATENATE(AM$1,AM178),'Formulario de Preguntas'!$C$10:$FN$185,4,FALSE),"")</f>
        <v/>
      </c>
      <c r="AP178" s="24">
        <f>IF($B178='Formulario de Respuestas'!$D177,'Formulario de Respuestas'!$R177,"ES DIFERENTE")</f>
        <v>0</v>
      </c>
      <c r="AQ178" s="1" t="str">
        <f>IFERROR(VLOOKUP(CONCATENATE(AP$1,AP178),'Formulario de Preguntas'!$C$10:$FN$185,3,FALSE),"")</f>
        <v/>
      </c>
      <c r="AR178" s="1" t="str">
        <f>IFERROR(VLOOKUP(CONCATENATE(AP$1,AP178),'Formulario de Preguntas'!$C$10:$FN$185,4,FALSE),"")</f>
        <v/>
      </c>
      <c r="AS178" s="24">
        <f>IF($B178='Formulario de Respuestas'!$D177,'Formulario de Respuestas'!$S177,"ES DIFERENTE")</f>
        <v>0</v>
      </c>
      <c r="AT178" s="1" t="str">
        <f>IFERROR(VLOOKUP(CONCATENATE(AS$1,AS178),'Formulario de Preguntas'!$C$10:$FN$185,3,FALSE),"")</f>
        <v/>
      </c>
      <c r="AU178" s="1" t="str">
        <f>IFERROR(VLOOKUP(CONCATENATE(AS$1,AS178),'Formulario de Preguntas'!$C$10:$FN$185,4,FALSE),"")</f>
        <v/>
      </c>
      <c r="AV178" s="24">
        <f>IF($B178='Formulario de Respuestas'!$D177,'Formulario de Respuestas'!$T177,"ES DIFERENTE")</f>
        <v>0</v>
      </c>
      <c r="AW178" s="1" t="str">
        <f>IFERROR(VLOOKUP(CONCATENATE(AV$1,AV178),'Formulario de Preguntas'!$C$10:$FN$185,3,FALSE),"")</f>
        <v/>
      </c>
      <c r="AX178" s="1" t="str">
        <f>IFERROR(VLOOKUP(CONCATENATE(AV$1,AV178),'Formulario de Preguntas'!$C$10:$FN$185,4,FALSE),"")</f>
        <v/>
      </c>
      <c r="AY178" s="24">
        <f>IF($B178='Formulario de Respuestas'!$D177,'Formulario de Respuestas'!$U177,"ES DIFERENTE")</f>
        <v>0</v>
      </c>
      <c r="AZ178" s="1" t="str">
        <f>IFERROR(VLOOKUP(CONCATENATE(AY$1,AY178),'Formulario de Preguntas'!$C$10:$FN$185,3,FALSE),"")</f>
        <v/>
      </c>
      <c r="BA178" s="1" t="str">
        <f>IFERROR(VLOOKUP(CONCATENATE(AY$1,AY178),'Formulario de Preguntas'!$C$10:$FN$185,4,FALSE),"")</f>
        <v/>
      </c>
      <c r="BB178" s="24">
        <f>IF($B178='Formulario de Respuestas'!$D177,'Formulario de Respuestas'!$V177,"ES DIFERENTE")</f>
        <v>0</v>
      </c>
      <c r="BC178" s="1" t="str">
        <f>IFERROR(VLOOKUP(CONCATENATE(BB$1,BB178),'Formulario de Preguntas'!$C$10:$FN$185,3,FALSE),"")</f>
        <v/>
      </c>
      <c r="BD178" s="1" t="str">
        <f>IFERROR(VLOOKUP(CONCATENATE(BB$1,BB178),'Formulario de Preguntas'!$C$10:$FN$185,4,FALSE),"")</f>
        <v/>
      </c>
      <c r="BE178" s="24">
        <f>IF($B178='Formulario de Respuestas'!$D177,'Formulario de Respuestas'!$W177,"ES DIFERENTE")</f>
        <v>0</v>
      </c>
      <c r="BF178" s="1" t="str">
        <f>IFERROR(VLOOKUP(CONCATENATE(BE$1,BE178),'Formulario de Preguntas'!$C$10:$FN$185,3,FALSE),"")</f>
        <v/>
      </c>
      <c r="BG178" s="1" t="str">
        <f>IFERROR(VLOOKUP(CONCATENATE(BE$1,BE178),'Formulario de Preguntas'!$C$10:$FN$185,4,FALSE),"")</f>
        <v/>
      </c>
      <c r="BH178" s="24">
        <f>IF($B178='Formulario de Respuestas'!$D177,'Formulario de Respuestas'!$X177,"ES DIFERENTE")</f>
        <v>0</v>
      </c>
      <c r="BI178" s="1" t="str">
        <f>IFERROR(VLOOKUP(CONCATENATE(BH$1,BH178),'Formulario de Preguntas'!$C$10:$FN$185,3,FALSE),"")</f>
        <v/>
      </c>
      <c r="BJ178" s="1" t="str">
        <f>IFERROR(VLOOKUP(CONCATENATE(BH$1,BH178),'Formulario de Preguntas'!$C$10:$FN$185,4,FALSE),"")</f>
        <v/>
      </c>
      <c r="BL178" s="26">
        <f>IF($B178='Formulario de Respuestas'!$D177,'Formulario de Respuestas'!$Y177,"ES DIFERENTE")</f>
        <v>0</v>
      </c>
      <c r="BM178" s="1" t="str">
        <f>IFERROR(VLOOKUP(CONCATENATE(BL$1,BL178),'Formulario de Preguntas'!$C$10:$FN$185,3,FALSE),"")</f>
        <v/>
      </c>
      <c r="BN178" s="1" t="str">
        <f>IFERROR(VLOOKUP(CONCATENATE(BL$1,BL178),'Formulario de Preguntas'!$C$10:$FN$185,4,FALSE),"")</f>
        <v/>
      </c>
      <c r="BO178" s="26">
        <f>IF($B178='Formulario de Respuestas'!$D177,'Formulario de Respuestas'!$Z177,"ES DIFERENTE")</f>
        <v>0</v>
      </c>
      <c r="BP178" s="1" t="str">
        <f>IFERROR(VLOOKUP(CONCATENATE(BO$1,BO178),'Formulario de Preguntas'!$C$10:$FN$185,3,FALSE),"")</f>
        <v/>
      </c>
      <c r="BQ178" s="1" t="str">
        <f>IFERROR(VLOOKUP(CONCATENATE(BO$1,BO178),'Formulario de Preguntas'!$C$10:$FN$185,4,FALSE),"")</f>
        <v/>
      </c>
      <c r="BR178" s="26">
        <f>IF($B178='Formulario de Respuestas'!$D177,'Formulario de Respuestas'!$AA177,"ES DIFERENTE")</f>
        <v>0</v>
      </c>
      <c r="BS178" s="1" t="str">
        <f>IFERROR(VLOOKUP(CONCATENATE(BR$1,BR178),'Formulario de Preguntas'!$C$10:$FN$185,3,FALSE),"")</f>
        <v/>
      </c>
      <c r="BT178" s="1" t="str">
        <f>IFERROR(VLOOKUP(CONCATENATE(BR$1,BR178),'Formulario de Preguntas'!$C$10:$FN$185,4,FALSE),"")</f>
        <v/>
      </c>
      <c r="BU178" s="26">
        <f>IF($B178='Formulario de Respuestas'!$D177,'Formulario de Respuestas'!$AB177,"ES DIFERENTE")</f>
        <v>0</v>
      </c>
      <c r="BV178" s="1" t="str">
        <f>IFERROR(VLOOKUP(CONCATENATE(BU$1,BU178),'Formulario de Preguntas'!$C$10:$FN$185,3,FALSE),"")</f>
        <v/>
      </c>
      <c r="BW178" s="1" t="str">
        <f>IFERROR(VLOOKUP(CONCATENATE(BU$1,BU178),'Formulario de Preguntas'!$C$10:$FN$185,4,FALSE),"")</f>
        <v/>
      </c>
      <c r="BX178" s="26">
        <f>IF($B178='Formulario de Respuestas'!$D177,'Formulario de Respuestas'!$AC177,"ES DIFERENTE")</f>
        <v>0</v>
      </c>
      <c r="BY178" s="1" t="str">
        <f>IFERROR(VLOOKUP(CONCATENATE(BX$1,BX178),'Formulario de Preguntas'!$C$10:$FN$185,3,FALSE),"")</f>
        <v/>
      </c>
      <c r="BZ178" s="1" t="str">
        <f>IFERROR(VLOOKUP(CONCATENATE(BX$1,BX178),'Formulario de Preguntas'!$C$10:$FN$185,4,FALSE),"")</f>
        <v/>
      </c>
      <c r="CA178" s="26">
        <f>IF($B178='Formulario de Respuestas'!$D177,'Formulario de Respuestas'!$AD177,"ES DIFERENTE")</f>
        <v>0</v>
      </c>
      <c r="CB178" s="1" t="str">
        <f>IFERROR(VLOOKUP(CONCATENATE(CA$1,CA178),'Formulario de Preguntas'!$C$10:$FN$185,3,FALSE),"")</f>
        <v/>
      </c>
      <c r="CC178" s="1" t="str">
        <f>IFERROR(VLOOKUP(CONCATENATE(CA$1,CA178),'Formulario de Preguntas'!$C$10:$FN$185,4,FALSE),"")</f>
        <v/>
      </c>
      <c r="CD178" s="26">
        <f>IF($B178='Formulario de Respuestas'!$D177,'Formulario de Respuestas'!$AE177,"ES DIFERENTE")</f>
        <v>0</v>
      </c>
      <c r="CE178" s="1" t="str">
        <f>IFERROR(VLOOKUP(CONCATENATE(CD$1,CD178),'Formulario de Preguntas'!$C$10:$FN$185,3,FALSE),"")</f>
        <v/>
      </c>
      <c r="CF178" s="1" t="str">
        <f>IFERROR(VLOOKUP(CONCATENATE(CD$1,CD178),'Formulario de Preguntas'!$C$10:$FN$185,4,FALSE),"")</f>
        <v/>
      </c>
      <c r="CH178" s="1">
        <f t="shared" si="7"/>
        <v>0</v>
      </c>
      <c r="CI178" s="1">
        <f t="shared" si="8"/>
        <v>0.25</v>
      </c>
      <c r="CJ178" s="1">
        <f t="shared" si="9"/>
        <v>0</v>
      </c>
      <c r="CK178" s="1">
        <f>COUNTIF('Formulario de Respuestas'!$E177:$AE177,"A")</f>
        <v>0</v>
      </c>
      <c r="CL178" s="1">
        <f>COUNTIF('Formulario de Respuestas'!$E177:$AE177,"B")</f>
        <v>0</v>
      </c>
      <c r="CM178" s="1">
        <f>COUNTIF('Formulario de Respuestas'!$E177:$AE177,"C")</f>
        <v>0</v>
      </c>
      <c r="CN178" s="1">
        <f>COUNTIF('Formulario de Respuestas'!$E177:$AE177,"D")</f>
        <v>0</v>
      </c>
      <c r="CO178" s="1">
        <f>COUNTIF('Formulario de Respuestas'!$E177:$AE177,"E (RESPUESTA ANULADA)")</f>
        <v>0</v>
      </c>
    </row>
    <row r="179" spans="1:93" x14ac:dyDescent="0.25">
      <c r="A179" s="1">
        <f>'Formulario de Respuestas'!C178</f>
        <v>0</v>
      </c>
      <c r="B179" s="1">
        <f>'Formulario de Respuestas'!D178</f>
        <v>0</v>
      </c>
      <c r="C179" s="24">
        <f>IF($B179='Formulario de Respuestas'!$D178,'Formulario de Respuestas'!$E178,"ES DIFERENTE")</f>
        <v>0</v>
      </c>
      <c r="D179" s="15" t="str">
        <f>IFERROR(VLOOKUP(CONCATENATE(C$1,C179),'Formulario de Preguntas'!$C$2:$FN$185,3,FALSE),"")</f>
        <v/>
      </c>
      <c r="E179" s="1" t="str">
        <f>IFERROR(VLOOKUP(CONCATENATE(C$1,C179),'Formulario de Preguntas'!$C$2:$FN$185,4,FALSE),"")</f>
        <v/>
      </c>
      <c r="F179" s="24">
        <f>IF($B179='Formulario de Respuestas'!$D178,'Formulario de Respuestas'!$F178,"ES DIFERENTE")</f>
        <v>0</v>
      </c>
      <c r="G179" s="1" t="str">
        <f>IFERROR(VLOOKUP(CONCATENATE(F$1,F179),'Formulario de Preguntas'!$C$2:$FN$185,3,FALSE),"")</f>
        <v/>
      </c>
      <c r="H179" s="1" t="str">
        <f>IFERROR(VLOOKUP(CONCATENATE(F$1,F179),'Formulario de Preguntas'!$C$2:$FN$185,4,FALSE),"")</f>
        <v/>
      </c>
      <c r="I179" s="24">
        <f>IF($B179='Formulario de Respuestas'!$D178,'Formulario de Respuestas'!$G178,"ES DIFERENTE")</f>
        <v>0</v>
      </c>
      <c r="J179" s="1" t="str">
        <f>IFERROR(VLOOKUP(CONCATENATE(I$1,I179),'Formulario de Preguntas'!$C$10:$FN$185,3,FALSE),"")</f>
        <v/>
      </c>
      <c r="K179" s="1" t="str">
        <f>IFERROR(VLOOKUP(CONCATENATE(I$1,I179),'Formulario de Preguntas'!$C$10:$FN$185,4,FALSE),"")</f>
        <v/>
      </c>
      <c r="L179" s="24">
        <f>IF($B179='Formulario de Respuestas'!$D178,'Formulario de Respuestas'!$H178,"ES DIFERENTE")</f>
        <v>0</v>
      </c>
      <c r="M179" s="1" t="str">
        <f>IFERROR(VLOOKUP(CONCATENATE(L$1,L179),'Formulario de Preguntas'!$C$10:$FN$185,3,FALSE),"")</f>
        <v/>
      </c>
      <c r="N179" s="1" t="str">
        <f>IFERROR(VLOOKUP(CONCATENATE(L$1,L179),'Formulario de Preguntas'!$C$10:$FN$185,4,FALSE),"")</f>
        <v/>
      </c>
      <c r="O179" s="24">
        <f>IF($B179='Formulario de Respuestas'!$D178,'Formulario de Respuestas'!$I178,"ES DIFERENTE")</f>
        <v>0</v>
      </c>
      <c r="P179" s="1" t="str">
        <f>IFERROR(VLOOKUP(CONCATENATE(O$1,O179),'Formulario de Preguntas'!$C$10:$FN$185,3,FALSE),"")</f>
        <v/>
      </c>
      <c r="Q179" s="1" t="str">
        <f>IFERROR(VLOOKUP(CONCATENATE(O$1,O179),'Formulario de Preguntas'!$C$10:$FN$185,4,FALSE),"")</f>
        <v/>
      </c>
      <c r="R179" s="24">
        <f>IF($B179='Formulario de Respuestas'!$D178,'Formulario de Respuestas'!$J178,"ES DIFERENTE")</f>
        <v>0</v>
      </c>
      <c r="S179" s="1" t="str">
        <f>IFERROR(VLOOKUP(CONCATENATE(R$1,R179),'Formulario de Preguntas'!$C$10:$FN$185,3,FALSE),"")</f>
        <v/>
      </c>
      <c r="T179" s="1" t="str">
        <f>IFERROR(VLOOKUP(CONCATENATE(R$1,R179),'Formulario de Preguntas'!$C$10:$FN$185,4,FALSE),"")</f>
        <v/>
      </c>
      <c r="U179" s="24">
        <f>IF($B179='Formulario de Respuestas'!$D178,'Formulario de Respuestas'!$K178,"ES DIFERENTE")</f>
        <v>0</v>
      </c>
      <c r="V179" s="1" t="str">
        <f>IFERROR(VLOOKUP(CONCATENATE(U$1,U179),'Formulario de Preguntas'!$C$10:$FN$185,3,FALSE),"")</f>
        <v/>
      </c>
      <c r="W179" s="1" t="str">
        <f>IFERROR(VLOOKUP(CONCATENATE(U$1,U179),'Formulario de Preguntas'!$C$10:$FN$185,4,FALSE),"")</f>
        <v/>
      </c>
      <c r="X179" s="24">
        <f>IF($B179='Formulario de Respuestas'!$D178,'Formulario de Respuestas'!$L178,"ES DIFERENTE")</f>
        <v>0</v>
      </c>
      <c r="Y179" s="1" t="str">
        <f>IFERROR(VLOOKUP(CONCATENATE(X$1,X179),'Formulario de Preguntas'!$C$10:$FN$185,3,FALSE),"")</f>
        <v/>
      </c>
      <c r="Z179" s="1" t="str">
        <f>IFERROR(VLOOKUP(CONCATENATE(X$1,X179),'Formulario de Preguntas'!$C$10:$FN$185,4,FALSE),"")</f>
        <v/>
      </c>
      <c r="AA179" s="24">
        <f>IF($B179='Formulario de Respuestas'!$D178,'Formulario de Respuestas'!$M178,"ES DIFERENTE")</f>
        <v>0</v>
      </c>
      <c r="AB179" s="1" t="str">
        <f>IFERROR(VLOOKUP(CONCATENATE(AA$1,AA179),'Formulario de Preguntas'!$C$10:$FN$185,3,FALSE),"")</f>
        <v/>
      </c>
      <c r="AC179" s="1" t="str">
        <f>IFERROR(VLOOKUP(CONCATENATE(AA$1,AA179),'Formulario de Preguntas'!$C$10:$FN$185,4,FALSE),"")</f>
        <v/>
      </c>
      <c r="AD179" s="24">
        <f>IF($B179='Formulario de Respuestas'!$D178,'Formulario de Respuestas'!$N178,"ES DIFERENTE")</f>
        <v>0</v>
      </c>
      <c r="AE179" s="1" t="str">
        <f>IFERROR(VLOOKUP(CONCATENATE(AD$1,AD179),'Formulario de Preguntas'!$C$10:$FN$185,3,FALSE),"")</f>
        <v/>
      </c>
      <c r="AF179" s="1" t="str">
        <f>IFERROR(VLOOKUP(CONCATENATE(AD$1,AD179),'Formulario de Preguntas'!$C$10:$FN$185,4,FALSE),"")</f>
        <v/>
      </c>
      <c r="AG179" s="24">
        <f>IF($B179='Formulario de Respuestas'!$D178,'Formulario de Respuestas'!$O178,"ES DIFERENTE")</f>
        <v>0</v>
      </c>
      <c r="AH179" s="1" t="str">
        <f>IFERROR(VLOOKUP(CONCATENATE(AG$1,AG179),'Formulario de Preguntas'!$C$10:$FN$185,3,FALSE),"")</f>
        <v/>
      </c>
      <c r="AI179" s="1" t="str">
        <f>IFERROR(VLOOKUP(CONCATENATE(AG$1,AG179),'Formulario de Preguntas'!$C$10:$FN$185,4,FALSE),"")</f>
        <v/>
      </c>
      <c r="AJ179" s="24">
        <f>IF($B179='Formulario de Respuestas'!$D178,'Formulario de Respuestas'!$P178,"ES DIFERENTE")</f>
        <v>0</v>
      </c>
      <c r="AK179" s="1" t="str">
        <f>IFERROR(VLOOKUP(CONCATENATE(AJ$1,AJ179),'Formulario de Preguntas'!$C$10:$FN$185,3,FALSE),"")</f>
        <v/>
      </c>
      <c r="AL179" s="1" t="str">
        <f>IFERROR(VLOOKUP(CONCATENATE(AJ$1,AJ179),'Formulario de Preguntas'!$C$10:$FN$185,4,FALSE),"")</f>
        <v/>
      </c>
      <c r="AM179" s="24">
        <f>IF($B179='Formulario de Respuestas'!$D178,'Formulario de Respuestas'!$Q178,"ES DIFERENTE")</f>
        <v>0</v>
      </c>
      <c r="AN179" s="1" t="str">
        <f>IFERROR(VLOOKUP(CONCATENATE(AM$1,AM179),'Formulario de Preguntas'!$C$10:$FN$185,3,FALSE),"")</f>
        <v/>
      </c>
      <c r="AO179" s="1" t="str">
        <f>IFERROR(VLOOKUP(CONCATENATE(AM$1,AM179),'Formulario de Preguntas'!$C$10:$FN$185,4,FALSE),"")</f>
        <v/>
      </c>
      <c r="AP179" s="24">
        <f>IF($B179='Formulario de Respuestas'!$D178,'Formulario de Respuestas'!$R178,"ES DIFERENTE")</f>
        <v>0</v>
      </c>
      <c r="AQ179" s="1" t="str">
        <f>IFERROR(VLOOKUP(CONCATENATE(AP$1,AP179),'Formulario de Preguntas'!$C$10:$FN$185,3,FALSE),"")</f>
        <v/>
      </c>
      <c r="AR179" s="1" t="str">
        <f>IFERROR(VLOOKUP(CONCATENATE(AP$1,AP179),'Formulario de Preguntas'!$C$10:$FN$185,4,FALSE),"")</f>
        <v/>
      </c>
      <c r="AS179" s="24">
        <f>IF($B179='Formulario de Respuestas'!$D178,'Formulario de Respuestas'!$S178,"ES DIFERENTE")</f>
        <v>0</v>
      </c>
      <c r="AT179" s="1" t="str">
        <f>IFERROR(VLOOKUP(CONCATENATE(AS$1,AS179),'Formulario de Preguntas'!$C$10:$FN$185,3,FALSE),"")</f>
        <v/>
      </c>
      <c r="AU179" s="1" t="str">
        <f>IFERROR(VLOOKUP(CONCATENATE(AS$1,AS179),'Formulario de Preguntas'!$C$10:$FN$185,4,FALSE),"")</f>
        <v/>
      </c>
      <c r="AV179" s="24">
        <f>IF($B179='Formulario de Respuestas'!$D178,'Formulario de Respuestas'!$T178,"ES DIFERENTE")</f>
        <v>0</v>
      </c>
      <c r="AW179" s="1" t="str">
        <f>IFERROR(VLOOKUP(CONCATENATE(AV$1,AV179),'Formulario de Preguntas'!$C$10:$FN$185,3,FALSE),"")</f>
        <v/>
      </c>
      <c r="AX179" s="1" t="str">
        <f>IFERROR(VLOOKUP(CONCATENATE(AV$1,AV179),'Formulario de Preguntas'!$C$10:$FN$185,4,FALSE),"")</f>
        <v/>
      </c>
      <c r="AY179" s="24">
        <f>IF($B179='Formulario de Respuestas'!$D178,'Formulario de Respuestas'!$U178,"ES DIFERENTE")</f>
        <v>0</v>
      </c>
      <c r="AZ179" s="1" t="str">
        <f>IFERROR(VLOOKUP(CONCATENATE(AY$1,AY179),'Formulario de Preguntas'!$C$10:$FN$185,3,FALSE),"")</f>
        <v/>
      </c>
      <c r="BA179" s="1" t="str">
        <f>IFERROR(VLOOKUP(CONCATENATE(AY$1,AY179),'Formulario de Preguntas'!$C$10:$FN$185,4,FALSE),"")</f>
        <v/>
      </c>
      <c r="BB179" s="24">
        <f>IF($B179='Formulario de Respuestas'!$D178,'Formulario de Respuestas'!$V178,"ES DIFERENTE")</f>
        <v>0</v>
      </c>
      <c r="BC179" s="1" t="str">
        <f>IFERROR(VLOOKUP(CONCATENATE(BB$1,BB179),'Formulario de Preguntas'!$C$10:$FN$185,3,FALSE),"")</f>
        <v/>
      </c>
      <c r="BD179" s="1" t="str">
        <f>IFERROR(VLOOKUP(CONCATENATE(BB$1,BB179),'Formulario de Preguntas'!$C$10:$FN$185,4,FALSE),"")</f>
        <v/>
      </c>
      <c r="BE179" s="24">
        <f>IF($B179='Formulario de Respuestas'!$D178,'Formulario de Respuestas'!$W178,"ES DIFERENTE")</f>
        <v>0</v>
      </c>
      <c r="BF179" s="1" t="str">
        <f>IFERROR(VLOOKUP(CONCATENATE(BE$1,BE179),'Formulario de Preguntas'!$C$10:$FN$185,3,FALSE),"")</f>
        <v/>
      </c>
      <c r="BG179" s="1" t="str">
        <f>IFERROR(VLOOKUP(CONCATENATE(BE$1,BE179),'Formulario de Preguntas'!$C$10:$FN$185,4,FALSE),"")</f>
        <v/>
      </c>
      <c r="BH179" s="24">
        <f>IF($B179='Formulario de Respuestas'!$D178,'Formulario de Respuestas'!$X178,"ES DIFERENTE")</f>
        <v>0</v>
      </c>
      <c r="BI179" s="1" t="str">
        <f>IFERROR(VLOOKUP(CONCATENATE(BH$1,BH179),'Formulario de Preguntas'!$C$10:$FN$185,3,FALSE),"")</f>
        <v/>
      </c>
      <c r="BJ179" s="1" t="str">
        <f>IFERROR(VLOOKUP(CONCATENATE(BH$1,BH179),'Formulario de Preguntas'!$C$10:$FN$185,4,FALSE),"")</f>
        <v/>
      </c>
      <c r="BL179" s="26">
        <f>IF($B179='Formulario de Respuestas'!$D178,'Formulario de Respuestas'!$Y178,"ES DIFERENTE")</f>
        <v>0</v>
      </c>
      <c r="BM179" s="1" t="str">
        <f>IFERROR(VLOOKUP(CONCATENATE(BL$1,BL179),'Formulario de Preguntas'!$C$10:$FN$185,3,FALSE),"")</f>
        <v/>
      </c>
      <c r="BN179" s="1" t="str">
        <f>IFERROR(VLOOKUP(CONCATENATE(BL$1,BL179),'Formulario de Preguntas'!$C$10:$FN$185,4,FALSE),"")</f>
        <v/>
      </c>
      <c r="BO179" s="26">
        <f>IF($B179='Formulario de Respuestas'!$D178,'Formulario de Respuestas'!$Z178,"ES DIFERENTE")</f>
        <v>0</v>
      </c>
      <c r="BP179" s="1" t="str">
        <f>IFERROR(VLOOKUP(CONCATENATE(BO$1,BO179),'Formulario de Preguntas'!$C$10:$FN$185,3,FALSE),"")</f>
        <v/>
      </c>
      <c r="BQ179" s="1" t="str">
        <f>IFERROR(VLOOKUP(CONCATENATE(BO$1,BO179),'Formulario de Preguntas'!$C$10:$FN$185,4,FALSE),"")</f>
        <v/>
      </c>
      <c r="BR179" s="26">
        <f>IF($B179='Formulario de Respuestas'!$D178,'Formulario de Respuestas'!$AA178,"ES DIFERENTE")</f>
        <v>0</v>
      </c>
      <c r="BS179" s="1" t="str">
        <f>IFERROR(VLOOKUP(CONCATENATE(BR$1,BR179),'Formulario de Preguntas'!$C$10:$FN$185,3,FALSE),"")</f>
        <v/>
      </c>
      <c r="BT179" s="1" t="str">
        <f>IFERROR(VLOOKUP(CONCATENATE(BR$1,BR179),'Formulario de Preguntas'!$C$10:$FN$185,4,FALSE),"")</f>
        <v/>
      </c>
      <c r="BU179" s="26">
        <f>IF($B179='Formulario de Respuestas'!$D178,'Formulario de Respuestas'!$AB178,"ES DIFERENTE")</f>
        <v>0</v>
      </c>
      <c r="BV179" s="1" t="str">
        <f>IFERROR(VLOOKUP(CONCATENATE(BU$1,BU179),'Formulario de Preguntas'!$C$10:$FN$185,3,FALSE),"")</f>
        <v/>
      </c>
      <c r="BW179" s="1" t="str">
        <f>IFERROR(VLOOKUP(CONCATENATE(BU$1,BU179),'Formulario de Preguntas'!$C$10:$FN$185,4,FALSE),"")</f>
        <v/>
      </c>
      <c r="BX179" s="26">
        <f>IF($B179='Formulario de Respuestas'!$D178,'Formulario de Respuestas'!$AC178,"ES DIFERENTE")</f>
        <v>0</v>
      </c>
      <c r="BY179" s="1" t="str">
        <f>IFERROR(VLOOKUP(CONCATENATE(BX$1,BX179),'Formulario de Preguntas'!$C$10:$FN$185,3,FALSE),"")</f>
        <v/>
      </c>
      <c r="BZ179" s="1" t="str">
        <f>IFERROR(VLOOKUP(CONCATENATE(BX$1,BX179),'Formulario de Preguntas'!$C$10:$FN$185,4,FALSE),"")</f>
        <v/>
      </c>
      <c r="CA179" s="26">
        <f>IF($B179='Formulario de Respuestas'!$D178,'Formulario de Respuestas'!$AD178,"ES DIFERENTE")</f>
        <v>0</v>
      </c>
      <c r="CB179" s="1" t="str">
        <f>IFERROR(VLOOKUP(CONCATENATE(CA$1,CA179),'Formulario de Preguntas'!$C$10:$FN$185,3,FALSE),"")</f>
        <v/>
      </c>
      <c r="CC179" s="1" t="str">
        <f>IFERROR(VLOOKUP(CONCATENATE(CA$1,CA179),'Formulario de Preguntas'!$C$10:$FN$185,4,FALSE),"")</f>
        <v/>
      </c>
      <c r="CD179" s="26">
        <f>IF($B179='Formulario de Respuestas'!$D178,'Formulario de Respuestas'!$AE178,"ES DIFERENTE")</f>
        <v>0</v>
      </c>
      <c r="CE179" s="1" t="str">
        <f>IFERROR(VLOOKUP(CONCATENATE(CD$1,CD179),'Formulario de Preguntas'!$C$10:$FN$185,3,FALSE),"")</f>
        <v/>
      </c>
      <c r="CF179" s="1" t="str">
        <f>IFERROR(VLOOKUP(CONCATENATE(CD$1,CD179),'Formulario de Preguntas'!$C$10:$FN$185,4,FALSE),"")</f>
        <v/>
      </c>
      <c r="CH179" s="1">
        <f t="shared" si="7"/>
        <v>0</v>
      </c>
      <c r="CI179" s="1">
        <f t="shared" si="8"/>
        <v>0.25</v>
      </c>
      <c r="CJ179" s="1">
        <f t="shared" si="9"/>
        <v>0</v>
      </c>
      <c r="CK179" s="1">
        <f>COUNTIF('Formulario de Respuestas'!$E178:$AE178,"A")</f>
        <v>0</v>
      </c>
      <c r="CL179" s="1">
        <f>COUNTIF('Formulario de Respuestas'!$E178:$AE178,"B")</f>
        <v>0</v>
      </c>
      <c r="CM179" s="1">
        <f>COUNTIF('Formulario de Respuestas'!$E178:$AE178,"C")</f>
        <v>0</v>
      </c>
      <c r="CN179" s="1">
        <f>COUNTIF('Formulario de Respuestas'!$E178:$AE178,"D")</f>
        <v>0</v>
      </c>
      <c r="CO179" s="1">
        <f>COUNTIF('Formulario de Respuestas'!$E178:$AE178,"E (RESPUESTA ANULADA)")</f>
        <v>0</v>
      </c>
    </row>
    <row r="180" spans="1:93" x14ac:dyDescent="0.25">
      <c r="A180" s="1">
        <f>'Formulario de Respuestas'!C179</f>
        <v>0</v>
      </c>
      <c r="B180" s="1">
        <f>'Formulario de Respuestas'!D179</f>
        <v>0</v>
      </c>
      <c r="C180" s="24">
        <f>IF($B180='Formulario de Respuestas'!$D179,'Formulario de Respuestas'!$E179,"ES DIFERENTE")</f>
        <v>0</v>
      </c>
      <c r="D180" s="15" t="str">
        <f>IFERROR(VLOOKUP(CONCATENATE(C$1,C180),'Formulario de Preguntas'!$C$2:$FN$185,3,FALSE),"")</f>
        <v/>
      </c>
      <c r="E180" s="1" t="str">
        <f>IFERROR(VLOOKUP(CONCATENATE(C$1,C180),'Formulario de Preguntas'!$C$2:$FN$185,4,FALSE),"")</f>
        <v/>
      </c>
      <c r="F180" s="24">
        <f>IF($B180='Formulario de Respuestas'!$D179,'Formulario de Respuestas'!$F179,"ES DIFERENTE")</f>
        <v>0</v>
      </c>
      <c r="G180" s="1" t="str">
        <f>IFERROR(VLOOKUP(CONCATENATE(F$1,F180),'Formulario de Preguntas'!$C$2:$FN$185,3,FALSE),"")</f>
        <v/>
      </c>
      <c r="H180" s="1" t="str">
        <f>IFERROR(VLOOKUP(CONCATENATE(F$1,F180),'Formulario de Preguntas'!$C$2:$FN$185,4,FALSE),"")</f>
        <v/>
      </c>
      <c r="I180" s="24">
        <f>IF($B180='Formulario de Respuestas'!$D179,'Formulario de Respuestas'!$G179,"ES DIFERENTE")</f>
        <v>0</v>
      </c>
      <c r="J180" s="1" t="str">
        <f>IFERROR(VLOOKUP(CONCATENATE(I$1,I180),'Formulario de Preguntas'!$C$10:$FN$185,3,FALSE),"")</f>
        <v/>
      </c>
      <c r="K180" s="1" t="str">
        <f>IFERROR(VLOOKUP(CONCATENATE(I$1,I180),'Formulario de Preguntas'!$C$10:$FN$185,4,FALSE),"")</f>
        <v/>
      </c>
      <c r="L180" s="24">
        <f>IF($B180='Formulario de Respuestas'!$D179,'Formulario de Respuestas'!$H179,"ES DIFERENTE")</f>
        <v>0</v>
      </c>
      <c r="M180" s="1" t="str">
        <f>IFERROR(VLOOKUP(CONCATENATE(L$1,L180),'Formulario de Preguntas'!$C$10:$FN$185,3,FALSE),"")</f>
        <v/>
      </c>
      <c r="N180" s="1" t="str">
        <f>IFERROR(VLOOKUP(CONCATENATE(L$1,L180),'Formulario de Preguntas'!$C$10:$FN$185,4,FALSE),"")</f>
        <v/>
      </c>
      <c r="O180" s="24">
        <f>IF($B180='Formulario de Respuestas'!$D179,'Formulario de Respuestas'!$I179,"ES DIFERENTE")</f>
        <v>0</v>
      </c>
      <c r="P180" s="1" t="str">
        <f>IFERROR(VLOOKUP(CONCATENATE(O$1,O180),'Formulario de Preguntas'!$C$10:$FN$185,3,FALSE),"")</f>
        <v/>
      </c>
      <c r="Q180" s="1" t="str">
        <f>IFERROR(VLOOKUP(CONCATENATE(O$1,O180),'Formulario de Preguntas'!$C$10:$FN$185,4,FALSE),"")</f>
        <v/>
      </c>
      <c r="R180" s="24">
        <f>IF($B180='Formulario de Respuestas'!$D179,'Formulario de Respuestas'!$J179,"ES DIFERENTE")</f>
        <v>0</v>
      </c>
      <c r="S180" s="1" t="str">
        <f>IFERROR(VLOOKUP(CONCATENATE(R$1,R180),'Formulario de Preguntas'!$C$10:$FN$185,3,FALSE),"")</f>
        <v/>
      </c>
      <c r="T180" s="1" t="str">
        <f>IFERROR(VLOOKUP(CONCATENATE(R$1,R180),'Formulario de Preguntas'!$C$10:$FN$185,4,FALSE),"")</f>
        <v/>
      </c>
      <c r="U180" s="24">
        <f>IF($B180='Formulario de Respuestas'!$D179,'Formulario de Respuestas'!$K179,"ES DIFERENTE")</f>
        <v>0</v>
      </c>
      <c r="V180" s="1" t="str">
        <f>IFERROR(VLOOKUP(CONCATENATE(U$1,U180),'Formulario de Preguntas'!$C$10:$FN$185,3,FALSE),"")</f>
        <v/>
      </c>
      <c r="W180" s="1" t="str">
        <f>IFERROR(VLOOKUP(CONCATENATE(U$1,U180),'Formulario de Preguntas'!$C$10:$FN$185,4,FALSE),"")</f>
        <v/>
      </c>
      <c r="X180" s="24">
        <f>IF($B180='Formulario de Respuestas'!$D179,'Formulario de Respuestas'!$L179,"ES DIFERENTE")</f>
        <v>0</v>
      </c>
      <c r="Y180" s="1" t="str">
        <f>IFERROR(VLOOKUP(CONCATENATE(X$1,X180),'Formulario de Preguntas'!$C$10:$FN$185,3,FALSE),"")</f>
        <v/>
      </c>
      <c r="Z180" s="1" t="str">
        <f>IFERROR(VLOOKUP(CONCATENATE(X$1,X180),'Formulario de Preguntas'!$C$10:$FN$185,4,FALSE),"")</f>
        <v/>
      </c>
      <c r="AA180" s="24">
        <f>IF($B180='Formulario de Respuestas'!$D179,'Formulario de Respuestas'!$M179,"ES DIFERENTE")</f>
        <v>0</v>
      </c>
      <c r="AB180" s="1" t="str">
        <f>IFERROR(VLOOKUP(CONCATENATE(AA$1,AA180),'Formulario de Preguntas'!$C$10:$FN$185,3,FALSE),"")</f>
        <v/>
      </c>
      <c r="AC180" s="1" t="str">
        <f>IFERROR(VLOOKUP(CONCATENATE(AA$1,AA180),'Formulario de Preguntas'!$C$10:$FN$185,4,FALSE),"")</f>
        <v/>
      </c>
      <c r="AD180" s="24">
        <f>IF($B180='Formulario de Respuestas'!$D179,'Formulario de Respuestas'!$N179,"ES DIFERENTE")</f>
        <v>0</v>
      </c>
      <c r="AE180" s="1" t="str">
        <f>IFERROR(VLOOKUP(CONCATENATE(AD$1,AD180),'Formulario de Preguntas'!$C$10:$FN$185,3,FALSE),"")</f>
        <v/>
      </c>
      <c r="AF180" s="1" t="str">
        <f>IFERROR(VLOOKUP(CONCATENATE(AD$1,AD180),'Formulario de Preguntas'!$C$10:$FN$185,4,FALSE),"")</f>
        <v/>
      </c>
      <c r="AG180" s="24">
        <f>IF($B180='Formulario de Respuestas'!$D179,'Formulario de Respuestas'!$O179,"ES DIFERENTE")</f>
        <v>0</v>
      </c>
      <c r="AH180" s="1" t="str">
        <f>IFERROR(VLOOKUP(CONCATENATE(AG$1,AG180),'Formulario de Preguntas'!$C$10:$FN$185,3,FALSE),"")</f>
        <v/>
      </c>
      <c r="AI180" s="1" t="str">
        <f>IFERROR(VLOOKUP(CONCATENATE(AG$1,AG180),'Formulario de Preguntas'!$C$10:$FN$185,4,FALSE),"")</f>
        <v/>
      </c>
      <c r="AJ180" s="24">
        <f>IF($B180='Formulario de Respuestas'!$D179,'Formulario de Respuestas'!$P179,"ES DIFERENTE")</f>
        <v>0</v>
      </c>
      <c r="AK180" s="1" t="str">
        <f>IFERROR(VLOOKUP(CONCATENATE(AJ$1,AJ180),'Formulario de Preguntas'!$C$10:$FN$185,3,FALSE),"")</f>
        <v/>
      </c>
      <c r="AL180" s="1" t="str">
        <f>IFERROR(VLOOKUP(CONCATENATE(AJ$1,AJ180),'Formulario de Preguntas'!$C$10:$FN$185,4,FALSE),"")</f>
        <v/>
      </c>
      <c r="AM180" s="24">
        <f>IF($B180='Formulario de Respuestas'!$D179,'Formulario de Respuestas'!$Q179,"ES DIFERENTE")</f>
        <v>0</v>
      </c>
      <c r="AN180" s="1" t="str">
        <f>IFERROR(VLOOKUP(CONCATENATE(AM$1,AM180),'Formulario de Preguntas'!$C$10:$FN$185,3,FALSE),"")</f>
        <v/>
      </c>
      <c r="AO180" s="1" t="str">
        <f>IFERROR(VLOOKUP(CONCATENATE(AM$1,AM180),'Formulario de Preguntas'!$C$10:$FN$185,4,FALSE),"")</f>
        <v/>
      </c>
      <c r="AP180" s="24">
        <f>IF($B180='Formulario de Respuestas'!$D179,'Formulario de Respuestas'!$R179,"ES DIFERENTE")</f>
        <v>0</v>
      </c>
      <c r="AQ180" s="1" t="str">
        <f>IFERROR(VLOOKUP(CONCATENATE(AP$1,AP180),'Formulario de Preguntas'!$C$10:$FN$185,3,FALSE),"")</f>
        <v/>
      </c>
      <c r="AR180" s="1" t="str">
        <f>IFERROR(VLOOKUP(CONCATENATE(AP$1,AP180),'Formulario de Preguntas'!$C$10:$FN$185,4,FALSE),"")</f>
        <v/>
      </c>
      <c r="AS180" s="24">
        <f>IF($B180='Formulario de Respuestas'!$D179,'Formulario de Respuestas'!$S179,"ES DIFERENTE")</f>
        <v>0</v>
      </c>
      <c r="AT180" s="1" t="str">
        <f>IFERROR(VLOOKUP(CONCATENATE(AS$1,AS180),'Formulario de Preguntas'!$C$10:$FN$185,3,FALSE),"")</f>
        <v/>
      </c>
      <c r="AU180" s="1" t="str">
        <f>IFERROR(VLOOKUP(CONCATENATE(AS$1,AS180),'Formulario de Preguntas'!$C$10:$FN$185,4,FALSE),"")</f>
        <v/>
      </c>
      <c r="AV180" s="24">
        <f>IF($B180='Formulario de Respuestas'!$D179,'Formulario de Respuestas'!$T179,"ES DIFERENTE")</f>
        <v>0</v>
      </c>
      <c r="AW180" s="1" t="str">
        <f>IFERROR(VLOOKUP(CONCATENATE(AV$1,AV180),'Formulario de Preguntas'!$C$10:$FN$185,3,FALSE),"")</f>
        <v/>
      </c>
      <c r="AX180" s="1" t="str">
        <f>IFERROR(VLOOKUP(CONCATENATE(AV$1,AV180),'Formulario de Preguntas'!$C$10:$FN$185,4,FALSE),"")</f>
        <v/>
      </c>
      <c r="AY180" s="24">
        <f>IF($B180='Formulario de Respuestas'!$D179,'Formulario de Respuestas'!$U179,"ES DIFERENTE")</f>
        <v>0</v>
      </c>
      <c r="AZ180" s="1" t="str">
        <f>IFERROR(VLOOKUP(CONCATENATE(AY$1,AY180),'Formulario de Preguntas'!$C$10:$FN$185,3,FALSE),"")</f>
        <v/>
      </c>
      <c r="BA180" s="1" t="str">
        <f>IFERROR(VLOOKUP(CONCATENATE(AY$1,AY180),'Formulario de Preguntas'!$C$10:$FN$185,4,FALSE),"")</f>
        <v/>
      </c>
      <c r="BB180" s="24">
        <f>IF($B180='Formulario de Respuestas'!$D179,'Formulario de Respuestas'!$V179,"ES DIFERENTE")</f>
        <v>0</v>
      </c>
      <c r="BC180" s="1" t="str">
        <f>IFERROR(VLOOKUP(CONCATENATE(BB$1,BB180),'Formulario de Preguntas'!$C$10:$FN$185,3,FALSE),"")</f>
        <v/>
      </c>
      <c r="BD180" s="1" t="str">
        <f>IFERROR(VLOOKUP(CONCATENATE(BB$1,BB180),'Formulario de Preguntas'!$C$10:$FN$185,4,FALSE),"")</f>
        <v/>
      </c>
      <c r="BE180" s="24">
        <f>IF($B180='Formulario de Respuestas'!$D179,'Formulario de Respuestas'!$W179,"ES DIFERENTE")</f>
        <v>0</v>
      </c>
      <c r="BF180" s="1" t="str">
        <f>IFERROR(VLOOKUP(CONCATENATE(BE$1,BE180),'Formulario de Preguntas'!$C$10:$FN$185,3,FALSE),"")</f>
        <v/>
      </c>
      <c r="BG180" s="1" t="str">
        <f>IFERROR(VLOOKUP(CONCATENATE(BE$1,BE180),'Formulario de Preguntas'!$C$10:$FN$185,4,FALSE),"")</f>
        <v/>
      </c>
      <c r="BH180" s="24">
        <f>IF($B180='Formulario de Respuestas'!$D179,'Formulario de Respuestas'!$X179,"ES DIFERENTE")</f>
        <v>0</v>
      </c>
      <c r="BI180" s="1" t="str">
        <f>IFERROR(VLOOKUP(CONCATENATE(BH$1,BH180),'Formulario de Preguntas'!$C$10:$FN$185,3,FALSE),"")</f>
        <v/>
      </c>
      <c r="BJ180" s="1" t="str">
        <f>IFERROR(VLOOKUP(CONCATENATE(BH$1,BH180),'Formulario de Preguntas'!$C$10:$FN$185,4,FALSE),"")</f>
        <v/>
      </c>
      <c r="BL180" s="26">
        <f>IF($B180='Formulario de Respuestas'!$D179,'Formulario de Respuestas'!$Y179,"ES DIFERENTE")</f>
        <v>0</v>
      </c>
      <c r="BM180" s="1" t="str">
        <f>IFERROR(VLOOKUP(CONCATENATE(BL$1,BL180),'Formulario de Preguntas'!$C$10:$FN$185,3,FALSE),"")</f>
        <v/>
      </c>
      <c r="BN180" s="1" t="str">
        <f>IFERROR(VLOOKUP(CONCATENATE(BL$1,BL180),'Formulario de Preguntas'!$C$10:$FN$185,4,FALSE),"")</f>
        <v/>
      </c>
      <c r="BO180" s="26">
        <f>IF($B180='Formulario de Respuestas'!$D179,'Formulario de Respuestas'!$Z179,"ES DIFERENTE")</f>
        <v>0</v>
      </c>
      <c r="BP180" s="1" t="str">
        <f>IFERROR(VLOOKUP(CONCATENATE(BO$1,BO180),'Formulario de Preguntas'!$C$10:$FN$185,3,FALSE),"")</f>
        <v/>
      </c>
      <c r="BQ180" s="1" t="str">
        <f>IFERROR(VLOOKUP(CONCATENATE(BO$1,BO180),'Formulario de Preguntas'!$C$10:$FN$185,4,FALSE),"")</f>
        <v/>
      </c>
      <c r="BR180" s="26">
        <f>IF($B180='Formulario de Respuestas'!$D179,'Formulario de Respuestas'!$AA179,"ES DIFERENTE")</f>
        <v>0</v>
      </c>
      <c r="BS180" s="1" t="str">
        <f>IFERROR(VLOOKUP(CONCATENATE(BR$1,BR180),'Formulario de Preguntas'!$C$10:$FN$185,3,FALSE),"")</f>
        <v/>
      </c>
      <c r="BT180" s="1" t="str">
        <f>IFERROR(VLOOKUP(CONCATENATE(BR$1,BR180),'Formulario de Preguntas'!$C$10:$FN$185,4,FALSE),"")</f>
        <v/>
      </c>
      <c r="BU180" s="26">
        <f>IF($B180='Formulario de Respuestas'!$D179,'Formulario de Respuestas'!$AB179,"ES DIFERENTE")</f>
        <v>0</v>
      </c>
      <c r="BV180" s="1" t="str">
        <f>IFERROR(VLOOKUP(CONCATENATE(BU$1,BU180),'Formulario de Preguntas'!$C$10:$FN$185,3,FALSE),"")</f>
        <v/>
      </c>
      <c r="BW180" s="1" t="str">
        <f>IFERROR(VLOOKUP(CONCATENATE(BU$1,BU180),'Formulario de Preguntas'!$C$10:$FN$185,4,FALSE),"")</f>
        <v/>
      </c>
      <c r="BX180" s="26">
        <f>IF($B180='Formulario de Respuestas'!$D179,'Formulario de Respuestas'!$AC179,"ES DIFERENTE")</f>
        <v>0</v>
      </c>
      <c r="BY180" s="1" t="str">
        <f>IFERROR(VLOOKUP(CONCATENATE(BX$1,BX180),'Formulario de Preguntas'!$C$10:$FN$185,3,FALSE),"")</f>
        <v/>
      </c>
      <c r="BZ180" s="1" t="str">
        <f>IFERROR(VLOOKUP(CONCATENATE(BX$1,BX180),'Formulario de Preguntas'!$C$10:$FN$185,4,FALSE),"")</f>
        <v/>
      </c>
      <c r="CA180" s="26">
        <f>IF($B180='Formulario de Respuestas'!$D179,'Formulario de Respuestas'!$AD179,"ES DIFERENTE")</f>
        <v>0</v>
      </c>
      <c r="CB180" s="1" t="str">
        <f>IFERROR(VLOOKUP(CONCATENATE(CA$1,CA180),'Formulario de Preguntas'!$C$10:$FN$185,3,FALSE),"")</f>
        <v/>
      </c>
      <c r="CC180" s="1" t="str">
        <f>IFERROR(VLOOKUP(CONCATENATE(CA$1,CA180),'Formulario de Preguntas'!$C$10:$FN$185,4,FALSE),"")</f>
        <v/>
      </c>
      <c r="CD180" s="26">
        <f>IF($B180='Formulario de Respuestas'!$D179,'Formulario de Respuestas'!$AE179,"ES DIFERENTE")</f>
        <v>0</v>
      </c>
      <c r="CE180" s="1" t="str">
        <f>IFERROR(VLOOKUP(CONCATENATE(CD$1,CD180),'Formulario de Preguntas'!$C$10:$FN$185,3,FALSE),"")</f>
        <v/>
      </c>
      <c r="CF180" s="1" t="str">
        <f>IFERROR(VLOOKUP(CONCATENATE(CD$1,CD180),'Formulario de Preguntas'!$C$10:$FN$185,4,FALSE),"")</f>
        <v/>
      </c>
      <c r="CH180" s="1">
        <f t="shared" si="7"/>
        <v>0</v>
      </c>
      <c r="CI180" s="1">
        <f t="shared" si="8"/>
        <v>0.25</v>
      </c>
      <c r="CJ180" s="1">
        <f t="shared" si="9"/>
        <v>0</v>
      </c>
      <c r="CK180" s="1">
        <f>COUNTIF('Formulario de Respuestas'!$E179:$AE179,"A")</f>
        <v>0</v>
      </c>
      <c r="CL180" s="1">
        <f>COUNTIF('Formulario de Respuestas'!$E179:$AE179,"B")</f>
        <v>0</v>
      </c>
      <c r="CM180" s="1">
        <f>COUNTIF('Formulario de Respuestas'!$E179:$AE179,"C")</f>
        <v>0</v>
      </c>
      <c r="CN180" s="1">
        <f>COUNTIF('Formulario de Respuestas'!$E179:$AE179,"D")</f>
        <v>0</v>
      </c>
      <c r="CO180" s="1">
        <f>COUNTIF('Formulario de Respuestas'!$E179:$AE179,"E (RESPUESTA ANULADA)")</f>
        <v>0</v>
      </c>
    </row>
    <row r="181" spans="1:93" x14ac:dyDescent="0.25">
      <c r="A181" s="1">
        <f>'Formulario de Respuestas'!C180</f>
        <v>0</v>
      </c>
      <c r="B181" s="1">
        <f>'Formulario de Respuestas'!D180</f>
        <v>0</v>
      </c>
      <c r="C181" s="24">
        <f>IF($B181='Formulario de Respuestas'!$D180,'Formulario de Respuestas'!$E180,"ES DIFERENTE")</f>
        <v>0</v>
      </c>
      <c r="D181" s="15" t="str">
        <f>IFERROR(VLOOKUP(CONCATENATE(C$1,C181),'Formulario de Preguntas'!$C$2:$FN$185,3,FALSE),"")</f>
        <v/>
      </c>
      <c r="E181" s="1" t="str">
        <f>IFERROR(VLOOKUP(CONCATENATE(C$1,C181),'Formulario de Preguntas'!$C$2:$FN$185,4,FALSE),"")</f>
        <v/>
      </c>
      <c r="F181" s="24">
        <f>IF($B181='Formulario de Respuestas'!$D180,'Formulario de Respuestas'!$F180,"ES DIFERENTE")</f>
        <v>0</v>
      </c>
      <c r="G181" s="1" t="str">
        <f>IFERROR(VLOOKUP(CONCATENATE(F$1,F181),'Formulario de Preguntas'!$C$2:$FN$185,3,FALSE),"")</f>
        <v/>
      </c>
      <c r="H181" s="1" t="str">
        <f>IFERROR(VLOOKUP(CONCATENATE(F$1,F181),'Formulario de Preguntas'!$C$2:$FN$185,4,FALSE),"")</f>
        <v/>
      </c>
      <c r="I181" s="24">
        <f>IF($B181='Formulario de Respuestas'!$D180,'Formulario de Respuestas'!$G180,"ES DIFERENTE")</f>
        <v>0</v>
      </c>
      <c r="J181" s="1" t="str">
        <f>IFERROR(VLOOKUP(CONCATENATE(I$1,I181),'Formulario de Preguntas'!$C$10:$FN$185,3,FALSE),"")</f>
        <v/>
      </c>
      <c r="K181" s="1" t="str">
        <f>IFERROR(VLOOKUP(CONCATENATE(I$1,I181),'Formulario de Preguntas'!$C$10:$FN$185,4,FALSE),"")</f>
        <v/>
      </c>
      <c r="L181" s="24">
        <f>IF($B181='Formulario de Respuestas'!$D180,'Formulario de Respuestas'!$H180,"ES DIFERENTE")</f>
        <v>0</v>
      </c>
      <c r="M181" s="1" t="str">
        <f>IFERROR(VLOOKUP(CONCATENATE(L$1,L181),'Formulario de Preguntas'!$C$10:$FN$185,3,FALSE),"")</f>
        <v/>
      </c>
      <c r="N181" s="1" t="str">
        <f>IFERROR(VLOOKUP(CONCATENATE(L$1,L181),'Formulario de Preguntas'!$C$10:$FN$185,4,FALSE),"")</f>
        <v/>
      </c>
      <c r="O181" s="24">
        <f>IF($B181='Formulario de Respuestas'!$D180,'Formulario de Respuestas'!$I180,"ES DIFERENTE")</f>
        <v>0</v>
      </c>
      <c r="P181" s="1" t="str">
        <f>IFERROR(VLOOKUP(CONCATENATE(O$1,O181),'Formulario de Preguntas'!$C$10:$FN$185,3,FALSE),"")</f>
        <v/>
      </c>
      <c r="Q181" s="1" t="str">
        <f>IFERROR(VLOOKUP(CONCATENATE(O$1,O181),'Formulario de Preguntas'!$C$10:$FN$185,4,FALSE),"")</f>
        <v/>
      </c>
      <c r="R181" s="24">
        <f>IF($B181='Formulario de Respuestas'!$D180,'Formulario de Respuestas'!$J180,"ES DIFERENTE")</f>
        <v>0</v>
      </c>
      <c r="S181" s="1" t="str">
        <f>IFERROR(VLOOKUP(CONCATENATE(R$1,R181),'Formulario de Preguntas'!$C$10:$FN$185,3,FALSE),"")</f>
        <v/>
      </c>
      <c r="T181" s="1" t="str">
        <f>IFERROR(VLOOKUP(CONCATENATE(R$1,R181),'Formulario de Preguntas'!$C$10:$FN$185,4,FALSE),"")</f>
        <v/>
      </c>
      <c r="U181" s="24">
        <f>IF($B181='Formulario de Respuestas'!$D180,'Formulario de Respuestas'!$K180,"ES DIFERENTE")</f>
        <v>0</v>
      </c>
      <c r="V181" s="1" t="str">
        <f>IFERROR(VLOOKUP(CONCATENATE(U$1,U181),'Formulario de Preguntas'!$C$10:$FN$185,3,FALSE),"")</f>
        <v/>
      </c>
      <c r="W181" s="1" t="str">
        <f>IFERROR(VLOOKUP(CONCATENATE(U$1,U181),'Formulario de Preguntas'!$C$10:$FN$185,4,FALSE),"")</f>
        <v/>
      </c>
      <c r="X181" s="24">
        <f>IF($B181='Formulario de Respuestas'!$D180,'Formulario de Respuestas'!$L180,"ES DIFERENTE")</f>
        <v>0</v>
      </c>
      <c r="Y181" s="1" t="str">
        <f>IFERROR(VLOOKUP(CONCATENATE(X$1,X181),'Formulario de Preguntas'!$C$10:$FN$185,3,FALSE),"")</f>
        <v/>
      </c>
      <c r="Z181" s="1" t="str">
        <f>IFERROR(VLOOKUP(CONCATENATE(X$1,X181),'Formulario de Preguntas'!$C$10:$FN$185,4,FALSE),"")</f>
        <v/>
      </c>
      <c r="AA181" s="24">
        <f>IF($B181='Formulario de Respuestas'!$D180,'Formulario de Respuestas'!$M180,"ES DIFERENTE")</f>
        <v>0</v>
      </c>
      <c r="AB181" s="1" t="str">
        <f>IFERROR(VLOOKUP(CONCATENATE(AA$1,AA181),'Formulario de Preguntas'!$C$10:$FN$185,3,FALSE),"")</f>
        <v/>
      </c>
      <c r="AC181" s="1" t="str">
        <f>IFERROR(VLOOKUP(CONCATENATE(AA$1,AA181),'Formulario de Preguntas'!$C$10:$FN$185,4,FALSE),"")</f>
        <v/>
      </c>
      <c r="AD181" s="24">
        <f>IF($B181='Formulario de Respuestas'!$D180,'Formulario de Respuestas'!$N180,"ES DIFERENTE")</f>
        <v>0</v>
      </c>
      <c r="AE181" s="1" t="str">
        <f>IFERROR(VLOOKUP(CONCATENATE(AD$1,AD181),'Formulario de Preguntas'!$C$10:$FN$185,3,FALSE),"")</f>
        <v/>
      </c>
      <c r="AF181" s="1" t="str">
        <f>IFERROR(VLOOKUP(CONCATENATE(AD$1,AD181),'Formulario de Preguntas'!$C$10:$FN$185,4,FALSE),"")</f>
        <v/>
      </c>
      <c r="AG181" s="24">
        <f>IF($B181='Formulario de Respuestas'!$D180,'Formulario de Respuestas'!$O180,"ES DIFERENTE")</f>
        <v>0</v>
      </c>
      <c r="AH181" s="1" t="str">
        <f>IFERROR(VLOOKUP(CONCATENATE(AG$1,AG181),'Formulario de Preguntas'!$C$10:$FN$185,3,FALSE),"")</f>
        <v/>
      </c>
      <c r="AI181" s="1" t="str">
        <f>IFERROR(VLOOKUP(CONCATENATE(AG$1,AG181),'Formulario de Preguntas'!$C$10:$FN$185,4,FALSE),"")</f>
        <v/>
      </c>
      <c r="AJ181" s="24">
        <f>IF($B181='Formulario de Respuestas'!$D180,'Formulario de Respuestas'!$P180,"ES DIFERENTE")</f>
        <v>0</v>
      </c>
      <c r="AK181" s="1" t="str">
        <f>IFERROR(VLOOKUP(CONCATENATE(AJ$1,AJ181),'Formulario de Preguntas'!$C$10:$FN$185,3,FALSE),"")</f>
        <v/>
      </c>
      <c r="AL181" s="1" t="str">
        <f>IFERROR(VLOOKUP(CONCATENATE(AJ$1,AJ181),'Formulario de Preguntas'!$C$10:$FN$185,4,FALSE),"")</f>
        <v/>
      </c>
      <c r="AM181" s="24">
        <f>IF($B181='Formulario de Respuestas'!$D180,'Formulario de Respuestas'!$Q180,"ES DIFERENTE")</f>
        <v>0</v>
      </c>
      <c r="AN181" s="1" t="str">
        <f>IFERROR(VLOOKUP(CONCATENATE(AM$1,AM181),'Formulario de Preguntas'!$C$10:$FN$185,3,FALSE),"")</f>
        <v/>
      </c>
      <c r="AO181" s="1" t="str">
        <f>IFERROR(VLOOKUP(CONCATENATE(AM$1,AM181),'Formulario de Preguntas'!$C$10:$FN$185,4,FALSE),"")</f>
        <v/>
      </c>
      <c r="AP181" s="24">
        <f>IF($B181='Formulario de Respuestas'!$D180,'Formulario de Respuestas'!$R180,"ES DIFERENTE")</f>
        <v>0</v>
      </c>
      <c r="AQ181" s="1" t="str">
        <f>IFERROR(VLOOKUP(CONCATENATE(AP$1,AP181),'Formulario de Preguntas'!$C$10:$FN$185,3,FALSE),"")</f>
        <v/>
      </c>
      <c r="AR181" s="1" t="str">
        <f>IFERROR(VLOOKUP(CONCATENATE(AP$1,AP181),'Formulario de Preguntas'!$C$10:$FN$185,4,FALSE),"")</f>
        <v/>
      </c>
      <c r="AS181" s="24">
        <f>IF($B181='Formulario de Respuestas'!$D180,'Formulario de Respuestas'!$S180,"ES DIFERENTE")</f>
        <v>0</v>
      </c>
      <c r="AT181" s="1" t="str">
        <f>IFERROR(VLOOKUP(CONCATENATE(AS$1,AS181),'Formulario de Preguntas'!$C$10:$FN$185,3,FALSE),"")</f>
        <v/>
      </c>
      <c r="AU181" s="1" t="str">
        <f>IFERROR(VLOOKUP(CONCATENATE(AS$1,AS181),'Formulario de Preguntas'!$C$10:$FN$185,4,FALSE),"")</f>
        <v/>
      </c>
      <c r="AV181" s="24">
        <f>IF($B181='Formulario de Respuestas'!$D180,'Formulario de Respuestas'!$T180,"ES DIFERENTE")</f>
        <v>0</v>
      </c>
      <c r="AW181" s="1" t="str">
        <f>IFERROR(VLOOKUP(CONCATENATE(AV$1,AV181),'Formulario de Preguntas'!$C$10:$FN$185,3,FALSE),"")</f>
        <v/>
      </c>
      <c r="AX181" s="1" t="str">
        <f>IFERROR(VLOOKUP(CONCATENATE(AV$1,AV181),'Formulario de Preguntas'!$C$10:$FN$185,4,FALSE),"")</f>
        <v/>
      </c>
      <c r="AY181" s="24">
        <f>IF($B181='Formulario de Respuestas'!$D180,'Formulario de Respuestas'!$U180,"ES DIFERENTE")</f>
        <v>0</v>
      </c>
      <c r="AZ181" s="1" t="str">
        <f>IFERROR(VLOOKUP(CONCATENATE(AY$1,AY181),'Formulario de Preguntas'!$C$10:$FN$185,3,FALSE),"")</f>
        <v/>
      </c>
      <c r="BA181" s="1" t="str">
        <f>IFERROR(VLOOKUP(CONCATENATE(AY$1,AY181),'Formulario de Preguntas'!$C$10:$FN$185,4,FALSE),"")</f>
        <v/>
      </c>
      <c r="BB181" s="24">
        <f>IF($B181='Formulario de Respuestas'!$D180,'Formulario de Respuestas'!$V180,"ES DIFERENTE")</f>
        <v>0</v>
      </c>
      <c r="BC181" s="1" t="str">
        <f>IFERROR(VLOOKUP(CONCATENATE(BB$1,BB181),'Formulario de Preguntas'!$C$10:$FN$185,3,FALSE),"")</f>
        <v/>
      </c>
      <c r="BD181" s="1" t="str">
        <f>IFERROR(VLOOKUP(CONCATENATE(BB$1,BB181),'Formulario de Preguntas'!$C$10:$FN$185,4,FALSE),"")</f>
        <v/>
      </c>
      <c r="BE181" s="24">
        <f>IF($B181='Formulario de Respuestas'!$D180,'Formulario de Respuestas'!$W180,"ES DIFERENTE")</f>
        <v>0</v>
      </c>
      <c r="BF181" s="1" t="str">
        <f>IFERROR(VLOOKUP(CONCATENATE(BE$1,BE181),'Formulario de Preguntas'!$C$10:$FN$185,3,FALSE),"")</f>
        <v/>
      </c>
      <c r="BG181" s="1" t="str">
        <f>IFERROR(VLOOKUP(CONCATENATE(BE$1,BE181),'Formulario de Preguntas'!$C$10:$FN$185,4,FALSE),"")</f>
        <v/>
      </c>
      <c r="BH181" s="24">
        <f>IF($B181='Formulario de Respuestas'!$D180,'Formulario de Respuestas'!$X180,"ES DIFERENTE")</f>
        <v>0</v>
      </c>
      <c r="BI181" s="1" t="str">
        <f>IFERROR(VLOOKUP(CONCATENATE(BH$1,BH181),'Formulario de Preguntas'!$C$10:$FN$185,3,FALSE),"")</f>
        <v/>
      </c>
      <c r="BJ181" s="1" t="str">
        <f>IFERROR(VLOOKUP(CONCATENATE(BH$1,BH181),'Formulario de Preguntas'!$C$10:$FN$185,4,FALSE),"")</f>
        <v/>
      </c>
      <c r="BL181" s="26">
        <f>IF($B181='Formulario de Respuestas'!$D180,'Formulario de Respuestas'!$Y180,"ES DIFERENTE")</f>
        <v>0</v>
      </c>
      <c r="BM181" s="1" t="str">
        <f>IFERROR(VLOOKUP(CONCATENATE(BL$1,BL181),'Formulario de Preguntas'!$C$10:$FN$185,3,FALSE),"")</f>
        <v/>
      </c>
      <c r="BN181" s="1" t="str">
        <f>IFERROR(VLOOKUP(CONCATENATE(BL$1,BL181),'Formulario de Preguntas'!$C$10:$FN$185,4,FALSE),"")</f>
        <v/>
      </c>
      <c r="BO181" s="26">
        <f>IF($B181='Formulario de Respuestas'!$D180,'Formulario de Respuestas'!$Z180,"ES DIFERENTE")</f>
        <v>0</v>
      </c>
      <c r="BP181" s="1" t="str">
        <f>IFERROR(VLOOKUP(CONCATENATE(BO$1,BO181),'Formulario de Preguntas'!$C$10:$FN$185,3,FALSE),"")</f>
        <v/>
      </c>
      <c r="BQ181" s="1" t="str">
        <f>IFERROR(VLOOKUP(CONCATENATE(BO$1,BO181),'Formulario de Preguntas'!$C$10:$FN$185,4,FALSE),"")</f>
        <v/>
      </c>
      <c r="BR181" s="26">
        <f>IF($B181='Formulario de Respuestas'!$D180,'Formulario de Respuestas'!$AA180,"ES DIFERENTE")</f>
        <v>0</v>
      </c>
      <c r="BS181" s="1" t="str">
        <f>IFERROR(VLOOKUP(CONCATENATE(BR$1,BR181),'Formulario de Preguntas'!$C$10:$FN$185,3,FALSE),"")</f>
        <v/>
      </c>
      <c r="BT181" s="1" t="str">
        <f>IFERROR(VLOOKUP(CONCATENATE(BR$1,BR181),'Formulario de Preguntas'!$C$10:$FN$185,4,FALSE),"")</f>
        <v/>
      </c>
      <c r="BU181" s="26">
        <f>IF($B181='Formulario de Respuestas'!$D180,'Formulario de Respuestas'!$AB180,"ES DIFERENTE")</f>
        <v>0</v>
      </c>
      <c r="BV181" s="1" t="str">
        <f>IFERROR(VLOOKUP(CONCATENATE(BU$1,BU181),'Formulario de Preguntas'!$C$10:$FN$185,3,FALSE),"")</f>
        <v/>
      </c>
      <c r="BW181" s="1" t="str">
        <f>IFERROR(VLOOKUP(CONCATENATE(BU$1,BU181),'Formulario de Preguntas'!$C$10:$FN$185,4,FALSE),"")</f>
        <v/>
      </c>
      <c r="BX181" s="26">
        <f>IF($B181='Formulario de Respuestas'!$D180,'Formulario de Respuestas'!$AC180,"ES DIFERENTE")</f>
        <v>0</v>
      </c>
      <c r="BY181" s="1" t="str">
        <f>IFERROR(VLOOKUP(CONCATENATE(BX$1,BX181),'Formulario de Preguntas'!$C$10:$FN$185,3,FALSE),"")</f>
        <v/>
      </c>
      <c r="BZ181" s="1" t="str">
        <f>IFERROR(VLOOKUP(CONCATENATE(BX$1,BX181),'Formulario de Preguntas'!$C$10:$FN$185,4,FALSE),"")</f>
        <v/>
      </c>
      <c r="CA181" s="26">
        <f>IF($B181='Formulario de Respuestas'!$D180,'Formulario de Respuestas'!$AD180,"ES DIFERENTE")</f>
        <v>0</v>
      </c>
      <c r="CB181" s="1" t="str">
        <f>IFERROR(VLOOKUP(CONCATENATE(CA$1,CA181),'Formulario de Preguntas'!$C$10:$FN$185,3,FALSE),"")</f>
        <v/>
      </c>
      <c r="CC181" s="1" t="str">
        <f>IFERROR(VLOOKUP(CONCATENATE(CA$1,CA181),'Formulario de Preguntas'!$C$10:$FN$185,4,FALSE),"")</f>
        <v/>
      </c>
      <c r="CD181" s="26">
        <f>IF($B181='Formulario de Respuestas'!$D180,'Formulario de Respuestas'!$AE180,"ES DIFERENTE")</f>
        <v>0</v>
      </c>
      <c r="CE181" s="1" t="str">
        <f>IFERROR(VLOOKUP(CONCATENATE(CD$1,CD181),'Formulario de Preguntas'!$C$10:$FN$185,3,FALSE),"")</f>
        <v/>
      </c>
      <c r="CF181" s="1" t="str">
        <f>IFERROR(VLOOKUP(CONCATENATE(CD$1,CD181),'Formulario de Preguntas'!$C$10:$FN$185,4,FALSE),"")</f>
        <v/>
      </c>
      <c r="CH181" s="1">
        <f t="shared" si="7"/>
        <v>0</v>
      </c>
      <c r="CI181" s="1">
        <f t="shared" si="8"/>
        <v>0.25</v>
      </c>
      <c r="CJ181" s="1">
        <f t="shared" si="9"/>
        <v>0</v>
      </c>
      <c r="CK181" s="1">
        <f>COUNTIF('Formulario de Respuestas'!$E180:$AE180,"A")</f>
        <v>0</v>
      </c>
      <c r="CL181" s="1">
        <f>COUNTIF('Formulario de Respuestas'!$E180:$AE180,"B")</f>
        <v>0</v>
      </c>
      <c r="CM181" s="1">
        <f>COUNTIF('Formulario de Respuestas'!$E180:$AE180,"C")</f>
        <v>0</v>
      </c>
      <c r="CN181" s="1">
        <f>COUNTIF('Formulario de Respuestas'!$E180:$AE180,"D")</f>
        <v>0</v>
      </c>
      <c r="CO181" s="1">
        <f>COUNTIF('Formulario de Respuestas'!$E180:$AE180,"E (RESPUESTA ANULADA)")</f>
        <v>0</v>
      </c>
    </row>
    <row r="182" spans="1:93" x14ac:dyDescent="0.25">
      <c r="A182" s="1">
        <f>'Formulario de Respuestas'!C181</f>
        <v>0</v>
      </c>
      <c r="B182" s="1">
        <f>'Formulario de Respuestas'!D181</f>
        <v>0</v>
      </c>
      <c r="C182" s="24">
        <f>IF($B182='Formulario de Respuestas'!$D181,'Formulario de Respuestas'!$E181,"ES DIFERENTE")</f>
        <v>0</v>
      </c>
      <c r="D182" s="15" t="str">
        <f>IFERROR(VLOOKUP(CONCATENATE(C$1,C182),'Formulario de Preguntas'!$C$2:$FN$185,3,FALSE),"")</f>
        <v/>
      </c>
      <c r="E182" s="1" t="str">
        <f>IFERROR(VLOOKUP(CONCATENATE(C$1,C182),'Formulario de Preguntas'!$C$2:$FN$185,4,FALSE),"")</f>
        <v/>
      </c>
      <c r="F182" s="24">
        <f>IF($B182='Formulario de Respuestas'!$D181,'Formulario de Respuestas'!$F181,"ES DIFERENTE")</f>
        <v>0</v>
      </c>
      <c r="G182" s="1" t="str">
        <f>IFERROR(VLOOKUP(CONCATENATE(F$1,F182),'Formulario de Preguntas'!$C$2:$FN$185,3,FALSE),"")</f>
        <v/>
      </c>
      <c r="H182" s="1" t="str">
        <f>IFERROR(VLOOKUP(CONCATENATE(F$1,F182),'Formulario de Preguntas'!$C$2:$FN$185,4,FALSE),"")</f>
        <v/>
      </c>
      <c r="I182" s="24">
        <f>IF($B182='Formulario de Respuestas'!$D181,'Formulario de Respuestas'!$G181,"ES DIFERENTE")</f>
        <v>0</v>
      </c>
      <c r="J182" s="1" t="str">
        <f>IFERROR(VLOOKUP(CONCATENATE(I$1,I182),'Formulario de Preguntas'!$C$10:$FN$185,3,FALSE),"")</f>
        <v/>
      </c>
      <c r="K182" s="1" t="str">
        <f>IFERROR(VLOOKUP(CONCATENATE(I$1,I182),'Formulario de Preguntas'!$C$10:$FN$185,4,FALSE),"")</f>
        <v/>
      </c>
      <c r="L182" s="24">
        <f>IF($B182='Formulario de Respuestas'!$D181,'Formulario de Respuestas'!$H181,"ES DIFERENTE")</f>
        <v>0</v>
      </c>
      <c r="M182" s="1" t="str">
        <f>IFERROR(VLOOKUP(CONCATENATE(L$1,L182),'Formulario de Preguntas'!$C$10:$FN$185,3,FALSE),"")</f>
        <v/>
      </c>
      <c r="N182" s="1" t="str">
        <f>IFERROR(VLOOKUP(CONCATENATE(L$1,L182),'Formulario de Preguntas'!$C$10:$FN$185,4,FALSE),"")</f>
        <v/>
      </c>
      <c r="O182" s="24">
        <f>IF($B182='Formulario de Respuestas'!$D181,'Formulario de Respuestas'!$I181,"ES DIFERENTE")</f>
        <v>0</v>
      </c>
      <c r="P182" s="1" t="str">
        <f>IFERROR(VLOOKUP(CONCATENATE(O$1,O182),'Formulario de Preguntas'!$C$10:$FN$185,3,FALSE),"")</f>
        <v/>
      </c>
      <c r="Q182" s="1" t="str">
        <f>IFERROR(VLOOKUP(CONCATENATE(O$1,O182),'Formulario de Preguntas'!$C$10:$FN$185,4,FALSE),"")</f>
        <v/>
      </c>
      <c r="R182" s="24">
        <f>IF($B182='Formulario de Respuestas'!$D181,'Formulario de Respuestas'!$J181,"ES DIFERENTE")</f>
        <v>0</v>
      </c>
      <c r="S182" s="1" t="str">
        <f>IFERROR(VLOOKUP(CONCATENATE(R$1,R182),'Formulario de Preguntas'!$C$10:$FN$185,3,FALSE),"")</f>
        <v/>
      </c>
      <c r="T182" s="1" t="str">
        <f>IFERROR(VLOOKUP(CONCATENATE(R$1,R182),'Formulario de Preguntas'!$C$10:$FN$185,4,FALSE),"")</f>
        <v/>
      </c>
      <c r="U182" s="24">
        <f>IF($B182='Formulario de Respuestas'!$D181,'Formulario de Respuestas'!$K181,"ES DIFERENTE")</f>
        <v>0</v>
      </c>
      <c r="V182" s="1" t="str">
        <f>IFERROR(VLOOKUP(CONCATENATE(U$1,U182),'Formulario de Preguntas'!$C$10:$FN$185,3,FALSE),"")</f>
        <v/>
      </c>
      <c r="W182" s="1" t="str">
        <f>IFERROR(VLOOKUP(CONCATENATE(U$1,U182),'Formulario de Preguntas'!$C$10:$FN$185,4,FALSE),"")</f>
        <v/>
      </c>
      <c r="X182" s="24">
        <f>IF($B182='Formulario de Respuestas'!$D181,'Formulario de Respuestas'!$L181,"ES DIFERENTE")</f>
        <v>0</v>
      </c>
      <c r="Y182" s="1" t="str">
        <f>IFERROR(VLOOKUP(CONCATENATE(X$1,X182),'Formulario de Preguntas'!$C$10:$FN$185,3,FALSE),"")</f>
        <v/>
      </c>
      <c r="Z182" s="1" t="str">
        <f>IFERROR(VLOOKUP(CONCATENATE(X$1,X182),'Formulario de Preguntas'!$C$10:$FN$185,4,FALSE),"")</f>
        <v/>
      </c>
      <c r="AA182" s="24">
        <f>IF($B182='Formulario de Respuestas'!$D181,'Formulario de Respuestas'!$M181,"ES DIFERENTE")</f>
        <v>0</v>
      </c>
      <c r="AB182" s="1" t="str">
        <f>IFERROR(VLOOKUP(CONCATENATE(AA$1,AA182),'Formulario de Preguntas'!$C$10:$FN$185,3,FALSE),"")</f>
        <v/>
      </c>
      <c r="AC182" s="1" t="str">
        <f>IFERROR(VLOOKUP(CONCATENATE(AA$1,AA182),'Formulario de Preguntas'!$C$10:$FN$185,4,FALSE),"")</f>
        <v/>
      </c>
      <c r="AD182" s="24">
        <f>IF($B182='Formulario de Respuestas'!$D181,'Formulario de Respuestas'!$N181,"ES DIFERENTE")</f>
        <v>0</v>
      </c>
      <c r="AE182" s="1" t="str">
        <f>IFERROR(VLOOKUP(CONCATENATE(AD$1,AD182),'Formulario de Preguntas'!$C$10:$FN$185,3,FALSE),"")</f>
        <v/>
      </c>
      <c r="AF182" s="1" t="str">
        <f>IFERROR(VLOOKUP(CONCATENATE(AD$1,AD182),'Formulario de Preguntas'!$C$10:$FN$185,4,FALSE),"")</f>
        <v/>
      </c>
      <c r="AG182" s="24">
        <f>IF($B182='Formulario de Respuestas'!$D181,'Formulario de Respuestas'!$O181,"ES DIFERENTE")</f>
        <v>0</v>
      </c>
      <c r="AH182" s="1" t="str">
        <f>IFERROR(VLOOKUP(CONCATENATE(AG$1,AG182),'Formulario de Preguntas'!$C$10:$FN$185,3,FALSE),"")</f>
        <v/>
      </c>
      <c r="AI182" s="1" t="str">
        <f>IFERROR(VLOOKUP(CONCATENATE(AG$1,AG182),'Formulario de Preguntas'!$C$10:$FN$185,4,FALSE),"")</f>
        <v/>
      </c>
      <c r="AJ182" s="24">
        <f>IF($B182='Formulario de Respuestas'!$D181,'Formulario de Respuestas'!$P181,"ES DIFERENTE")</f>
        <v>0</v>
      </c>
      <c r="AK182" s="1" t="str">
        <f>IFERROR(VLOOKUP(CONCATENATE(AJ$1,AJ182),'Formulario de Preguntas'!$C$10:$FN$185,3,FALSE),"")</f>
        <v/>
      </c>
      <c r="AL182" s="1" t="str">
        <f>IFERROR(VLOOKUP(CONCATENATE(AJ$1,AJ182),'Formulario de Preguntas'!$C$10:$FN$185,4,FALSE),"")</f>
        <v/>
      </c>
      <c r="AM182" s="24">
        <f>IF($B182='Formulario de Respuestas'!$D181,'Formulario de Respuestas'!$Q181,"ES DIFERENTE")</f>
        <v>0</v>
      </c>
      <c r="AN182" s="1" t="str">
        <f>IFERROR(VLOOKUP(CONCATENATE(AM$1,AM182),'Formulario de Preguntas'!$C$10:$FN$185,3,FALSE),"")</f>
        <v/>
      </c>
      <c r="AO182" s="1" t="str">
        <f>IFERROR(VLOOKUP(CONCATENATE(AM$1,AM182),'Formulario de Preguntas'!$C$10:$FN$185,4,FALSE),"")</f>
        <v/>
      </c>
      <c r="AP182" s="24">
        <f>IF($B182='Formulario de Respuestas'!$D181,'Formulario de Respuestas'!$R181,"ES DIFERENTE")</f>
        <v>0</v>
      </c>
      <c r="AQ182" s="1" t="str">
        <f>IFERROR(VLOOKUP(CONCATENATE(AP$1,AP182),'Formulario de Preguntas'!$C$10:$FN$185,3,FALSE),"")</f>
        <v/>
      </c>
      <c r="AR182" s="1" t="str">
        <f>IFERROR(VLOOKUP(CONCATENATE(AP$1,AP182),'Formulario de Preguntas'!$C$10:$FN$185,4,FALSE),"")</f>
        <v/>
      </c>
      <c r="AS182" s="24">
        <f>IF($B182='Formulario de Respuestas'!$D181,'Formulario de Respuestas'!$S181,"ES DIFERENTE")</f>
        <v>0</v>
      </c>
      <c r="AT182" s="1" t="str">
        <f>IFERROR(VLOOKUP(CONCATENATE(AS$1,AS182),'Formulario de Preguntas'!$C$10:$FN$185,3,FALSE),"")</f>
        <v/>
      </c>
      <c r="AU182" s="1" t="str">
        <f>IFERROR(VLOOKUP(CONCATENATE(AS$1,AS182),'Formulario de Preguntas'!$C$10:$FN$185,4,FALSE),"")</f>
        <v/>
      </c>
      <c r="AV182" s="24">
        <f>IF($B182='Formulario de Respuestas'!$D181,'Formulario de Respuestas'!$T181,"ES DIFERENTE")</f>
        <v>0</v>
      </c>
      <c r="AW182" s="1" t="str">
        <f>IFERROR(VLOOKUP(CONCATENATE(AV$1,AV182),'Formulario de Preguntas'!$C$10:$FN$185,3,FALSE),"")</f>
        <v/>
      </c>
      <c r="AX182" s="1" t="str">
        <f>IFERROR(VLOOKUP(CONCATENATE(AV$1,AV182),'Formulario de Preguntas'!$C$10:$FN$185,4,FALSE),"")</f>
        <v/>
      </c>
      <c r="AY182" s="24">
        <f>IF($B182='Formulario de Respuestas'!$D181,'Formulario de Respuestas'!$U181,"ES DIFERENTE")</f>
        <v>0</v>
      </c>
      <c r="AZ182" s="1" t="str">
        <f>IFERROR(VLOOKUP(CONCATENATE(AY$1,AY182),'Formulario de Preguntas'!$C$10:$FN$185,3,FALSE),"")</f>
        <v/>
      </c>
      <c r="BA182" s="1" t="str">
        <f>IFERROR(VLOOKUP(CONCATENATE(AY$1,AY182),'Formulario de Preguntas'!$C$10:$FN$185,4,FALSE),"")</f>
        <v/>
      </c>
      <c r="BB182" s="24">
        <f>IF($B182='Formulario de Respuestas'!$D181,'Formulario de Respuestas'!$V181,"ES DIFERENTE")</f>
        <v>0</v>
      </c>
      <c r="BC182" s="1" t="str">
        <f>IFERROR(VLOOKUP(CONCATENATE(BB$1,BB182),'Formulario de Preguntas'!$C$10:$FN$185,3,FALSE),"")</f>
        <v/>
      </c>
      <c r="BD182" s="1" t="str">
        <f>IFERROR(VLOOKUP(CONCATENATE(BB$1,BB182),'Formulario de Preguntas'!$C$10:$FN$185,4,FALSE),"")</f>
        <v/>
      </c>
      <c r="BE182" s="24">
        <f>IF($B182='Formulario de Respuestas'!$D181,'Formulario de Respuestas'!$W181,"ES DIFERENTE")</f>
        <v>0</v>
      </c>
      <c r="BF182" s="1" t="str">
        <f>IFERROR(VLOOKUP(CONCATENATE(BE$1,BE182),'Formulario de Preguntas'!$C$10:$FN$185,3,FALSE),"")</f>
        <v/>
      </c>
      <c r="BG182" s="1" t="str">
        <f>IFERROR(VLOOKUP(CONCATENATE(BE$1,BE182),'Formulario de Preguntas'!$C$10:$FN$185,4,FALSE),"")</f>
        <v/>
      </c>
      <c r="BH182" s="24">
        <f>IF($B182='Formulario de Respuestas'!$D181,'Formulario de Respuestas'!$X181,"ES DIFERENTE")</f>
        <v>0</v>
      </c>
      <c r="BI182" s="1" t="str">
        <f>IFERROR(VLOOKUP(CONCATENATE(BH$1,BH182),'Formulario de Preguntas'!$C$10:$FN$185,3,FALSE),"")</f>
        <v/>
      </c>
      <c r="BJ182" s="1" t="str">
        <f>IFERROR(VLOOKUP(CONCATENATE(BH$1,BH182),'Formulario de Preguntas'!$C$10:$FN$185,4,FALSE),"")</f>
        <v/>
      </c>
      <c r="BL182" s="26">
        <f>IF($B182='Formulario de Respuestas'!$D181,'Formulario de Respuestas'!$Y181,"ES DIFERENTE")</f>
        <v>0</v>
      </c>
      <c r="BM182" s="1" t="str">
        <f>IFERROR(VLOOKUP(CONCATENATE(BL$1,BL182),'Formulario de Preguntas'!$C$10:$FN$185,3,FALSE),"")</f>
        <v/>
      </c>
      <c r="BN182" s="1" t="str">
        <f>IFERROR(VLOOKUP(CONCATENATE(BL$1,BL182),'Formulario de Preguntas'!$C$10:$FN$185,4,FALSE),"")</f>
        <v/>
      </c>
      <c r="BO182" s="26">
        <f>IF($B182='Formulario de Respuestas'!$D181,'Formulario de Respuestas'!$Z181,"ES DIFERENTE")</f>
        <v>0</v>
      </c>
      <c r="BP182" s="1" t="str">
        <f>IFERROR(VLOOKUP(CONCATENATE(BO$1,BO182),'Formulario de Preguntas'!$C$10:$FN$185,3,FALSE),"")</f>
        <v/>
      </c>
      <c r="BQ182" s="1" t="str">
        <f>IFERROR(VLOOKUP(CONCATENATE(BO$1,BO182),'Formulario de Preguntas'!$C$10:$FN$185,4,FALSE),"")</f>
        <v/>
      </c>
      <c r="BR182" s="26">
        <f>IF($B182='Formulario de Respuestas'!$D181,'Formulario de Respuestas'!$AA181,"ES DIFERENTE")</f>
        <v>0</v>
      </c>
      <c r="BS182" s="1" t="str">
        <f>IFERROR(VLOOKUP(CONCATENATE(BR$1,BR182),'Formulario de Preguntas'!$C$10:$FN$185,3,FALSE),"")</f>
        <v/>
      </c>
      <c r="BT182" s="1" t="str">
        <f>IFERROR(VLOOKUP(CONCATENATE(BR$1,BR182),'Formulario de Preguntas'!$C$10:$FN$185,4,FALSE),"")</f>
        <v/>
      </c>
      <c r="BU182" s="26">
        <f>IF($B182='Formulario de Respuestas'!$D181,'Formulario de Respuestas'!$AB181,"ES DIFERENTE")</f>
        <v>0</v>
      </c>
      <c r="BV182" s="1" t="str">
        <f>IFERROR(VLOOKUP(CONCATENATE(BU$1,BU182),'Formulario de Preguntas'!$C$10:$FN$185,3,FALSE),"")</f>
        <v/>
      </c>
      <c r="BW182" s="1" t="str">
        <f>IFERROR(VLOOKUP(CONCATENATE(BU$1,BU182),'Formulario de Preguntas'!$C$10:$FN$185,4,FALSE),"")</f>
        <v/>
      </c>
      <c r="BX182" s="26">
        <f>IF($B182='Formulario de Respuestas'!$D181,'Formulario de Respuestas'!$AC181,"ES DIFERENTE")</f>
        <v>0</v>
      </c>
      <c r="BY182" s="1" t="str">
        <f>IFERROR(VLOOKUP(CONCATENATE(BX$1,BX182),'Formulario de Preguntas'!$C$10:$FN$185,3,FALSE),"")</f>
        <v/>
      </c>
      <c r="BZ182" s="1" t="str">
        <f>IFERROR(VLOOKUP(CONCATENATE(BX$1,BX182),'Formulario de Preguntas'!$C$10:$FN$185,4,FALSE),"")</f>
        <v/>
      </c>
      <c r="CA182" s="26">
        <f>IF($B182='Formulario de Respuestas'!$D181,'Formulario de Respuestas'!$AD181,"ES DIFERENTE")</f>
        <v>0</v>
      </c>
      <c r="CB182" s="1" t="str">
        <f>IFERROR(VLOOKUP(CONCATENATE(CA$1,CA182),'Formulario de Preguntas'!$C$10:$FN$185,3,FALSE),"")</f>
        <v/>
      </c>
      <c r="CC182" s="1" t="str">
        <f>IFERROR(VLOOKUP(CONCATENATE(CA$1,CA182),'Formulario de Preguntas'!$C$10:$FN$185,4,FALSE),"")</f>
        <v/>
      </c>
      <c r="CD182" s="26">
        <f>IF($B182='Formulario de Respuestas'!$D181,'Formulario de Respuestas'!$AE181,"ES DIFERENTE")</f>
        <v>0</v>
      </c>
      <c r="CE182" s="1" t="str">
        <f>IFERROR(VLOOKUP(CONCATENATE(CD$1,CD182),'Formulario de Preguntas'!$C$10:$FN$185,3,FALSE),"")</f>
        <v/>
      </c>
      <c r="CF182" s="1" t="str">
        <f>IFERROR(VLOOKUP(CONCATENATE(CD$1,CD182),'Formulario de Preguntas'!$C$10:$FN$185,4,FALSE),"")</f>
        <v/>
      </c>
      <c r="CH182" s="1">
        <f t="shared" si="7"/>
        <v>0</v>
      </c>
      <c r="CI182" s="1">
        <f t="shared" si="8"/>
        <v>0.25</v>
      </c>
      <c r="CJ182" s="1">
        <f t="shared" si="9"/>
        <v>0</v>
      </c>
      <c r="CK182" s="1">
        <f>COUNTIF('Formulario de Respuestas'!$E181:$AE181,"A")</f>
        <v>0</v>
      </c>
      <c r="CL182" s="1">
        <f>COUNTIF('Formulario de Respuestas'!$E181:$AE181,"B")</f>
        <v>0</v>
      </c>
      <c r="CM182" s="1">
        <f>COUNTIF('Formulario de Respuestas'!$E181:$AE181,"C")</f>
        <v>0</v>
      </c>
      <c r="CN182" s="1">
        <f>COUNTIF('Formulario de Respuestas'!$E181:$AE181,"D")</f>
        <v>0</v>
      </c>
      <c r="CO182" s="1">
        <f>COUNTIF('Formulario de Respuestas'!$E181:$AE181,"E (RESPUESTA ANULADA)")</f>
        <v>0</v>
      </c>
    </row>
    <row r="183" spans="1:93" x14ac:dyDescent="0.25">
      <c r="A183" s="1">
        <f>'Formulario de Respuestas'!C182</f>
        <v>0</v>
      </c>
      <c r="B183" s="1">
        <f>'Formulario de Respuestas'!D182</f>
        <v>0</v>
      </c>
      <c r="C183" s="24">
        <f>IF($B183='Formulario de Respuestas'!$D182,'Formulario de Respuestas'!$E182,"ES DIFERENTE")</f>
        <v>0</v>
      </c>
      <c r="D183" s="15" t="str">
        <f>IFERROR(VLOOKUP(CONCATENATE(C$1,C183),'Formulario de Preguntas'!$C$2:$FN$185,3,FALSE),"")</f>
        <v/>
      </c>
      <c r="E183" s="1" t="str">
        <f>IFERROR(VLOOKUP(CONCATENATE(C$1,C183),'Formulario de Preguntas'!$C$2:$FN$185,4,FALSE),"")</f>
        <v/>
      </c>
      <c r="F183" s="24">
        <f>IF($B183='Formulario de Respuestas'!$D182,'Formulario de Respuestas'!$F182,"ES DIFERENTE")</f>
        <v>0</v>
      </c>
      <c r="G183" s="1" t="str">
        <f>IFERROR(VLOOKUP(CONCATENATE(F$1,F183),'Formulario de Preguntas'!$C$2:$FN$185,3,FALSE),"")</f>
        <v/>
      </c>
      <c r="H183" s="1" t="str">
        <f>IFERROR(VLOOKUP(CONCATENATE(F$1,F183),'Formulario de Preguntas'!$C$2:$FN$185,4,FALSE),"")</f>
        <v/>
      </c>
      <c r="I183" s="24">
        <f>IF($B183='Formulario de Respuestas'!$D182,'Formulario de Respuestas'!$G182,"ES DIFERENTE")</f>
        <v>0</v>
      </c>
      <c r="J183" s="1" t="str">
        <f>IFERROR(VLOOKUP(CONCATENATE(I$1,I183),'Formulario de Preguntas'!$C$10:$FN$185,3,FALSE),"")</f>
        <v/>
      </c>
      <c r="K183" s="1" t="str">
        <f>IFERROR(VLOOKUP(CONCATENATE(I$1,I183),'Formulario de Preguntas'!$C$10:$FN$185,4,FALSE),"")</f>
        <v/>
      </c>
      <c r="L183" s="24">
        <f>IF($B183='Formulario de Respuestas'!$D182,'Formulario de Respuestas'!$H182,"ES DIFERENTE")</f>
        <v>0</v>
      </c>
      <c r="M183" s="1" t="str">
        <f>IFERROR(VLOOKUP(CONCATENATE(L$1,L183),'Formulario de Preguntas'!$C$10:$FN$185,3,FALSE),"")</f>
        <v/>
      </c>
      <c r="N183" s="1" t="str">
        <f>IFERROR(VLOOKUP(CONCATENATE(L$1,L183),'Formulario de Preguntas'!$C$10:$FN$185,4,FALSE),"")</f>
        <v/>
      </c>
      <c r="O183" s="24">
        <f>IF($B183='Formulario de Respuestas'!$D182,'Formulario de Respuestas'!$I182,"ES DIFERENTE")</f>
        <v>0</v>
      </c>
      <c r="P183" s="1" t="str">
        <f>IFERROR(VLOOKUP(CONCATENATE(O$1,O183),'Formulario de Preguntas'!$C$10:$FN$185,3,FALSE),"")</f>
        <v/>
      </c>
      <c r="Q183" s="1" t="str">
        <f>IFERROR(VLOOKUP(CONCATENATE(O$1,O183),'Formulario de Preguntas'!$C$10:$FN$185,4,FALSE),"")</f>
        <v/>
      </c>
      <c r="R183" s="24">
        <f>IF($B183='Formulario de Respuestas'!$D182,'Formulario de Respuestas'!$J182,"ES DIFERENTE")</f>
        <v>0</v>
      </c>
      <c r="S183" s="1" t="str">
        <f>IFERROR(VLOOKUP(CONCATENATE(R$1,R183),'Formulario de Preguntas'!$C$10:$FN$185,3,FALSE),"")</f>
        <v/>
      </c>
      <c r="T183" s="1" t="str">
        <f>IFERROR(VLOOKUP(CONCATENATE(R$1,R183),'Formulario de Preguntas'!$C$10:$FN$185,4,FALSE),"")</f>
        <v/>
      </c>
      <c r="U183" s="24">
        <f>IF($B183='Formulario de Respuestas'!$D182,'Formulario de Respuestas'!$K182,"ES DIFERENTE")</f>
        <v>0</v>
      </c>
      <c r="V183" s="1" t="str">
        <f>IFERROR(VLOOKUP(CONCATENATE(U$1,U183),'Formulario de Preguntas'!$C$10:$FN$185,3,FALSE),"")</f>
        <v/>
      </c>
      <c r="W183" s="1" t="str">
        <f>IFERROR(VLOOKUP(CONCATENATE(U$1,U183),'Formulario de Preguntas'!$C$10:$FN$185,4,FALSE),"")</f>
        <v/>
      </c>
      <c r="X183" s="24">
        <f>IF($B183='Formulario de Respuestas'!$D182,'Formulario de Respuestas'!$L182,"ES DIFERENTE")</f>
        <v>0</v>
      </c>
      <c r="Y183" s="1" t="str">
        <f>IFERROR(VLOOKUP(CONCATENATE(X$1,X183),'Formulario de Preguntas'!$C$10:$FN$185,3,FALSE),"")</f>
        <v/>
      </c>
      <c r="Z183" s="1" t="str">
        <f>IFERROR(VLOOKUP(CONCATENATE(X$1,X183),'Formulario de Preguntas'!$C$10:$FN$185,4,FALSE),"")</f>
        <v/>
      </c>
      <c r="AA183" s="24">
        <f>IF($B183='Formulario de Respuestas'!$D182,'Formulario de Respuestas'!$M182,"ES DIFERENTE")</f>
        <v>0</v>
      </c>
      <c r="AB183" s="1" t="str">
        <f>IFERROR(VLOOKUP(CONCATENATE(AA$1,AA183),'Formulario de Preguntas'!$C$10:$FN$185,3,FALSE),"")</f>
        <v/>
      </c>
      <c r="AC183" s="1" t="str">
        <f>IFERROR(VLOOKUP(CONCATENATE(AA$1,AA183),'Formulario de Preguntas'!$C$10:$FN$185,4,FALSE),"")</f>
        <v/>
      </c>
      <c r="AD183" s="24">
        <f>IF($B183='Formulario de Respuestas'!$D182,'Formulario de Respuestas'!$N182,"ES DIFERENTE")</f>
        <v>0</v>
      </c>
      <c r="AE183" s="1" t="str">
        <f>IFERROR(VLOOKUP(CONCATENATE(AD$1,AD183),'Formulario de Preguntas'!$C$10:$FN$185,3,FALSE),"")</f>
        <v/>
      </c>
      <c r="AF183" s="1" t="str">
        <f>IFERROR(VLOOKUP(CONCATENATE(AD$1,AD183),'Formulario de Preguntas'!$C$10:$FN$185,4,FALSE),"")</f>
        <v/>
      </c>
      <c r="AG183" s="24">
        <f>IF($B183='Formulario de Respuestas'!$D182,'Formulario de Respuestas'!$O182,"ES DIFERENTE")</f>
        <v>0</v>
      </c>
      <c r="AH183" s="1" t="str">
        <f>IFERROR(VLOOKUP(CONCATENATE(AG$1,AG183),'Formulario de Preguntas'!$C$10:$FN$185,3,FALSE),"")</f>
        <v/>
      </c>
      <c r="AI183" s="1" t="str">
        <f>IFERROR(VLOOKUP(CONCATENATE(AG$1,AG183),'Formulario de Preguntas'!$C$10:$FN$185,4,FALSE),"")</f>
        <v/>
      </c>
      <c r="AJ183" s="24">
        <f>IF($B183='Formulario de Respuestas'!$D182,'Formulario de Respuestas'!$P182,"ES DIFERENTE")</f>
        <v>0</v>
      </c>
      <c r="AK183" s="1" t="str">
        <f>IFERROR(VLOOKUP(CONCATENATE(AJ$1,AJ183),'Formulario de Preguntas'!$C$10:$FN$185,3,FALSE),"")</f>
        <v/>
      </c>
      <c r="AL183" s="1" t="str">
        <f>IFERROR(VLOOKUP(CONCATENATE(AJ$1,AJ183),'Formulario de Preguntas'!$C$10:$FN$185,4,FALSE),"")</f>
        <v/>
      </c>
      <c r="AM183" s="24">
        <f>IF($B183='Formulario de Respuestas'!$D182,'Formulario de Respuestas'!$Q182,"ES DIFERENTE")</f>
        <v>0</v>
      </c>
      <c r="AN183" s="1" t="str">
        <f>IFERROR(VLOOKUP(CONCATENATE(AM$1,AM183),'Formulario de Preguntas'!$C$10:$FN$185,3,FALSE),"")</f>
        <v/>
      </c>
      <c r="AO183" s="1" t="str">
        <f>IFERROR(VLOOKUP(CONCATENATE(AM$1,AM183),'Formulario de Preguntas'!$C$10:$FN$185,4,FALSE),"")</f>
        <v/>
      </c>
      <c r="AP183" s="24">
        <f>IF($B183='Formulario de Respuestas'!$D182,'Formulario de Respuestas'!$R182,"ES DIFERENTE")</f>
        <v>0</v>
      </c>
      <c r="AQ183" s="1" t="str">
        <f>IFERROR(VLOOKUP(CONCATENATE(AP$1,AP183),'Formulario de Preguntas'!$C$10:$FN$185,3,FALSE),"")</f>
        <v/>
      </c>
      <c r="AR183" s="1" t="str">
        <f>IFERROR(VLOOKUP(CONCATENATE(AP$1,AP183),'Formulario de Preguntas'!$C$10:$FN$185,4,FALSE),"")</f>
        <v/>
      </c>
      <c r="AS183" s="24">
        <f>IF($B183='Formulario de Respuestas'!$D182,'Formulario de Respuestas'!$S182,"ES DIFERENTE")</f>
        <v>0</v>
      </c>
      <c r="AT183" s="1" t="str">
        <f>IFERROR(VLOOKUP(CONCATENATE(AS$1,AS183),'Formulario de Preguntas'!$C$10:$FN$185,3,FALSE),"")</f>
        <v/>
      </c>
      <c r="AU183" s="1" t="str">
        <f>IFERROR(VLOOKUP(CONCATENATE(AS$1,AS183),'Formulario de Preguntas'!$C$10:$FN$185,4,FALSE),"")</f>
        <v/>
      </c>
      <c r="AV183" s="24">
        <f>IF($B183='Formulario de Respuestas'!$D182,'Formulario de Respuestas'!$T182,"ES DIFERENTE")</f>
        <v>0</v>
      </c>
      <c r="AW183" s="1" t="str">
        <f>IFERROR(VLOOKUP(CONCATENATE(AV$1,AV183),'Formulario de Preguntas'!$C$10:$FN$185,3,FALSE),"")</f>
        <v/>
      </c>
      <c r="AX183" s="1" t="str">
        <f>IFERROR(VLOOKUP(CONCATENATE(AV$1,AV183),'Formulario de Preguntas'!$C$10:$FN$185,4,FALSE),"")</f>
        <v/>
      </c>
      <c r="AY183" s="24">
        <f>IF($B183='Formulario de Respuestas'!$D182,'Formulario de Respuestas'!$U182,"ES DIFERENTE")</f>
        <v>0</v>
      </c>
      <c r="AZ183" s="1" t="str">
        <f>IFERROR(VLOOKUP(CONCATENATE(AY$1,AY183),'Formulario de Preguntas'!$C$10:$FN$185,3,FALSE),"")</f>
        <v/>
      </c>
      <c r="BA183" s="1" t="str">
        <f>IFERROR(VLOOKUP(CONCATENATE(AY$1,AY183),'Formulario de Preguntas'!$C$10:$FN$185,4,FALSE),"")</f>
        <v/>
      </c>
      <c r="BB183" s="24">
        <f>IF($B183='Formulario de Respuestas'!$D182,'Formulario de Respuestas'!$V182,"ES DIFERENTE")</f>
        <v>0</v>
      </c>
      <c r="BC183" s="1" t="str">
        <f>IFERROR(VLOOKUP(CONCATENATE(BB$1,BB183),'Formulario de Preguntas'!$C$10:$FN$185,3,FALSE),"")</f>
        <v/>
      </c>
      <c r="BD183" s="1" t="str">
        <f>IFERROR(VLOOKUP(CONCATENATE(BB$1,BB183),'Formulario de Preguntas'!$C$10:$FN$185,4,FALSE),"")</f>
        <v/>
      </c>
      <c r="BE183" s="24">
        <f>IF($B183='Formulario de Respuestas'!$D182,'Formulario de Respuestas'!$W182,"ES DIFERENTE")</f>
        <v>0</v>
      </c>
      <c r="BF183" s="1" t="str">
        <f>IFERROR(VLOOKUP(CONCATENATE(BE$1,BE183),'Formulario de Preguntas'!$C$10:$FN$185,3,FALSE),"")</f>
        <v/>
      </c>
      <c r="BG183" s="1" t="str">
        <f>IFERROR(VLOOKUP(CONCATENATE(BE$1,BE183),'Formulario de Preguntas'!$C$10:$FN$185,4,FALSE),"")</f>
        <v/>
      </c>
      <c r="BH183" s="24">
        <f>IF($B183='Formulario de Respuestas'!$D182,'Formulario de Respuestas'!$X182,"ES DIFERENTE")</f>
        <v>0</v>
      </c>
      <c r="BI183" s="1" t="str">
        <f>IFERROR(VLOOKUP(CONCATENATE(BH$1,BH183),'Formulario de Preguntas'!$C$10:$FN$185,3,FALSE),"")</f>
        <v/>
      </c>
      <c r="BJ183" s="1" t="str">
        <f>IFERROR(VLOOKUP(CONCATENATE(BH$1,BH183),'Formulario de Preguntas'!$C$10:$FN$185,4,FALSE),"")</f>
        <v/>
      </c>
      <c r="BL183" s="26">
        <f>IF($B183='Formulario de Respuestas'!$D182,'Formulario de Respuestas'!$Y182,"ES DIFERENTE")</f>
        <v>0</v>
      </c>
      <c r="BM183" s="1" t="str">
        <f>IFERROR(VLOOKUP(CONCATENATE(BL$1,BL183),'Formulario de Preguntas'!$C$10:$FN$185,3,FALSE),"")</f>
        <v/>
      </c>
      <c r="BN183" s="1" t="str">
        <f>IFERROR(VLOOKUP(CONCATENATE(BL$1,BL183),'Formulario de Preguntas'!$C$10:$FN$185,4,FALSE),"")</f>
        <v/>
      </c>
      <c r="BO183" s="26">
        <f>IF($B183='Formulario de Respuestas'!$D182,'Formulario de Respuestas'!$Z182,"ES DIFERENTE")</f>
        <v>0</v>
      </c>
      <c r="BP183" s="1" t="str">
        <f>IFERROR(VLOOKUP(CONCATENATE(BO$1,BO183),'Formulario de Preguntas'!$C$10:$FN$185,3,FALSE),"")</f>
        <v/>
      </c>
      <c r="BQ183" s="1" t="str">
        <f>IFERROR(VLOOKUP(CONCATENATE(BO$1,BO183),'Formulario de Preguntas'!$C$10:$FN$185,4,FALSE),"")</f>
        <v/>
      </c>
      <c r="BR183" s="26">
        <f>IF($B183='Formulario de Respuestas'!$D182,'Formulario de Respuestas'!$AA182,"ES DIFERENTE")</f>
        <v>0</v>
      </c>
      <c r="BS183" s="1" t="str">
        <f>IFERROR(VLOOKUP(CONCATENATE(BR$1,BR183),'Formulario de Preguntas'!$C$10:$FN$185,3,FALSE),"")</f>
        <v/>
      </c>
      <c r="BT183" s="1" t="str">
        <f>IFERROR(VLOOKUP(CONCATENATE(BR$1,BR183),'Formulario de Preguntas'!$C$10:$FN$185,4,FALSE),"")</f>
        <v/>
      </c>
      <c r="BU183" s="26">
        <f>IF($B183='Formulario de Respuestas'!$D182,'Formulario de Respuestas'!$AB182,"ES DIFERENTE")</f>
        <v>0</v>
      </c>
      <c r="BV183" s="1" t="str">
        <f>IFERROR(VLOOKUP(CONCATENATE(BU$1,BU183),'Formulario de Preguntas'!$C$10:$FN$185,3,FALSE),"")</f>
        <v/>
      </c>
      <c r="BW183" s="1" t="str">
        <f>IFERROR(VLOOKUP(CONCATENATE(BU$1,BU183),'Formulario de Preguntas'!$C$10:$FN$185,4,FALSE),"")</f>
        <v/>
      </c>
      <c r="BX183" s="26">
        <f>IF($B183='Formulario de Respuestas'!$D182,'Formulario de Respuestas'!$AC182,"ES DIFERENTE")</f>
        <v>0</v>
      </c>
      <c r="BY183" s="1" t="str">
        <f>IFERROR(VLOOKUP(CONCATENATE(BX$1,BX183),'Formulario de Preguntas'!$C$10:$FN$185,3,FALSE),"")</f>
        <v/>
      </c>
      <c r="BZ183" s="1" t="str">
        <f>IFERROR(VLOOKUP(CONCATENATE(BX$1,BX183),'Formulario de Preguntas'!$C$10:$FN$185,4,FALSE),"")</f>
        <v/>
      </c>
      <c r="CA183" s="26">
        <f>IF($B183='Formulario de Respuestas'!$D182,'Formulario de Respuestas'!$AD182,"ES DIFERENTE")</f>
        <v>0</v>
      </c>
      <c r="CB183" s="1" t="str">
        <f>IFERROR(VLOOKUP(CONCATENATE(CA$1,CA183),'Formulario de Preguntas'!$C$10:$FN$185,3,FALSE),"")</f>
        <v/>
      </c>
      <c r="CC183" s="1" t="str">
        <f>IFERROR(VLOOKUP(CONCATENATE(CA$1,CA183),'Formulario de Preguntas'!$C$10:$FN$185,4,FALSE),"")</f>
        <v/>
      </c>
      <c r="CD183" s="26">
        <f>IF($B183='Formulario de Respuestas'!$D182,'Formulario de Respuestas'!$AE182,"ES DIFERENTE")</f>
        <v>0</v>
      </c>
      <c r="CE183" s="1" t="str">
        <f>IFERROR(VLOOKUP(CONCATENATE(CD$1,CD183),'Formulario de Preguntas'!$C$10:$FN$185,3,FALSE),"")</f>
        <v/>
      </c>
      <c r="CF183" s="1" t="str">
        <f>IFERROR(VLOOKUP(CONCATENATE(CD$1,CD183),'Formulario de Preguntas'!$C$10:$FN$185,4,FALSE),"")</f>
        <v/>
      </c>
      <c r="CH183" s="1">
        <f t="shared" si="7"/>
        <v>0</v>
      </c>
      <c r="CI183" s="1">
        <f t="shared" si="8"/>
        <v>0.25</v>
      </c>
      <c r="CJ183" s="1">
        <f t="shared" si="9"/>
        <v>0</v>
      </c>
      <c r="CK183" s="1">
        <f>COUNTIF('Formulario de Respuestas'!$E182:$AE182,"A")</f>
        <v>0</v>
      </c>
      <c r="CL183" s="1">
        <f>COUNTIF('Formulario de Respuestas'!$E182:$AE182,"B")</f>
        <v>0</v>
      </c>
      <c r="CM183" s="1">
        <f>COUNTIF('Formulario de Respuestas'!$E182:$AE182,"C")</f>
        <v>0</v>
      </c>
      <c r="CN183" s="1">
        <f>COUNTIF('Formulario de Respuestas'!$E182:$AE182,"D")</f>
        <v>0</v>
      </c>
      <c r="CO183" s="1">
        <f>COUNTIF('Formulario de Respuestas'!$E182:$AE182,"E (RESPUESTA ANULADA)")</f>
        <v>0</v>
      </c>
    </row>
    <row r="184" spans="1:93" x14ac:dyDescent="0.25">
      <c r="A184" s="1">
        <f>'Formulario de Respuestas'!C183</f>
        <v>0</v>
      </c>
      <c r="B184" s="1">
        <f>'Formulario de Respuestas'!D183</f>
        <v>0</v>
      </c>
      <c r="C184" s="24">
        <f>IF($B184='Formulario de Respuestas'!$D183,'Formulario de Respuestas'!$E183,"ES DIFERENTE")</f>
        <v>0</v>
      </c>
      <c r="D184" s="15" t="str">
        <f>IFERROR(VLOOKUP(CONCATENATE(C$1,C184),'Formulario de Preguntas'!$C$2:$FN$185,3,FALSE),"")</f>
        <v/>
      </c>
      <c r="E184" s="1" t="str">
        <f>IFERROR(VLOOKUP(CONCATENATE(C$1,C184),'Formulario de Preguntas'!$C$2:$FN$185,4,FALSE),"")</f>
        <v/>
      </c>
      <c r="F184" s="24">
        <f>IF($B184='Formulario de Respuestas'!$D183,'Formulario de Respuestas'!$F183,"ES DIFERENTE")</f>
        <v>0</v>
      </c>
      <c r="G184" s="1" t="str">
        <f>IFERROR(VLOOKUP(CONCATENATE(F$1,F184),'Formulario de Preguntas'!$C$2:$FN$185,3,FALSE),"")</f>
        <v/>
      </c>
      <c r="H184" s="1" t="str">
        <f>IFERROR(VLOOKUP(CONCATENATE(F$1,F184),'Formulario de Preguntas'!$C$2:$FN$185,4,FALSE),"")</f>
        <v/>
      </c>
      <c r="I184" s="24">
        <f>IF($B184='Formulario de Respuestas'!$D183,'Formulario de Respuestas'!$G183,"ES DIFERENTE")</f>
        <v>0</v>
      </c>
      <c r="J184" s="1" t="str">
        <f>IFERROR(VLOOKUP(CONCATENATE(I$1,I184),'Formulario de Preguntas'!$C$10:$FN$185,3,FALSE),"")</f>
        <v/>
      </c>
      <c r="K184" s="1" t="str">
        <f>IFERROR(VLOOKUP(CONCATENATE(I$1,I184),'Formulario de Preguntas'!$C$10:$FN$185,4,FALSE),"")</f>
        <v/>
      </c>
      <c r="L184" s="24">
        <f>IF($B184='Formulario de Respuestas'!$D183,'Formulario de Respuestas'!$H183,"ES DIFERENTE")</f>
        <v>0</v>
      </c>
      <c r="M184" s="1" t="str">
        <f>IFERROR(VLOOKUP(CONCATENATE(L$1,L184),'Formulario de Preguntas'!$C$10:$FN$185,3,FALSE),"")</f>
        <v/>
      </c>
      <c r="N184" s="1" t="str">
        <f>IFERROR(VLOOKUP(CONCATENATE(L$1,L184),'Formulario de Preguntas'!$C$10:$FN$185,4,FALSE),"")</f>
        <v/>
      </c>
      <c r="O184" s="24">
        <f>IF($B184='Formulario de Respuestas'!$D183,'Formulario de Respuestas'!$I183,"ES DIFERENTE")</f>
        <v>0</v>
      </c>
      <c r="P184" s="1" t="str">
        <f>IFERROR(VLOOKUP(CONCATENATE(O$1,O184),'Formulario de Preguntas'!$C$10:$FN$185,3,FALSE),"")</f>
        <v/>
      </c>
      <c r="Q184" s="1" t="str">
        <f>IFERROR(VLOOKUP(CONCATENATE(O$1,O184),'Formulario de Preguntas'!$C$10:$FN$185,4,FALSE),"")</f>
        <v/>
      </c>
      <c r="R184" s="24">
        <f>IF($B184='Formulario de Respuestas'!$D183,'Formulario de Respuestas'!$J183,"ES DIFERENTE")</f>
        <v>0</v>
      </c>
      <c r="S184" s="1" t="str">
        <f>IFERROR(VLOOKUP(CONCATENATE(R$1,R184),'Formulario de Preguntas'!$C$10:$FN$185,3,FALSE),"")</f>
        <v/>
      </c>
      <c r="T184" s="1" t="str">
        <f>IFERROR(VLOOKUP(CONCATENATE(R$1,R184),'Formulario de Preguntas'!$C$10:$FN$185,4,FALSE),"")</f>
        <v/>
      </c>
      <c r="U184" s="24">
        <f>IF($B184='Formulario de Respuestas'!$D183,'Formulario de Respuestas'!$K183,"ES DIFERENTE")</f>
        <v>0</v>
      </c>
      <c r="V184" s="1" t="str">
        <f>IFERROR(VLOOKUP(CONCATENATE(U$1,U184),'Formulario de Preguntas'!$C$10:$FN$185,3,FALSE),"")</f>
        <v/>
      </c>
      <c r="W184" s="1" t="str">
        <f>IFERROR(VLOOKUP(CONCATENATE(U$1,U184),'Formulario de Preguntas'!$C$10:$FN$185,4,FALSE),"")</f>
        <v/>
      </c>
      <c r="X184" s="24">
        <f>IF($B184='Formulario de Respuestas'!$D183,'Formulario de Respuestas'!$L183,"ES DIFERENTE")</f>
        <v>0</v>
      </c>
      <c r="Y184" s="1" t="str">
        <f>IFERROR(VLOOKUP(CONCATENATE(X$1,X184),'Formulario de Preguntas'!$C$10:$FN$185,3,FALSE),"")</f>
        <v/>
      </c>
      <c r="Z184" s="1" t="str">
        <f>IFERROR(VLOOKUP(CONCATENATE(X$1,X184),'Formulario de Preguntas'!$C$10:$FN$185,4,FALSE),"")</f>
        <v/>
      </c>
      <c r="AA184" s="24">
        <f>IF($B184='Formulario de Respuestas'!$D183,'Formulario de Respuestas'!$M183,"ES DIFERENTE")</f>
        <v>0</v>
      </c>
      <c r="AB184" s="1" t="str">
        <f>IFERROR(VLOOKUP(CONCATENATE(AA$1,AA184),'Formulario de Preguntas'!$C$10:$FN$185,3,FALSE),"")</f>
        <v/>
      </c>
      <c r="AC184" s="1" t="str">
        <f>IFERROR(VLOOKUP(CONCATENATE(AA$1,AA184),'Formulario de Preguntas'!$C$10:$FN$185,4,FALSE),"")</f>
        <v/>
      </c>
      <c r="AD184" s="24">
        <f>IF($B184='Formulario de Respuestas'!$D183,'Formulario de Respuestas'!$N183,"ES DIFERENTE")</f>
        <v>0</v>
      </c>
      <c r="AE184" s="1" t="str">
        <f>IFERROR(VLOOKUP(CONCATENATE(AD$1,AD184),'Formulario de Preguntas'!$C$10:$FN$185,3,FALSE),"")</f>
        <v/>
      </c>
      <c r="AF184" s="1" t="str">
        <f>IFERROR(VLOOKUP(CONCATENATE(AD$1,AD184),'Formulario de Preguntas'!$C$10:$FN$185,4,FALSE),"")</f>
        <v/>
      </c>
      <c r="AG184" s="24">
        <f>IF($B184='Formulario de Respuestas'!$D183,'Formulario de Respuestas'!$O183,"ES DIFERENTE")</f>
        <v>0</v>
      </c>
      <c r="AH184" s="1" t="str">
        <f>IFERROR(VLOOKUP(CONCATENATE(AG$1,AG184),'Formulario de Preguntas'!$C$10:$FN$185,3,FALSE),"")</f>
        <v/>
      </c>
      <c r="AI184" s="1" t="str">
        <f>IFERROR(VLOOKUP(CONCATENATE(AG$1,AG184),'Formulario de Preguntas'!$C$10:$FN$185,4,FALSE),"")</f>
        <v/>
      </c>
      <c r="AJ184" s="24">
        <f>IF($B184='Formulario de Respuestas'!$D183,'Formulario de Respuestas'!$P183,"ES DIFERENTE")</f>
        <v>0</v>
      </c>
      <c r="AK184" s="1" t="str">
        <f>IFERROR(VLOOKUP(CONCATENATE(AJ$1,AJ184),'Formulario de Preguntas'!$C$10:$FN$185,3,FALSE),"")</f>
        <v/>
      </c>
      <c r="AL184" s="1" t="str">
        <f>IFERROR(VLOOKUP(CONCATENATE(AJ$1,AJ184),'Formulario de Preguntas'!$C$10:$FN$185,4,FALSE),"")</f>
        <v/>
      </c>
      <c r="AM184" s="24">
        <f>IF($B184='Formulario de Respuestas'!$D183,'Formulario de Respuestas'!$Q183,"ES DIFERENTE")</f>
        <v>0</v>
      </c>
      <c r="AN184" s="1" t="str">
        <f>IFERROR(VLOOKUP(CONCATENATE(AM$1,AM184),'Formulario de Preguntas'!$C$10:$FN$185,3,FALSE),"")</f>
        <v/>
      </c>
      <c r="AO184" s="1" t="str">
        <f>IFERROR(VLOOKUP(CONCATENATE(AM$1,AM184),'Formulario de Preguntas'!$C$10:$FN$185,4,FALSE),"")</f>
        <v/>
      </c>
      <c r="AP184" s="24">
        <f>IF($B184='Formulario de Respuestas'!$D183,'Formulario de Respuestas'!$R183,"ES DIFERENTE")</f>
        <v>0</v>
      </c>
      <c r="AQ184" s="1" t="str">
        <f>IFERROR(VLOOKUP(CONCATENATE(AP$1,AP184),'Formulario de Preguntas'!$C$10:$FN$185,3,FALSE),"")</f>
        <v/>
      </c>
      <c r="AR184" s="1" t="str">
        <f>IFERROR(VLOOKUP(CONCATENATE(AP$1,AP184),'Formulario de Preguntas'!$C$10:$FN$185,4,FALSE),"")</f>
        <v/>
      </c>
      <c r="AS184" s="24">
        <f>IF($B184='Formulario de Respuestas'!$D183,'Formulario de Respuestas'!$S183,"ES DIFERENTE")</f>
        <v>0</v>
      </c>
      <c r="AT184" s="1" t="str">
        <f>IFERROR(VLOOKUP(CONCATENATE(AS$1,AS184),'Formulario de Preguntas'!$C$10:$FN$185,3,FALSE),"")</f>
        <v/>
      </c>
      <c r="AU184" s="1" t="str">
        <f>IFERROR(VLOOKUP(CONCATENATE(AS$1,AS184),'Formulario de Preguntas'!$C$10:$FN$185,4,FALSE),"")</f>
        <v/>
      </c>
      <c r="AV184" s="24">
        <f>IF($B184='Formulario de Respuestas'!$D183,'Formulario de Respuestas'!$T183,"ES DIFERENTE")</f>
        <v>0</v>
      </c>
      <c r="AW184" s="1" t="str">
        <f>IFERROR(VLOOKUP(CONCATENATE(AV$1,AV184),'Formulario de Preguntas'!$C$10:$FN$185,3,FALSE),"")</f>
        <v/>
      </c>
      <c r="AX184" s="1" t="str">
        <f>IFERROR(VLOOKUP(CONCATENATE(AV$1,AV184),'Formulario de Preguntas'!$C$10:$FN$185,4,FALSE),"")</f>
        <v/>
      </c>
      <c r="AY184" s="24">
        <f>IF($B184='Formulario de Respuestas'!$D183,'Formulario de Respuestas'!$U183,"ES DIFERENTE")</f>
        <v>0</v>
      </c>
      <c r="AZ184" s="1" t="str">
        <f>IFERROR(VLOOKUP(CONCATENATE(AY$1,AY184),'Formulario de Preguntas'!$C$10:$FN$185,3,FALSE),"")</f>
        <v/>
      </c>
      <c r="BA184" s="1" t="str">
        <f>IFERROR(VLOOKUP(CONCATENATE(AY$1,AY184),'Formulario de Preguntas'!$C$10:$FN$185,4,FALSE),"")</f>
        <v/>
      </c>
      <c r="BB184" s="24">
        <f>IF($B184='Formulario de Respuestas'!$D183,'Formulario de Respuestas'!$V183,"ES DIFERENTE")</f>
        <v>0</v>
      </c>
      <c r="BC184" s="1" t="str">
        <f>IFERROR(VLOOKUP(CONCATENATE(BB$1,BB184),'Formulario de Preguntas'!$C$10:$FN$185,3,FALSE),"")</f>
        <v/>
      </c>
      <c r="BD184" s="1" t="str">
        <f>IFERROR(VLOOKUP(CONCATENATE(BB$1,BB184),'Formulario de Preguntas'!$C$10:$FN$185,4,FALSE),"")</f>
        <v/>
      </c>
      <c r="BE184" s="24">
        <f>IF($B184='Formulario de Respuestas'!$D183,'Formulario de Respuestas'!$W183,"ES DIFERENTE")</f>
        <v>0</v>
      </c>
      <c r="BF184" s="1" t="str">
        <f>IFERROR(VLOOKUP(CONCATENATE(BE$1,BE184),'Formulario de Preguntas'!$C$10:$FN$185,3,FALSE),"")</f>
        <v/>
      </c>
      <c r="BG184" s="1" t="str">
        <f>IFERROR(VLOOKUP(CONCATENATE(BE$1,BE184),'Formulario de Preguntas'!$C$10:$FN$185,4,FALSE),"")</f>
        <v/>
      </c>
      <c r="BH184" s="24">
        <f>IF($B184='Formulario de Respuestas'!$D183,'Formulario de Respuestas'!$X183,"ES DIFERENTE")</f>
        <v>0</v>
      </c>
      <c r="BI184" s="1" t="str">
        <f>IFERROR(VLOOKUP(CONCATENATE(BH$1,BH184),'Formulario de Preguntas'!$C$10:$FN$185,3,FALSE),"")</f>
        <v/>
      </c>
      <c r="BJ184" s="1" t="str">
        <f>IFERROR(VLOOKUP(CONCATENATE(BH$1,BH184),'Formulario de Preguntas'!$C$10:$FN$185,4,FALSE),"")</f>
        <v/>
      </c>
      <c r="BL184" s="26">
        <f>IF($B184='Formulario de Respuestas'!$D183,'Formulario de Respuestas'!$Y183,"ES DIFERENTE")</f>
        <v>0</v>
      </c>
      <c r="BM184" s="1" t="str">
        <f>IFERROR(VLOOKUP(CONCATENATE(BL$1,BL184),'Formulario de Preguntas'!$C$10:$FN$185,3,FALSE),"")</f>
        <v/>
      </c>
      <c r="BN184" s="1" t="str">
        <f>IFERROR(VLOOKUP(CONCATENATE(BL$1,BL184),'Formulario de Preguntas'!$C$10:$FN$185,4,FALSE),"")</f>
        <v/>
      </c>
      <c r="BO184" s="26">
        <f>IF($B184='Formulario de Respuestas'!$D183,'Formulario de Respuestas'!$Z183,"ES DIFERENTE")</f>
        <v>0</v>
      </c>
      <c r="BP184" s="1" t="str">
        <f>IFERROR(VLOOKUP(CONCATENATE(BO$1,BO184),'Formulario de Preguntas'!$C$10:$FN$185,3,FALSE),"")</f>
        <v/>
      </c>
      <c r="BQ184" s="1" t="str">
        <f>IFERROR(VLOOKUP(CONCATENATE(BO$1,BO184),'Formulario de Preguntas'!$C$10:$FN$185,4,FALSE),"")</f>
        <v/>
      </c>
      <c r="BR184" s="26">
        <f>IF($B184='Formulario de Respuestas'!$D183,'Formulario de Respuestas'!$AA183,"ES DIFERENTE")</f>
        <v>0</v>
      </c>
      <c r="BS184" s="1" t="str">
        <f>IFERROR(VLOOKUP(CONCATENATE(BR$1,BR184),'Formulario de Preguntas'!$C$10:$FN$185,3,FALSE),"")</f>
        <v/>
      </c>
      <c r="BT184" s="1" t="str">
        <f>IFERROR(VLOOKUP(CONCATENATE(BR$1,BR184),'Formulario de Preguntas'!$C$10:$FN$185,4,FALSE),"")</f>
        <v/>
      </c>
      <c r="BU184" s="26">
        <f>IF($B184='Formulario de Respuestas'!$D183,'Formulario de Respuestas'!$AB183,"ES DIFERENTE")</f>
        <v>0</v>
      </c>
      <c r="BV184" s="1" t="str">
        <f>IFERROR(VLOOKUP(CONCATENATE(BU$1,BU184),'Formulario de Preguntas'!$C$10:$FN$185,3,FALSE),"")</f>
        <v/>
      </c>
      <c r="BW184" s="1" t="str">
        <f>IFERROR(VLOOKUP(CONCATENATE(BU$1,BU184),'Formulario de Preguntas'!$C$10:$FN$185,4,FALSE),"")</f>
        <v/>
      </c>
      <c r="BX184" s="26">
        <f>IF($B184='Formulario de Respuestas'!$D183,'Formulario de Respuestas'!$AC183,"ES DIFERENTE")</f>
        <v>0</v>
      </c>
      <c r="BY184" s="1" t="str">
        <f>IFERROR(VLOOKUP(CONCATENATE(BX$1,BX184),'Formulario de Preguntas'!$C$10:$FN$185,3,FALSE),"")</f>
        <v/>
      </c>
      <c r="BZ184" s="1" t="str">
        <f>IFERROR(VLOOKUP(CONCATENATE(BX$1,BX184),'Formulario de Preguntas'!$C$10:$FN$185,4,FALSE),"")</f>
        <v/>
      </c>
      <c r="CA184" s="26">
        <f>IF($B184='Formulario de Respuestas'!$D183,'Formulario de Respuestas'!$AD183,"ES DIFERENTE")</f>
        <v>0</v>
      </c>
      <c r="CB184" s="1" t="str">
        <f>IFERROR(VLOOKUP(CONCATENATE(CA$1,CA184),'Formulario de Preguntas'!$C$10:$FN$185,3,FALSE),"")</f>
        <v/>
      </c>
      <c r="CC184" s="1" t="str">
        <f>IFERROR(VLOOKUP(CONCATENATE(CA$1,CA184),'Formulario de Preguntas'!$C$10:$FN$185,4,FALSE),"")</f>
        <v/>
      </c>
      <c r="CD184" s="26">
        <f>IF($B184='Formulario de Respuestas'!$D183,'Formulario de Respuestas'!$AE183,"ES DIFERENTE")</f>
        <v>0</v>
      </c>
      <c r="CE184" s="1" t="str">
        <f>IFERROR(VLOOKUP(CONCATENATE(CD$1,CD184),'Formulario de Preguntas'!$C$10:$FN$185,3,FALSE),"")</f>
        <v/>
      </c>
      <c r="CF184" s="1" t="str">
        <f>IFERROR(VLOOKUP(CONCATENATE(CD$1,CD184),'Formulario de Preguntas'!$C$10:$FN$185,4,FALSE),"")</f>
        <v/>
      </c>
      <c r="CH184" s="1">
        <f t="shared" si="7"/>
        <v>0</v>
      </c>
      <c r="CI184" s="1">
        <f t="shared" si="8"/>
        <v>0.25</v>
      </c>
      <c r="CJ184" s="1">
        <f t="shared" si="9"/>
        <v>0</v>
      </c>
      <c r="CK184" s="1">
        <f>COUNTIF('Formulario de Respuestas'!$E183:$AE183,"A")</f>
        <v>0</v>
      </c>
      <c r="CL184" s="1">
        <f>COUNTIF('Formulario de Respuestas'!$E183:$AE183,"B")</f>
        <v>0</v>
      </c>
      <c r="CM184" s="1">
        <f>COUNTIF('Formulario de Respuestas'!$E183:$AE183,"C")</f>
        <v>0</v>
      </c>
      <c r="CN184" s="1">
        <f>COUNTIF('Formulario de Respuestas'!$E183:$AE183,"D")</f>
        <v>0</v>
      </c>
      <c r="CO184" s="1">
        <f>COUNTIF('Formulario de Respuestas'!$E183:$AE183,"E (RESPUESTA ANULADA)")</f>
        <v>0</v>
      </c>
    </row>
    <row r="185" spans="1:93" x14ac:dyDescent="0.25">
      <c r="A185" s="1">
        <f>'Formulario de Respuestas'!C184</f>
        <v>0</v>
      </c>
      <c r="B185" s="1">
        <f>'Formulario de Respuestas'!D184</f>
        <v>0</v>
      </c>
      <c r="C185" s="24">
        <f>IF($B185='Formulario de Respuestas'!$D184,'Formulario de Respuestas'!$E184,"ES DIFERENTE")</f>
        <v>0</v>
      </c>
      <c r="D185" s="15" t="str">
        <f>IFERROR(VLOOKUP(CONCATENATE(C$1,C185),'Formulario de Preguntas'!$C$2:$FN$185,3,FALSE),"")</f>
        <v/>
      </c>
      <c r="E185" s="1" t="str">
        <f>IFERROR(VLOOKUP(CONCATENATE(C$1,C185),'Formulario de Preguntas'!$C$2:$FN$185,4,FALSE),"")</f>
        <v/>
      </c>
      <c r="F185" s="24">
        <f>IF($B185='Formulario de Respuestas'!$D184,'Formulario de Respuestas'!$F184,"ES DIFERENTE")</f>
        <v>0</v>
      </c>
      <c r="G185" s="1" t="str">
        <f>IFERROR(VLOOKUP(CONCATENATE(F$1,F185),'Formulario de Preguntas'!$C$2:$FN$185,3,FALSE),"")</f>
        <v/>
      </c>
      <c r="H185" s="1" t="str">
        <f>IFERROR(VLOOKUP(CONCATENATE(F$1,F185),'Formulario de Preguntas'!$C$2:$FN$185,4,FALSE),"")</f>
        <v/>
      </c>
      <c r="I185" s="24">
        <f>IF($B185='Formulario de Respuestas'!$D184,'Formulario de Respuestas'!$G184,"ES DIFERENTE")</f>
        <v>0</v>
      </c>
      <c r="J185" s="1" t="str">
        <f>IFERROR(VLOOKUP(CONCATENATE(I$1,I185),'Formulario de Preguntas'!$C$10:$FN$185,3,FALSE),"")</f>
        <v/>
      </c>
      <c r="K185" s="1" t="str">
        <f>IFERROR(VLOOKUP(CONCATENATE(I$1,I185),'Formulario de Preguntas'!$C$10:$FN$185,4,FALSE),"")</f>
        <v/>
      </c>
      <c r="L185" s="24">
        <f>IF($B185='Formulario de Respuestas'!$D184,'Formulario de Respuestas'!$H184,"ES DIFERENTE")</f>
        <v>0</v>
      </c>
      <c r="M185" s="1" t="str">
        <f>IFERROR(VLOOKUP(CONCATENATE(L$1,L185),'Formulario de Preguntas'!$C$10:$FN$185,3,FALSE),"")</f>
        <v/>
      </c>
      <c r="N185" s="1" t="str">
        <f>IFERROR(VLOOKUP(CONCATENATE(L$1,L185),'Formulario de Preguntas'!$C$10:$FN$185,4,FALSE),"")</f>
        <v/>
      </c>
      <c r="O185" s="24">
        <f>IF($B185='Formulario de Respuestas'!$D184,'Formulario de Respuestas'!$I184,"ES DIFERENTE")</f>
        <v>0</v>
      </c>
      <c r="P185" s="1" t="str">
        <f>IFERROR(VLOOKUP(CONCATENATE(O$1,O185),'Formulario de Preguntas'!$C$10:$FN$185,3,FALSE),"")</f>
        <v/>
      </c>
      <c r="Q185" s="1" t="str">
        <f>IFERROR(VLOOKUP(CONCATENATE(O$1,O185),'Formulario de Preguntas'!$C$10:$FN$185,4,FALSE),"")</f>
        <v/>
      </c>
      <c r="R185" s="24">
        <f>IF($B185='Formulario de Respuestas'!$D184,'Formulario de Respuestas'!$J184,"ES DIFERENTE")</f>
        <v>0</v>
      </c>
      <c r="S185" s="1" t="str">
        <f>IFERROR(VLOOKUP(CONCATENATE(R$1,R185),'Formulario de Preguntas'!$C$10:$FN$185,3,FALSE),"")</f>
        <v/>
      </c>
      <c r="T185" s="1" t="str">
        <f>IFERROR(VLOOKUP(CONCATENATE(R$1,R185),'Formulario de Preguntas'!$C$10:$FN$185,4,FALSE),"")</f>
        <v/>
      </c>
      <c r="U185" s="24">
        <f>IF($B185='Formulario de Respuestas'!$D184,'Formulario de Respuestas'!$K184,"ES DIFERENTE")</f>
        <v>0</v>
      </c>
      <c r="V185" s="1" t="str">
        <f>IFERROR(VLOOKUP(CONCATENATE(U$1,U185),'Formulario de Preguntas'!$C$10:$FN$185,3,FALSE),"")</f>
        <v/>
      </c>
      <c r="W185" s="1" t="str">
        <f>IFERROR(VLOOKUP(CONCATENATE(U$1,U185),'Formulario de Preguntas'!$C$10:$FN$185,4,FALSE),"")</f>
        <v/>
      </c>
      <c r="X185" s="24">
        <f>IF($B185='Formulario de Respuestas'!$D184,'Formulario de Respuestas'!$L184,"ES DIFERENTE")</f>
        <v>0</v>
      </c>
      <c r="Y185" s="1" t="str">
        <f>IFERROR(VLOOKUP(CONCATENATE(X$1,X185),'Formulario de Preguntas'!$C$10:$FN$185,3,FALSE),"")</f>
        <v/>
      </c>
      <c r="Z185" s="1" t="str">
        <f>IFERROR(VLOOKUP(CONCATENATE(X$1,X185),'Formulario de Preguntas'!$C$10:$FN$185,4,FALSE),"")</f>
        <v/>
      </c>
      <c r="AA185" s="24">
        <f>IF($B185='Formulario de Respuestas'!$D184,'Formulario de Respuestas'!$M184,"ES DIFERENTE")</f>
        <v>0</v>
      </c>
      <c r="AB185" s="1" t="str">
        <f>IFERROR(VLOOKUP(CONCATENATE(AA$1,AA185),'Formulario de Preguntas'!$C$10:$FN$185,3,FALSE),"")</f>
        <v/>
      </c>
      <c r="AC185" s="1" t="str">
        <f>IFERROR(VLOOKUP(CONCATENATE(AA$1,AA185),'Formulario de Preguntas'!$C$10:$FN$185,4,FALSE),"")</f>
        <v/>
      </c>
      <c r="AD185" s="24">
        <f>IF($B185='Formulario de Respuestas'!$D184,'Formulario de Respuestas'!$N184,"ES DIFERENTE")</f>
        <v>0</v>
      </c>
      <c r="AE185" s="1" t="str">
        <f>IFERROR(VLOOKUP(CONCATENATE(AD$1,AD185),'Formulario de Preguntas'!$C$10:$FN$185,3,FALSE),"")</f>
        <v/>
      </c>
      <c r="AF185" s="1" t="str">
        <f>IFERROR(VLOOKUP(CONCATENATE(AD$1,AD185),'Formulario de Preguntas'!$C$10:$FN$185,4,FALSE),"")</f>
        <v/>
      </c>
      <c r="AG185" s="24">
        <f>IF($B185='Formulario de Respuestas'!$D184,'Formulario de Respuestas'!$O184,"ES DIFERENTE")</f>
        <v>0</v>
      </c>
      <c r="AH185" s="1" t="str">
        <f>IFERROR(VLOOKUP(CONCATENATE(AG$1,AG185),'Formulario de Preguntas'!$C$10:$FN$185,3,FALSE),"")</f>
        <v/>
      </c>
      <c r="AI185" s="1" t="str">
        <f>IFERROR(VLOOKUP(CONCATENATE(AG$1,AG185),'Formulario de Preguntas'!$C$10:$FN$185,4,FALSE),"")</f>
        <v/>
      </c>
      <c r="AJ185" s="24">
        <f>IF($B185='Formulario de Respuestas'!$D184,'Formulario de Respuestas'!$P184,"ES DIFERENTE")</f>
        <v>0</v>
      </c>
      <c r="AK185" s="1" t="str">
        <f>IFERROR(VLOOKUP(CONCATENATE(AJ$1,AJ185),'Formulario de Preguntas'!$C$10:$FN$185,3,FALSE),"")</f>
        <v/>
      </c>
      <c r="AL185" s="1" t="str">
        <f>IFERROR(VLOOKUP(CONCATENATE(AJ$1,AJ185),'Formulario de Preguntas'!$C$10:$FN$185,4,FALSE),"")</f>
        <v/>
      </c>
      <c r="AM185" s="24">
        <f>IF($B185='Formulario de Respuestas'!$D184,'Formulario de Respuestas'!$Q184,"ES DIFERENTE")</f>
        <v>0</v>
      </c>
      <c r="AN185" s="1" t="str">
        <f>IFERROR(VLOOKUP(CONCATENATE(AM$1,AM185),'Formulario de Preguntas'!$C$10:$FN$185,3,FALSE),"")</f>
        <v/>
      </c>
      <c r="AO185" s="1" t="str">
        <f>IFERROR(VLOOKUP(CONCATENATE(AM$1,AM185),'Formulario de Preguntas'!$C$10:$FN$185,4,FALSE),"")</f>
        <v/>
      </c>
      <c r="AP185" s="24">
        <f>IF($B185='Formulario de Respuestas'!$D184,'Formulario de Respuestas'!$R184,"ES DIFERENTE")</f>
        <v>0</v>
      </c>
      <c r="AQ185" s="1" t="str">
        <f>IFERROR(VLOOKUP(CONCATENATE(AP$1,AP185),'Formulario de Preguntas'!$C$10:$FN$185,3,FALSE),"")</f>
        <v/>
      </c>
      <c r="AR185" s="1" t="str">
        <f>IFERROR(VLOOKUP(CONCATENATE(AP$1,AP185),'Formulario de Preguntas'!$C$10:$FN$185,4,FALSE),"")</f>
        <v/>
      </c>
      <c r="AS185" s="24">
        <f>IF($B185='Formulario de Respuestas'!$D184,'Formulario de Respuestas'!$S184,"ES DIFERENTE")</f>
        <v>0</v>
      </c>
      <c r="AT185" s="1" t="str">
        <f>IFERROR(VLOOKUP(CONCATENATE(AS$1,AS185),'Formulario de Preguntas'!$C$10:$FN$185,3,FALSE),"")</f>
        <v/>
      </c>
      <c r="AU185" s="1" t="str">
        <f>IFERROR(VLOOKUP(CONCATENATE(AS$1,AS185),'Formulario de Preguntas'!$C$10:$FN$185,4,FALSE),"")</f>
        <v/>
      </c>
      <c r="AV185" s="24">
        <f>IF($B185='Formulario de Respuestas'!$D184,'Formulario de Respuestas'!$T184,"ES DIFERENTE")</f>
        <v>0</v>
      </c>
      <c r="AW185" s="1" t="str">
        <f>IFERROR(VLOOKUP(CONCATENATE(AV$1,AV185),'Formulario de Preguntas'!$C$10:$FN$185,3,FALSE),"")</f>
        <v/>
      </c>
      <c r="AX185" s="1" t="str">
        <f>IFERROR(VLOOKUP(CONCATENATE(AV$1,AV185),'Formulario de Preguntas'!$C$10:$FN$185,4,FALSE),"")</f>
        <v/>
      </c>
      <c r="AY185" s="24">
        <f>IF($B185='Formulario de Respuestas'!$D184,'Formulario de Respuestas'!$U184,"ES DIFERENTE")</f>
        <v>0</v>
      </c>
      <c r="AZ185" s="1" t="str">
        <f>IFERROR(VLOOKUP(CONCATENATE(AY$1,AY185),'Formulario de Preguntas'!$C$10:$FN$185,3,FALSE),"")</f>
        <v/>
      </c>
      <c r="BA185" s="1" t="str">
        <f>IFERROR(VLOOKUP(CONCATENATE(AY$1,AY185),'Formulario de Preguntas'!$C$10:$FN$185,4,FALSE),"")</f>
        <v/>
      </c>
      <c r="BB185" s="24">
        <f>IF($B185='Formulario de Respuestas'!$D184,'Formulario de Respuestas'!$V184,"ES DIFERENTE")</f>
        <v>0</v>
      </c>
      <c r="BC185" s="1" t="str">
        <f>IFERROR(VLOOKUP(CONCATENATE(BB$1,BB185),'Formulario de Preguntas'!$C$10:$FN$185,3,FALSE),"")</f>
        <v/>
      </c>
      <c r="BD185" s="1" t="str">
        <f>IFERROR(VLOOKUP(CONCATENATE(BB$1,BB185),'Formulario de Preguntas'!$C$10:$FN$185,4,FALSE),"")</f>
        <v/>
      </c>
      <c r="BE185" s="24">
        <f>IF($B185='Formulario de Respuestas'!$D184,'Formulario de Respuestas'!$W184,"ES DIFERENTE")</f>
        <v>0</v>
      </c>
      <c r="BF185" s="1" t="str">
        <f>IFERROR(VLOOKUP(CONCATENATE(BE$1,BE185),'Formulario de Preguntas'!$C$10:$FN$185,3,FALSE),"")</f>
        <v/>
      </c>
      <c r="BG185" s="1" t="str">
        <f>IFERROR(VLOOKUP(CONCATENATE(BE$1,BE185),'Formulario de Preguntas'!$C$10:$FN$185,4,FALSE),"")</f>
        <v/>
      </c>
      <c r="BH185" s="24">
        <f>IF($B185='Formulario de Respuestas'!$D184,'Formulario de Respuestas'!$X184,"ES DIFERENTE")</f>
        <v>0</v>
      </c>
      <c r="BI185" s="1" t="str">
        <f>IFERROR(VLOOKUP(CONCATENATE(BH$1,BH185),'Formulario de Preguntas'!$C$10:$FN$185,3,FALSE),"")</f>
        <v/>
      </c>
      <c r="BJ185" s="1" t="str">
        <f>IFERROR(VLOOKUP(CONCATENATE(BH$1,BH185),'Formulario de Preguntas'!$C$10:$FN$185,4,FALSE),"")</f>
        <v/>
      </c>
      <c r="BL185" s="26">
        <f>IF($B185='Formulario de Respuestas'!$D184,'Formulario de Respuestas'!$Y184,"ES DIFERENTE")</f>
        <v>0</v>
      </c>
      <c r="BM185" s="1" t="str">
        <f>IFERROR(VLOOKUP(CONCATENATE(BL$1,BL185),'Formulario de Preguntas'!$C$10:$FN$185,3,FALSE),"")</f>
        <v/>
      </c>
      <c r="BN185" s="1" t="str">
        <f>IFERROR(VLOOKUP(CONCATENATE(BL$1,BL185),'Formulario de Preguntas'!$C$10:$FN$185,4,FALSE),"")</f>
        <v/>
      </c>
      <c r="BO185" s="26">
        <f>IF($B185='Formulario de Respuestas'!$D184,'Formulario de Respuestas'!$Z184,"ES DIFERENTE")</f>
        <v>0</v>
      </c>
      <c r="BP185" s="1" t="str">
        <f>IFERROR(VLOOKUP(CONCATENATE(BO$1,BO185),'Formulario de Preguntas'!$C$10:$FN$185,3,FALSE),"")</f>
        <v/>
      </c>
      <c r="BQ185" s="1" t="str">
        <f>IFERROR(VLOOKUP(CONCATENATE(BO$1,BO185),'Formulario de Preguntas'!$C$10:$FN$185,4,FALSE),"")</f>
        <v/>
      </c>
      <c r="BR185" s="26">
        <f>IF($B185='Formulario de Respuestas'!$D184,'Formulario de Respuestas'!$AA184,"ES DIFERENTE")</f>
        <v>0</v>
      </c>
      <c r="BS185" s="1" t="str">
        <f>IFERROR(VLOOKUP(CONCATENATE(BR$1,BR185),'Formulario de Preguntas'!$C$10:$FN$185,3,FALSE),"")</f>
        <v/>
      </c>
      <c r="BT185" s="1" t="str">
        <f>IFERROR(VLOOKUP(CONCATENATE(BR$1,BR185),'Formulario de Preguntas'!$C$10:$FN$185,4,FALSE),"")</f>
        <v/>
      </c>
      <c r="BU185" s="26">
        <f>IF($B185='Formulario de Respuestas'!$D184,'Formulario de Respuestas'!$AB184,"ES DIFERENTE")</f>
        <v>0</v>
      </c>
      <c r="BV185" s="1" t="str">
        <f>IFERROR(VLOOKUP(CONCATENATE(BU$1,BU185),'Formulario de Preguntas'!$C$10:$FN$185,3,FALSE),"")</f>
        <v/>
      </c>
      <c r="BW185" s="1" t="str">
        <f>IFERROR(VLOOKUP(CONCATENATE(BU$1,BU185),'Formulario de Preguntas'!$C$10:$FN$185,4,FALSE),"")</f>
        <v/>
      </c>
      <c r="BX185" s="26">
        <f>IF($B185='Formulario de Respuestas'!$D184,'Formulario de Respuestas'!$AC184,"ES DIFERENTE")</f>
        <v>0</v>
      </c>
      <c r="BY185" s="1" t="str">
        <f>IFERROR(VLOOKUP(CONCATENATE(BX$1,BX185),'Formulario de Preguntas'!$C$10:$FN$185,3,FALSE),"")</f>
        <v/>
      </c>
      <c r="BZ185" s="1" t="str">
        <f>IFERROR(VLOOKUP(CONCATENATE(BX$1,BX185),'Formulario de Preguntas'!$C$10:$FN$185,4,FALSE),"")</f>
        <v/>
      </c>
      <c r="CA185" s="26">
        <f>IF($B185='Formulario de Respuestas'!$D184,'Formulario de Respuestas'!$AD184,"ES DIFERENTE")</f>
        <v>0</v>
      </c>
      <c r="CB185" s="1" t="str">
        <f>IFERROR(VLOOKUP(CONCATENATE(CA$1,CA185),'Formulario de Preguntas'!$C$10:$FN$185,3,FALSE),"")</f>
        <v/>
      </c>
      <c r="CC185" s="1" t="str">
        <f>IFERROR(VLOOKUP(CONCATENATE(CA$1,CA185),'Formulario de Preguntas'!$C$10:$FN$185,4,FALSE),"")</f>
        <v/>
      </c>
      <c r="CD185" s="26">
        <f>IF($B185='Formulario de Respuestas'!$D184,'Formulario de Respuestas'!$AE184,"ES DIFERENTE")</f>
        <v>0</v>
      </c>
      <c r="CE185" s="1" t="str">
        <f>IFERROR(VLOOKUP(CONCATENATE(CD$1,CD185),'Formulario de Preguntas'!$C$10:$FN$185,3,FALSE),"")</f>
        <v/>
      </c>
      <c r="CF185" s="1" t="str">
        <f>IFERROR(VLOOKUP(CONCATENATE(CD$1,CD185),'Formulario de Preguntas'!$C$10:$FN$185,4,FALSE),"")</f>
        <v/>
      </c>
      <c r="CH185" s="1">
        <f t="shared" si="7"/>
        <v>0</v>
      </c>
      <c r="CI185" s="1">
        <f t="shared" si="8"/>
        <v>0.25</v>
      </c>
      <c r="CJ185" s="1">
        <f t="shared" si="9"/>
        <v>0</v>
      </c>
      <c r="CK185" s="1">
        <f>COUNTIF('Formulario de Respuestas'!$E184:$AE184,"A")</f>
        <v>0</v>
      </c>
      <c r="CL185" s="1">
        <f>COUNTIF('Formulario de Respuestas'!$E184:$AE184,"B")</f>
        <v>0</v>
      </c>
      <c r="CM185" s="1">
        <f>COUNTIF('Formulario de Respuestas'!$E184:$AE184,"C")</f>
        <v>0</v>
      </c>
      <c r="CN185" s="1">
        <f>COUNTIF('Formulario de Respuestas'!$E184:$AE184,"D")</f>
        <v>0</v>
      </c>
      <c r="CO185" s="1">
        <f>COUNTIF('Formulario de Respuestas'!$E184:$AE184,"E (RESPUESTA ANULADA)")</f>
        <v>0</v>
      </c>
    </row>
    <row r="186" spans="1:93" x14ac:dyDescent="0.25">
      <c r="A186" s="1">
        <f>'Formulario de Respuestas'!C185</f>
        <v>0</v>
      </c>
      <c r="B186" s="1">
        <f>'Formulario de Respuestas'!D185</f>
        <v>0</v>
      </c>
      <c r="C186" s="24">
        <f>IF($B186='Formulario de Respuestas'!$D185,'Formulario de Respuestas'!$E185,"ES DIFERENTE")</f>
        <v>0</v>
      </c>
      <c r="D186" s="15" t="str">
        <f>IFERROR(VLOOKUP(CONCATENATE(C$1,C186),'Formulario de Preguntas'!$C$2:$FN$185,3,FALSE),"")</f>
        <v/>
      </c>
      <c r="E186" s="1" t="str">
        <f>IFERROR(VLOOKUP(CONCATENATE(C$1,C186),'Formulario de Preguntas'!$C$2:$FN$185,4,FALSE),"")</f>
        <v/>
      </c>
      <c r="F186" s="24">
        <f>IF($B186='Formulario de Respuestas'!$D185,'Formulario de Respuestas'!$F185,"ES DIFERENTE")</f>
        <v>0</v>
      </c>
      <c r="G186" s="1" t="str">
        <f>IFERROR(VLOOKUP(CONCATENATE(F$1,F186),'Formulario de Preguntas'!$C$2:$FN$185,3,FALSE),"")</f>
        <v/>
      </c>
      <c r="H186" s="1" t="str">
        <f>IFERROR(VLOOKUP(CONCATENATE(F$1,F186),'Formulario de Preguntas'!$C$2:$FN$185,4,FALSE),"")</f>
        <v/>
      </c>
      <c r="I186" s="24">
        <f>IF($B186='Formulario de Respuestas'!$D185,'Formulario de Respuestas'!$G185,"ES DIFERENTE")</f>
        <v>0</v>
      </c>
      <c r="J186" s="1" t="str">
        <f>IFERROR(VLOOKUP(CONCATENATE(I$1,I186),'Formulario de Preguntas'!$C$10:$FN$185,3,FALSE),"")</f>
        <v/>
      </c>
      <c r="K186" s="1" t="str">
        <f>IFERROR(VLOOKUP(CONCATENATE(I$1,I186),'Formulario de Preguntas'!$C$10:$FN$185,4,FALSE),"")</f>
        <v/>
      </c>
      <c r="L186" s="24">
        <f>IF($B186='Formulario de Respuestas'!$D185,'Formulario de Respuestas'!$H185,"ES DIFERENTE")</f>
        <v>0</v>
      </c>
      <c r="M186" s="1" t="str">
        <f>IFERROR(VLOOKUP(CONCATENATE(L$1,L186),'Formulario de Preguntas'!$C$10:$FN$185,3,FALSE),"")</f>
        <v/>
      </c>
      <c r="N186" s="1" t="str">
        <f>IFERROR(VLOOKUP(CONCATENATE(L$1,L186),'Formulario de Preguntas'!$C$10:$FN$185,4,FALSE),"")</f>
        <v/>
      </c>
      <c r="O186" s="24">
        <f>IF($B186='Formulario de Respuestas'!$D185,'Formulario de Respuestas'!$I185,"ES DIFERENTE")</f>
        <v>0</v>
      </c>
      <c r="P186" s="1" t="str">
        <f>IFERROR(VLOOKUP(CONCATENATE(O$1,O186),'Formulario de Preguntas'!$C$10:$FN$185,3,FALSE),"")</f>
        <v/>
      </c>
      <c r="Q186" s="1" t="str">
        <f>IFERROR(VLOOKUP(CONCATENATE(O$1,O186),'Formulario de Preguntas'!$C$10:$FN$185,4,FALSE),"")</f>
        <v/>
      </c>
      <c r="R186" s="24">
        <f>IF($B186='Formulario de Respuestas'!$D185,'Formulario de Respuestas'!$J185,"ES DIFERENTE")</f>
        <v>0</v>
      </c>
      <c r="S186" s="1" t="str">
        <f>IFERROR(VLOOKUP(CONCATENATE(R$1,R186),'Formulario de Preguntas'!$C$10:$FN$185,3,FALSE),"")</f>
        <v/>
      </c>
      <c r="T186" s="1" t="str">
        <f>IFERROR(VLOOKUP(CONCATENATE(R$1,R186),'Formulario de Preguntas'!$C$10:$FN$185,4,FALSE),"")</f>
        <v/>
      </c>
      <c r="U186" s="24">
        <f>IF($B186='Formulario de Respuestas'!$D185,'Formulario de Respuestas'!$K185,"ES DIFERENTE")</f>
        <v>0</v>
      </c>
      <c r="V186" s="1" t="str">
        <f>IFERROR(VLOOKUP(CONCATENATE(U$1,U186),'Formulario de Preguntas'!$C$10:$FN$185,3,FALSE),"")</f>
        <v/>
      </c>
      <c r="W186" s="1" t="str">
        <f>IFERROR(VLOOKUP(CONCATENATE(U$1,U186),'Formulario de Preguntas'!$C$10:$FN$185,4,FALSE),"")</f>
        <v/>
      </c>
      <c r="X186" s="24">
        <f>IF($B186='Formulario de Respuestas'!$D185,'Formulario de Respuestas'!$L185,"ES DIFERENTE")</f>
        <v>0</v>
      </c>
      <c r="Y186" s="1" t="str">
        <f>IFERROR(VLOOKUP(CONCATENATE(X$1,X186),'Formulario de Preguntas'!$C$10:$FN$185,3,FALSE),"")</f>
        <v/>
      </c>
      <c r="Z186" s="1" t="str">
        <f>IFERROR(VLOOKUP(CONCATENATE(X$1,X186),'Formulario de Preguntas'!$C$10:$FN$185,4,FALSE),"")</f>
        <v/>
      </c>
      <c r="AA186" s="24">
        <f>IF($B186='Formulario de Respuestas'!$D185,'Formulario de Respuestas'!$M185,"ES DIFERENTE")</f>
        <v>0</v>
      </c>
      <c r="AB186" s="1" t="str">
        <f>IFERROR(VLOOKUP(CONCATENATE(AA$1,AA186),'Formulario de Preguntas'!$C$10:$FN$185,3,FALSE),"")</f>
        <v/>
      </c>
      <c r="AC186" s="1" t="str">
        <f>IFERROR(VLOOKUP(CONCATENATE(AA$1,AA186),'Formulario de Preguntas'!$C$10:$FN$185,4,FALSE),"")</f>
        <v/>
      </c>
      <c r="AD186" s="24">
        <f>IF($B186='Formulario de Respuestas'!$D185,'Formulario de Respuestas'!$N185,"ES DIFERENTE")</f>
        <v>0</v>
      </c>
      <c r="AE186" s="1" t="str">
        <f>IFERROR(VLOOKUP(CONCATENATE(AD$1,AD186),'Formulario de Preguntas'!$C$10:$FN$185,3,FALSE),"")</f>
        <v/>
      </c>
      <c r="AF186" s="1" t="str">
        <f>IFERROR(VLOOKUP(CONCATENATE(AD$1,AD186),'Formulario de Preguntas'!$C$10:$FN$185,4,FALSE),"")</f>
        <v/>
      </c>
      <c r="AG186" s="24">
        <f>IF($B186='Formulario de Respuestas'!$D185,'Formulario de Respuestas'!$O185,"ES DIFERENTE")</f>
        <v>0</v>
      </c>
      <c r="AH186" s="1" t="str">
        <f>IFERROR(VLOOKUP(CONCATENATE(AG$1,AG186),'Formulario de Preguntas'!$C$10:$FN$185,3,FALSE),"")</f>
        <v/>
      </c>
      <c r="AI186" s="1" t="str">
        <f>IFERROR(VLOOKUP(CONCATENATE(AG$1,AG186),'Formulario de Preguntas'!$C$10:$FN$185,4,FALSE),"")</f>
        <v/>
      </c>
      <c r="AJ186" s="24">
        <f>IF($B186='Formulario de Respuestas'!$D185,'Formulario de Respuestas'!$P185,"ES DIFERENTE")</f>
        <v>0</v>
      </c>
      <c r="AK186" s="1" t="str">
        <f>IFERROR(VLOOKUP(CONCATENATE(AJ$1,AJ186),'Formulario de Preguntas'!$C$10:$FN$185,3,FALSE),"")</f>
        <v/>
      </c>
      <c r="AL186" s="1" t="str">
        <f>IFERROR(VLOOKUP(CONCATENATE(AJ$1,AJ186),'Formulario de Preguntas'!$C$10:$FN$185,4,FALSE),"")</f>
        <v/>
      </c>
      <c r="AM186" s="24">
        <f>IF($B186='Formulario de Respuestas'!$D185,'Formulario de Respuestas'!$Q185,"ES DIFERENTE")</f>
        <v>0</v>
      </c>
      <c r="AN186" s="1" t="str">
        <f>IFERROR(VLOOKUP(CONCATENATE(AM$1,AM186),'Formulario de Preguntas'!$C$10:$FN$185,3,FALSE),"")</f>
        <v/>
      </c>
      <c r="AO186" s="1" t="str">
        <f>IFERROR(VLOOKUP(CONCATENATE(AM$1,AM186),'Formulario de Preguntas'!$C$10:$FN$185,4,FALSE),"")</f>
        <v/>
      </c>
      <c r="AP186" s="24">
        <f>IF($B186='Formulario de Respuestas'!$D185,'Formulario de Respuestas'!$R185,"ES DIFERENTE")</f>
        <v>0</v>
      </c>
      <c r="AQ186" s="1" t="str">
        <f>IFERROR(VLOOKUP(CONCATENATE(AP$1,AP186),'Formulario de Preguntas'!$C$10:$FN$185,3,FALSE),"")</f>
        <v/>
      </c>
      <c r="AR186" s="1" t="str">
        <f>IFERROR(VLOOKUP(CONCATENATE(AP$1,AP186),'Formulario de Preguntas'!$C$10:$FN$185,4,FALSE),"")</f>
        <v/>
      </c>
      <c r="AS186" s="24">
        <f>IF($B186='Formulario de Respuestas'!$D185,'Formulario de Respuestas'!$S185,"ES DIFERENTE")</f>
        <v>0</v>
      </c>
      <c r="AT186" s="1" t="str">
        <f>IFERROR(VLOOKUP(CONCATENATE(AS$1,AS186),'Formulario de Preguntas'!$C$10:$FN$185,3,FALSE),"")</f>
        <v/>
      </c>
      <c r="AU186" s="1" t="str">
        <f>IFERROR(VLOOKUP(CONCATENATE(AS$1,AS186),'Formulario de Preguntas'!$C$10:$FN$185,4,FALSE),"")</f>
        <v/>
      </c>
      <c r="AV186" s="24">
        <f>IF($B186='Formulario de Respuestas'!$D185,'Formulario de Respuestas'!$T185,"ES DIFERENTE")</f>
        <v>0</v>
      </c>
      <c r="AW186" s="1" t="str">
        <f>IFERROR(VLOOKUP(CONCATENATE(AV$1,AV186),'Formulario de Preguntas'!$C$10:$FN$185,3,FALSE),"")</f>
        <v/>
      </c>
      <c r="AX186" s="1" t="str">
        <f>IFERROR(VLOOKUP(CONCATENATE(AV$1,AV186),'Formulario de Preguntas'!$C$10:$FN$185,4,FALSE),"")</f>
        <v/>
      </c>
      <c r="AY186" s="24">
        <f>IF($B186='Formulario de Respuestas'!$D185,'Formulario de Respuestas'!$U185,"ES DIFERENTE")</f>
        <v>0</v>
      </c>
      <c r="AZ186" s="1" t="str">
        <f>IFERROR(VLOOKUP(CONCATENATE(AY$1,AY186),'Formulario de Preguntas'!$C$10:$FN$185,3,FALSE),"")</f>
        <v/>
      </c>
      <c r="BA186" s="1" t="str">
        <f>IFERROR(VLOOKUP(CONCATENATE(AY$1,AY186),'Formulario de Preguntas'!$C$10:$FN$185,4,FALSE),"")</f>
        <v/>
      </c>
      <c r="BB186" s="24">
        <f>IF($B186='Formulario de Respuestas'!$D185,'Formulario de Respuestas'!$V185,"ES DIFERENTE")</f>
        <v>0</v>
      </c>
      <c r="BC186" s="1" t="str">
        <f>IFERROR(VLOOKUP(CONCATENATE(BB$1,BB186),'Formulario de Preguntas'!$C$10:$FN$185,3,FALSE),"")</f>
        <v/>
      </c>
      <c r="BD186" s="1" t="str">
        <f>IFERROR(VLOOKUP(CONCATENATE(BB$1,BB186),'Formulario de Preguntas'!$C$10:$FN$185,4,FALSE),"")</f>
        <v/>
      </c>
      <c r="BE186" s="24">
        <f>IF($B186='Formulario de Respuestas'!$D185,'Formulario de Respuestas'!$W185,"ES DIFERENTE")</f>
        <v>0</v>
      </c>
      <c r="BF186" s="1" t="str">
        <f>IFERROR(VLOOKUP(CONCATENATE(BE$1,BE186),'Formulario de Preguntas'!$C$10:$FN$185,3,FALSE),"")</f>
        <v/>
      </c>
      <c r="BG186" s="1" t="str">
        <f>IFERROR(VLOOKUP(CONCATENATE(BE$1,BE186),'Formulario de Preguntas'!$C$10:$FN$185,4,FALSE),"")</f>
        <v/>
      </c>
      <c r="BH186" s="24">
        <f>IF($B186='Formulario de Respuestas'!$D185,'Formulario de Respuestas'!$X185,"ES DIFERENTE")</f>
        <v>0</v>
      </c>
      <c r="BI186" s="1" t="str">
        <f>IFERROR(VLOOKUP(CONCATENATE(BH$1,BH186),'Formulario de Preguntas'!$C$10:$FN$185,3,FALSE),"")</f>
        <v/>
      </c>
      <c r="BJ186" s="1" t="str">
        <f>IFERROR(VLOOKUP(CONCATENATE(BH$1,BH186),'Formulario de Preguntas'!$C$10:$FN$185,4,FALSE),"")</f>
        <v/>
      </c>
      <c r="BL186" s="26">
        <f>IF($B186='Formulario de Respuestas'!$D185,'Formulario de Respuestas'!$Y185,"ES DIFERENTE")</f>
        <v>0</v>
      </c>
      <c r="BM186" s="1" t="str">
        <f>IFERROR(VLOOKUP(CONCATENATE(BL$1,BL186),'Formulario de Preguntas'!$C$10:$FN$185,3,FALSE),"")</f>
        <v/>
      </c>
      <c r="BN186" s="1" t="str">
        <f>IFERROR(VLOOKUP(CONCATENATE(BL$1,BL186),'Formulario de Preguntas'!$C$10:$FN$185,4,FALSE),"")</f>
        <v/>
      </c>
      <c r="BO186" s="26">
        <f>IF($B186='Formulario de Respuestas'!$D185,'Formulario de Respuestas'!$Z185,"ES DIFERENTE")</f>
        <v>0</v>
      </c>
      <c r="BP186" s="1" t="str">
        <f>IFERROR(VLOOKUP(CONCATENATE(BO$1,BO186),'Formulario de Preguntas'!$C$10:$FN$185,3,FALSE),"")</f>
        <v/>
      </c>
      <c r="BQ186" s="1" t="str">
        <f>IFERROR(VLOOKUP(CONCATENATE(BO$1,BO186),'Formulario de Preguntas'!$C$10:$FN$185,4,FALSE),"")</f>
        <v/>
      </c>
      <c r="BR186" s="26">
        <f>IF($B186='Formulario de Respuestas'!$D185,'Formulario de Respuestas'!$AA185,"ES DIFERENTE")</f>
        <v>0</v>
      </c>
      <c r="BS186" s="1" t="str">
        <f>IFERROR(VLOOKUP(CONCATENATE(BR$1,BR186),'Formulario de Preguntas'!$C$10:$FN$185,3,FALSE),"")</f>
        <v/>
      </c>
      <c r="BT186" s="1" t="str">
        <f>IFERROR(VLOOKUP(CONCATENATE(BR$1,BR186),'Formulario de Preguntas'!$C$10:$FN$185,4,FALSE),"")</f>
        <v/>
      </c>
      <c r="BU186" s="26">
        <f>IF($B186='Formulario de Respuestas'!$D185,'Formulario de Respuestas'!$AB185,"ES DIFERENTE")</f>
        <v>0</v>
      </c>
      <c r="BV186" s="1" t="str">
        <f>IFERROR(VLOOKUP(CONCATENATE(BU$1,BU186),'Formulario de Preguntas'!$C$10:$FN$185,3,FALSE),"")</f>
        <v/>
      </c>
      <c r="BW186" s="1" t="str">
        <f>IFERROR(VLOOKUP(CONCATENATE(BU$1,BU186),'Formulario de Preguntas'!$C$10:$FN$185,4,FALSE),"")</f>
        <v/>
      </c>
      <c r="BX186" s="26">
        <f>IF($B186='Formulario de Respuestas'!$D185,'Formulario de Respuestas'!$AC185,"ES DIFERENTE")</f>
        <v>0</v>
      </c>
      <c r="BY186" s="1" t="str">
        <f>IFERROR(VLOOKUP(CONCATENATE(BX$1,BX186),'Formulario de Preguntas'!$C$10:$FN$185,3,FALSE),"")</f>
        <v/>
      </c>
      <c r="BZ186" s="1" t="str">
        <f>IFERROR(VLOOKUP(CONCATENATE(BX$1,BX186),'Formulario de Preguntas'!$C$10:$FN$185,4,FALSE),"")</f>
        <v/>
      </c>
      <c r="CA186" s="26">
        <f>IF($B186='Formulario de Respuestas'!$D185,'Formulario de Respuestas'!$AD185,"ES DIFERENTE")</f>
        <v>0</v>
      </c>
      <c r="CB186" s="1" t="str">
        <f>IFERROR(VLOOKUP(CONCATENATE(CA$1,CA186),'Formulario de Preguntas'!$C$10:$FN$185,3,FALSE),"")</f>
        <v/>
      </c>
      <c r="CC186" s="1" t="str">
        <f>IFERROR(VLOOKUP(CONCATENATE(CA$1,CA186),'Formulario de Preguntas'!$C$10:$FN$185,4,FALSE),"")</f>
        <v/>
      </c>
      <c r="CD186" s="26">
        <f>IF($B186='Formulario de Respuestas'!$D185,'Formulario de Respuestas'!$AE185,"ES DIFERENTE")</f>
        <v>0</v>
      </c>
      <c r="CE186" s="1" t="str">
        <f>IFERROR(VLOOKUP(CONCATENATE(CD$1,CD186),'Formulario de Preguntas'!$C$10:$FN$185,3,FALSE),"")</f>
        <v/>
      </c>
      <c r="CF186" s="1" t="str">
        <f>IFERROR(VLOOKUP(CONCATENATE(CD$1,CD186),'Formulario de Preguntas'!$C$10:$FN$185,4,FALSE),"")</f>
        <v/>
      </c>
      <c r="CH186" s="1">
        <f t="shared" si="7"/>
        <v>0</v>
      </c>
      <c r="CI186" s="1">
        <f t="shared" si="8"/>
        <v>0.25</v>
      </c>
      <c r="CJ186" s="1">
        <f t="shared" si="9"/>
        <v>0</v>
      </c>
      <c r="CK186" s="1">
        <f>COUNTIF('Formulario de Respuestas'!$E185:$AE185,"A")</f>
        <v>0</v>
      </c>
      <c r="CL186" s="1">
        <f>COUNTIF('Formulario de Respuestas'!$E185:$AE185,"B")</f>
        <v>0</v>
      </c>
      <c r="CM186" s="1">
        <f>COUNTIF('Formulario de Respuestas'!$E185:$AE185,"C")</f>
        <v>0</v>
      </c>
      <c r="CN186" s="1">
        <f>COUNTIF('Formulario de Respuestas'!$E185:$AE185,"D")</f>
        <v>0</v>
      </c>
      <c r="CO186" s="1">
        <f>COUNTIF('Formulario de Respuestas'!$E185:$AE185,"E (RESPUESTA ANULADA)")</f>
        <v>0</v>
      </c>
    </row>
    <row r="187" spans="1:93" x14ac:dyDescent="0.25">
      <c r="A187" s="1">
        <f>'Formulario de Respuestas'!C186</f>
        <v>0</v>
      </c>
      <c r="B187" s="1">
        <f>'Formulario de Respuestas'!D186</f>
        <v>0</v>
      </c>
      <c r="C187" s="24">
        <f>IF($B187='Formulario de Respuestas'!$D186,'Formulario de Respuestas'!$E186,"ES DIFERENTE")</f>
        <v>0</v>
      </c>
      <c r="D187" s="15" t="str">
        <f>IFERROR(VLOOKUP(CONCATENATE(C$1,C187),'Formulario de Preguntas'!$C$2:$FN$185,3,FALSE),"")</f>
        <v/>
      </c>
      <c r="E187" s="1" t="str">
        <f>IFERROR(VLOOKUP(CONCATENATE(C$1,C187),'Formulario de Preguntas'!$C$2:$FN$185,4,FALSE),"")</f>
        <v/>
      </c>
      <c r="F187" s="24">
        <f>IF($B187='Formulario de Respuestas'!$D186,'Formulario de Respuestas'!$F186,"ES DIFERENTE")</f>
        <v>0</v>
      </c>
      <c r="G187" s="1" t="str">
        <f>IFERROR(VLOOKUP(CONCATENATE(F$1,F187),'Formulario de Preguntas'!$C$2:$FN$185,3,FALSE),"")</f>
        <v/>
      </c>
      <c r="H187" s="1" t="str">
        <f>IFERROR(VLOOKUP(CONCATENATE(F$1,F187),'Formulario de Preguntas'!$C$2:$FN$185,4,FALSE),"")</f>
        <v/>
      </c>
      <c r="I187" s="24">
        <f>IF($B187='Formulario de Respuestas'!$D186,'Formulario de Respuestas'!$G186,"ES DIFERENTE")</f>
        <v>0</v>
      </c>
      <c r="J187" s="1" t="str">
        <f>IFERROR(VLOOKUP(CONCATENATE(I$1,I187),'Formulario de Preguntas'!$C$10:$FN$185,3,FALSE),"")</f>
        <v/>
      </c>
      <c r="K187" s="1" t="str">
        <f>IFERROR(VLOOKUP(CONCATENATE(I$1,I187),'Formulario de Preguntas'!$C$10:$FN$185,4,FALSE),"")</f>
        <v/>
      </c>
      <c r="L187" s="24">
        <f>IF($B187='Formulario de Respuestas'!$D186,'Formulario de Respuestas'!$H186,"ES DIFERENTE")</f>
        <v>0</v>
      </c>
      <c r="M187" s="1" t="str">
        <f>IFERROR(VLOOKUP(CONCATENATE(L$1,L187),'Formulario de Preguntas'!$C$10:$FN$185,3,FALSE),"")</f>
        <v/>
      </c>
      <c r="N187" s="1" t="str">
        <f>IFERROR(VLOOKUP(CONCATENATE(L$1,L187),'Formulario de Preguntas'!$C$10:$FN$185,4,FALSE),"")</f>
        <v/>
      </c>
      <c r="O187" s="24">
        <f>IF($B187='Formulario de Respuestas'!$D186,'Formulario de Respuestas'!$I186,"ES DIFERENTE")</f>
        <v>0</v>
      </c>
      <c r="P187" s="1" t="str">
        <f>IFERROR(VLOOKUP(CONCATENATE(O$1,O187),'Formulario de Preguntas'!$C$10:$FN$185,3,FALSE),"")</f>
        <v/>
      </c>
      <c r="Q187" s="1" t="str">
        <f>IFERROR(VLOOKUP(CONCATENATE(O$1,O187),'Formulario de Preguntas'!$C$10:$FN$185,4,FALSE),"")</f>
        <v/>
      </c>
      <c r="R187" s="24">
        <f>IF($B187='Formulario de Respuestas'!$D186,'Formulario de Respuestas'!$J186,"ES DIFERENTE")</f>
        <v>0</v>
      </c>
      <c r="S187" s="1" t="str">
        <f>IFERROR(VLOOKUP(CONCATENATE(R$1,R187),'Formulario de Preguntas'!$C$10:$FN$185,3,FALSE),"")</f>
        <v/>
      </c>
      <c r="T187" s="1" t="str">
        <f>IFERROR(VLOOKUP(CONCATENATE(R$1,R187),'Formulario de Preguntas'!$C$10:$FN$185,4,FALSE),"")</f>
        <v/>
      </c>
      <c r="U187" s="24">
        <f>IF($B187='Formulario de Respuestas'!$D186,'Formulario de Respuestas'!$K186,"ES DIFERENTE")</f>
        <v>0</v>
      </c>
      <c r="V187" s="1" t="str">
        <f>IFERROR(VLOOKUP(CONCATENATE(U$1,U187),'Formulario de Preguntas'!$C$10:$FN$185,3,FALSE),"")</f>
        <v/>
      </c>
      <c r="W187" s="1" t="str">
        <f>IFERROR(VLOOKUP(CONCATENATE(U$1,U187),'Formulario de Preguntas'!$C$10:$FN$185,4,FALSE),"")</f>
        <v/>
      </c>
      <c r="X187" s="24">
        <f>IF($B187='Formulario de Respuestas'!$D186,'Formulario de Respuestas'!$L186,"ES DIFERENTE")</f>
        <v>0</v>
      </c>
      <c r="Y187" s="1" t="str">
        <f>IFERROR(VLOOKUP(CONCATENATE(X$1,X187),'Formulario de Preguntas'!$C$10:$FN$185,3,FALSE),"")</f>
        <v/>
      </c>
      <c r="Z187" s="1" t="str">
        <f>IFERROR(VLOOKUP(CONCATENATE(X$1,X187),'Formulario de Preguntas'!$C$10:$FN$185,4,FALSE),"")</f>
        <v/>
      </c>
      <c r="AA187" s="24">
        <f>IF($B187='Formulario de Respuestas'!$D186,'Formulario de Respuestas'!$M186,"ES DIFERENTE")</f>
        <v>0</v>
      </c>
      <c r="AB187" s="1" t="str">
        <f>IFERROR(VLOOKUP(CONCATENATE(AA$1,AA187),'Formulario de Preguntas'!$C$10:$FN$185,3,FALSE),"")</f>
        <v/>
      </c>
      <c r="AC187" s="1" t="str">
        <f>IFERROR(VLOOKUP(CONCATENATE(AA$1,AA187),'Formulario de Preguntas'!$C$10:$FN$185,4,FALSE),"")</f>
        <v/>
      </c>
      <c r="AD187" s="24">
        <f>IF($B187='Formulario de Respuestas'!$D186,'Formulario de Respuestas'!$N186,"ES DIFERENTE")</f>
        <v>0</v>
      </c>
      <c r="AE187" s="1" t="str">
        <f>IFERROR(VLOOKUP(CONCATENATE(AD$1,AD187),'Formulario de Preguntas'!$C$10:$FN$185,3,FALSE),"")</f>
        <v/>
      </c>
      <c r="AF187" s="1" t="str">
        <f>IFERROR(VLOOKUP(CONCATENATE(AD$1,AD187),'Formulario de Preguntas'!$C$10:$FN$185,4,FALSE),"")</f>
        <v/>
      </c>
      <c r="AG187" s="24">
        <f>IF($B187='Formulario de Respuestas'!$D186,'Formulario de Respuestas'!$O186,"ES DIFERENTE")</f>
        <v>0</v>
      </c>
      <c r="AH187" s="1" t="str">
        <f>IFERROR(VLOOKUP(CONCATENATE(AG$1,AG187),'Formulario de Preguntas'!$C$10:$FN$185,3,FALSE),"")</f>
        <v/>
      </c>
      <c r="AI187" s="1" t="str">
        <f>IFERROR(VLOOKUP(CONCATENATE(AG$1,AG187),'Formulario de Preguntas'!$C$10:$FN$185,4,FALSE),"")</f>
        <v/>
      </c>
      <c r="AJ187" s="24">
        <f>IF($B187='Formulario de Respuestas'!$D186,'Formulario de Respuestas'!$P186,"ES DIFERENTE")</f>
        <v>0</v>
      </c>
      <c r="AK187" s="1" t="str">
        <f>IFERROR(VLOOKUP(CONCATENATE(AJ$1,AJ187),'Formulario de Preguntas'!$C$10:$FN$185,3,FALSE),"")</f>
        <v/>
      </c>
      <c r="AL187" s="1" t="str">
        <f>IFERROR(VLOOKUP(CONCATENATE(AJ$1,AJ187),'Formulario de Preguntas'!$C$10:$FN$185,4,FALSE),"")</f>
        <v/>
      </c>
      <c r="AM187" s="24">
        <f>IF($B187='Formulario de Respuestas'!$D186,'Formulario de Respuestas'!$Q186,"ES DIFERENTE")</f>
        <v>0</v>
      </c>
      <c r="AN187" s="1" t="str">
        <f>IFERROR(VLOOKUP(CONCATENATE(AM$1,AM187),'Formulario de Preguntas'!$C$10:$FN$185,3,FALSE),"")</f>
        <v/>
      </c>
      <c r="AO187" s="1" t="str">
        <f>IFERROR(VLOOKUP(CONCATENATE(AM$1,AM187),'Formulario de Preguntas'!$C$10:$FN$185,4,FALSE),"")</f>
        <v/>
      </c>
      <c r="AP187" s="24">
        <f>IF($B187='Formulario de Respuestas'!$D186,'Formulario de Respuestas'!$R186,"ES DIFERENTE")</f>
        <v>0</v>
      </c>
      <c r="AQ187" s="1" t="str">
        <f>IFERROR(VLOOKUP(CONCATENATE(AP$1,AP187),'Formulario de Preguntas'!$C$10:$FN$185,3,FALSE),"")</f>
        <v/>
      </c>
      <c r="AR187" s="1" t="str">
        <f>IFERROR(VLOOKUP(CONCATENATE(AP$1,AP187),'Formulario de Preguntas'!$C$10:$FN$185,4,FALSE),"")</f>
        <v/>
      </c>
      <c r="AS187" s="24">
        <f>IF($B187='Formulario de Respuestas'!$D186,'Formulario de Respuestas'!$S186,"ES DIFERENTE")</f>
        <v>0</v>
      </c>
      <c r="AT187" s="1" t="str">
        <f>IFERROR(VLOOKUP(CONCATENATE(AS$1,AS187),'Formulario de Preguntas'!$C$10:$FN$185,3,FALSE),"")</f>
        <v/>
      </c>
      <c r="AU187" s="1" t="str">
        <f>IFERROR(VLOOKUP(CONCATENATE(AS$1,AS187),'Formulario de Preguntas'!$C$10:$FN$185,4,FALSE),"")</f>
        <v/>
      </c>
      <c r="AV187" s="24">
        <f>IF($B187='Formulario de Respuestas'!$D186,'Formulario de Respuestas'!$T186,"ES DIFERENTE")</f>
        <v>0</v>
      </c>
      <c r="AW187" s="1" t="str">
        <f>IFERROR(VLOOKUP(CONCATENATE(AV$1,AV187),'Formulario de Preguntas'!$C$10:$FN$185,3,FALSE),"")</f>
        <v/>
      </c>
      <c r="AX187" s="1" t="str">
        <f>IFERROR(VLOOKUP(CONCATENATE(AV$1,AV187),'Formulario de Preguntas'!$C$10:$FN$185,4,FALSE),"")</f>
        <v/>
      </c>
      <c r="AY187" s="24">
        <f>IF($B187='Formulario de Respuestas'!$D186,'Formulario de Respuestas'!$U186,"ES DIFERENTE")</f>
        <v>0</v>
      </c>
      <c r="AZ187" s="1" t="str">
        <f>IFERROR(VLOOKUP(CONCATENATE(AY$1,AY187),'Formulario de Preguntas'!$C$10:$FN$185,3,FALSE),"")</f>
        <v/>
      </c>
      <c r="BA187" s="1" t="str">
        <f>IFERROR(VLOOKUP(CONCATENATE(AY$1,AY187),'Formulario de Preguntas'!$C$10:$FN$185,4,FALSE),"")</f>
        <v/>
      </c>
      <c r="BB187" s="24">
        <f>IF($B187='Formulario de Respuestas'!$D186,'Formulario de Respuestas'!$V186,"ES DIFERENTE")</f>
        <v>0</v>
      </c>
      <c r="BC187" s="1" t="str">
        <f>IFERROR(VLOOKUP(CONCATENATE(BB$1,BB187),'Formulario de Preguntas'!$C$10:$FN$185,3,FALSE),"")</f>
        <v/>
      </c>
      <c r="BD187" s="1" t="str">
        <f>IFERROR(VLOOKUP(CONCATENATE(BB$1,BB187),'Formulario de Preguntas'!$C$10:$FN$185,4,FALSE),"")</f>
        <v/>
      </c>
      <c r="BE187" s="24">
        <f>IF($B187='Formulario de Respuestas'!$D186,'Formulario de Respuestas'!$W186,"ES DIFERENTE")</f>
        <v>0</v>
      </c>
      <c r="BF187" s="1" t="str">
        <f>IFERROR(VLOOKUP(CONCATENATE(BE$1,BE187),'Formulario de Preguntas'!$C$10:$FN$185,3,FALSE),"")</f>
        <v/>
      </c>
      <c r="BG187" s="1" t="str">
        <f>IFERROR(VLOOKUP(CONCATENATE(BE$1,BE187),'Formulario de Preguntas'!$C$10:$FN$185,4,FALSE),"")</f>
        <v/>
      </c>
      <c r="BH187" s="24">
        <f>IF($B187='Formulario de Respuestas'!$D186,'Formulario de Respuestas'!$X186,"ES DIFERENTE")</f>
        <v>0</v>
      </c>
      <c r="BI187" s="1" t="str">
        <f>IFERROR(VLOOKUP(CONCATENATE(BH$1,BH187),'Formulario de Preguntas'!$C$10:$FN$185,3,FALSE),"")</f>
        <v/>
      </c>
      <c r="BJ187" s="1" t="str">
        <f>IFERROR(VLOOKUP(CONCATENATE(BH$1,BH187),'Formulario de Preguntas'!$C$10:$FN$185,4,FALSE),"")</f>
        <v/>
      </c>
      <c r="BL187" s="26">
        <f>IF($B187='Formulario de Respuestas'!$D186,'Formulario de Respuestas'!$Y186,"ES DIFERENTE")</f>
        <v>0</v>
      </c>
      <c r="BM187" s="1" t="str">
        <f>IFERROR(VLOOKUP(CONCATENATE(BL$1,BL187),'Formulario de Preguntas'!$C$10:$FN$185,3,FALSE),"")</f>
        <v/>
      </c>
      <c r="BN187" s="1" t="str">
        <f>IFERROR(VLOOKUP(CONCATENATE(BL$1,BL187),'Formulario de Preguntas'!$C$10:$FN$185,4,FALSE),"")</f>
        <v/>
      </c>
      <c r="BO187" s="26">
        <f>IF($B187='Formulario de Respuestas'!$D186,'Formulario de Respuestas'!$Z186,"ES DIFERENTE")</f>
        <v>0</v>
      </c>
      <c r="BP187" s="1" t="str">
        <f>IFERROR(VLOOKUP(CONCATENATE(BO$1,BO187),'Formulario de Preguntas'!$C$10:$FN$185,3,FALSE),"")</f>
        <v/>
      </c>
      <c r="BQ187" s="1" t="str">
        <f>IFERROR(VLOOKUP(CONCATENATE(BO$1,BO187),'Formulario de Preguntas'!$C$10:$FN$185,4,FALSE),"")</f>
        <v/>
      </c>
      <c r="BR187" s="26">
        <f>IF($B187='Formulario de Respuestas'!$D186,'Formulario de Respuestas'!$AA186,"ES DIFERENTE")</f>
        <v>0</v>
      </c>
      <c r="BS187" s="1" t="str">
        <f>IFERROR(VLOOKUP(CONCATENATE(BR$1,BR187),'Formulario de Preguntas'!$C$10:$FN$185,3,FALSE),"")</f>
        <v/>
      </c>
      <c r="BT187" s="1" t="str">
        <f>IFERROR(VLOOKUP(CONCATENATE(BR$1,BR187),'Formulario de Preguntas'!$C$10:$FN$185,4,FALSE),"")</f>
        <v/>
      </c>
      <c r="BU187" s="26">
        <f>IF($B187='Formulario de Respuestas'!$D186,'Formulario de Respuestas'!$AB186,"ES DIFERENTE")</f>
        <v>0</v>
      </c>
      <c r="BV187" s="1" t="str">
        <f>IFERROR(VLOOKUP(CONCATENATE(BU$1,BU187),'Formulario de Preguntas'!$C$10:$FN$185,3,FALSE),"")</f>
        <v/>
      </c>
      <c r="BW187" s="1" t="str">
        <f>IFERROR(VLOOKUP(CONCATENATE(BU$1,BU187),'Formulario de Preguntas'!$C$10:$FN$185,4,FALSE),"")</f>
        <v/>
      </c>
      <c r="BX187" s="26">
        <f>IF($B187='Formulario de Respuestas'!$D186,'Formulario de Respuestas'!$AC186,"ES DIFERENTE")</f>
        <v>0</v>
      </c>
      <c r="BY187" s="1" t="str">
        <f>IFERROR(VLOOKUP(CONCATENATE(BX$1,BX187),'Formulario de Preguntas'!$C$10:$FN$185,3,FALSE),"")</f>
        <v/>
      </c>
      <c r="BZ187" s="1" t="str">
        <f>IFERROR(VLOOKUP(CONCATENATE(BX$1,BX187),'Formulario de Preguntas'!$C$10:$FN$185,4,FALSE),"")</f>
        <v/>
      </c>
      <c r="CA187" s="26">
        <f>IF($B187='Formulario de Respuestas'!$D186,'Formulario de Respuestas'!$AD186,"ES DIFERENTE")</f>
        <v>0</v>
      </c>
      <c r="CB187" s="1" t="str">
        <f>IFERROR(VLOOKUP(CONCATENATE(CA$1,CA187),'Formulario de Preguntas'!$C$10:$FN$185,3,FALSE),"")</f>
        <v/>
      </c>
      <c r="CC187" s="1" t="str">
        <f>IFERROR(VLOOKUP(CONCATENATE(CA$1,CA187),'Formulario de Preguntas'!$C$10:$FN$185,4,FALSE),"")</f>
        <v/>
      </c>
      <c r="CD187" s="26">
        <f>IF($B187='Formulario de Respuestas'!$D186,'Formulario de Respuestas'!$AE186,"ES DIFERENTE")</f>
        <v>0</v>
      </c>
      <c r="CE187" s="1" t="str">
        <f>IFERROR(VLOOKUP(CONCATENATE(CD$1,CD187),'Formulario de Preguntas'!$C$10:$FN$185,3,FALSE),"")</f>
        <v/>
      </c>
      <c r="CF187" s="1" t="str">
        <f>IFERROR(VLOOKUP(CONCATENATE(CD$1,CD187),'Formulario de Preguntas'!$C$10:$FN$185,4,FALSE),"")</f>
        <v/>
      </c>
      <c r="CH187" s="1">
        <f t="shared" si="7"/>
        <v>0</v>
      </c>
      <c r="CI187" s="1">
        <f t="shared" si="8"/>
        <v>0.25</v>
      </c>
      <c r="CJ187" s="1">
        <f t="shared" si="9"/>
        <v>0</v>
      </c>
      <c r="CK187" s="1">
        <f>COUNTIF('Formulario de Respuestas'!$E186:$AE186,"A")</f>
        <v>0</v>
      </c>
      <c r="CL187" s="1">
        <f>COUNTIF('Formulario de Respuestas'!$E186:$AE186,"B")</f>
        <v>0</v>
      </c>
      <c r="CM187" s="1">
        <f>COUNTIF('Formulario de Respuestas'!$E186:$AE186,"C")</f>
        <v>0</v>
      </c>
      <c r="CN187" s="1">
        <f>COUNTIF('Formulario de Respuestas'!$E186:$AE186,"D")</f>
        <v>0</v>
      </c>
      <c r="CO187" s="1">
        <f>COUNTIF('Formulario de Respuestas'!$E186:$AE186,"E (RESPUESTA ANULADA)")</f>
        <v>0</v>
      </c>
    </row>
    <row r="188" spans="1:93" x14ac:dyDescent="0.25">
      <c r="A188" s="1">
        <f>'Formulario de Respuestas'!C187</f>
        <v>0</v>
      </c>
      <c r="B188" s="1">
        <f>'Formulario de Respuestas'!D187</f>
        <v>0</v>
      </c>
      <c r="C188" s="24">
        <f>IF($B188='Formulario de Respuestas'!$D187,'Formulario de Respuestas'!$E187,"ES DIFERENTE")</f>
        <v>0</v>
      </c>
      <c r="D188" s="15" t="str">
        <f>IFERROR(VLOOKUP(CONCATENATE(C$1,C188),'Formulario de Preguntas'!$C$2:$FN$185,3,FALSE),"")</f>
        <v/>
      </c>
      <c r="E188" s="1" t="str">
        <f>IFERROR(VLOOKUP(CONCATENATE(C$1,C188),'Formulario de Preguntas'!$C$2:$FN$185,4,FALSE),"")</f>
        <v/>
      </c>
      <c r="F188" s="24">
        <f>IF($B188='Formulario de Respuestas'!$D187,'Formulario de Respuestas'!$F187,"ES DIFERENTE")</f>
        <v>0</v>
      </c>
      <c r="G188" s="1" t="str">
        <f>IFERROR(VLOOKUP(CONCATENATE(F$1,F188),'Formulario de Preguntas'!$C$2:$FN$185,3,FALSE),"")</f>
        <v/>
      </c>
      <c r="H188" s="1" t="str">
        <f>IFERROR(VLOOKUP(CONCATENATE(F$1,F188),'Formulario de Preguntas'!$C$2:$FN$185,4,FALSE),"")</f>
        <v/>
      </c>
      <c r="I188" s="24">
        <f>IF($B188='Formulario de Respuestas'!$D187,'Formulario de Respuestas'!$G187,"ES DIFERENTE")</f>
        <v>0</v>
      </c>
      <c r="J188" s="1" t="str">
        <f>IFERROR(VLOOKUP(CONCATENATE(I$1,I188),'Formulario de Preguntas'!$C$10:$FN$185,3,FALSE),"")</f>
        <v/>
      </c>
      <c r="K188" s="1" t="str">
        <f>IFERROR(VLOOKUP(CONCATENATE(I$1,I188),'Formulario de Preguntas'!$C$10:$FN$185,4,FALSE),"")</f>
        <v/>
      </c>
      <c r="L188" s="24">
        <f>IF($B188='Formulario de Respuestas'!$D187,'Formulario de Respuestas'!$H187,"ES DIFERENTE")</f>
        <v>0</v>
      </c>
      <c r="M188" s="1" t="str">
        <f>IFERROR(VLOOKUP(CONCATENATE(L$1,L188),'Formulario de Preguntas'!$C$10:$FN$185,3,FALSE),"")</f>
        <v/>
      </c>
      <c r="N188" s="1" t="str">
        <f>IFERROR(VLOOKUP(CONCATENATE(L$1,L188),'Formulario de Preguntas'!$C$10:$FN$185,4,FALSE),"")</f>
        <v/>
      </c>
      <c r="O188" s="24">
        <f>IF($B188='Formulario de Respuestas'!$D187,'Formulario de Respuestas'!$I187,"ES DIFERENTE")</f>
        <v>0</v>
      </c>
      <c r="P188" s="1" t="str">
        <f>IFERROR(VLOOKUP(CONCATENATE(O$1,O188),'Formulario de Preguntas'!$C$10:$FN$185,3,FALSE),"")</f>
        <v/>
      </c>
      <c r="Q188" s="1" t="str">
        <f>IFERROR(VLOOKUP(CONCATENATE(O$1,O188),'Formulario de Preguntas'!$C$10:$FN$185,4,FALSE),"")</f>
        <v/>
      </c>
      <c r="R188" s="24">
        <f>IF($B188='Formulario de Respuestas'!$D187,'Formulario de Respuestas'!$J187,"ES DIFERENTE")</f>
        <v>0</v>
      </c>
      <c r="S188" s="1" t="str">
        <f>IFERROR(VLOOKUP(CONCATENATE(R$1,R188),'Formulario de Preguntas'!$C$10:$FN$185,3,FALSE),"")</f>
        <v/>
      </c>
      <c r="T188" s="1" t="str">
        <f>IFERROR(VLOOKUP(CONCATENATE(R$1,R188),'Formulario de Preguntas'!$C$10:$FN$185,4,FALSE),"")</f>
        <v/>
      </c>
      <c r="U188" s="24">
        <f>IF($B188='Formulario de Respuestas'!$D187,'Formulario de Respuestas'!$K187,"ES DIFERENTE")</f>
        <v>0</v>
      </c>
      <c r="V188" s="1" t="str">
        <f>IFERROR(VLOOKUP(CONCATENATE(U$1,U188),'Formulario de Preguntas'!$C$10:$FN$185,3,FALSE),"")</f>
        <v/>
      </c>
      <c r="W188" s="1" t="str">
        <f>IFERROR(VLOOKUP(CONCATENATE(U$1,U188),'Formulario de Preguntas'!$C$10:$FN$185,4,FALSE),"")</f>
        <v/>
      </c>
      <c r="X188" s="24">
        <f>IF($B188='Formulario de Respuestas'!$D187,'Formulario de Respuestas'!$L187,"ES DIFERENTE")</f>
        <v>0</v>
      </c>
      <c r="Y188" s="1" t="str">
        <f>IFERROR(VLOOKUP(CONCATENATE(X$1,X188),'Formulario de Preguntas'!$C$10:$FN$185,3,FALSE),"")</f>
        <v/>
      </c>
      <c r="Z188" s="1" t="str">
        <f>IFERROR(VLOOKUP(CONCATENATE(X$1,X188),'Formulario de Preguntas'!$C$10:$FN$185,4,FALSE),"")</f>
        <v/>
      </c>
      <c r="AA188" s="24">
        <f>IF($B188='Formulario de Respuestas'!$D187,'Formulario de Respuestas'!$M187,"ES DIFERENTE")</f>
        <v>0</v>
      </c>
      <c r="AB188" s="1" t="str">
        <f>IFERROR(VLOOKUP(CONCATENATE(AA$1,AA188),'Formulario de Preguntas'!$C$10:$FN$185,3,FALSE),"")</f>
        <v/>
      </c>
      <c r="AC188" s="1" t="str">
        <f>IFERROR(VLOOKUP(CONCATENATE(AA$1,AA188),'Formulario de Preguntas'!$C$10:$FN$185,4,FALSE),"")</f>
        <v/>
      </c>
      <c r="AD188" s="24">
        <f>IF($B188='Formulario de Respuestas'!$D187,'Formulario de Respuestas'!$N187,"ES DIFERENTE")</f>
        <v>0</v>
      </c>
      <c r="AE188" s="1" t="str">
        <f>IFERROR(VLOOKUP(CONCATENATE(AD$1,AD188),'Formulario de Preguntas'!$C$10:$FN$185,3,FALSE),"")</f>
        <v/>
      </c>
      <c r="AF188" s="1" t="str">
        <f>IFERROR(VLOOKUP(CONCATENATE(AD$1,AD188),'Formulario de Preguntas'!$C$10:$FN$185,4,FALSE),"")</f>
        <v/>
      </c>
      <c r="AG188" s="24">
        <f>IF($B188='Formulario de Respuestas'!$D187,'Formulario de Respuestas'!$O187,"ES DIFERENTE")</f>
        <v>0</v>
      </c>
      <c r="AH188" s="1" t="str">
        <f>IFERROR(VLOOKUP(CONCATENATE(AG$1,AG188),'Formulario de Preguntas'!$C$10:$FN$185,3,FALSE),"")</f>
        <v/>
      </c>
      <c r="AI188" s="1" t="str">
        <f>IFERROR(VLOOKUP(CONCATENATE(AG$1,AG188),'Formulario de Preguntas'!$C$10:$FN$185,4,FALSE),"")</f>
        <v/>
      </c>
      <c r="AJ188" s="24">
        <f>IF($B188='Formulario de Respuestas'!$D187,'Formulario de Respuestas'!$P187,"ES DIFERENTE")</f>
        <v>0</v>
      </c>
      <c r="AK188" s="1" t="str">
        <f>IFERROR(VLOOKUP(CONCATENATE(AJ$1,AJ188),'Formulario de Preguntas'!$C$10:$FN$185,3,FALSE),"")</f>
        <v/>
      </c>
      <c r="AL188" s="1" t="str">
        <f>IFERROR(VLOOKUP(CONCATENATE(AJ$1,AJ188),'Formulario de Preguntas'!$C$10:$FN$185,4,FALSE),"")</f>
        <v/>
      </c>
      <c r="AM188" s="24">
        <f>IF($B188='Formulario de Respuestas'!$D187,'Formulario de Respuestas'!$Q187,"ES DIFERENTE")</f>
        <v>0</v>
      </c>
      <c r="AN188" s="1" t="str">
        <f>IFERROR(VLOOKUP(CONCATENATE(AM$1,AM188),'Formulario de Preguntas'!$C$10:$FN$185,3,FALSE),"")</f>
        <v/>
      </c>
      <c r="AO188" s="1" t="str">
        <f>IFERROR(VLOOKUP(CONCATENATE(AM$1,AM188),'Formulario de Preguntas'!$C$10:$FN$185,4,FALSE),"")</f>
        <v/>
      </c>
      <c r="AP188" s="24">
        <f>IF($B188='Formulario de Respuestas'!$D187,'Formulario de Respuestas'!$R187,"ES DIFERENTE")</f>
        <v>0</v>
      </c>
      <c r="AQ188" s="1" t="str">
        <f>IFERROR(VLOOKUP(CONCATENATE(AP$1,AP188),'Formulario de Preguntas'!$C$10:$FN$185,3,FALSE),"")</f>
        <v/>
      </c>
      <c r="AR188" s="1" t="str">
        <f>IFERROR(VLOOKUP(CONCATENATE(AP$1,AP188),'Formulario de Preguntas'!$C$10:$FN$185,4,FALSE),"")</f>
        <v/>
      </c>
      <c r="AS188" s="24">
        <f>IF($B188='Formulario de Respuestas'!$D187,'Formulario de Respuestas'!$S187,"ES DIFERENTE")</f>
        <v>0</v>
      </c>
      <c r="AT188" s="1" t="str">
        <f>IFERROR(VLOOKUP(CONCATENATE(AS$1,AS188),'Formulario de Preguntas'!$C$10:$FN$185,3,FALSE),"")</f>
        <v/>
      </c>
      <c r="AU188" s="1" t="str">
        <f>IFERROR(VLOOKUP(CONCATENATE(AS$1,AS188),'Formulario de Preguntas'!$C$10:$FN$185,4,FALSE),"")</f>
        <v/>
      </c>
      <c r="AV188" s="24">
        <f>IF($B188='Formulario de Respuestas'!$D187,'Formulario de Respuestas'!$T187,"ES DIFERENTE")</f>
        <v>0</v>
      </c>
      <c r="AW188" s="1" t="str">
        <f>IFERROR(VLOOKUP(CONCATENATE(AV$1,AV188),'Formulario de Preguntas'!$C$10:$FN$185,3,FALSE),"")</f>
        <v/>
      </c>
      <c r="AX188" s="1" t="str">
        <f>IFERROR(VLOOKUP(CONCATENATE(AV$1,AV188),'Formulario de Preguntas'!$C$10:$FN$185,4,FALSE),"")</f>
        <v/>
      </c>
      <c r="AY188" s="24">
        <f>IF($B188='Formulario de Respuestas'!$D187,'Formulario de Respuestas'!$U187,"ES DIFERENTE")</f>
        <v>0</v>
      </c>
      <c r="AZ188" s="1" t="str">
        <f>IFERROR(VLOOKUP(CONCATENATE(AY$1,AY188),'Formulario de Preguntas'!$C$10:$FN$185,3,FALSE),"")</f>
        <v/>
      </c>
      <c r="BA188" s="1" t="str">
        <f>IFERROR(VLOOKUP(CONCATENATE(AY$1,AY188),'Formulario de Preguntas'!$C$10:$FN$185,4,FALSE),"")</f>
        <v/>
      </c>
      <c r="BB188" s="24">
        <f>IF($B188='Formulario de Respuestas'!$D187,'Formulario de Respuestas'!$V187,"ES DIFERENTE")</f>
        <v>0</v>
      </c>
      <c r="BC188" s="1" t="str">
        <f>IFERROR(VLOOKUP(CONCATENATE(BB$1,BB188),'Formulario de Preguntas'!$C$10:$FN$185,3,FALSE),"")</f>
        <v/>
      </c>
      <c r="BD188" s="1" t="str">
        <f>IFERROR(VLOOKUP(CONCATENATE(BB$1,BB188),'Formulario de Preguntas'!$C$10:$FN$185,4,FALSE),"")</f>
        <v/>
      </c>
      <c r="BE188" s="24">
        <f>IF($B188='Formulario de Respuestas'!$D187,'Formulario de Respuestas'!$W187,"ES DIFERENTE")</f>
        <v>0</v>
      </c>
      <c r="BF188" s="1" t="str">
        <f>IFERROR(VLOOKUP(CONCATENATE(BE$1,BE188),'Formulario de Preguntas'!$C$10:$FN$185,3,FALSE),"")</f>
        <v/>
      </c>
      <c r="BG188" s="1" t="str">
        <f>IFERROR(VLOOKUP(CONCATENATE(BE$1,BE188),'Formulario de Preguntas'!$C$10:$FN$185,4,FALSE),"")</f>
        <v/>
      </c>
      <c r="BH188" s="24">
        <f>IF($B188='Formulario de Respuestas'!$D187,'Formulario de Respuestas'!$X187,"ES DIFERENTE")</f>
        <v>0</v>
      </c>
      <c r="BI188" s="1" t="str">
        <f>IFERROR(VLOOKUP(CONCATENATE(BH$1,BH188),'Formulario de Preguntas'!$C$10:$FN$185,3,FALSE),"")</f>
        <v/>
      </c>
      <c r="BJ188" s="1" t="str">
        <f>IFERROR(VLOOKUP(CONCATENATE(BH$1,BH188),'Formulario de Preguntas'!$C$10:$FN$185,4,FALSE),"")</f>
        <v/>
      </c>
      <c r="BL188" s="26">
        <f>IF($B188='Formulario de Respuestas'!$D187,'Formulario de Respuestas'!$Y187,"ES DIFERENTE")</f>
        <v>0</v>
      </c>
      <c r="BM188" s="1" t="str">
        <f>IFERROR(VLOOKUP(CONCATENATE(BL$1,BL188),'Formulario de Preguntas'!$C$10:$FN$185,3,FALSE),"")</f>
        <v/>
      </c>
      <c r="BN188" s="1" t="str">
        <f>IFERROR(VLOOKUP(CONCATENATE(BL$1,BL188),'Formulario de Preguntas'!$C$10:$FN$185,4,FALSE),"")</f>
        <v/>
      </c>
      <c r="BO188" s="26">
        <f>IF($B188='Formulario de Respuestas'!$D187,'Formulario de Respuestas'!$Z187,"ES DIFERENTE")</f>
        <v>0</v>
      </c>
      <c r="BP188" s="1" t="str">
        <f>IFERROR(VLOOKUP(CONCATENATE(BO$1,BO188),'Formulario de Preguntas'!$C$10:$FN$185,3,FALSE),"")</f>
        <v/>
      </c>
      <c r="BQ188" s="1" t="str">
        <f>IFERROR(VLOOKUP(CONCATENATE(BO$1,BO188),'Formulario de Preguntas'!$C$10:$FN$185,4,FALSE),"")</f>
        <v/>
      </c>
      <c r="BR188" s="26">
        <f>IF($B188='Formulario de Respuestas'!$D187,'Formulario de Respuestas'!$AA187,"ES DIFERENTE")</f>
        <v>0</v>
      </c>
      <c r="BS188" s="1" t="str">
        <f>IFERROR(VLOOKUP(CONCATENATE(BR$1,BR188),'Formulario de Preguntas'!$C$10:$FN$185,3,FALSE),"")</f>
        <v/>
      </c>
      <c r="BT188" s="1" t="str">
        <f>IFERROR(VLOOKUP(CONCATENATE(BR$1,BR188),'Formulario de Preguntas'!$C$10:$FN$185,4,FALSE),"")</f>
        <v/>
      </c>
      <c r="BU188" s="26">
        <f>IF($B188='Formulario de Respuestas'!$D187,'Formulario de Respuestas'!$AB187,"ES DIFERENTE")</f>
        <v>0</v>
      </c>
      <c r="BV188" s="1" t="str">
        <f>IFERROR(VLOOKUP(CONCATENATE(BU$1,BU188),'Formulario de Preguntas'!$C$10:$FN$185,3,FALSE),"")</f>
        <v/>
      </c>
      <c r="BW188" s="1" t="str">
        <f>IFERROR(VLOOKUP(CONCATENATE(BU$1,BU188),'Formulario de Preguntas'!$C$10:$FN$185,4,FALSE),"")</f>
        <v/>
      </c>
      <c r="BX188" s="26">
        <f>IF($B188='Formulario de Respuestas'!$D187,'Formulario de Respuestas'!$AC187,"ES DIFERENTE")</f>
        <v>0</v>
      </c>
      <c r="BY188" s="1" t="str">
        <f>IFERROR(VLOOKUP(CONCATENATE(BX$1,BX188),'Formulario de Preguntas'!$C$10:$FN$185,3,FALSE),"")</f>
        <v/>
      </c>
      <c r="BZ188" s="1" t="str">
        <f>IFERROR(VLOOKUP(CONCATENATE(BX$1,BX188),'Formulario de Preguntas'!$C$10:$FN$185,4,FALSE),"")</f>
        <v/>
      </c>
      <c r="CA188" s="26">
        <f>IF($B188='Formulario de Respuestas'!$D187,'Formulario de Respuestas'!$AD187,"ES DIFERENTE")</f>
        <v>0</v>
      </c>
      <c r="CB188" s="1" t="str">
        <f>IFERROR(VLOOKUP(CONCATENATE(CA$1,CA188),'Formulario de Preguntas'!$C$10:$FN$185,3,FALSE),"")</f>
        <v/>
      </c>
      <c r="CC188" s="1" t="str">
        <f>IFERROR(VLOOKUP(CONCATENATE(CA$1,CA188),'Formulario de Preguntas'!$C$10:$FN$185,4,FALSE),"")</f>
        <v/>
      </c>
      <c r="CD188" s="26">
        <f>IF($B188='Formulario de Respuestas'!$D187,'Formulario de Respuestas'!$AE187,"ES DIFERENTE")</f>
        <v>0</v>
      </c>
      <c r="CE188" s="1" t="str">
        <f>IFERROR(VLOOKUP(CONCATENATE(CD$1,CD188),'Formulario de Preguntas'!$C$10:$FN$185,3,FALSE),"")</f>
        <v/>
      </c>
      <c r="CF188" s="1" t="str">
        <f>IFERROR(VLOOKUP(CONCATENATE(CD$1,CD188),'Formulario de Preguntas'!$C$10:$FN$185,4,FALSE),"")</f>
        <v/>
      </c>
      <c r="CH188" s="1">
        <f t="shared" si="7"/>
        <v>0</v>
      </c>
      <c r="CI188" s="1">
        <f t="shared" si="8"/>
        <v>0.25</v>
      </c>
      <c r="CJ188" s="1">
        <f t="shared" si="9"/>
        <v>0</v>
      </c>
      <c r="CK188" s="1">
        <f>COUNTIF('Formulario de Respuestas'!$E187:$AE187,"A")</f>
        <v>0</v>
      </c>
      <c r="CL188" s="1">
        <f>COUNTIF('Formulario de Respuestas'!$E187:$AE187,"B")</f>
        <v>0</v>
      </c>
      <c r="CM188" s="1">
        <f>COUNTIF('Formulario de Respuestas'!$E187:$AE187,"C")</f>
        <v>0</v>
      </c>
      <c r="CN188" s="1">
        <f>COUNTIF('Formulario de Respuestas'!$E187:$AE187,"D")</f>
        <v>0</v>
      </c>
      <c r="CO188" s="1">
        <f>COUNTIF('Formulario de Respuestas'!$E187:$AE187,"E (RESPUESTA ANULADA)")</f>
        <v>0</v>
      </c>
    </row>
    <row r="189" spans="1:93" x14ac:dyDescent="0.25">
      <c r="A189" s="1">
        <f>'Formulario de Respuestas'!C188</f>
        <v>0</v>
      </c>
      <c r="B189" s="1">
        <f>'Formulario de Respuestas'!D188</f>
        <v>0</v>
      </c>
      <c r="C189" s="24">
        <f>IF($B189='Formulario de Respuestas'!$D188,'Formulario de Respuestas'!$E188,"ES DIFERENTE")</f>
        <v>0</v>
      </c>
      <c r="D189" s="15" t="str">
        <f>IFERROR(VLOOKUP(CONCATENATE(C$1,C189),'Formulario de Preguntas'!$C$2:$FN$185,3,FALSE),"")</f>
        <v/>
      </c>
      <c r="E189" s="1" t="str">
        <f>IFERROR(VLOOKUP(CONCATENATE(C$1,C189),'Formulario de Preguntas'!$C$2:$FN$185,4,FALSE),"")</f>
        <v/>
      </c>
      <c r="F189" s="24">
        <f>IF($B189='Formulario de Respuestas'!$D188,'Formulario de Respuestas'!$F188,"ES DIFERENTE")</f>
        <v>0</v>
      </c>
      <c r="G189" s="1" t="str">
        <f>IFERROR(VLOOKUP(CONCATENATE(F$1,F189),'Formulario de Preguntas'!$C$2:$FN$185,3,FALSE),"")</f>
        <v/>
      </c>
      <c r="H189" s="1" t="str">
        <f>IFERROR(VLOOKUP(CONCATENATE(F$1,F189),'Formulario de Preguntas'!$C$2:$FN$185,4,FALSE),"")</f>
        <v/>
      </c>
      <c r="I189" s="24">
        <f>IF($B189='Formulario de Respuestas'!$D188,'Formulario de Respuestas'!$G188,"ES DIFERENTE")</f>
        <v>0</v>
      </c>
      <c r="J189" s="1" t="str">
        <f>IFERROR(VLOOKUP(CONCATENATE(I$1,I189),'Formulario de Preguntas'!$C$10:$FN$185,3,FALSE),"")</f>
        <v/>
      </c>
      <c r="K189" s="1" t="str">
        <f>IFERROR(VLOOKUP(CONCATENATE(I$1,I189),'Formulario de Preguntas'!$C$10:$FN$185,4,FALSE),"")</f>
        <v/>
      </c>
      <c r="L189" s="24">
        <f>IF($B189='Formulario de Respuestas'!$D188,'Formulario de Respuestas'!$H188,"ES DIFERENTE")</f>
        <v>0</v>
      </c>
      <c r="M189" s="1" t="str">
        <f>IFERROR(VLOOKUP(CONCATENATE(L$1,L189),'Formulario de Preguntas'!$C$10:$FN$185,3,FALSE),"")</f>
        <v/>
      </c>
      <c r="N189" s="1" t="str">
        <f>IFERROR(VLOOKUP(CONCATENATE(L$1,L189),'Formulario de Preguntas'!$C$10:$FN$185,4,FALSE),"")</f>
        <v/>
      </c>
      <c r="O189" s="24">
        <f>IF($B189='Formulario de Respuestas'!$D188,'Formulario de Respuestas'!$I188,"ES DIFERENTE")</f>
        <v>0</v>
      </c>
      <c r="P189" s="1" t="str">
        <f>IFERROR(VLOOKUP(CONCATENATE(O$1,O189),'Formulario de Preguntas'!$C$10:$FN$185,3,FALSE),"")</f>
        <v/>
      </c>
      <c r="Q189" s="1" t="str">
        <f>IFERROR(VLOOKUP(CONCATENATE(O$1,O189),'Formulario de Preguntas'!$C$10:$FN$185,4,FALSE),"")</f>
        <v/>
      </c>
      <c r="R189" s="24">
        <f>IF($B189='Formulario de Respuestas'!$D188,'Formulario de Respuestas'!$J188,"ES DIFERENTE")</f>
        <v>0</v>
      </c>
      <c r="S189" s="1" t="str">
        <f>IFERROR(VLOOKUP(CONCATENATE(R$1,R189),'Formulario de Preguntas'!$C$10:$FN$185,3,FALSE),"")</f>
        <v/>
      </c>
      <c r="T189" s="1" t="str">
        <f>IFERROR(VLOOKUP(CONCATENATE(R$1,R189),'Formulario de Preguntas'!$C$10:$FN$185,4,FALSE),"")</f>
        <v/>
      </c>
      <c r="U189" s="24">
        <f>IF($B189='Formulario de Respuestas'!$D188,'Formulario de Respuestas'!$K188,"ES DIFERENTE")</f>
        <v>0</v>
      </c>
      <c r="V189" s="1" t="str">
        <f>IFERROR(VLOOKUP(CONCATENATE(U$1,U189),'Formulario de Preguntas'!$C$10:$FN$185,3,FALSE),"")</f>
        <v/>
      </c>
      <c r="W189" s="1" t="str">
        <f>IFERROR(VLOOKUP(CONCATENATE(U$1,U189),'Formulario de Preguntas'!$C$10:$FN$185,4,FALSE),"")</f>
        <v/>
      </c>
      <c r="X189" s="24">
        <f>IF($B189='Formulario de Respuestas'!$D188,'Formulario de Respuestas'!$L188,"ES DIFERENTE")</f>
        <v>0</v>
      </c>
      <c r="Y189" s="1" t="str">
        <f>IFERROR(VLOOKUP(CONCATENATE(X$1,X189),'Formulario de Preguntas'!$C$10:$FN$185,3,FALSE),"")</f>
        <v/>
      </c>
      <c r="Z189" s="1" t="str">
        <f>IFERROR(VLOOKUP(CONCATENATE(X$1,X189),'Formulario de Preguntas'!$C$10:$FN$185,4,FALSE),"")</f>
        <v/>
      </c>
      <c r="AA189" s="24">
        <f>IF($B189='Formulario de Respuestas'!$D188,'Formulario de Respuestas'!$M188,"ES DIFERENTE")</f>
        <v>0</v>
      </c>
      <c r="AB189" s="1" t="str">
        <f>IFERROR(VLOOKUP(CONCATENATE(AA$1,AA189),'Formulario de Preguntas'!$C$10:$FN$185,3,FALSE),"")</f>
        <v/>
      </c>
      <c r="AC189" s="1" t="str">
        <f>IFERROR(VLOOKUP(CONCATENATE(AA$1,AA189),'Formulario de Preguntas'!$C$10:$FN$185,4,FALSE),"")</f>
        <v/>
      </c>
      <c r="AD189" s="24">
        <f>IF($B189='Formulario de Respuestas'!$D188,'Formulario de Respuestas'!$N188,"ES DIFERENTE")</f>
        <v>0</v>
      </c>
      <c r="AE189" s="1" t="str">
        <f>IFERROR(VLOOKUP(CONCATENATE(AD$1,AD189),'Formulario de Preguntas'!$C$10:$FN$185,3,FALSE),"")</f>
        <v/>
      </c>
      <c r="AF189" s="1" t="str">
        <f>IFERROR(VLOOKUP(CONCATENATE(AD$1,AD189),'Formulario de Preguntas'!$C$10:$FN$185,4,FALSE),"")</f>
        <v/>
      </c>
      <c r="AG189" s="24">
        <f>IF($B189='Formulario de Respuestas'!$D188,'Formulario de Respuestas'!$O188,"ES DIFERENTE")</f>
        <v>0</v>
      </c>
      <c r="AH189" s="1" t="str">
        <f>IFERROR(VLOOKUP(CONCATENATE(AG$1,AG189),'Formulario de Preguntas'!$C$10:$FN$185,3,FALSE),"")</f>
        <v/>
      </c>
      <c r="AI189" s="1" t="str">
        <f>IFERROR(VLOOKUP(CONCATENATE(AG$1,AG189),'Formulario de Preguntas'!$C$10:$FN$185,4,FALSE),"")</f>
        <v/>
      </c>
      <c r="AJ189" s="24">
        <f>IF($B189='Formulario de Respuestas'!$D188,'Formulario de Respuestas'!$P188,"ES DIFERENTE")</f>
        <v>0</v>
      </c>
      <c r="AK189" s="1" t="str">
        <f>IFERROR(VLOOKUP(CONCATENATE(AJ$1,AJ189),'Formulario de Preguntas'!$C$10:$FN$185,3,FALSE),"")</f>
        <v/>
      </c>
      <c r="AL189" s="1" t="str">
        <f>IFERROR(VLOOKUP(CONCATENATE(AJ$1,AJ189),'Formulario de Preguntas'!$C$10:$FN$185,4,FALSE),"")</f>
        <v/>
      </c>
      <c r="AM189" s="24">
        <f>IF($B189='Formulario de Respuestas'!$D188,'Formulario de Respuestas'!$Q188,"ES DIFERENTE")</f>
        <v>0</v>
      </c>
      <c r="AN189" s="1" t="str">
        <f>IFERROR(VLOOKUP(CONCATENATE(AM$1,AM189),'Formulario de Preguntas'!$C$10:$FN$185,3,FALSE),"")</f>
        <v/>
      </c>
      <c r="AO189" s="1" t="str">
        <f>IFERROR(VLOOKUP(CONCATENATE(AM$1,AM189),'Formulario de Preguntas'!$C$10:$FN$185,4,FALSE),"")</f>
        <v/>
      </c>
      <c r="AP189" s="24">
        <f>IF($B189='Formulario de Respuestas'!$D188,'Formulario de Respuestas'!$R188,"ES DIFERENTE")</f>
        <v>0</v>
      </c>
      <c r="AQ189" s="1" t="str">
        <f>IFERROR(VLOOKUP(CONCATENATE(AP$1,AP189),'Formulario de Preguntas'!$C$10:$FN$185,3,FALSE),"")</f>
        <v/>
      </c>
      <c r="AR189" s="1" t="str">
        <f>IFERROR(VLOOKUP(CONCATENATE(AP$1,AP189),'Formulario de Preguntas'!$C$10:$FN$185,4,FALSE),"")</f>
        <v/>
      </c>
      <c r="AS189" s="24">
        <f>IF($B189='Formulario de Respuestas'!$D188,'Formulario de Respuestas'!$S188,"ES DIFERENTE")</f>
        <v>0</v>
      </c>
      <c r="AT189" s="1" t="str">
        <f>IFERROR(VLOOKUP(CONCATENATE(AS$1,AS189),'Formulario de Preguntas'!$C$10:$FN$185,3,FALSE),"")</f>
        <v/>
      </c>
      <c r="AU189" s="1" t="str">
        <f>IFERROR(VLOOKUP(CONCATENATE(AS$1,AS189),'Formulario de Preguntas'!$C$10:$FN$185,4,FALSE),"")</f>
        <v/>
      </c>
      <c r="AV189" s="24">
        <f>IF($B189='Formulario de Respuestas'!$D188,'Formulario de Respuestas'!$T188,"ES DIFERENTE")</f>
        <v>0</v>
      </c>
      <c r="AW189" s="1" t="str">
        <f>IFERROR(VLOOKUP(CONCATENATE(AV$1,AV189),'Formulario de Preguntas'!$C$10:$FN$185,3,FALSE),"")</f>
        <v/>
      </c>
      <c r="AX189" s="1" t="str">
        <f>IFERROR(VLOOKUP(CONCATENATE(AV$1,AV189),'Formulario de Preguntas'!$C$10:$FN$185,4,FALSE),"")</f>
        <v/>
      </c>
      <c r="AY189" s="24">
        <f>IF($B189='Formulario de Respuestas'!$D188,'Formulario de Respuestas'!$U188,"ES DIFERENTE")</f>
        <v>0</v>
      </c>
      <c r="AZ189" s="1" t="str">
        <f>IFERROR(VLOOKUP(CONCATENATE(AY$1,AY189),'Formulario de Preguntas'!$C$10:$FN$185,3,FALSE),"")</f>
        <v/>
      </c>
      <c r="BA189" s="1" t="str">
        <f>IFERROR(VLOOKUP(CONCATENATE(AY$1,AY189),'Formulario de Preguntas'!$C$10:$FN$185,4,FALSE),"")</f>
        <v/>
      </c>
      <c r="BB189" s="24">
        <f>IF($B189='Formulario de Respuestas'!$D188,'Formulario de Respuestas'!$V188,"ES DIFERENTE")</f>
        <v>0</v>
      </c>
      <c r="BC189" s="1" t="str">
        <f>IFERROR(VLOOKUP(CONCATENATE(BB$1,BB189),'Formulario de Preguntas'!$C$10:$FN$185,3,FALSE),"")</f>
        <v/>
      </c>
      <c r="BD189" s="1" t="str">
        <f>IFERROR(VLOOKUP(CONCATENATE(BB$1,BB189),'Formulario de Preguntas'!$C$10:$FN$185,4,FALSE),"")</f>
        <v/>
      </c>
      <c r="BE189" s="24">
        <f>IF($B189='Formulario de Respuestas'!$D188,'Formulario de Respuestas'!$W188,"ES DIFERENTE")</f>
        <v>0</v>
      </c>
      <c r="BF189" s="1" t="str">
        <f>IFERROR(VLOOKUP(CONCATENATE(BE$1,BE189),'Formulario de Preguntas'!$C$10:$FN$185,3,FALSE),"")</f>
        <v/>
      </c>
      <c r="BG189" s="1" t="str">
        <f>IFERROR(VLOOKUP(CONCATENATE(BE$1,BE189),'Formulario de Preguntas'!$C$10:$FN$185,4,FALSE),"")</f>
        <v/>
      </c>
      <c r="BH189" s="24">
        <f>IF($B189='Formulario de Respuestas'!$D188,'Formulario de Respuestas'!$X188,"ES DIFERENTE")</f>
        <v>0</v>
      </c>
      <c r="BI189" s="1" t="str">
        <f>IFERROR(VLOOKUP(CONCATENATE(BH$1,BH189),'Formulario de Preguntas'!$C$10:$FN$185,3,FALSE),"")</f>
        <v/>
      </c>
      <c r="BJ189" s="1" t="str">
        <f>IFERROR(VLOOKUP(CONCATENATE(BH$1,BH189),'Formulario de Preguntas'!$C$10:$FN$185,4,FALSE),"")</f>
        <v/>
      </c>
      <c r="BL189" s="26">
        <f>IF($B189='Formulario de Respuestas'!$D188,'Formulario de Respuestas'!$Y188,"ES DIFERENTE")</f>
        <v>0</v>
      </c>
      <c r="BM189" s="1" t="str">
        <f>IFERROR(VLOOKUP(CONCATENATE(BL$1,BL189),'Formulario de Preguntas'!$C$10:$FN$185,3,FALSE),"")</f>
        <v/>
      </c>
      <c r="BN189" s="1" t="str">
        <f>IFERROR(VLOOKUP(CONCATENATE(BL$1,BL189),'Formulario de Preguntas'!$C$10:$FN$185,4,FALSE),"")</f>
        <v/>
      </c>
      <c r="BO189" s="26">
        <f>IF($B189='Formulario de Respuestas'!$D188,'Formulario de Respuestas'!$Z188,"ES DIFERENTE")</f>
        <v>0</v>
      </c>
      <c r="BP189" s="1" t="str">
        <f>IFERROR(VLOOKUP(CONCATENATE(BO$1,BO189),'Formulario de Preguntas'!$C$10:$FN$185,3,FALSE),"")</f>
        <v/>
      </c>
      <c r="BQ189" s="1" t="str">
        <f>IFERROR(VLOOKUP(CONCATENATE(BO$1,BO189),'Formulario de Preguntas'!$C$10:$FN$185,4,FALSE),"")</f>
        <v/>
      </c>
      <c r="BR189" s="26">
        <f>IF($B189='Formulario de Respuestas'!$D188,'Formulario de Respuestas'!$AA188,"ES DIFERENTE")</f>
        <v>0</v>
      </c>
      <c r="BS189" s="1" t="str">
        <f>IFERROR(VLOOKUP(CONCATENATE(BR$1,BR189),'Formulario de Preguntas'!$C$10:$FN$185,3,FALSE),"")</f>
        <v/>
      </c>
      <c r="BT189" s="1" t="str">
        <f>IFERROR(VLOOKUP(CONCATENATE(BR$1,BR189),'Formulario de Preguntas'!$C$10:$FN$185,4,FALSE),"")</f>
        <v/>
      </c>
      <c r="BU189" s="26">
        <f>IF($B189='Formulario de Respuestas'!$D188,'Formulario de Respuestas'!$AB188,"ES DIFERENTE")</f>
        <v>0</v>
      </c>
      <c r="BV189" s="1" t="str">
        <f>IFERROR(VLOOKUP(CONCATENATE(BU$1,BU189),'Formulario de Preguntas'!$C$10:$FN$185,3,FALSE),"")</f>
        <v/>
      </c>
      <c r="BW189" s="1" t="str">
        <f>IFERROR(VLOOKUP(CONCATENATE(BU$1,BU189),'Formulario de Preguntas'!$C$10:$FN$185,4,FALSE),"")</f>
        <v/>
      </c>
      <c r="BX189" s="26">
        <f>IF($B189='Formulario de Respuestas'!$D188,'Formulario de Respuestas'!$AC188,"ES DIFERENTE")</f>
        <v>0</v>
      </c>
      <c r="BY189" s="1" t="str">
        <f>IFERROR(VLOOKUP(CONCATENATE(BX$1,BX189),'Formulario de Preguntas'!$C$10:$FN$185,3,FALSE),"")</f>
        <v/>
      </c>
      <c r="BZ189" s="1" t="str">
        <f>IFERROR(VLOOKUP(CONCATENATE(BX$1,BX189),'Formulario de Preguntas'!$C$10:$FN$185,4,FALSE),"")</f>
        <v/>
      </c>
      <c r="CA189" s="26">
        <f>IF($B189='Formulario de Respuestas'!$D188,'Formulario de Respuestas'!$AD188,"ES DIFERENTE")</f>
        <v>0</v>
      </c>
      <c r="CB189" s="1" t="str">
        <f>IFERROR(VLOOKUP(CONCATENATE(CA$1,CA189),'Formulario de Preguntas'!$C$10:$FN$185,3,FALSE),"")</f>
        <v/>
      </c>
      <c r="CC189" s="1" t="str">
        <f>IFERROR(VLOOKUP(CONCATENATE(CA$1,CA189),'Formulario de Preguntas'!$C$10:$FN$185,4,FALSE),"")</f>
        <v/>
      </c>
      <c r="CD189" s="26">
        <f>IF($B189='Formulario de Respuestas'!$D188,'Formulario de Respuestas'!$AE188,"ES DIFERENTE")</f>
        <v>0</v>
      </c>
      <c r="CE189" s="1" t="str">
        <f>IFERROR(VLOOKUP(CONCATENATE(CD$1,CD189),'Formulario de Preguntas'!$C$10:$FN$185,3,FALSE),"")</f>
        <v/>
      </c>
      <c r="CF189" s="1" t="str">
        <f>IFERROR(VLOOKUP(CONCATENATE(CD$1,CD189),'Formulario de Preguntas'!$C$10:$FN$185,4,FALSE),"")</f>
        <v/>
      </c>
      <c r="CH189" s="1">
        <f t="shared" si="7"/>
        <v>0</v>
      </c>
      <c r="CI189" s="1">
        <f t="shared" si="8"/>
        <v>0.25</v>
      </c>
      <c r="CJ189" s="1">
        <f t="shared" si="9"/>
        <v>0</v>
      </c>
      <c r="CK189" s="1">
        <f>COUNTIF('Formulario de Respuestas'!$E188:$AE188,"A")</f>
        <v>0</v>
      </c>
      <c r="CL189" s="1">
        <f>COUNTIF('Formulario de Respuestas'!$E188:$AE188,"B")</f>
        <v>0</v>
      </c>
      <c r="CM189" s="1">
        <f>COUNTIF('Formulario de Respuestas'!$E188:$AE188,"C")</f>
        <v>0</v>
      </c>
      <c r="CN189" s="1">
        <f>COUNTIF('Formulario de Respuestas'!$E188:$AE188,"D")</f>
        <v>0</v>
      </c>
      <c r="CO189" s="1">
        <f>COUNTIF('Formulario de Respuestas'!$E188:$AE188,"E (RESPUESTA ANULADA)")</f>
        <v>0</v>
      </c>
    </row>
    <row r="190" spans="1:93" x14ac:dyDescent="0.25">
      <c r="A190" s="1">
        <f>'Formulario de Respuestas'!C189</f>
        <v>0</v>
      </c>
      <c r="B190" s="1">
        <f>'Formulario de Respuestas'!D189</f>
        <v>0</v>
      </c>
      <c r="C190" s="24">
        <f>IF($B190='Formulario de Respuestas'!$D189,'Formulario de Respuestas'!$E189,"ES DIFERENTE")</f>
        <v>0</v>
      </c>
      <c r="D190" s="15" t="str">
        <f>IFERROR(VLOOKUP(CONCATENATE(C$1,C190),'Formulario de Preguntas'!$C$2:$FN$185,3,FALSE),"")</f>
        <v/>
      </c>
      <c r="E190" s="1" t="str">
        <f>IFERROR(VLOOKUP(CONCATENATE(C$1,C190),'Formulario de Preguntas'!$C$2:$FN$185,4,FALSE),"")</f>
        <v/>
      </c>
      <c r="F190" s="24">
        <f>IF($B190='Formulario de Respuestas'!$D189,'Formulario de Respuestas'!$F189,"ES DIFERENTE")</f>
        <v>0</v>
      </c>
      <c r="G190" s="1" t="str">
        <f>IFERROR(VLOOKUP(CONCATENATE(F$1,F190),'Formulario de Preguntas'!$C$2:$FN$185,3,FALSE),"")</f>
        <v/>
      </c>
      <c r="H190" s="1" t="str">
        <f>IFERROR(VLOOKUP(CONCATENATE(F$1,F190),'Formulario de Preguntas'!$C$2:$FN$185,4,FALSE),"")</f>
        <v/>
      </c>
      <c r="I190" s="24">
        <f>IF($B190='Formulario de Respuestas'!$D189,'Formulario de Respuestas'!$G189,"ES DIFERENTE")</f>
        <v>0</v>
      </c>
      <c r="J190" s="1" t="str">
        <f>IFERROR(VLOOKUP(CONCATENATE(I$1,I190),'Formulario de Preguntas'!$C$10:$FN$185,3,FALSE),"")</f>
        <v/>
      </c>
      <c r="K190" s="1" t="str">
        <f>IFERROR(VLOOKUP(CONCATENATE(I$1,I190),'Formulario de Preguntas'!$C$10:$FN$185,4,FALSE),"")</f>
        <v/>
      </c>
      <c r="L190" s="24">
        <f>IF($B190='Formulario de Respuestas'!$D189,'Formulario de Respuestas'!$H189,"ES DIFERENTE")</f>
        <v>0</v>
      </c>
      <c r="M190" s="1" t="str">
        <f>IFERROR(VLOOKUP(CONCATENATE(L$1,L190),'Formulario de Preguntas'!$C$10:$FN$185,3,FALSE),"")</f>
        <v/>
      </c>
      <c r="N190" s="1" t="str">
        <f>IFERROR(VLOOKUP(CONCATENATE(L$1,L190),'Formulario de Preguntas'!$C$10:$FN$185,4,FALSE),"")</f>
        <v/>
      </c>
      <c r="O190" s="24">
        <f>IF($B190='Formulario de Respuestas'!$D189,'Formulario de Respuestas'!$I189,"ES DIFERENTE")</f>
        <v>0</v>
      </c>
      <c r="P190" s="1" t="str">
        <f>IFERROR(VLOOKUP(CONCATENATE(O$1,O190),'Formulario de Preguntas'!$C$10:$FN$185,3,FALSE),"")</f>
        <v/>
      </c>
      <c r="Q190" s="1" t="str">
        <f>IFERROR(VLOOKUP(CONCATENATE(O$1,O190),'Formulario de Preguntas'!$C$10:$FN$185,4,FALSE),"")</f>
        <v/>
      </c>
      <c r="R190" s="24">
        <f>IF($B190='Formulario de Respuestas'!$D189,'Formulario de Respuestas'!$J189,"ES DIFERENTE")</f>
        <v>0</v>
      </c>
      <c r="S190" s="1" t="str">
        <f>IFERROR(VLOOKUP(CONCATENATE(R$1,R190),'Formulario de Preguntas'!$C$10:$FN$185,3,FALSE),"")</f>
        <v/>
      </c>
      <c r="T190" s="1" t="str">
        <f>IFERROR(VLOOKUP(CONCATENATE(R$1,R190),'Formulario de Preguntas'!$C$10:$FN$185,4,FALSE),"")</f>
        <v/>
      </c>
      <c r="U190" s="24">
        <f>IF($B190='Formulario de Respuestas'!$D189,'Formulario de Respuestas'!$K189,"ES DIFERENTE")</f>
        <v>0</v>
      </c>
      <c r="V190" s="1" t="str">
        <f>IFERROR(VLOOKUP(CONCATENATE(U$1,U190),'Formulario de Preguntas'!$C$10:$FN$185,3,FALSE),"")</f>
        <v/>
      </c>
      <c r="W190" s="1" t="str">
        <f>IFERROR(VLOOKUP(CONCATENATE(U$1,U190),'Formulario de Preguntas'!$C$10:$FN$185,4,FALSE),"")</f>
        <v/>
      </c>
      <c r="X190" s="24">
        <f>IF($B190='Formulario de Respuestas'!$D189,'Formulario de Respuestas'!$L189,"ES DIFERENTE")</f>
        <v>0</v>
      </c>
      <c r="Y190" s="1" t="str">
        <f>IFERROR(VLOOKUP(CONCATENATE(X$1,X190),'Formulario de Preguntas'!$C$10:$FN$185,3,FALSE),"")</f>
        <v/>
      </c>
      <c r="Z190" s="1" t="str">
        <f>IFERROR(VLOOKUP(CONCATENATE(X$1,X190),'Formulario de Preguntas'!$C$10:$FN$185,4,FALSE),"")</f>
        <v/>
      </c>
      <c r="AA190" s="24">
        <f>IF($B190='Formulario de Respuestas'!$D189,'Formulario de Respuestas'!$M189,"ES DIFERENTE")</f>
        <v>0</v>
      </c>
      <c r="AB190" s="1" t="str">
        <f>IFERROR(VLOOKUP(CONCATENATE(AA$1,AA190),'Formulario de Preguntas'!$C$10:$FN$185,3,FALSE),"")</f>
        <v/>
      </c>
      <c r="AC190" s="1" t="str">
        <f>IFERROR(VLOOKUP(CONCATENATE(AA$1,AA190),'Formulario de Preguntas'!$C$10:$FN$185,4,FALSE),"")</f>
        <v/>
      </c>
      <c r="AD190" s="24">
        <f>IF($B190='Formulario de Respuestas'!$D189,'Formulario de Respuestas'!$N189,"ES DIFERENTE")</f>
        <v>0</v>
      </c>
      <c r="AE190" s="1" t="str">
        <f>IFERROR(VLOOKUP(CONCATENATE(AD$1,AD190),'Formulario de Preguntas'!$C$10:$FN$185,3,FALSE),"")</f>
        <v/>
      </c>
      <c r="AF190" s="1" t="str">
        <f>IFERROR(VLOOKUP(CONCATENATE(AD$1,AD190),'Formulario de Preguntas'!$C$10:$FN$185,4,FALSE),"")</f>
        <v/>
      </c>
      <c r="AG190" s="24">
        <f>IF($B190='Formulario de Respuestas'!$D189,'Formulario de Respuestas'!$O189,"ES DIFERENTE")</f>
        <v>0</v>
      </c>
      <c r="AH190" s="1" t="str">
        <f>IFERROR(VLOOKUP(CONCATENATE(AG$1,AG190),'Formulario de Preguntas'!$C$10:$FN$185,3,FALSE),"")</f>
        <v/>
      </c>
      <c r="AI190" s="1" t="str">
        <f>IFERROR(VLOOKUP(CONCATENATE(AG$1,AG190),'Formulario de Preguntas'!$C$10:$FN$185,4,FALSE),"")</f>
        <v/>
      </c>
      <c r="AJ190" s="24">
        <f>IF($B190='Formulario de Respuestas'!$D189,'Formulario de Respuestas'!$P189,"ES DIFERENTE")</f>
        <v>0</v>
      </c>
      <c r="AK190" s="1" t="str">
        <f>IFERROR(VLOOKUP(CONCATENATE(AJ$1,AJ190),'Formulario de Preguntas'!$C$10:$FN$185,3,FALSE),"")</f>
        <v/>
      </c>
      <c r="AL190" s="1" t="str">
        <f>IFERROR(VLOOKUP(CONCATENATE(AJ$1,AJ190),'Formulario de Preguntas'!$C$10:$FN$185,4,FALSE),"")</f>
        <v/>
      </c>
      <c r="AM190" s="24">
        <f>IF($B190='Formulario de Respuestas'!$D189,'Formulario de Respuestas'!$Q189,"ES DIFERENTE")</f>
        <v>0</v>
      </c>
      <c r="AN190" s="1" t="str">
        <f>IFERROR(VLOOKUP(CONCATENATE(AM$1,AM190),'Formulario de Preguntas'!$C$10:$FN$185,3,FALSE),"")</f>
        <v/>
      </c>
      <c r="AO190" s="1" t="str">
        <f>IFERROR(VLOOKUP(CONCATENATE(AM$1,AM190),'Formulario de Preguntas'!$C$10:$FN$185,4,FALSE),"")</f>
        <v/>
      </c>
      <c r="AP190" s="24">
        <f>IF($B190='Formulario de Respuestas'!$D189,'Formulario de Respuestas'!$R189,"ES DIFERENTE")</f>
        <v>0</v>
      </c>
      <c r="AQ190" s="1" t="str">
        <f>IFERROR(VLOOKUP(CONCATENATE(AP$1,AP190),'Formulario de Preguntas'!$C$10:$FN$185,3,FALSE),"")</f>
        <v/>
      </c>
      <c r="AR190" s="1" t="str">
        <f>IFERROR(VLOOKUP(CONCATENATE(AP$1,AP190),'Formulario de Preguntas'!$C$10:$FN$185,4,FALSE),"")</f>
        <v/>
      </c>
      <c r="AS190" s="24">
        <f>IF($B190='Formulario de Respuestas'!$D189,'Formulario de Respuestas'!$S189,"ES DIFERENTE")</f>
        <v>0</v>
      </c>
      <c r="AT190" s="1" t="str">
        <f>IFERROR(VLOOKUP(CONCATENATE(AS$1,AS190),'Formulario de Preguntas'!$C$10:$FN$185,3,FALSE),"")</f>
        <v/>
      </c>
      <c r="AU190" s="1" t="str">
        <f>IFERROR(VLOOKUP(CONCATENATE(AS$1,AS190),'Formulario de Preguntas'!$C$10:$FN$185,4,FALSE),"")</f>
        <v/>
      </c>
      <c r="AV190" s="24">
        <f>IF($B190='Formulario de Respuestas'!$D189,'Formulario de Respuestas'!$T189,"ES DIFERENTE")</f>
        <v>0</v>
      </c>
      <c r="AW190" s="1" t="str">
        <f>IFERROR(VLOOKUP(CONCATENATE(AV$1,AV190),'Formulario de Preguntas'!$C$10:$FN$185,3,FALSE),"")</f>
        <v/>
      </c>
      <c r="AX190" s="1" t="str">
        <f>IFERROR(VLOOKUP(CONCATENATE(AV$1,AV190),'Formulario de Preguntas'!$C$10:$FN$185,4,FALSE),"")</f>
        <v/>
      </c>
      <c r="AY190" s="24">
        <f>IF($B190='Formulario de Respuestas'!$D189,'Formulario de Respuestas'!$U189,"ES DIFERENTE")</f>
        <v>0</v>
      </c>
      <c r="AZ190" s="1" t="str">
        <f>IFERROR(VLOOKUP(CONCATENATE(AY$1,AY190),'Formulario de Preguntas'!$C$10:$FN$185,3,FALSE),"")</f>
        <v/>
      </c>
      <c r="BA190" s="1" t="str">
        <f>IFERROR(VLOOKUP(CONCATENATE(AY$1,AY190),'Formulario de Preguntas'!$C$10:$FN$185,4,FALSE),"")</f>
        <v/>
      </c>
      <c r="BB190" s="24">
        <f>IF($B190='Formulario de Respuestas'!$D189,'Formulario de Respuestas'!$V189,"ES DIFERENTE")</f>
        <v>0</v>
      </c>
      <c r="BC190" s="1" t="str">
        <f>IFERROR(VLOOKUP(CONCATENATE(BB$1,BB190),'Formulario de Preguntas'!$C$10:$FN$185,3,FALSE),"")</f>
        <v/>
      </c>
      <c r="BD190" s="1" t="str">
        <f>IFERROR(VLOOKUP(CONCATENATE(BB$1,BB190),'Formulario de Preguntas'!$C$10:$FN$185,4,FALSE),"")</f>
        <v/>
      </c>
      <c r="BE190" s="24">
        <f>IF($B190='Formulario de Respuestas'!$D189,'Formulario de Respuestas'!$W189,"ES DIFERENTE")</f>
        <v>0</v>
      </c>
      <c r="BF190" s="1" t="str">
        <f>IFERROR(VLOOKUP(CONCATENATE(BE$1,BE190),'Formulario de Preguntas'!$C$10:$FN$185,3,FALSE),"")</f>
        <v/>
      </c>
      <c r="BG190" s="1" t="str">
        <f>IFERROR(VLOOKUP(CONCATENATE(BE$1,BE190),'Formulario de Preguntas'!$C$10:$FN$185,4,FALSE),"")</f>
        <v/>
      </c>
      <c r="BH190" s="24">
        <f>IF($B190='Formulario de Respuestas'!$D189,'Formulario de Respuestas'!$X189,"ES DIFERENTE")</f>
        <v>0</v>
      </c>
      <c r="BI190" s="1" t="str">
        <f>IFERROR(VLOOKUP(CONCATENATE(BH$1,BH190),'Formulario de Preguntas'!$C$10:$FN$185,3,FALSE),"")</f>
        <v/>
      </c>
      <c r="BJ190" s="1" t="str">
        <f>IFERROR(VLOOKUP(CONCATENATE(BH$1,BH190),'Formulario de Preguntas'!$C$10:$FN$185,4,FALSE),"")</f>
        <v/>
      </c>
      <c r="BL190" s="26">
        <f>IF($B190='Formulario de Respuestas'!$D189,'Formulario de Respuestas'!$Y189,"ES DIFERENTE")</f>
        <v>0</v>
      </c>
      <c r="BM190" s="1" t="str">
        <f>IFERROR(VLOOKUP(CONCATENATE(BL$1,BL190),'Formulario de Preguntas'!$C$10:$FN$185,3,FALSE),"")</f>
        <v/>
      </c>
      <c r="BN190" s="1" t="str">
        <f>IFERROR(VLOOKUP(CONCATENATE(BL$1,BL190),'Formulario de Preguntas'!$C$10:$FN$185,4,FALSE),"")</f>
        <v/>
      </c>
      <c r="BO190" s="26">
        <f>IF($B190='Formulario de Respuestas'!$D189,'Formulario de Respuestas'!$Z189,"ES DIFERENTE")</f>
        <v>0</v>
      </c>
      <c r="BP190" s="1" t="str">
        <f>IFERROR(VLOOKUP(CONCATENATE(BO$1,BO190),'Formulario de Preguntas'!$C$10:$FN$185,3,FALSE),"")</f>
        <v/>
      </c>
      <c r="BQ190" s="1" t="str">
        <f>IFERROR(VLOOKUP(CONCATENATE(BO$1,BO190),'Formulario de Preguntas'!$C$10:$FN$185,4,FALSE),"")</f>
        <v/>
      </c>
      <c r="BR190" s="26">
        <f>IF($B190='Formulario de Respuestas'!$D189,'Formulario de Respuestas'!$AA189,"ES DIFERENTE")</f>
        <v>0</v>
      </c>
      <c r="BS190" s="1" t="str">
        <f>IFERROR(VLOOKUP(CONCATENATE(BR$1,BR190),'Formulario de Preguntas'!$C$10:$FN$185,3,FALSE),"")</f>
        <v/>
      </c>
      <c r="BT190" s="1" t="str">
        <f>IFERROR(VLOOKUP(CONCATENATE(BR$1,BR190),'Formulario de Preguntas'!$C$10:$FN$185,4,FALSE),"")</f>
        <v/>
      </c>
      <c r="BU190" s="26">
        <f>IF($B190='Formulario de Respuestas'!$D189,'Formulario de Respuestas'!$AB189,"ES DIFERENTE")</f>
        <v>0</v>
      </c>
      <c r="BV190" s="1" t="str">
        <f>IFERROR(VLOOKUP(CONCATENATE(BU$1,BU190),'Formulario de Preguntas'!$C$10:$FN$185,3,FALSE),"")</f>
        <v/>
      </c>
      <c r="BW190" s="1" t="str">
        <f>IFERROR(VLOOKUP(CONCATENATE(BU$1,BU190),'Formulario de Preguntas'!$C$10:$FN$185,4,FALSE),"")</f>
        <v/>
      </c>
      <c r="BX190" s="26">
        <f>IF($B190='Formulario de Respuestas'!$D189,'Formulario de Respuestas'!$AC189,"ES DIFERENTE")</f>
        <v>0</v>
      </c>
      <c r="BY190" s="1" t="str">
        <f>IFERROR(VLOOKUP(CONCATENATE(BX$1,BX190),'Formulario de Preguntas'!$C$10:$FN$185,3,FALSE),"")</f>
        <v/>
      </c>
      <c r="BZ190" s="1" t="str">
        <f>IFERROR(VLOOKUP(CONCATENATE(BX$1,BX190),'Formulario de Preguntas'!$C$10:$FN$185,4,FALSE),"")</f>
        <v/>
      </c>
      <c r="CA190" s="26">
        <f>IF($B190='Formulario de Respuestas'!$D189,'Formulario de Respuestas'!$AD189,"ES DIFERENTE")</f>
        <v>0</v>
      </c>
      <c r="CB190" s="1" t="str">
        <f>IFERROR(VLOOKUP(CONCATENATE(CA$1,CA190),'Formulario de Preguntas'!$C$10:$FN$185,3,FALSE),"")</f>
        <v/>
      </c>
      <c r="CC190" s="1" t="str">
        <f>IFERROR(VLOOKUP(CONCATENATE(CA$1,CA190),'Formulario de Preguntas'!$C$10:$FN$185,4,FALSE),"")</f>
        <v/>
      </c>
      <c r="CD190" s="26">
        <f>IF($B190='Formulario de Respuestas'!$D189,'Formulario de Respuestas'!$AE189,"ES DIFERENTE")</f>
        <v>0</v>
      </c>
      <c r="CE190" s="1" t="str">
        <f>IFERROR(VLOOKUP(CONCATENATE(CD$1,CD190),'Formulario de Preguntas'!$C$10:$FN$185,3,FALSE),"")</f>
        <v/>
      </c>
      <c r="CF190" s="1" t="str">
        <f>IFERROR(VLOOKUP(CONCATENATE(CD$1,CD190),'Formulario de Preguntas'!$C$10:$FN$185,4,FALSE),"")</f>
        <v/>
      </c>
      <c r="CH190" s="1">
        <f t="shared" si="7"/>
        <v>0</v>
      </c>
      <c r="CI190" s="1">
        <f t="shared" si="8"/>
        <v>0.25</v>
      </c>
      <c r="CJ190" s="1">
        <f t="shared" si="9"/>
        <v>0</v>
      </c>
      <c r="CK190" s="1">
        <f>COUNTIF('Formulario de Respuestas'!$E189:$AE189,"A")</f>
        <v>0</v>
      </c>
      <c r="CL190" s="1">
        <f>COUNTIF('Formulario de Respuestas'!$E189:$AE189,"B")</f>
        <v>0</v>
      </c>
      <c r="CM190" s="1">
        <f>COUNTIF('Formulario de Respuestas'!$E189:$AE189,"C")</f>
        <v>0</v>
      </c>
      <c r="CN190" s="1">
        <f>COUNTIF('Formulario de Respuestas'!$E189:$AE189,"D")</f>
        <v>0</v>
      </c>
      <c r="CO190" s="1">
        <f>COUNTIF('Formulario de Respuestas'!$E189:$AE189,"E (RESPUESTA ANULADA)")</f>
        <v>0</v>
      </c>
    </row>
    <row r="191" spans="1:93" x14ac:dyDescent="0.25">
      <c r="A191" s="1">
        <f>'Formulario de Respuestas'!C190</f>
        <v>0</v>
      </c>
      <c r="B191" s="1">
        <f>'Formulario de Respuestas'!D190</f>
        <v>0</v>
      </c>
      <c r="C191" s="24">
        <f>IF($B191='Formulario de Respuestas'!$D190,'Formulario de Respuestas'!$E190,"ES DIFERENTE")</f>
        <v>0</v>
      </c>
      <c r="D191" s="15" t="str">
        <f>IFERROR(VLOOKUP(CONCATENATE(C$1,C191),'Formulario de Preguntas'!$C$2:$FN$185,3,FALSE),"")</f>
        <v/>
      </c>
      <c r="E191" s="1" t="str">
        <f>IFERROR(VLOOKUP(CONCATENATE(C$1,C191),'Formulario de Preguntas'!$C$2:$FN$185,4,FALSE),"")</f>
        <v/>
      </c>
      <c r="F191" s="24">
        <f>IF($B191='Formulario de Respuestas'!$D190,'Formulario de Respuestas'!$F190,"ES DIFERENTE")</f>
        <v>0</v>
      </c>
      <c r="G191" s="1" t="str">
        <f>IFERROR(VLOOKUP(CONCATENATE(F$1,F191),'Formulario de Preguntas'!$C$2:$FN$185,3,FALSE),"")</f>
        <v/>
      </c>
      <c r="H191" s="1" t="str">
        <f>IFERROR(VLOOKUP(CONCATENATE(F$1,F191),'Formulario de Preguntas'!$C$2:$FN$185,4,FALSE),"")</f>
        <v/>
      </c>
      <c r="I191" s="24">
        <f>IF($B191='Formulario de Respuestas'!$D190,'Formulario de Respuestas'!$G190,"ES DIFERENTE")</f>
        <v>0</v>
      </c>
      <c r="J191" s="1" t="str">
        <f>IFERROR(VLOOKUP(CONCATENATE(I$1,I191),'Formulario de Preguntas'!$C$10:$FN$185,3,FALSE),"")</f>
        <v/>
      </c>
      <c r="K191" s="1" t="str">
        <f>IFERROR(VLOOKUP(CONCATENATE(I$1,I191),'Formulario de Preguntas'!$C$10:$FN$185,4,FALSE),"")</f>
        <v/>
      </c>
      <c r="L191" s="24">
        <f>IF($B191='Formulario de Respuestas'!$D190,'Formulario de Respuestas'!$H190,"ES DIFERENTE")</f>
        <v>0</v>
      </c>
      <c r="M191" s="1" t="str">
        <f>IFERROR(VLOOKUP(CONCATENATE(L$1,L191),'Formulario de Preguntas'!$C$10:$FN$185,3,FALSE),"")</f>
        <v/>
      </c>
      <c r="N191" s="1" t="str">
        <f>IFERROR(VLOOKUP(CONCATENATE(L$1,L191),'Formulario de Preguntas'!$C$10:$FN$185,4,FALSE),"")</f>
        <v/>
      </c>
      <c r="O191" s="24">
        <f>IF($B191='Formulario de Respuestas'!$D190,'Formulario de Respuestas'!$I190,"ES DIFERENTE")</f>
        <v>0</v>
      </c>
      <c r="P191" s="1" t="str">
        <f>IFERROR(VLOOKUP(CONCATENATE(O$1,O191),'Formulario de Preguntas'!$C$10:$FN$185,3,FALSE),"")</f>
        <v/>
      </c>
      <c r="Q191" s="1" t="str">
        <f>IFERROR(VLOOKUP(CONCATENATE(O$1,O191),'Formulario de Preguntas'!$C$10:$FN$185,4,FALSE),"")</f>
        <v/>
      </c>
      <c r="R191" s="24">
        <f>IF($B191='Formulario de Respuestas'!$D190,'Formulario de Respuestas'!$J190,"ES DIFERENTE")</f>
        <v>0</v>
      </c>
      <c r="S191" s="1" t="str">
        <f>IFERROR(VLOOKUP(CONCATENATE(R$1,R191),'Formulario de Preguntas'!$C$10:$FN$185,3,FALSE),"")</f>
        <v/>
      </c>
      <c r="T191" s="1" t="str">
        <f>IFERROR(VLOOKUP(CONCATENATE(R$1,R191),'Formulario de Preguntas'!$C$10:$FN$185,4,FALSE),"")</f>
        <v/>
      </c>
      <c r="U191" s="24">
        <f>IF($B191='Formulario de Respuestas'!$D190,'Formulario de Respuestas'!$K190,"ES DIFERENTE")</f>
        <v>0</v>
      </c>
      <c r="V191" s="1" t="str">
        <f>IFERROR(VLOOKUP(CONCATENATE(U$1,U191),'Formulario de Preguntas'!$C$10:$FN$185,3,FALSE),"")</f>
        <v/>
      </c>
      <c r="W191" s="1" t="str">
        <f>IFERROR(VLOOKUP(CONCATENATE(U$1,U191),'Formulario de Preguntas'!$C$10:$FN$185,4,FALSE),"")</f>
        <v/>
      </c>
      <c r="X191" s="24">
        <f>IF($B191='Formulario de Respuestas'!$D190,'Formulario de Respuestas'!$L190,"ES DIFERENTE")</f>
        <v>0</v>
      </c>
      <c r="Y191" s="1" t="str">
        <f>IFERROR(VLOOKUP(CONCATENATE(X$1,X191),'Formulario de Preguntas'!$C$10:$FN$185,3,FALSE),"")</f>
        <v/>
      </c>
      <c r="Z191" s="1" t="str">
        <f>IFERROR(VLOOKUP(CONCATENATE(X$1,X191),'Formulario de Preguntas'!$C$10:$FN$185,4,FALSE),"")</f>
        <v/>
      </c>
      <c r="AA191" s="24">
        <f>IF($B191='Formulario de Respuestas'!$D190,'Formulario de Respuestas'!$M190,"ES DIFERENTE")</f>
        <v>0</v>
      </c>
      <c r="AB191" s="1" t="str">
        <f>IFERROR(VLOOKUP(CONCATENATE(AA$1,AA191),'Formulario de Preguntas'!$C$10:$FN$185,3,FALSE),"")</f>
        <v/>
      </c>
      <c r="AC191" s="1" t="str">
        <f>IFERROR(VLOOKUP(CONCATENATE(AA$1,AA191),'Formulario de Preguntas'!$C$10:$FN$185,4,FALSE),"")</f>
        <v/>
      </c>
      <c r="AD191" s="24">
        <f>IF($B191='Formulario de Respuestas'!$D190,'Formulario de Respuestas'!$N190,"ES DIFERENTE")</f>
        <v>0</v>
      </c>
      <c r="AE191" s="1" t="str">
        <f>IFERROR(VLOOKUP(CONCATENATE(AD$1,AD191),'Formulario de Preguntas'!$C$10:$FN$185,3,FALSE),"")</f>
        <v/>
      </c>
      <c r="AF191" s="1" t="str">
        <f>IFERROR(VLOOKUP(CONCATENATE(AD$1,AD191),'Formulario de Preguntas'!$C$10:$FN$185,4,FALSE),"")</f>
        <v/>
      </c>
      <c r="AG191" s="24">
        <f>IF($B191='Formulario de Respuestas'!$D190,'Formulario de Respuestas'!$O190,"ES DIFERENTE")</f>
        <v>0</v>
      </c>
      <c r="AH191" s="1" t="str">
        <f>IFERROR(VLOOKUP(CONCATENATE(AG$1,AG191),'Formulario de Preguntas'!$C$10:$FN$185,3,FALSE),"")</f>
        <v/>
      </c>
      <c r="AI191" s="1" t="str">
        <f>IFERROR(VLOOKUP(CONCATENATE(AG$1,AG191),'Formulario de Preguntas'!$C$10:$FN$185,4,FALSE),"")</f>
        <v/>
      </c>
      <c r="AJ191" s="24">
        <f>IF($B191='Formulario de Respuestas'!$D190,'Formulario de Respuestas'!$P190,"ES DIFERENTE")</f>
        <v>0</v>
      </c>
      <c r="AK191" s="1" t="str">
        <f>IFERROR(VLOOKUP(CONCATENATE(AJ$1,AJ191),'Formulario de Preguntas'!$C$10:$FN$185,3,FALSE),"")</f>
        <v/>
      </c>
      <c r="AL191" s="1" t="str">
        <f>IFERROR(VLOOKUP(CONCATENATE(AJ$1,AJ191),'Formulario de Preguntas'!$C$10:$FN$185,4,FALSE),"")</f>
        <v/>
      </c>
      <c r="AM191" s="24">
        <f>IF($B191='Formulario de Respuestas'!$D190,'Formulario de Respuestas'!$Q190,"ES DIFERENTE")</f>
        <v>0</v>
      </c>
      <c r="AN191" s="1" t="str">
        <f>IFERROR(VLOOKUP(CONCATENATE(AM$1,AM191),'Formulario de Preguntas'!$C$10:$FN$185,3,FALSE),"")</f>
        <v/>
      </c>
      <c r="AO191" s="1" t="str">
        <f>IFERROR(VLOOKUP(CONCATENATE(AM$1,AM191),'Formulario de Preguntas'!$C$10:$FN$185,4,FALSE),"")</f>
        <v/>
      </c>
      <c r="AP191" s="24">
        <f>IF($B191='Formulario de Respuestas'!$D190,'Formulario de Respuestas'!$R190,"ES DIFERENTE")</f>
        <v>0</v>
      </c>
      <c r="AQ191" s="1" t="str">
        <f>IFERROR(VLOOKUP(CONCATENATE(AP$1,AP191),'Formulario de Preguntas'!$C$10:$FN$185,3,FALSE),"")</f>
        <v/>
      </c>
      <c r="AR191" s="1" t="str">
        <f>IFERROR(VLOOKUP(CONCATENATE(AP$1,AP191),'Formulario de Preguntas'!$C$10:$FN$185,4,FALSE),"")</f>
        <v/>
      </c>
      <c r="AS191" s="24">
        <f>IF($B191='Formulario de Respuestas'!$D190,'Formulario de Respuestas'!$S190,"ES DIFERENTE")</f>
        <v>0</v>
      </c>
      <c r="AT191" s="1" t="str">
        <f>IFERROR(VLOOKUP(CONCATENATE(AS$1,AS191),'Formulario de Preguntas'!$C$10:$FN$185,3,FALSE),"")</f>
        <v/>
      </c>
      <c r="AU191" s="1" t="str">
        <f>IFERROR(VLOOKUP(CONCATENATE(AS$1,AS191),'Formulario de Preguntas'!$C$10:$FN$185,4,FALSE),"")</f>
        <v/>
      </c>
      <c r="AV191" s="24">
        <f>IF($B191='Formulario de Respuestas'!$D190,'Formulario de Respuestas'!$T190,"ES DIFERENTE")</f>
        <v>0</v>
      </c>
      <c r="AW191" s="1" t="str">
        <f>IFERROR(VLOOKUP(CONCATENATE(AV$1,AV191),'Formulario de Preguntas'!$C$10:$FN$185,3,FALSE),"")</f>
        <v/>
      </c>
      <c r="AX191" s="1" t="str">
        <f>IFERROR(VLOOKUP(CONCATENATE(AV$1,AV191),'Formulario de Preguntas'!$C$10:$FN$185,4,FALSE),"")</f>
        <v/>
      </c>
      <c r="AY191" s="24">
        <f>IF($B191='Formulario de Respuestas'!$D190,'Formulario de Respuestas'!$U190,"ES DIFERENTE")</f>
        <v>0</v>
      </c>
      <c r="AZ191" s="1" t="str">
        <f>IFERROR(VLOOKUP(CONCATENATE(AY$1,AY191),'Formulario de Preguntas'!$C$10:$FN$185,3,FALSE),"")</f>
        <v/>
      </c>
      <c r="BA191" s="1" t="str">
        <f>IFERROR(VLOOKUP(CONCATENATE(AY$1,AY191),'Formulario de Preguntas'!$C$10:$FN$185,4,FALSE),"")</f>
        <v/>
      </c>
      <c r="BB191" s="24">
        <f>IF($B191='Formulario de Respuestas'!$D190,'Formulario de Respuestas'!$V190,"ES DIFERENTE")</f>
        <v>0</v>
      </c>
      <c r="BC191" s="1" t="str">
        <f>IFERROR(VLOOKUP(CONCATENATE(BB$1,BB191),'Formulario de Preguntas'!$C$10:$FN$185,3,FALSE),"")</f>
        <v/>
      </c>
      <c r="BD191" s="1" t="str">
        <f>IFERROR(VLOOKUP(CONCATENATE(BB$1,BB191),'Formulario de Preguntas'!$C$10:$FN$185,4,FALSE),"")</f>
        <v/>
      </c>
      <c r="BE191" s="24">
        <f>IF($B191='Formulario de Respuestas'!$D190,'Formulario de Respuestas'!$W190,"ES DIFERENTE")</f>
        <v>0</v>
      </c>
      <c r="BF191" s="1" t="str">
        <f>IFERROR(VLOOKUP(CONCATENATE(BE$1,BE191),'Formulario de Preguntas'!$C$10:$FN$185,3,FALSE),"")</f>
        <v/>
      </c>
      <c r="BG191" s="1" t="str">
        <f>IFERROR(VLOOKUP(CONCATENATE(BE$1,BE191),'Formulario de Preguntas'!$C$10:$FN$185,4,FALSE),"")</f>
        <v/>
      </c>
      <c r="BH191" s="24">
        <f>IF($B191='Formulario de Respuestas'!$D190,'Formulario de Respuestas'!$X190,"ES DIFERENTE")</f>
        <v>0</v>
      </c>
      <c r="BI191" s="1" t="str">
        <f>IFERROR(VLOOKUP(CONCATENATE(BH$1,BH191),'Formulario de Preguntas'!$C$10:$FN$185,3,FALSE),"")</f>
        <v/>
      </c>
      <c r="BJ191" s="1" t="str">
        <f>IFERROR(VLOOKUP(CONCATENATE(BH$1,BH191),'Formulario de Preguntas'!$C$10:$FN$185,4,FALSE),"")</f>
        <v/>
      </c>
      <c r="BL191" s="26">
        <f>IF($B191='Formulario de Respuestas'!$D190,'Formulario de Respuestas'!$Y190,"ES DIFERENTE")</f>
        <v>0</v>
      </c>
      <c r="BM191" s="1" t="str">
        <f>IFERROR(VLOOKUP(CONCATENATE(BL$1,BL191),'Formulario de Preguntas'!$C$10:$FN$185,3,FALSE),"")</f>
        <v/>
      </c>
      <c r="BN191" s="1" t="str">
        <f>IFERROR(VLOOKUP(CONCATENATE(BL$1,BL191),'Formulario de Preguntas'!$C$10:$FN$185,4,FALSE),"")</f>
        <v/>
      </c>
      <c r="BO191" s="26">
        <f>IF($B191='Formulario de Respuestas'!$D190,'Formulario de Respuestas'!$Z190,"ES DIFERENTE")</f>
        <v>0</v>
      </c>
      <c r="BP191" s="1" t="str">
        <f>IFERROR(VLOOKUP(CONCATENATE(BO$1,BO191),'Formulario de Preguntas'!$C$10:$FN$185,3,FALSE),"")</f>
        <v/>
      </c>
      <c r="BQ191" s="1" t="str">
        <f>IFERROR(VLOOKUP(CONCATENATE(BO$1,BO191),'Formulario de Preguntas'!$C$10:$FN$185,4,FALSE),"")</f>
        <v/>
      </c>
      <c r="BR191" s="26">
        <f>IF($B191='Formulario de Respuestas'!$D190,'Formulario de Respuestas'!$AA190,"ES DIFERENTE")</f>
        <v>0</v>
      </c>
      <c r="BS191" s="1" t="str">
        <f>IFERROR(VLOOKUP(CONCATENATE(BR$1,BR191),'Formulario de Preguntas'!$C$10:$FN$185,3,FALSE),"")</f>
        <v/>
      </c>
      <c r="BT191" s="1" t="str">
        <f>IFERROR(VLOOKUP(CONCATENATE(BR$1,BR191),'Formulario de Preguntas'!$C$10:$FN$185,4,FALSE),"")</f>
        <v/>
      </c>
      <c r="BU191" s="26">
        <f>IF($B191='Formulario de Respuestas'!$D190,'Formulario de Respuestas'!$AB190,"ES DIFERENTE")</f>
        <v>0</v>
      </c>
      <c r="BV191" s="1" t="str">
        <f>IFERROR(VLOOKUP(CONCATENATE(BU$1,BU191),'Formulario de Preguntas'!$C$10:$FN$185,3,FALSE),"")</f>
        <v/>
      </c>
      <c r="BW191" s="1" t="str">
        <f>IFERROR(VLOOKUP(CONCATENATE(BU$1,BU191),'Formulario de Preguntas'!$C$10:$FN$185,4,FALSE),"")</f>
        <v/>
      </c>
      <c r="BX191" s="26">
        <f>IF($B191='Formulario de Respuestas'!$D190,'Formulario de Respuestas'!$AC190,"ES DIFERENTE")</f>
        <v>0</v>
      </c>
      <c r="BY191" s="1" t="str">
        <f>IFERROR(VLOOKUP(CONCATENATE(BX$1,BX191),'Formulario de Preguntas'!$C$10:$FN$185,3,FALSE),"")</f>
        <v/>
      </c>
      <c r="BZ191" s="1" t="str">
        <f>IFERROR(VLOOKUP(CONCATENATE(BX$1,BX191),'Formulario de Preguntas'!$C$10:$FN$185,4,FALSE),"")</f>
        <v/>
      </c>
      <c r="CA191" s="26">
        <f>IF($B191='Formulario de Respuestas'!$D190,'Formulario de Respuestas'!$AD190,"ES DIFERENTE")</f>
        <v>0</v>
      </c>
      <c r="CB191" s="1" t="str">
        <f>IFERROR(VLOOKUP(CONCATENATE(CA$1,CA191),'Formulario de Preguntas'!$C$10:$FN$185,3,FALSE),"")</f>
        <v/>
      </c>
      <c r="CC191" s="1" t="str">
        <f>IFERROR(VLOOKUP(CONCATENATE(CA$1,CA191),'Formulario de Preguntas'!$C$10:$FN$185,4,FALSE),"")</f>
        <v/>
      </c>
      <c r="CD191" s="26">
        <f>IF($B191='Formulario de Respuestas'!$D190,'Formulario de Respuestas'!$AE190,"ES DIFERENTE")</f>
        <v>0</v>
      </c>
      <c r="CE191" s="1" t="str">
        <f>IFERROR(VLOOKUP(CONCATENATE(CD$1,CD191),'Formulario de Preguntas'!$C$10:$FN$185,3,FALSE),"")</f>
        <v/>
      </c>
      <c r="CF191" s="1" t="str">
        <f>IFERROR(VLOOKUP(CONCATENATE(CD$1,CD191),'Formulario de Preguntas'!$C$10:$FN$185,4,FALSE),"")</f>
        <v/>
      </c>
      <c r="CH191" s="1">
        <f t="shared" si="7"/>
        <v>0</v>
      </c>
      <c r="CI191" s="1">
        <f t="shared" si="8"/>
        <v>0.25</v>
      </c>
      <c r="CJ191" s="1">
        <f t="shared" si="9"/>
        <v>0</v>
      </c>
      <c r="CK191" s="1">
        <f>COUNTIF('Formulario de Respuestas'!$E190:$AE190,"A")</f>
        <v>0</v>
      </c>
      <c r="CL191" s="1">
        <f>COUNTIF('Formulario de Respuestas'!$E190:$AE190,"B")</f>
        <v>0</v>
      </c>
      <c r="CM191" s="1">
        <f>COUNTIF('Formulario de Respuestas'!$E190:$AE190,"C")</f>
        <v>0</v>
      </c>
      <c r="CN191" s="1">
        <f>COUNTIF('Formulario de Respuestas'!$E190:$AE190,"D")</f>
        <v>0</v>
      </c>
      <c r="CO191" s="1">
        <f>COUNTIF('Formulario de Respuestas'!$E190:$AE190,"E (RESPUESTA ANULADA)")</f>
        <v>0</v>
      </c>
    </row>
    <row r="192" spans="1:93" x14ac:dyDescent="0.25">
      <c r="A192" s="1">
        <f>'Formulario de Respuestas'!C191</f>
        <v>0</v>
      </c>
      <c r="B192" s="1">
        <f>'Formulario de Respuestas'!D191</f>
        <v>0</v>
      </c>
      <c r="C192" s="24">
        <f>IF($B192='Formulario de Respuestas'!$D191,'Formulario de Respuestas'!$E191,"ES DIFERENTE")</f>
        <v>0</v>
      </c>
      <c r="D192" s="15" t="str">
        <f>IFERROR(VLOOKUP(CONCATENATE(C$1,C192),'Formulario de Preguntas'!$C$2:$FN$185,3,FALSE),"")</f>
        <v/>
      </c>
      <c r="E192" s="1" t="str">
        <f>IFERROR(VLOOKUP(CONCATENATE(C$1,C192),'Formulario de Preguntas'!$C$2:$FN$185,4,FALSE),"")</f>
        <v/>
      </c>
      <c r="F192" s="24">
        <f>IF($B192='Formulario de Respuestas'!$D191,'Formulario de Respuestas'!$F191,"ES DIFERENTE")</f>
        <v>0</v>
      </c>
      <c r="G192" s="1" t="str">
        <f>IFERROR(VLOOKUP(CONCATENATE(F$1,F192),'Formulario de Preguntas'!$C$2:$FN$185,3,FALSE),"")</f>
        <v/>
      </c>
      <c r="H192" s="1" t="str">
        <f>IFERROR(VLOOKUP(CONCATENATE(F$1,F192),'Formulario de Preguntas'!$C$2:$FN$185,4,FALSE),"")</f>
        <v/>
      </c>
      <c r="I192" s="24">
        <f>IF($B192='Formulario de Respuestas'!$D191,'Formulario de Respuestas'!$G191,"ES DIFERENTE")</f>
        <v>0</v>
      </c>
      <c r="J192" s="1" t="str">
        <f>IFERROR(VLOOKUP(CONCATENATE(I$1,I192),'Formulario de Preguntas'!$C$10:$FN$185,3,FALSE),"")</f>
        <v/>
      </c>
      <c r="K192" s="1" t="str">
        <f>IFERROR(VLOOKUP(CONCATENATE(I$1,I192),'Formulario de Preguntas'!$C$10:$FN$185,4,FALSE),"")</f>
        <v/>
      </c>
      <c r="L192" s="24">
        <f>IF($B192='Formulario de Respuestas'!$D191,'Formulario de Respuestas'!$H191,"ES DIFERENTE")</f>
        <v>0</v>
      </c>
      <c r="M192" s="1" t="str">
        <f>IFERROR(VLOOKUP(CONCATENATE(L$1,L192),'Formulario de Preguntas'!$C$10:$FN$185,3,FALSE),"")</f>
        <v/>
      </c>
      <c r="N192" s="1" t="str">
        <f>IFERROR(VLOOKUP(CONCATENATE(L$1,L192),'Formulario de Preguntas'!$C$10:$FN$185,4,FALSE),"")</f>
        <v/>
      </c>
      <c r="O192" s="24">
        <f>IF($B192='Formulario de Respuestas'!$D191,'Formulario de Respuestas'!$I191,"ES DIFERENTE")</f>
        <v>0</v>
      </c>
      <c r="P192" s="1" t="str">
        <f>IFERROR(VLOOKUP(CONCATENATE(O$1,O192),'Formulario de Preguntas'!$C$10:$FN$185,3,FALSE),"")</f>
        <v/>
      </c>
      <c r="Q192" s="1" t="str">
        <f>IFERROR(VLOOKUP(CONCATENATE(O$1,O192),'Formulario de Preguntas'!$C$10:$FN$185,4,FALSE),"")</f>
        <v/>
      </c>
      <c r="R192" s="24">
        <f>IF($B192='Formulario de Respuestas'!$D191,'Formulario de Respuestas'!$J191,"ES DIFERENTE")</f>
        <v>0</v>
      </c>
      <c r="S192" s="1" t="str">
        <f>IFERROR(VLOOKUP(CONCATENATE(R$1,R192),'Formulario de Preguntas'!$C$10:$FN$185,3,FALSE),"")</f>
        <v/>
      </c>
      <c r="T192" s="1" t="str">
        <f>IFERROR(VLOOKUP(CONCATENATE(R$1,R192),'Formulario de Preguntas'!$C$10:$FN$185,4,FALSE),"")</f>
        <v/>
      </c>
      <c r="U192" s="24">
        <f>IF($B192='Formulario de Respuestas'!$D191,'Formulario de Respuestas'!$K191,"ES DIFERENTE")</f>
        <v>0</v>
      </c>
      <c r="V192" s="1" t="str">
        <f>IFERROR(VLOOKUP(CONCATENATE(U$1,U192),'Formulario de Preguntas'!$C$10:$FN$185,3,FALSE),"")</f>
        <v/>
      </c>
      <c r="W192" s="1" t="str">
        <f>IFERROR(VLOOKUP(CONCATENATE(U$1,U192),'Formulario de Preguntas'!$C$10:$FN$185,4,FALSE),"")</f>
        <v/>
      </c>
      <c r="X192" s="24">
        <f>IF($B192='Formulario de Respuestas'!$D191,'Formulario de Respuestas'!$L191,"ES DIFERENTE")</f>
        <v>0</v>
      </c>
      <c r="Y192" s="1" t="str">
        <f>IFERROR(VLOOKUP(CONCATENATE(X$1,X192),'Formulario de Preguntas'!$C$10:$FN$185,3,FALSE),"")</f>
        <v/>
      </c>
      <c r="Z192" s="1" t="str">
        <f>IFERROR(VLOOKUP(CONCATENATE(X$1,X192),'Formulario de Preguntas'!$C$10:$FN$185,4,FALSE),"")</f>
        <v/>
      </c>
      <c r="AA192" s="24">
        <f>IF($B192='Formulario de Respuestas'!$D191,'Formulario de Respuestas'!$M191,"ES DIFERENTE")</f>
        <v>0</v>
      </c>
      <c r="AB192" s="1" t="str">
        <f>IFERROR(VLOOKUP(CONCATENATE(AA$1,AA192),'Formulario de Preguntas'!$C$10:$FN$185,3,FALSE),"")</f>
        <v/>
      </c>
      <c r="AC192" s="1" t="str">
        <f>IFERROR(VLOOKUP(CONCATENATE(AA$1,AA192),'Formulario de Preguntas'!$C$10:$FN$185,4,FALSE),"")</f>
        <v/>
      </c>
      <c r="AD192" s="24">
        <f>IF($B192='Formulario de Respuestas'!$D191,'Formulario de Respuestas'!$N191,"ES DIFERENTE")</f>
        <v>0</v>
      </c>
      <c r="AE192" s="1" t="str">
        <f>IFERROR(VLOOKUP(CONCATENATE(AD$1,AD192),'Formulario de Preguntas'!$C$10:$FN$185,3,FALSE),"")</f>
        <v/>
      </c>
      <c r="AF192" s="1" t="str">
        <f>IFERROR(VLOOKUP(CONCATENATE(AD$1,AD192),'Formulario de Preguntas'!$C$10:$FN$185,4,FALSE),"")</f>
        <v/>
      </c>
      <c r="AG192" s="24">
        <f>IF($B192='Formulario de Respuestas'!$D191,'Formulario de Respuestas'!$O191,"ES DIFERENTE")</f>
        <v>0</v>
      </c>
      <c r="AH192" s="1" t="str">
        <f>IFERROR(VLOOKUP(CONCATENATE(AG$1,AG192),'Formulario de Preguntas'!$C$10:$FN$185,3,FALSE),"")</f>
        <v/>
      </c>
      <c r="AI192" s="1" t="str">
        <f>IFERROR(VLOOKUP(CONCATENATE(AG$1,AG192),'Formulario de Preguntas'!$C$10:$FN$185,4,FALSE),"")</f>
        <v/>
      </c>
      <c r="AJ192" s="24">
        <f>IF($B192='Formulario de Respuestas'!$D191,'Formulario de Respuestas'!$P191,"ES DIFERENTE")</f>
        <v>0</v>
      </c>
      <c r="AK192" s="1" t="str">
        <f>IFERROR(VLOOKUP(CONCATENATE(AJ$1,AJ192),'Formulario de Preguntas'!$C$10:$FN$185,3,FALSE),"")</f>
        <v/>
      </c>
      <c r="AL192" s="1" t="str">
        <f>IFERROR(VLOOKUP(CONCATENATE(AJ$1,AJ192),'Formulario de Preguntas'!$C$10:$FN$185,4,FALSE),"")</f>
        <v/>
      </c>
      <c r="AM192" s="24">
        <f>IF($B192='Formulario de Respuestas'!$D191,'Formulario de Respuestas'!$Q191,"ES DIFERENTE")</f>
        <v>0</v>
      </c>
      <c r="AN192" s="1" t="str">
        <f>IFERROR(VLOOKUP(CONCATENATE(AM$1,AM192),'Formulario de Preguntas'!$C$10:$FN$185,3,FALSE),"")</f>
        <v/>
      </c>
      <c r="AO192" s="1" t="str">
        <f>IFERROR(VLOOKUP(CONCATENATE(AM$1,AM192),'Formulario de Preguntas'!$C$10:$FN$185,4,FALSE),"")</f>
        <v/>
      </c>
      <c r="AP192" s="24">
        <f>IF($B192='Formulario de Respuestas'!$D191,'Formulario de Respuestas'!$R191,"ES DIFERENTE")</f>
        <v>0</v>
      </c>
      <c r="AQ192" s="1" t="str">
        <f>IFERROR(VLOOKUP(CONCATENATE(AP$1,AP192),'Formulario de Preguntas'!$C$10:$FN$185,3,FALSE),"")</f>
        <v/>
      </c>
      <c r="AR192" s="1" t="str">
        <f>IFERROR(VLOOKUP(CONCATENATE(AP$1,AP192),'Formulario de Preguntas'!$C$10:$FN$185,4,FALSE),"")</f>
        <v/>
      </c>
      <c r="AS192" s="24">
        <f>IF($B192='Formulario de Respuestas'!$D191,'Formulario de Respuestas'!$S191,"ES DIFERENTE")</f>
        <v>0</v>
      </c>
      <c r="AT192" s="1" t="str">
        <f>IFERROR(VLOOKUP(CONCATENATE(AS$1,AS192),'Formulario de Preguntas'!$C$10:$FN$185,3,FALSE),"")</f>
        <v/>
      </c>
      <c r="AU192" s="1" t="str">
        <f>IFERROR(VLOOKUP(CONCATENATE(AS$1,AS192),'Formulario de Preguntas'!$C$10:$FN$185,4,FALSE),"")</f>
        <v/>
      </c>
      <c r="AV192" s="24">
        <f>IF($B192='Formulario de Respuestas'!$D191,'Formulario de Respuestas'!$T191,"ES DIFERENTE")</f>
        <v>0</v>
      </c>
      <c r="AW192" s="1" t="str">
        <f>IFERROR(VLOOKUP(CONCATENATE(AV$1,AV192),'Formulario de Preguntas'!$C$10:$FN$185,3,FALSE),"")</f>
        <v/>
      </c>
      <c r="AX192" s="1" t="str">
        <f>IFERROR(VLOOKUP(CONCATENATE(AV$1,AV192),'Formulario de Preguntas'!$C$10:$FN$185,4,FALSE),"")</f>
        <v/>
      </c>
      <c r="AY192" s="24">
        <f>IF($B192='Formulario de Respuestas'!$D191,'Formulario de Respuestas'!$U191,"ES DIFERENTE")</f>
        <v>0</v>
      </c>
      <c r="AZ192" s="1" t="str">
        <f>IFERROR(VLOOKUP(CONCATENATE(AY$1,AY192),'Formulario de Preguntas'!$C$10:$FN$185,3,FALSE),"")</f>
        <v/>
      </c>
      <c r="BA192" s="1" t="str">
        <f>IFERROR(VLOOKUP(CONCATENATE(AY$1,AY192),'Formulario de Preguntas'!$C$10:$FN$185,4,FALSE),"")</f>
        <v/>
      </c>
      <c r="BB192" s="24">
        <f>IF($B192='Formulario de Respuestas'!$D191,'Formulario de Respuestas'!$V191,"ES DIFERENTE")</f>
        <v>0</v>
      </c>
      <c r="BC192" s="1" t="str">
        <f>IFERROR(VLOOKUP(CONCATENATE(BB$1,BB192),'Formulario de Preguntas'!$C$10:$FN$185,3,FALSE),"")</f>
        <v/>
      </c>
      <c r="BD192" s="1" t="str">
        <f>IFERROR(VLOOKUP(CONCATENATE(BB$1,BB192),'Formulario de Preguntas'!$C$10:$FN$185,4,FALSE),"")</f>
        <v/>
      </c>
      <c r="BE192" s="24">
        <f>IF($B192='Formulario de Respuestas'!$D191,'Formulario de Respuestas'!$W191,"ES DIFERENTE")</f>
        <v>0</v>
      </c>
      <c r="BF192" s="1" t="str">
        <f>IFERROR(VLOOKUP(CONCATENATE(BE$1,BE192),'Formulario de Preguntas'!$C$10:$FN$185,3,FALSE),"")</f>
        <v/>
      </c>
      <c r="BG192" s="1" t="str">
        <f>IFERROR(VLOOKUP(CONCATENATE(BE$1,BE192),'Formulario de Preguntas'!$C$10:$FN$185,4,FALSE),"")</f>
        <v/>
      </c>
      <c r="BH192" s="24">
        <f>IF($B192='Formulario de Respuestas'!$D191,'Formulario de Respuestas'!$X191,"ES DIFERENTE")</f>
        <v>0</v>
      </c>
      <c r="BI192" s="1" t="str">
        <f>IFERROR(VLOOKUP(CONCATENATE(BH$1,BH192),'Formulario de Preguntas'!$C$10:$FN$185,3,FALSE),"")</f>
        <v/>
      </c>
      <c r="BJ192" s="1" t="str">
        <f>IFERROR(VLOOKUP(CONCATENATE(BH$1,BH192),'Formulario de Preguntas'!$C$10:$FN$185,4,FALSE),"")</f>
        <v/>
      </c>
      <c r="BL192" s="26">
        <f>IF($B192='Formulario de Respuestas'!$D191,'Formulario de Respuestas'!$Y191,"ES DIFERENTE")</f>
        <v>0</v>
      </c>
      <c r="BM192" s="1" t="str">
        <f>IFERROR(VLOOKUP(CONCATENATE(BL$1,BL192),'Formulario de Preguntas'!$C$10:$FN$185,3,FALSE),"")</f>
        <v/>
      </c>
      <c r="BN192" s="1" t="str">
        <f>IFERROR(VLOOKUP(CONCATENATE(BL$1,BL192),'Formulario de Preguntas'!$C$10:$FN$185,4,FALSE),"")</f>
        <v/>
      </c>
      <c r="BO192" s="26">
        <f>IF($B192='Formulario de Respuestas'!$D191,'Formulario de Respuestas'!$Z191,"ES DIFERENTE")</f>
        <v>0</v>
      </c>
      <c r="BP192" s="1" t="str">
        <f>IFERROR(VLOOKUP(CONCATENATE(BO$1,BO192),'Formulario de Preguntas'!$C$10:$FN$185,3,FALSE),"")</f>
        <v/>
      </c>
      <c r="BQ192" s="1" t="str">
        <f>IFERROR(VLOOKUP(CONCATENATE(BO$1,BO192),'Formulario de Preguntas'!$C$10:$FN$185,4,FALSE),"")</f>
        <v/>
      </c>
      <c r="BR192" s="26">
        <f>IF($B192='Formulario de Respuestas'!$D191,'Formulario de Respuestas'!$AA191,"ES DIFERENTE")</f>
        <v>0</v>
      </c>
      <c r="BS192" s="1" t="str">
        <f>IFERROR(VLOOKUP(CONCATENATE(BR$1,BR192),'Formulario de Preguntas'!$C$10:$FN$185,3,FALSE),"")</f>
        <v/>
      </c>
      <c r="BT192" s="1" t="str">
        <f>IFERROR(VLOOKUP(CONCATENATE(BR$1,BR192),'Formulario de Preguntas'!$C$10:$FN$185,4,FALSE),"")</f>
        <v/>
      </c>
      <c r="BU192" s="26">
        <f>IF($B192='Formulario de Respuestas'!$D191,'Formulario de Respuestas'!$AB191,"ES DIFERENTE")</f>
        <v>0</v>
      </c>
      <c r="BV192" s="1" t="str">
        <f>IFERROR(VLOOKUP(CONCATENATE(BU$1,BU192),'Formulario de Preguntas'!$C$10:$FN$185,3,FALSE),"")</f>
        <v/>
      </c>
      <c r="BW192" s="1" t="str">
        <f>IFERROR(VLOOKUP(CONCATENATE(BU$1,BU192),'Formulario de Preguntas'!$C$10:$FN$185,4,FALSE),"")</f>
        <v/>
      </c>
      <c r="BX192" s="26">
        <f>IF($B192='Formulario de Respuestas'!$D191,'Formulario de Respuestas'!$AC191,"ES DIFERENTE")</f>
        <v>0</v>
      </c>
      <c r="BY192" s="1" t="str">
        <f>IFERROR(VLOOKUP(CONCATENATE(BX$1,BX192),'Formulario de Preguntas'!$C$10:$FN$185,3,FALSE),"")</f>
        <v/>
      </c>
      <c r="BZ192" s="1" t="str">
        <f>IFERROR(VLOOKUP(CONCATENATE(BX$1,BX192),'Formulario de Preguntas'!$C$10:$FN$185,4,FALSE),"")</f>
        <v/>
      </c>
      <c r="CA192" s="26">
        <f>IF($B192='Formulario de Respuestas'!$D191,'Formulario de Respuestas'!$AD191,"ES DIFERENTE")</f>
        <v>0</v>
      </c>
      <c r="CB192" s="1" t="str">
        <f>IFERROR(VLOOKUP(CONCATENATE(CA$1,CA192),'Formulario de Preguntas'!$C$10:$FN$185,3,FALSE),"")</f>
        <v/>
      </c>
      <c r="CC192" s="1" t="str">
        <f>IFERROR(VLOOKUP(CONCATENATE(CA$1,CA192),'Formulario de Preguntas'!$C$10:$FN$185,4,FALSE),"")</f>
        <v/>
      </c>
      <c r="CD192" s="26">
        <f>IF($B192='Formulario de Respuestas'!$D191,'Formulario de Respuestas'!$AE191,"ES DIFERENTE")</f>
        <v>0</v>
      </c>
      <c r="CE192" s="1" t="str">
        <f>IFERROR(VLOOKUP(CONCATENATE(CD$1,CD192),'Formulario de Preguntas'!$C$10:$FN$185,3,FALSE),"")</f>
        <v/>
      </c>
      <c r="CF192" s="1" t="str">
        <f>IFERROR(VLOOKUP(CONCATENATE(CD$1,CD192),'Formulario de Preguntas'!$C$10:$FN$185,4,FALSE),"")</f>
        <v/>
      </c>
      <c r="CH192" s="1">
        <f t="shared" si="7"/>
        <v>0</v>
      </c>
      <c r="CI192" s="1">
        <f t="shared" si="8"/>
        <v>0.25</v>
      </c>
      <c r="CJ192" s="1">
        <f t="shared" si="9"/>
        <v>0</v>
      </c>
      <c r="CK192" s="1">
        <f>COUNTIF('Formulario de Respuestas'!$E191:$AE191,"A")</f>
        <v>0</v>
      </c>
      <c r="CL192" s="1">
        <f>COUNTIF('Formulario de Respuestas'!$E191:$AE191,"B")</f>
        <v>0</v>
      </c>
      <c r="CM192" s="1">
        <f>COUNTIF('Formulario de Respuestas'!$E191:$AE191,"C")</f>
        <v>0</v>
      </c>
      <c r="CN192" s="1">
        <f>COUNTIF('Formulario de Respuestas'!$E191:$AE191,"D")</f>
        <v>0</v>
      </c>
      <c r="CO192" s="1">
        <f>COUNTIF('Formulario de Respuestas'!$E191:$AE191,"E (RESPUESTA ANULADA)")</f>
        <v>0</v>
      </c>
    </row>
    <row r="193" spans="1:93" x14ac:dyDescent="0.25">
      <c r="A193" s="1">
        <f>'Formulario de Respuestas'!C192</f>
        <v>0</v>
      </c>
      <c r="B193" s="1">
        <f>'Formulario de Respuestas'!D192</f>
        <v>0</v>
      </c>
      <c r="C193" s="24">
        <f>IF($B193='Formulario de Respuestas'!$D192,'Formulario de Respuestas'!$E192,"ES DIFERENTE")</f>
        <v>0</v>
      </c>
      <c r="D193" s="15" t="str">
        <f>IFERROR(VLOOKUP(CONCATENATE(C$1,C193),'Formulario de Preguntas'!$C$2:$FN$185,3,FALSE),"")</f>
        <v/>
      </c>
      <c r="E193" s="1" t="str">
        <f>IFERROR(VLOOKUP(CONCATENATE(C$1,C193),'Formulario de Preguntas'!$C$2:$FN$185,4,FALSE),"")</f>
        <v/>
      </c>
      <c r="F193" s="24">
        <f>IF($B193='Formulario de Respuestas'!$D192,'Formulario de Respuestas'!$F192,"ES DIFERENTE")</f>
        <v>0</v>
      </c>
      <c r="G193" s="1" t="str">
        <f>IFERROR(VLOOKUP(CONCATENATE(F$1,F193),'Formulario de Preguntas'!$C$2:$FN$185,3,FALSE),"")</f>
        <v/>
      </c>
      <c r="H193" s="1" t="str">
        <f>IFERROR(VLOOKUP(CONCATENATE(F$1,F193),'Formulario de Preguntas'!$C$2:$FN$185,4,FALSE),"")</f>
        <v/>
      </c>
      <c r="I193" s="24">
        <f>IF($B193='Formulario de Respuestas'!$D192,'Formulario de Respuestas'!$G192,"ES DIFERENTE")</f>
        <v>0</v>
      </c>
      <c r="J193" s="1" t="str">
        <f>IFERROR(VLOOKUP(CONCATENATE(I$1,I193),'Formulario de Preguntas'!$C$10:$FN$185,3,FALSE),"")</f>
        <v/>
      </c>
      <c r="K193" s="1" t="str">
        <f>IFERROR(VLOOKUP(CONCATENATE(I$1,I193),'Formulario de Preguntas'!$C$10:$FN$185,4,FALSE),"")</f>
        <v/>
      </c>
      <c r="L193" s="24">
        <f>IF($B193='Formulario de Respuestas'!$D192,'Formulario de Respuestas'!$H192,"ES DIFERENTE")</f>
        <v>0</v>
      </c>
      <c r="M193" s="1" t="str">
        <f>IFERROR(VLOOKUP(CONCATENATE(L$1,L193),'Formulario de Preguntas'!$C$10:$FN$185,3,FALSE),"")</f>
        <v/>
      </c>
      <c r="N193" s="1" t="str">
        <f>IFERROR(VLOOKUP(CONCATENATE(L$1,L193),'Formulario de Preguntas'!$C$10:$FN$185,4,FALSE),"")</f>
        <v/>
      </c>
      <c r="O193" s="24">
        <f>IF($B193='Formulario de Respuestas'!$D192,'Formulario de Respuestas'!$I192,"ES DIFERENTE")</f>
        <v>0</v>
      </c>
      <c r="P193" s="1" t="str">
        <f>IFERROR(VLOOKUP(CONCATENATE(O$1,O193),'Formulario de Preguntas'!$C$10:$FN$185,3,FALSE),"")</f>
        <v/>
      </c>
      <c r="Q193" s="1" t="str">
        <f>IFERROR(VLOOKUP(CONCATENATE(O$1,O193),'Formulario de Preguntas'!$C$10:$FN$185,4,FALSE),"")</f>
        <v/>
      </c>
      <c r="R193" s="24">
        <f>IF($B193='Formulario de Respuestas'!$D192,'Formulario de Respuestas'!$J192,"ES DIFERENTE")</f>
        <v>0</v>
      </c>
      <c r="S193" s="1" t="str">
        <f>IFERROR(VLOOKUP(CONCATENATE(R$1,R193),'Formulario de Preguntas'!$C$10:$FN$185,3,FALSE),"")</f>
        <v/>
      </c>
      <c r="T193" s="1" t="str">
        <f>IFERROR(VLOOKUP(CONCATENATE(R$1,R193),'Formulario de Preguntas'!$C$10:$FN$185,4,FALSE),"")</f>
        <v/>
      </c>
      <c r="U193" s="24">
        <f>IF($B193='Formulario de Respuestas'!$D192,'Formulario de Respuestas'!$K192,"ES DIFERENTE")</f>
        <v>0</v>
      </c>
      <c r="V193" s="1" t="str">
        <f>IFERROR(VLOOKUP(CONCATENATE(U$1,U193),'Formulario de Preguntas'!$C$10:$FN$185,3,FALSE),"")</f>
        <v/>
      </c>
      <c r="W193" s="1" t="str">
        <f>IFERROR(VLOOKUP(CONCATENATE(U$1,U193),'Formulario de Preguntas'!$C$10:$FN$185,4,FALSE),"")</f>
        <v/>
      </c>
      <c r="X193" s="24">
        <f>IF($B193='Formulario de Respuestas'!$D192,'Formulario de Respuestas'!$L192,"ES DIFERENTE")</f>
        <v>0</v>
      </c>
      <c r="Y193" s="1" t="str">
        <f>IFERROR(VLOOKUP(CONCATENATE(X$1,X193),'Formulario de Preguntas'!$C$10:$FN$185,3,FALSE),"")</f>
        <v/>
      </c>
      <c r="Z193" s="1" t="str">
        <f>IFERROR(VLOOKUP(CONCATENATE(X$1,X193),'Formulario de Preguntas'!$C$10:$FN$185,4,FALSE),"")</f>
        <v/>
      </c>
      <c r="AA193" s="24">
        <f>IF($B193='Formulario de Respuestas'!$D192,'Formulario de Respuestas'!$M192,"ES DIFERENTE")</f>
        <v>0</v>
      </c>
      <c r="AB193" s="1" t="str">
        <f>IFERROR(VLOOKUP(CONCATENATE(AA$1,AA193),'Formulario de Preguntas'!$C$10:$FN$185,3,FALSE),"")</f>
        <v/>
      </c>
      <c r="AC193" s="1" t="str">
        <f>IFERROR(VLOOKUP(CONCATENATE(AA$1,AA193),'Formulario de Preguntas'!$C$10:$FN$185,4,FALSE),"")</f>
        <v/>
      </c>
      <c r="AD193" s="24">
        <f>IF($B193='Formulario de Respuestas'!$D192,'Formulario de Respuestas'!$N192,"ES DIFERENTE")</f>
        <v>0</v>
      </c>
      <c r="AE193" s="1" t="str">
        <f>IFERROR(VLOOKUP(CONCATENATE(AD$1,AD193),'Formulario de Preguntas'!$C$10:$FN$185,3,FALSE),"")</f>
        <v/>
      </c>
      <c r="AF193" s="1" t="str">
        <f>IFERROR(VLOOKUP(CONCATENATE(AD$1,AD193),'Formulario de Preguntas'!$C$10:$FN$185,4,FALSE),"")</f>
        <v/>
      </c>
      <c r="AG193" s="24">
        <f>IF($B193='Formulario de Respuestas'!$D192,'Formulario de Respuestas'!$O192,"ES DIFERENTE")</f>
        <v>0</v>
      </c>
      <c r="AH193" s="1" t="str">
        <f>IFERROR(VLOOKUP(CONCATENATE(AG$1,AG193),'Formulario de Preguntas'!$C$10:$FN$185,3,FALSE),"")</f>
        <v/>
      </c>
      <c r="AI193" s="1" t="str">
        <f>IFERROR(VLOOKUP(CONCATENATE(AG$1,AG193),'Formulario de Preguntas'!$C$10:$FN$185,4,FALSE),"")</f>
        <v/>
      </c>
      <c r="AJ193" s="24">
        <f>IF($B193='Formulario de Respuestas'!$D192,'Formulario de Respuestas'!$P192,"ES DIFERENTE")</f>
        <v>0</v>
      </c>
      <c r="AK193" s="1" t="str">
        <f>IFERROR(VLOOKUP(CONCATENATE(AJ$1,AJ193),'Formulario de Preguntas'!$C$10:$FN$185,3,FALSE),"")</f>
        <v/>
      </c>
      <c r="AL193" s="1" t="str">
        <f>IFERROR(VLOOKUP(CONCATENATE(AJ$1,AJ193),'Formulario de Preguntas'!$C$10:$FN$185,4,FALSE),"")</f>
        <v/>
      </c>
      <c r="AM193" s="24">
        <f>IF($B193='Formulario de Respuestas'!$D192,'Formulario de Respuestas'!$Q192,"ES DIFERENTE")</f>
        <v>0</v>
      </c>
      <c r="AN193" s="1" t="str">
        <f>IFERROR(VLOOKUP(CONCATENATE(AM$1,AM193),'Formulario de Preguntas'!$C$10:$FN$185,3,FALSE),"")</f>
        <v/>
      </c>
      <c r="AO193" s="1" t="str">
        <f>IFERROR(VLOOKUP(CONCATENATE(AM$1,AM193),'Formulario de Preguntas'!$C$10:$FN$185,4,FALSE),"")</f>
        <v/>
      </c>
      <c r="AP193" s="24">
        <f>IF($B193='Formulario de Respuestas'!$D192,'Formulario de Respuestas'!$R192,"ES DIFERENTE")</f>
        <v>0</v>
      </c>
      <c r="AQ193" s="1" t="str">
        <f>IFERROR(VLOOKUP(CONCATENATE(AP$1,AP193),'Formulario de Preguntas'!$C$10:$FN$185,3,FALSE),"")</f>
        <v/>
      </c>
      <c r="AR193" s="1" t="str">
        <f>IFERROR(VLOOKUP(CONCATENATE(AP$1,AP193),'Formulario de Preguntas'!$C$10:$FN$185,4,FALSE),"")</f>
        <v/>
      </c>
      <c r="AS193" s="24">
        <f>IF($B193='Formulario de Respuestas'!$D192,'Formulario de Respuestas'!$S192,"ES DIFERENTE")</f>
        <v>0</v>
      </c>
      <c r="AT193" s="1" t="str">
        <f>IFERROR(VLOOKUP(CONCATENATE(AS$1,AS193),'Formulario de Preguntas'!$C$10:$FN$185,3,FALSE),"")</f>
        <v/>
      </c>
      <c r="AU193" s="1" t="str">
        <f>IFERROR(VLOOKUP(CONCATENATE(AS$1,AS193),'Formulario de Preguntas'!$C$10:$FN$185,4,FALSE),"")</f>
        <v/>
      </c>
      <c r="AV193" s="24">
        <f>IF($B193='Formulario de Respuestas'!$D192,'Formulario de Respuestas'!$T192,"ES DIFERENTE")</f>
        <v>0</v>
      </c>
      <c r="AW193" s="1" t="str">
        <f>IFERROR(VLOOKUP(CONCATENATE(AV$1,AV193),'Formulario de Preguntas'!$C$10:$FN$185,3,FALSE),"")</f>
        <v/>
      </c>
      <c r="AX193" s="1" t="str">
        <f>IFERROR(VLOOKUP(CONCATENATE(AV$1,AV193),'Formulario de Preguntas'!$C$10:$FN$185,4,FALSE),"")</f>
        <v/>
      </c>
      <c r="AY193" s="24">
        <f>IF($B193='Formulario de Respuestas'!$D192,'Formulario de Respuestas'!$U192,"ES DIFERENTE")</f>
        <v>0</v>
      </c>
      <c r="AZ193" s="1" t="str">
        <f>IFERROR(VLOOKUP(CONCATENATE(AY$1,AY193),'Formulario de Preguntas'!$C$10:$FN$185,3,FALSE),"")</f>
        <v/>
      </c>
      <c r="BA193" s="1" t="str">
        <f>IFERROR(VLOOKUP(CONCATENATE(AY$1,AY193),'Formulario de Preguntas'!$C$10:$FN$185,4,FALSE),"")</f>
        <v/>
      </c>
      <c r="BB193" s="24">
        <f>IF($B193='Formulario de Respuestas'!$D192,'Formulario de Respuestas'!$V192,"ES DIFERENTE")</f>
        <v>0</v>
      </c>
      <c r="BC193" s="1" t="str">
        <f>IFERROR(VLOOKUP(CONCATENATE(BB$1,BB193),'Formulario de Preguntas'!$C$10:$FN$185,3,FALSE),"")</f>
        <v/>
      </c>
      <c r="BD193" s="1" t="str">
        <f>IFERROR(VLOOKUP(CONCATENATE(BB$1,BB193),'Formulario de Preguntas'!$C$10:$FN$185,4,FALSE),"")</f>
        <v/>
      </c>
      <c r="BE193" s="24">
        <f>IF($B193='Formulario de Respuestas'!$D192,'Formulario de Respuestas'!$W192,"ES DIFERENTE")</f>
        <v>0</v>
      </c>
      <c r="BF193" s="1" t="str">
        <f>IFERROR(VLOOKUP(CONCATENATE(BE$1,BE193),'Formulario de Preguntas'!$C$10:$FN$185,3,FALSE),"")</f>
        <v/>
      </c>
      <c r="BG193" s="1" t="str">
        <f>IFERROR(VLOOKUP(CONCATENATE(BE$1,BE193),'Formulario de Preguntas'!$C$10:$FN$185,4,FALSE),"")</f>
        <v/>
      </c>
      <c r="BH193" s="24">
        <f>IF($B193='Formulario de Respuestas'!$D192,'Formulario de Respuestas'!$X192,"ES DIFERENTE")</f>
        <v>0</v>
      </c>
      <c r="BI193" s="1" t="str">
        <f>IFERROR(VLOOKUP(CONCATENATE(BH$1,BH193),'Formulario de Preguntas'!$C$10:$FN$185,3,FALSE),"")</f>
        <v/>
      </c>
      <c r="BJ193" s="1" t="str">
        <f>IFERROR(VLOOKUP(CONCATENATE(BH$1,BH193),'Formulario de Preguntas'!$C$10:$FN$185,4,FALSE),"")</f>
        <v/>
      </c>
      <c r="BL193" s="26">
        <f>IF($B193='Formulario de Respuestas'!$D192,'Formulario de Respuestas'!$Y192,"ES DIFERENTE")</f>
        <v>0</v>
      </c>
      <c r="BM193" s="1" t="str">
        <f>IFERROR(VLOOKUP(CONCATENATE(BL$1,BL193),'Formulario de Preguntas'!$C$10:$FN$185,3,FALSE),"")</f>
        <v/>
      </c>
      <c r="BN193" s="1" t="str">
        <f>IFERROR(VLOOKUP(CONCATENATE(BL$1,BL193),'Formulario de Preguntas'!$C$10:$FN$185,4,FALSE),"")</f>
        <v/>
      </c>
      <c r="BO193" s="26">
        <f>IF($B193='Formulario de Respuestas'!$D192,'Formulario de Respuestas'!$Z192,"ES DIFERENTE")</f>
        <v>0</v>
      </c>
      <c r="BP193" s="1" t="str">
        <f>IFERROR(VLOOKUP(CONCATENATE(BO$1,BO193),'Formulario de Preguntas'!$C$10:$FN$185,3,FALSE),"")</f>
        <v/>
      </c>
      <c r="BQ193" s="1" t="str">
        <f>IFERROR(VLOOKUP(CONCATENATE(BO$1,BO193),'Formulario de Preguntas'!$C$10:$FN$185,4,FALSE),"")</f>
        <v/>
      </c>
      <c r="BR193" s="26">
        <f>IF($B193='Formulario de Respuestas'!$D192,'Formulario de Respuestas'!$AA192,"ES DIFERENTE")</f>
        <v>0</v>
      </c>
      <c r="BS193" s="1" t="str">
        <f>IFERROR(VLOOKUP(CONCATENATE(BR$1,BR193),'Formulario de Preguntas'!$C$10:$FN$185,3,FALSE),"")</f>
        <v/>
      </c>
      <c r="BT193" s="1" t="str">
        <f>IFERROR(VLOOKUP(CONCATENATE(BR$1,BR193),'Formulario de Preguntas'!$C$10:$FN$185,4,FALSE),"")</f>
        <v/>
      </c>
      <c r="BU193" s="26">
        <f>IF($B193='Formulario de Respuestas'!$D192,'Formulario de Respuestas'!$AB192,"ES DIFERENTE")</f>
        <v>0</v>
      </c>
      <c r="BV193" s="1" t="str">
        <f>IFERROR(VLOOKUP(CONCATENATE(BU$1,BU193),'Formulario de Preguntas'!$C$10:$FN$185,3,FALSE),"")</f>
        <v/>
      </c>
      <c r="BW193" s="1" t="str">
        <f>IFERROR(VLOOKUP(CONCATENATE(BU$1,BU193),'Formulario de Preguntas'!$C$10:$FN$185,4,FALSE),"")</f>
        <v/>
      </c>
      <c r="BX193" s="26">
        <f>IF($B193='Formulario de Respuestas'!$D192,'Formulario de Respuestas'!$AC192,"ES DIFERENTE")</f>
        <v>0</v>
      </c>
      <c r="BY193" s="1" t="str">
        <f>IFERROR(VLOOKUP(CONCATENATE(BX$1,BX193),'Formulario de Preguntas'!$C$10:$FN$185,3,FALSE),"")</f>
        <v/>
      </c>
      <c r="BZ193" s="1" t="str">
        <f>IFERROR(VLOOKUP(CONCATENATE(BX$1,BX193),'Formulario de Preguntas'!$C$10:$FN$185,4,FALSE),"")</f>
        <v/>
      </c>
      <c r="CA193" s="26">
        <f>IF($B193='Formulario de Respuestas'!$D192,'Formulario de Respuestas'!$AD192,"ES DIFERENTE")</f>
        <v>0</v>
      </c>
      <c r="CB193" s="1" t="str">
        <f>IFERROR(VLOOKUP(CONCATENATE(CA$1,CA193),'Formulario de Preguntas'!$C$10:$FN$185,3,FALSE),"")</f>
        <v/>
      </c>
      <c r="CC193" s="1" t="str">
        <f>IFERROR(VLOOKUP(CONCATENATE(CA$1,CA193),'Formulario de Preguntas'!$C$10:$FN$185,4,FALSE),"")</f>
        <v/>
      </c>
      <c r="CD193" s="26">
        <f>IF($B193='Formulario de Respuestas'!$D192,'Formulario de Respuestas'!$AE192,"ES DIFERENTE")</f>
        <v>0</v>
      </c>
      <c r="CE193" s="1" t="str">
        <f>IFERROR(VLOOKUP(CONCATENATE(CD$1,CD193),'Formulario de Preguntas'!$C$10:$FN$185,3,FALSE),"")</f>
        <v/>
      </c>
      <c r="CF193" s="1" t="str">
        <f>IFERROR(VLOOKUP(CONCATENATE(CD$1,CD193),'Formulario de Preguntas'!$C$10:$FN$185,4,FALSE),"")</f>
        <v/>
      </c>
      <c r="CH193" s="1">
        <f t="shared" si="7"/>
        <v>0</v>
      </c>
      <c r="CI193" s="1">
        <f t="shared" si="8"/>
        <v>0.25</v>
      </c>
      <c r="CJ193" s="1">
        <f t="shared" si="9"/>
        <v>0</v>
      </c>
      <c r="CK193" s="1">
        <f>COUNTIF('Formulario de Respuestas'!$E192:$AE192,"A")</f>
        <v>0</v>
      </c>
      <c r="CL193" s="1">
        <f>COUNTIF('Formulario de Respuestas'!$E192:$AE192,"B")</f>
        <v>0</v>
      </c>
      <c r="CM193" s="1">
        <f>COUNTIF('Formulario de Respuestas'!$E192:$AE192,"C")</f>
        <v>0</v>
      </c>
      <c r="CN193" s="1">
        <f>COUNTIF('Formulario de Respuestas'!$E192:$AE192,"D")</f>
        <v>0</v>
      </c>
      <c r="CO193" s="1">
        <f>COUNTIF('Formulario de Respuestas'!$E192:$AE192,"E (RESPUESTA ANULADA)")</f>
        <v>0</v>
      </c>
    </row>
    <row r="194" spans="1:93" x14ac:dyDescent="0.25">
      <c r="A194" s="1">
        <f>'Formulario de Respuestas'!C193</f>
        <v>0</v>
      </c>
      <c r="B194" s="1">
        <f>'Formulario de Respuestas'!D193</f>
        <v>0</v>
      </c>
      <c r="C194" s="24">
        <f>IF($B194='Formulario de Respuestas'!$D193,'Formulario de Respuestas'!$E193,"ES DIFERENTE")</f>
        <v>0</v>
      </c>
      <c r="D194" s="15" t="str">
        <f>IFERROR(VLOOKUP(CONCATENATE(C$1,C194),'Formulario de Preguntas'!$C$2:$FN$185,3,FALSE),"")</f>
        <v/>
      </c>
      <c r="E194" s="1" t="str">
        <f>IFERROR(VLOOKUP(CONCATENATE(C$1,C194),'Formulario de Preguntas'!$C$2:$FN$185,4,FALSE),"")</f>
        <v/>
      </c>
      <c r="F194" s="24">
        <f>IF($B194='Formulario de Respuestas'!$D193,'Formulario de Respuestas'!$F193,"ES DIFERENTE")</f>
        <v>0</v>
      </c>
      <c r="G194" s="1" t="str">
        <f>IFERROR(VLOOKUP(CONCATENATE(F$1,F194),'Formulario de Preguntas'!$C$2:$FN$185,3,FALSE),"")</f>
        <v/>
      </c>
      <c r="H194" s="1" t="str">
        <f>IFERROR(VLOOKUP(CONCATENATE(F$1,F194),'Formulario de Preguntas'!$C$2:$FN$185,4,FALSE),"")</f>
        <v/>
      </c>
      <c r="I194" s="24">
        <f>IF($B194='Formulario de Respuestas'!$D193,'Formulario de Respuestas'!$G193,"ES DIFERENTE")</f>
        <v>0</v>
      </c>
      <c r="J194" s="1" t="str">
        <f>IFERROR(VLOOKUP(CONCATENATE(I$1,I194),'Formulario de Preguntas'!$C$10:$FN$185,3,FALSE),"")</f>
        <v/>
      </c>
      <c r="K194" s="1" t="str">
        <f>IFERROR(VLOOKUP(CONCATENATE(I$1,I194),'Formulario de Preguntas'!$C$10:$FN$185,4,FALSE),"")</f>
        <v/>
      </c>
      <c r="L194" s="24">
        <f>IF($B194='Formulario de Respuestas'!$D193,'Formulario de Respuestas'!$H193,"ES DIFERENTE")</f>
        <v>0</v>
      </c>
      <c r="M194" s="1" t="str">
        <f>IFERROR(VLOOKUP(CONCATENATE(L$1,L194),'Formulario de Preguntas'!$C$10:$FN$185,3,FALSE),"")</f>
        <v/>
      </c>
      <c r="N194" s="1" t="str">
        <f>IFERROR(VLOOKUP(CONCATENATE(L$1,L194),'Formulario de Preguntas'!$C$10:$FN$185,4,FALSE),"")</f>
        <v/>
      </c>
      <c r="O194" s="24">
        <f>IF($B194='Formulario de Respuestas'!$D193,'Formulario de Respuestas'!$I193,"ES DIFERENTE")</f>
        <v>0</v>
      </c>
      <c r="P194" s="1" t="str">
        <f>IFERROR(VLOOKUP(CONCATENATE(O$1,O194),'Formulario de Preguntas'!$C$10:$FN$185,3,FALSE),"")</f>
        <v/>
      </c>
      <c r="Q194" s="1" t="str">
        <f>IFERROR(VLOOKUP(CONCATENATE(O$1,O194),'Formulario de Preguntas'!$C$10:$FN$185,4,FALSE),"")</f>
        <v/>
      </c>
      <c r="R194" s="24">
        <f>IF($B194='Formulario de Respuestas'!$D193,'Formulario de Respuestas'!$J193,"ES DIFERENTE")</f>
        <v>0</v>
      </c>
      <c r="S194" s="1" t="str">
        <f>IFERROR(VLOOKUP(CONCATENATE(R$1,R194),'Formulario de Preguntas'!$C$10:$FN$185,3,FALSE),"")</f>
        <v/>
      </c>
      <c r="T194" s="1" t="str">
        <f>IFERROR(VLOOKUP(CONCATENATE(R$1,R194),'Formulario de Preguntas'!$C$10:$FN$185,4,FALSE),"")</f>
        <v/>
      </c>
      <c r="U194" s="24">
        <f>IF($B194='Formulario de Respuestas'!$D193,'Formulario de Respuestas'!$K193,"ES DIFERENTE")</f>
        <v>0</v>
      </c>
      <c r="V194" s="1" t="str">
        <f>IFERROR(VLOOKUP(CONCATENATE(U$1,U194),'Formulario de Preguntas'!$C$10:$FN$185,3,FALSE),"")</f>
        <v/>
      </c>
      <c r="W194" s="1" t="str">
        <f>IFERROR(VLOOKUP(CONCATENATE(U$1,U194),'Formulario de Preguntas'!$C$10:$FN$185,4,FALSE),"")</f>
        <v/>
      </c>
      <c r="X194" s="24">
        <f>IF($B194='Formulario de Respuestas'!$D193,'Formulario de Respuestas'!$L193,"ES DIFERENTE")</f>
        <v>0</v>
      </c>
      <c r="Y194" s="1" t="str">
        <f>IFERROR(VLOOKUP(CONCATENATE(X$1,X194),'Formulario de Preguntas'!$C$10:$FN$185,3,FALSE),"")</f>
        <v/>
      </c>
      <c r="Z194" s="1" t="str">
        <f>IFERROR(VLOOKUP(CONCATENATE(X$1,X194),'Formulario de Preguntas'!$C$10:$FN$185,4,FALSE),"")</f>
        <v/>
      </c>
      <c r="AA194" s="24">
        <f>IF($B194='Formulario de Respuestas'!$D193,'Formulario de Respuestas'!$M193,"ES DIFERENTE")</f>
        <v>0</v>
      </c>
      <c r="AB194" s="1" t="str">
        <f>IFERROR(VLOOKUP(CONCATENATE(AA$1,AA194),'Formulario de Preguntas'!$C$10:$FN$185,3,FALSE),"")</f>
        <v/>
      </c>
      <c r="AC194" s="1" t="str">
        <f>IFERROR(VLOOKUP(CONCATENATE(AA$1,AA194),'Formulario de Preguntas'!$C$10:$FN$185,4,FALSE),"")</f>
        <v/>
      </c>
      <c r="AD194" s="24">
        <f>IF($B194='Formulario de Respuestas'!$D193,'Formulario de Respuestas'!$N193,"ES DIFERENTE")</f>
        <v>0</v>
      </c>
      <c r="AE194" s="1" t="str">
        <f>IFERROR(VLOOKUP(CONCATENATE(AD$1,AD194),'Formulario de Preguntas'!$C$10:$FN$185,3,FALSE),"")</f>
        <v/>
      </c>
      <c r="AF194" s="1" t="str">
        <f>IFERROR(VLOOKUP(CONCATENATE(AD$1,AD194),'Formulario de Preguntas'!$C$10:$FN$185,4,FALSE),"")</f>
        <v/>
      </c>
      <c r="AG194" s="24">
        <f>IF($B194='Formulario de Respuestas'!$D193,'Formulario de Respuestas'!$O193,"ES DIFERENTE")</f>
        <v>0</v>
      </c>
      <c r="AH194" s="1" t="str">
        <f>IFERROR(VLOOKUP(CONCATENATE(AG$1,AG194),'Formulario de Preguntas'!$C$10:$FN$185,3,FALSE),"")</f>
        <v/>
      </c>
      <c r="AI194" s="1" t="str">
        <f>IFERROR(VLOOKUP(CONCATENATE(AG$1,AG194),'Formulario de Preguntas'!$C$10:$FN$185,4,FALSE),"")</f>
        <v/>
      </c>
      <c r="AJ194" s="24">
        <f>IF($B194='Formulario de Respuestas'!$D193,'Formulario de Respuestas'!$P193,"ES DIFERENTE")</f>
        <v>0</v>
      </c>
      <c r="AK194" s="1" t="str">
        <f>IFERROR(VLOOKUP(CONCATENATE(AJ$1,AJ194),'Formulario de Preguntas'!$C$10:$FN$185,3,FALSE),"")</f>
        <v/>
      </c>
      <c r="AL194" s="1" t="str">
        <f>IFERROR(VLOOKUP(CONCATENATE(AJ$1,AJ194),'Formulario de Preguntas'!$C$10:$FN$185,4,FALSE),"")</f>
        <v/>
      </c>
      <c r="AM194" s="24">
        <f>IF($B194='Formulario de Respuestas'!$D193,'Formulario de Respuestas'!$Q193,"ES DIFERENTE")</f>
        <v>0</v>
      </c>
      <c r="AN194" s="1" t="str">
        <f>IFERROR(VLOOKUP(CONCATENATE(AM$1,AM194),'Formulario de Preguntas'!$C$10:$FN$185,3,FALSE),"")</f>
        <v/>
      </c>
      <c r="AO194" s="1" t="str">
        <f>IFERROR(VLOOKUP(CONCATENATE(AM$1,AM194),'Formulario de Preguntas'!$C$10:$FN$185,4,FALSE),"")</f>
        <v/>
      </c>
      <c r="AP194" s="24">
        <f>IF($B194='Formulario de Respuestas'!$D193,'Formulario de Respuestas'!$R193,"ES DIFERENTE")</f>
        <v>0</v>
      </c>
      <c r="AQ194" s="1" t="str">
        <f>IFERROR(VLOOKUP(CONCATENATE(AP$1,AP194),'Formulario de Preguntas'!$C$10:$FN$185,3,FALSE),"")</f>
        <v/>
      </c>
      <c r="AR194" s="1" t="str">
        <f>IFERROR(VLOOKUP(CONCATENATE(AP$1,AP194),'Formulario de Preguntas'!$C$10:$FN$185,4,FALSE),"")</f>
        <v/>
      </c>
      <c r="AS194" s="24">
        <f>IF($B194='Formulario de Respuestas'!$D193,'Formulario de Respuestas'!$S193,"ES DIFERENTE")</f>
        <v>0</v>
      </c>
      <c r="AT194" s="1" t="str">
        <f>IFERROR(VLOOKUP(CONCATENATE(AS$1,AS194),'Formulario de Preguntas'!$C$10:$FN$185,3,FALSE),"")</f>
        <v/>
      </c>
      <c r="AU194" s="1" t="str">
        <f>IFERROR(VLOOKUP(CONCATENATE(AS$1,AS194),'Formulario de Preguntas'!$C$10:$FN$185,4,FALSE),"")</f>
        <v/>
      </c>
      <c r="AV194" s="24">
        <f>IF($B194='Formulario de Respuestas'!$D193,'Formulario de Respuestas'!$T193,"ES DIFERENTE")</f>
        <v>0</v>
      </c>
      <c r="AW194" s="1" t="str">
        <f>IFERROR(VLOOKUP(CONCATENATE(AV$1,AV194),'Formulario de Preguntas'!$C$10:$FN$185,3,FALSE),"")</f>
        <v/>
      </c>
      <c r="AX194" s="1" t="str">
        <f>IFERROR(VLOOKUP(CONCATENATE(AV$1,AV194),'Formulario de Preguntas'!$C$10:$FN$185,4,FALSE),"")</f>
        <v/>
      </c>
      <c r="AY194" s="24">
        <f>IF($B194='Formulario de Respuestas'!$D193,'Formulario de Respuestas'!$U193,"ES DIFERENTE")</f>
        <v>0</v>
      </c>
      <c r="AZ194" s="1" t="str">
        <f>IFERROR(VLOOKUP(CONCATENATE(AY$1,AY194),'Formulario de Preguntas'!$C$10:$FN$185,3,FALSE),"")</f>
        <v/>
      </c>
      <c r="BA194" s="1" t="str">
        <f>IFERROR(VLOOKUP(CONCATENATE(AY$1,AY194),'Formulario de Preguntas'!$C$10:$FN$185,4,FALSE),"")</f>
        <v/>
      </c>
      <c r="BB194" s="24">
        <f>IF($B194='Formulario de Respuestas'!$D193,'Formulario de Respuestas'!$V193,"ES DIFERENTE")</f>
        <v>0</v>
      </c>
      <c r="BC194" s="1" t="str">
        <f>IFERROR(VLOOKUP(CONCATENATE(BB$1,BB194),'Formulario de Preguntas'!$C$10:$FN$185,3,FALSE),"")</f>
        <v/>
      </c>
      <c r="BD194" s="1" t="str">
        <f>IFERROR(VLOOKUP(CONCATENATE(BB$1,BB194),'Formulario de Preguntas'!$C$10:$FN$185,4,FALSE),"")</f>
        <v/>
      </c>
      <c r="BE194" s="24">
        <f>IF($B194='Formulario de Respuestas'!$D193,'Formulario de Respuestas'!$W193,"ES DIFERENTE")</f>
        <v>0</v>
      </c>
      <c r="BF194" s="1" t="str">
        <f>IFERROR(VLOOKUP(CONCATENATE(BE$1,BE194),'Formulario de Preguntas'!$C$10:$FN$185,3,FALSE),"")</f>
        <v/>
      </c>
      <c r="BG194" s="1" t="str">
        <f>IFERROR(VLOOKUP(CONCATENATE(BE$1,BE194),'Formulario de Preguntas'!$C$10:$FN$185,4,FALSE),"")</f>
        <v/>
      </c>
      <c r="BH194" s="24">
        <f>IF($B194='Formulario de Respuestas'!$D193,'Formulario de Respuestas'!$X193,"ES DIFERENTE")</f>
        <v>0</v>
      </c>
      <c r="BI194" s="1" t="str">
        <f>IFERROR(VLOOKUP(CONCATENATE(BH$1,BH194),'Formulario de Preguntas'!$C$10:$FN$185,3,FALSE),"")</f>
        <v/>
      </c>
      <c r="BJ194" s="1" t="str">
        <f>IFERROR(VLOOKUP(CONCATENATE(BH$1,BH194),'Formulario de Preguntas'!$C$10:$FN$185,4,FALSE),"")</f>
        <v/>
      </c>
      <c r="BL194" s="26">
        <f>IF($B194='Formulario de Respuestas'!$D193,'Formulario de Respuestas'!$Y193,"ES DIFERENTE")</f>
        <v>0</v>
      </c>
      <c r="BM194" s="1" t="str">
        <f>IFERROR(VLOOKUP(CONCATENATE(BL$1,BL194),'Formulario de Preguntas'!$C$10:$FN$185,3,FALSE),"")</f>
        <v/>
      </c>
      <c r="BN194" s="1" t="str">
        <f>IFERROR(VLOOKUP(CONCATENATE(BL$1,BL194),'Formulario de Preguntas'!$C$10:$FN$185,4,FALSE),"")</f>
        <v/>
      </c>
      <c r="BO194" s="26">
        <f>IF($B194='Formulario de Respuestas'!$D193,'Formulario de Respuestas'!$Z193,"ES DIFERENTE")</f>
        <v>0</v>
      </c>
      <c r="BP194" s="1" t="str">
        <f>IFERROR(VLOOKUP(CONCATENATE(BO$1,BO194),'Formulario de Preguntas'!$C$10:$FN$185,3,FALSE),"")</f>
        <v/>
      </c>
      <c r="BQ194" s="1" t="str">
        <f>IFERROR(VLOOKUP(CONCATENATE(BO$1,BO194),'Formulario de Preguntas'!$C$10:$FN$185,4,FALSE),"")</f>
        <v/>
      </c>
      <c r="BR194" s="26">
        <f>IF($B194='Formulario de Respuestas'!$D193,'Formulario de Respuestas'!$AA193,"ES DIFERENTE")</f>
        <v>0</v>
      </c>
      <c r="BS194" s="1" t="str">
        <f>IFERROR(VLOOKUP(CONCATENATE(BR$1,BR194),'Formulario de Preguntas'!$C$10:$FN$185,3,FALSE),"")</f>
        <v/>
      </c>
      <c r="BT194" s="1" t="str">
        <f>IFERROR(VLOOKUP(CONCATENATE(BR$1,BR194),'Formulario de Preguntas'!$C$10:$FN$185,4,FALSE),"")</f>
        <v/>
      </c>
      <c r="BU194" s="26">
        <f>IF($B194='Formulario de Respuestas'!$D193,'Formulario de Respuestas'!$AB193,"ES DIFERENTE")</f>
        <v>0</v>
      </c>
      <c r="BV194" s="1" t="str">
        <f>IFERROR(VLOOKUP(CONCATENATE(BU$1,BU194),'Formulario de Preguntas'!$C$10:$FN$185,3,FALSE),"")</f>
        <v/>
      </c>
      <c r="BW194" s="1" t="str">
        <f>IFERROR(VLOOKUP(CONCATENATE(BU$1,BU194),'Formulario de Preguntas'!$C$10:$FN$185,4,FALSE),"")</f>
        <v/>
      </c>
      <c r="BX194" s="26">
        <f>IF($B194='Formulario de Respuestas'!$D193,'Formulario de Respuestas'!$AC193,"ES DIFERENTE")</f>
        <v>0</v>
      </c>
      <c r="BY194" s="1" t="str">
        <f>IFERROR(VLOOKUP(CONCATENATE(BX$1,BX194),'Formulario de Preguntas'!$C$10:$FN$185,3,FALSE),"")</f>
        <v/>
      </c>
      <c r="BZ194" s="1" t="str">
        <f>IFERROR(VLOOKUP(CONCATENATE(BX$1,BX194),'Formulario de Preguntas'!$C$10:$FN$185,4,FALSE),"")</f>
        <v/>
      </c>
      <c r="CA194" s="26">
        <f>IF($B194='Formulario de Respuestas'!$D193,'Formulario de Respuestas'!$AD193,"ES DIFERENTE")</f>
        <v>0</v>
      </c>
      <c r="CB194" s="1" t="str">
        <f>IFERROR(VLOOKUP(CONCATENATE(CA$1,CA194),'Formulario de Preguntas'!$C$10:$FN$185,3,FALSE),"")</f>
        <v/>
      </c>
      <c r="CC194" s="1" t="str">
        <f>IFERROR(VLOOKUP(CONCATENATE(CA$1,CA194),'Formulario de Preguntas'!$C$10:$FN$185,4,FALSE),"")</f>
        <v/>
      </c>
      <c r="CD194" s="26">
        <f>IF($B194='Formulario de Respuestas'!$D193,'Formulario de Respuestas'!$AE193,"ES DIFERENTE")</f>
        <v>0</v>
      </c>
      <c r="CE194" s="1" t="str">
        <f>IFERROR(VLOOKUP(CONCATENATE(CD$1,CD194),'Formulario de Preguntas'!$C$10:$FN$185,3,FALSE),"")</f>
        <v/>
      </c>
      <c r="CF194" s="1" t="str">
        <f>IFERROR(VLOOKUP(CONCATENATE(CD$1,CD194),'Formulario de Preguntas'!$C$10:$FN$185,4,FALSE),"")</f>
        <v/>
      </c>
      <c r="CH194" s="1">
        <f t="shared" si="7"/>
        <v>0</v>
      </c>
      <c r="CI194" s="1">
        <f t="shared" si="8"/>
        <v>0.25</v>
      </c>
      <c r="CJ194" s="1">
        <f t="shared" si="9"/>
        <v>0</v>
      </c>
      <c r="CK194" s="1">
        <f>COUNTIF('Formulario de Respuestas'!$E193:$AE193,"A")</f>
        <v>0</v>
      </c>
      <c r="CL194" s="1">
        <f>COUNTIF('Formulario de Respuestas'!$E193:$AE193,"B")</f>
        <v>0</v>
      </c>
      <c r="CM194" s="1">
        <f>COUNTIF('Formulario de Respuestas'!$E193:$AE193,"C")</f>
        <v>0</v>
      </c>
      <c r="CN194" s="1">
        <f>COUNTIF('Formulario de Respuestas'!$E193:$AE193,"D")</f>
        <v>0</v>
      </c>
      <c r="CO194" s="1">
        <f>COUNTIF('Formulario de Respuestas'!$E193:$AE193,"E (RESPUESTA ANULADA)")</f>
        <v>0</v>
      </c>
    </row>
    <row r="195" spans="1:93" x14ac:dyDescent="0.25">
      <c r="A195" s="1">
        <f>'Formulario de Respuestas'!C194</f>
        <v>0</v>
      </c>
      <c r="B195" s="1">
        <f>'Formulario de Respuestas'!D194</f>
        <v>0</v>
      </c>
      <c r="C195" s="24">
        <f>IF($B195='Formulario de Respuestas'!$D194,'Formulario de Respuestas'!$E194,"ES DIFERENTE")</f>
        <v>0</v>
      </c>
      <c r="D195" s="15" t="str">
        <f>IFERROR(VLOOKUP(CONCATENATE(C$1,C195),'Formulario de Preguntas'!$C$2:$FN$185,3,FALSE),"")</f>
        <v/>
      </c>
      <c r="E195" s="1" t="str">
        <f>IFERROR(VLOOKUP(CONCATENATE(C$1,C195),'Formulario de Preguntas'!$C$2:$FN$185,4,FALSE),"")</f>
        <v/>
      </c>
      <c r="F195" s="24">
        <f>IF($B195='Formulario de Respuestas'!$D194,'Formulario de Respuestas'!$F194,"ES DIFERENTE")</f>
        <v>0</v>
      </c>
      <c r="G195" s="1" t="str">
        <f>IFERROR(VLOOKUP(CONCATENATE(F$1,F195),'Formulario de Preguntas'!$C$2:$FN$185,3,FALSE),"")</f>
        <v/>
      </c>
      <c r="H195" s="1" t="str">
        <f>IFERROR(VLOOKUP(CONCATENATE(F$1,F195),'Formulario de Preguntas'!$C$2:$FN$185,4,FALSE),"")</f>
        <v/>
      </c>
      <c r="I195" s="24">
        <f>IF($B195='Formulario de Respuestas'!$D194,'Formulario de Respuestas'!$G194,"ES DIFERENTE")</f>
        <v>0</v>
      </c>
      <c r="J195" s="1" t="str">
        <f>IFERROR(VLOOKUP(CONCATENATE(I$1,I195),'Formulario de Preguntas'!$C$10:$FN$185,3,FALSE),"")</f>
        <v/>
      </c>
      <c r="K195" s="1" t="str">
        <f>IFERROR(VLOOKUP(CONCATENATE(I$1,I195),'Formulario de Preguntas'!$C$10:$FN$185,4,FALSE),"")</f>
        <v/>
      </c>
      <c r="L195" s="24">
        <f>IF($B195='Formulario de Respuestas'!$D194,'Formulario de Respuestas'!$H194,"ES DIFERENTE")</f>
        <v>0</v>
      </c>
      <c r="M195" s="1" t="str">
        <f>IFERROR(VLOOKUP(CONCATENATE(L$1,L195),'Formulario de Preguntas'!$C$10:$FN$185,3,FALSE),"")</f>
        <v/>
      </c>
      <c r="N195" s="1" t="str">
        <f>IFERROR(VLOOKUP(CONCATENATE(L$1,L195),'Formulario de Preguntas'!$C$10:$FN$185,4,FALSE),"")</f>
        <v/>
      </c>
      <c r="O195" s="24">
        <f>IF($B195='Formulario de Respuestas'!$D194,'Formulario de Respuestas'!$I194,"ES DIFERENTE")</f>
        <v>0</v>
      </c>
      <c r="P195" s="1" t="str">
        <f>IFERROR(VLOOKUP(CONCATENATE(O$1,O195),'Formulario de Preguntas'!$C$10:$FN$185,3,FALSE),"")</f>
        <v/>
      </c>
      <c r="Q195" s="1" t="str">
        <f>IFERROR(VLOOKUP(CONCATENATE(O$1,O195),'Formulario de Preguntas'!$C$10:$FN$185,4,FALSE),"")</f>
        <v/>
      </c>
      <c r="R195" s="24">
        <f>IF($B195='Formulario de Respuestas'!$D194,'Formulario de Respuestas'!$J194,"ES DIFERENTE")</f>
        <v>0</v>
      </c>
      <c r="S195" s="1" t="str">
        <f>IFERROR(VLOOKUP(CONCATENATE(R$1,R195),'Formulario de Preguntas'!$C$10:$FN$185,3,FALSE),"")</f>
        <v/>
      </c>
      <c r="T195" s="1" t="str">
        <f>IFERROR(VLOOKUP(CONCATENATE(R$1,R195),'Formulario de Preguntas'!$C$10:$FN$185,4,FALSE),"")</f>
        <v/>
      </c>
      <c r="U195" s="24">
        <f>IF($B195='Formulario de Respuestas'!$D194,'Formulario de Respuestas'!$K194,"ES DIFERENTE")</f>
        <v>0</v>
      </c>
      <c r="V195" s="1" t="str">
        <f>IFERROR(VLOOKUP(CONCATENATE(U$1,U195),'Formulario de Preguntas'!$C$10:$FN$185,3,FALSE),"")</f>
        <v/>
      </c>
      <c r="W195" s="1" t="str">
        <f>IFERROR(VLOOKUP(CONCATENATE(U$1,U195),'Formulario de Preguntas'!$C$10:$FN$185,4,FALSE),"")</f>
        <v/>
      </c>
      <c r="X195" s="24">
        <f>IF($B195='Formulario de Respuestas'!$D194,'Formulario de Respuestas'!$L194,"ES DIFERENTE")</f>
        <v>0</v>
      </c>
      <c r="Y195" s="1" t="str">
        <f>IFERROR(VLOOKUP(CONCATENATE(X$1,X195),'Formulario de Preguntas'!$C$10:$FN$185,3,FALSE),"")</f>
        <v/>
      </c>
      <c r="Z195" s="1" t="str">
        <f>IFERROR(VLOOKUP(CONCATENATE(X$1,X195),'Formulario de Preguntas'!$C$10:$FN$185,4,FALSE),"")</f>
        <v/>
      </c>
      <c r="AA195" s="24">
        <f>IF($B195='Formulario de Respuestas'!$D194,'Formulario de Respuestas'!$M194,"ES DIFERENTE")</f>
        <v>0</v>
      </c>
      <c r="AB195" s="1" t="str">
        <f>IFERROR(VLOOKUP(CONCATENATE(AA$1,AA195),'Formulario de Preguntas'!$C$10:$FN$185,3,FALSE),"")</f>
        <v/>
      </c>
      <c r="AC195" s="1" t="str">
        <f>IFERROR(VLOOKUP(CONCATENATE(AA$1,AA195),'Formulario de Preguntas'!$C$10:$FN$185,4,FALSE),"")</f>
        <v/>
      </c>
      <c r="AD195" s="24">
        <f>IF($B195='Formulario de Respuestas'!$D194,'Formulario de Respuestas'!$N194,"ES DIFERENTE")</f>
        <v>0</v>
      </c>
      <c r="AE195" s="1" t="str">
        <f>IFERROR(VLOOKUP(CONCATENATE(AD$1,AD195),'Formulario de Preguntas'!$C$10:$FN$185,3,FALSE),"")</f>
        <v/>
      </c>
      <c r="AF195" s="1" t="str">
        <f>IFERROR(VLOOKUP(CONCATENATE(AD$1,AD195),'Formulario de Preguntas'!$C$10:$FN$185,4,FALSE),"")</f>
        <v/>
      </c>
      <c r="AG195" s="24">
        <f>IF($B195='Formulario de Respuestas'!$D194,'Formulario de Respuestas'!$O194,"ES DIFERENTE")</f>
        <v>0</v>
      </c>
      <c r="AH195" s="1" t="str">
        <f>IFERROR(VLOOKUP(CONCATENATE(AG$1,AG195),'Formulario de Preguntas'!$C$10:$FN$185,3,FALSE),"")</f>
        <v/>
      </c>
      <c r="AI195" s="1" t="str">
        <f>IFERROR(VLOOKUP(CONCATENATE(AG$1,AG195),'Formulario de Preguntas'!$C$10:$FN$185,4,FALSE),"")</f>
        <v/>
      </c>
      <c r="AJ195" s="24">
        <f>IF($B195='Formulario de Respuestas'!$D194,'Formulario de Respuestas'!$P194,"ES DIFERENTE")</f>
        <v>0</v>
      </c>
      <c r="AK195" s="1" t="str">
        <f>IFERROR(VLOOKUP(CONCATENATE(AJ$1,AJ195),'Formulario de Preguntas'!$C$10:$FN$185,3,FALSE),"")</f>
        <v/>
      </c>
      <c r="AL195" s="1" t="str">
        <f>IFERROR(VLOOKUP(CONCATENATE(AJ$1,AJ195),'Formulario de Preguntas'!$C$10:$FN$185,4,FALSE),"")</f>
        <v/>
      </c>
      <c r="AM195" s="24">
        <f>IF($B195='Formulario de Respuestas'!$D194,'Formulario de Respuestas'!$Q194,"ES DIFERENTE")</f>
        <v>0</v>
      </c>
      <c r="AN195" s="1" t="str">
        <f>IFERROR(VLOOKUP(CONCATENATE(AM$1,AM195),'Formulario de Preguntas'!$C$10:$FN$185,3,FALSE),"")</f>
        <v/>
      </c>
      <c r="AO195" s="1" t="str">
        <f>IFERROR(VLOOKUP(CONCATENATE(AM$1,AM195),'Formulario de Preguntas'!$C$10:$FN$185,4,FALSE),"")</f>
        <v/>
      </c>
      <c r="AP195" s="24">
        <f>IF($B195='Formulario de Respuestas'!$D194,'Formulario de Respuestas'!$R194,"ES DIFERENTE")</f>
        <v>0</v>
      </c>
      <c r="AQ195" s="1" t="str">
        <f>IFERROR(VLOOKUP(CONCATENATE(AP$1,AP195),'Formulario de Preguntas'!$C$10:$FN$185,3,FALSE),"")</f>
        <v/>
      </c>
      <c r="AR195" s="1" t="str">
        <f>IFERROR(VLOOKUP(CONCATENATE(AP$1,AP195),'Formulario de Preguntas'!$C$10:$FN$185,4,FALSE),"")</f>
        <v/>
      </c>
      <c r="AS195" s="24">
        <f>IF($B195='Formulario de Respuestas'!$D194,'Formulario de Respuestas'!$S194,"ES DIFERENTE")</f>
        <v>0</v>
      </c>
      <c r="AT195" s="1" t="str">
        <f>IFERROR(VLOOKUP(CONCATENATE(AS$1,AS195),'Formulario de Preguntas'!$C$10:$FN$185,3,FALSE),"")</f>
        <v/>
      </c>
      <c r="AU195" s="1" t="str">
        <f>IFERROR(VLOOKUP(CONCATENATE(AS$1,AS195),'Formulario de Preguntas'!$C$10:$FN$185,4,FALSE),"")</f>
        <v/>
      </c>
      <c r="AV195" s="24">
        <f>IF($B195='Formulario de Respuestas'!$D194,'Formulario de Respuestas'!$T194,"ES DIFERENTE")</f>
        <v>0</v>
      </c>
      <c r="AW195" s="1" t="str">
        <f>IFERROR(VLOOKUP(CONCATENATE(AV$1,AV195),'Formulario de Preguntas'!$C$10:$FN$185,3,FALSE),"")</f>
        <v/>
      </c>
      <c r="AX195" s="1" t="str">
        <f>IFERROR(VLOOKUP(CONCATENATE(AV$1,AV195),'Formulario de Preguntas'!$C$10:$FN$185,4,FALSE),"")</f>
        <v/>
      </c>
      <c r="AY195" s="24">
        <f>IF($B195='Formulario de Respuestas'!$D194,'Formulario de Respuestas'!$U194,"ES DIFERENTE")</f>
        <v>0</v>
      </c>
      <c r="AZ195" s="1" t="str">
        <f>IFERROR(VLOOKUP(CONCATENATE(AY$1,AY195),'Formulario de Preguntas'!$C$10:$FN$185,3,FALSE),"")</f>
        <v/>
      </c>
      <c r="BA195" s="1" t="str">
        <f>IFERROR(VLOOKUP(CONCATENATE(AY$1,AY195),'Formulario de Preguntas'!$C$10:$FN$185,4,FALSE),"")</f>
        <v/>
      </c>
      <c r="BB195" s="24">
        <f>IF($B195='Formulario de Respuestas'!$D194,'Formulario de Respuestas'!$V194,"ES DIFERENTE")</f>
        <v>0</v>
      </c>
      <c r="BC195" s="1" t="str">
        <f>IFERROR(VLOOKUP(CONCATENATE(BB$1,BB195),'Formulario de Preguntas'!$C$10:$FN$185,3,FALSE),"")</f>
        <v/>
      </c>
      <c r="BD195" s="1" t="str">
        <f>IFERROR(VLOOKUP(CONCATENATE(BB$1,BB195),'Formulario de Preguntas'!$C$10:$FN$185,4,FALSE),"")</f>
        <v/>
      </c>
      <c r="BE195" s="24">
        <f>IF($B195='Formulario de Respuestas'!$D194,'Formulario de Respuestas'!$W194,"ES DIFERENTE")</f>
        <v>0</v>
      </c>
      <c r="BF195" s="1" t="str">
        <f>IFERROR(VLOOKUP(CONCATENATE(BE$1,BE195),'Formulario de Preguntas'!$C$10:$FN$185,3,FALSE),"")</f>
        <v/>
      </c>
      <c r="BG195" s="1" t="str">
        <f>IFERROR(VLOOKUP(CONCATENATE(BE$1,BE195),'Formulario de Preguntas'!$C$10:$FN$185,4,FALSE),"")</f>
        <v/>
      </c>
      <c r="BH195" s="24">
        <f>IF($B195='Formulario de Respuestas'!$D194,'Formulario de Respuestas'!$X194,"ES DIFERENTE")</f>
        <v>0</v>
      </c>
      <c r="BI195" s="1" t="str">
        <f>IFERROR(VLOOKUP(CONCATENATE(BH$1,BH195),'Formulario de Preguntas'!$C$10:$FN$185,3,FALSE),"")</f>
        <v/>
      </c>
      <c r="BJ195" s="1" t="str">
        <f>IFERROR(VLOOKUP(CONCATENATE(BH$1,BH195),'Formulario de Preguntas'!$C$10:$FN$185,4,FALSE),"")</f>
        <v/>
      </c>
      <c r="BL195" s="26">
        <f>IF($B195='Formulario de Respuestas'!$D194,'Formulario de Respuestas'!$Y194,"ES DIFERENTE")</f>
        <v>0</v>
      </c>
      <c r="BM195" s="1" t="str">
        <f>IFERROR(VLOOKUP(CONCATENATE(BL$1,BL195),'Formulario de Preguntas'!$C$10:$FN$185,3,FALSE),"")</f>
        <v/>
      </c>
      <c r="BN195" s="1" t="str">
        <f>IFERROR(VLOOKUP(CONCATENATE(BL$1,BL195),'Formulario de Preguntas'!$C$10:$FN$185,4,FALSE),"")</f>
        <v/>
      </c>
      <c r="BO195" s="26">
        <f>IF($B195='Formulario de Respuestas'!$D194,'Formulario de Respuestas'!$Z194,"ES DIFERENTE")</f>
        <v>0</v>
      </c>
      <c r="BP195" s="1" t="str">
        <f>IFERROR(VLOOKUP(CONCATENATE(BO$1,BO195),'Formulario de Preguntas'!$C$10:$FN$185,3,FALSE),"")</f>
        <v/>
      </c>
      <c r="BQ195" s="1" t="str">
        <f>IFERROR(VLOOKUP(CONCATENATE(BO$1,BO195),'Formulario de Preguntas'!$C$10:$FN$185,4,FALSE),"")</f>
        <v/>
      </c>
      <c r="BR195" s="26">
        <f>IF($B195='Formulario de Respuestas'!$D194,'Formulario de Respuestas'!$AA194,"ES DIFERENTE")</f>
        <v>0</v>
      </c>
      <c r="BS195" s="1" t="str">
        <f>IFERROR(VLOOKUP(CONCATENATE(BR$1,BR195),'Formulario de Preguntas'!$C$10:$FN$185,3,FALSE),"")</f>
        <v/>
      </c>
      <c r="BT195" s="1" t="str">
        <f>IFERROR(VLOOKUP(CONCATENATE(BR$1,BR195),'Formulario de Preguntas'!$C$10:$FN$185,4,FALSE),"")</f>
        <v/>
      </c>
      <c r="BU195" s="26">
        <f>IF($B195='Formulario de Respuestas'!$D194,'Formulario de Respuestas'!$AB194,"ES DIFERENTE")</f>
        <v>0</v>
      </c>
      <c r="BV195" s="1" t="str">
        <f>IFERROR(VLOOKUP(CONCATENATE(BU$1,BU195),'Formulario de Preguntas'!$C$10:$FN$185,3,FALSE),"")</f>
        <v/>
      </c>
      <c r="BW195" s="1" t="str">
        <f>IFERROR(VLOOKUP(CONCATENATE(BU$1,BU195),'Formulario de Preguntas'!$C$10:$FN$185,4,FALSE),"")</f>
        <v/>
      </c>
      <c r="BX195" s="26">
        <f>IF($B195='Formulario de Respuestas'!$D194,'Formulario de Respuestas'!$AC194,"ES DIFERENTE")</f>
        <v>0</v>
      </c>
      <c r="BY195" s="1" t="str">
        <f>IFERROR(VLOOKUP(CONCATENATE(BX$1,BX195),'Formulario de Preguntas'!$C$10:$FN$185,3,FALSE),"")</f>
        <v/>
      </c>
      <c r="BZ195" s="1" t="str">
        <f>IFERROR(VLOOKUP(CONCATENATE(BX$1,BX195),'Formulario de Preguntas'!$C$10:$FN$185,4,FALSE),"")</f>
        <v/>
      </c>
      <c r="CA195" s="26">
        <f>IF($B195='Formulario de Respuestas'!$D194,'Formulario de Respuestas'!$AD194,"ES DIFERENTE")</f>
        <v>0</v>
      </c>
      <c r="CB195" s="1" t="str">
        <f>IFERROR(VLOOKUP(CONCATENATE(CA$1,CA195),'Formulario de Preguntas'!$C$10:$FN$185,3,FALSE),"")</f>
        <v/>
      </c>
      <c r="CC195" s="1" t="str">
        <f>IFERROR(VLOOKUP(CONCATENATE(CA$1,CA195),'Formulario de Preguntas'!$C$10:$FN$185,4,FALSE),"")</f>
        <v/>
      </c>
      <c r="CD195" s="26">
        <f>IF($B195='Formulario de Respuestas'!$D194,'Formulario de Respuestas'!$AE194,"ES DIFERENTE")</f>
        <v>0</v>
      </c>
      <c r="CE195" s="1" t="str">
        <f>IFERROR(VLOOKUP(CONCATENATE(CD$1,CD195),'Formulario de Preguntas'!$C$10:$FN$185,3,FALSE),"")</f>
        <v/>
      </c>
      <c r="CF195" s="1" t="str">
        <f>IFERROR(VLOOKUP(CONCATENATE(CD$1,CD195),'Formulario de Preguntas'!$C$10:$FN$185,4,FALSE),"")</f>
        <v/>
      </c>
      <c r="CH195" s="1">
        <f t="shared" si="7"/>
        <v>0</v>
      </c>
      <c r="CI195" s="1">
        <f t="shared" si="8"/>
        <v>0.25</v>
      </c>
      <c r="CJ195" s="1">
        <f t="shared" si="9"/>
        <v>0</v>
      </c>
      <c r="CK195" s="1">
        <f>COUNTIF('Formulario de Respuestas'!$E194:$AE194,"A")</f>
        <v>0</v>
      </c>
      <c r="CL195" s="1">
        <f>COUNTIF('Formulario de Respuestas'!$E194:$AE194,"B")</f>
        <v>0</v>
      </c>
      <c r="CM195" s="1">
        <f>COUNTIF('Formulario de Respuestas'!$E194:$AE194,"C")</f>
        <v>0</v>
      </c>
      <c r="CN195" s="1">
        <f>COUNTIF('Formulario de Respuestas'!$E194:$AE194,"D")</f>
        <v>0</v>
      </c>
      <c r="CO195" s="1">
        <f>COUNTIF('Formulario de Respuestas'!$E194:$AE194,"E (RESPUESTA ANULADA)")</f>
        <v>0</v>
      </c>
    </row>
    <row r="196" spans="1:93" x14ac:dyDescent="0.25">
      <c r="A196" s="1">
        <f>'Formulario de Respuestas'!C195</f>
        <v>0</v>
      </c>
      <c r="B196" s="1">
        <f>'Formulario de Respuestas'!D195</f>
        <v>0</v>
      </c>
      <c r="C196" s="24">
        <f>IF($B196='Formulario de Respuestas'!$D195,'Formulario de Respuestas'!$E195,"ES DIFERENTE")</f>
        <v>0</v>
      </c>
      <c r="D196" s="15" t="str">
        <f>IFERROR(VLOOKUP(CONCATENATE(C$1,C196),'Formulario de Preguntas'!$C$2:$FN$185,3,FALSE),"")</f>
        <v/>
      </c>
      <c r="E196" s="1" t="str">
        <f>IFERROR(VLOOKUP(CONCATENATE(C$1,C196),'Formulario de Preguntas'!$C$2:$FN$185,4,FALSE),"")</f>
        <v/>
      </c>
      <c r="F196" s="24">
        <f>IF($B196='Formulario de Respuestas'!$D195,'Formulario de Respuestas'!$F195,"ES DIFERENTE")</f>
        <v>0</v>
      </c>
      <c r="G196" s="1" t="str">
        <f>IFERROR(VLOOKUP(CONCATENATE(F$1,F196),'Formulario de Preguntas'!$C$2:$FN$185,3,FALSE),"")</f>
        <v/>
      </c>
      <c r="H196" s="1" t="str">
        <f>IFERROR(VLOOKUP(CONCATENATE(F$1,F196),'Formulario de Preguntas'!$C$2:$FN$185,4,FALSE),"")</f>
        <v/>
      </c>
      <c r="I196" s="24">
        <f>IF($B196='Formulario de Respuestas'!$D195,'Formulario de Respuestas'!$G195,"ES DIFERENTE")</f>
        <v>0</v>
      </c>
      <c r="J196" s="1" t="str">
        <f>IFERROR(VLOOKUP(CONCATENATE(I$1,I196),'Formulario de Preguntas'!$C$10:$FN$185,3,FALSE),"")</f>
        <v/>
      </c>
      <c r="K196" s="1" t="str">
        <f>IFERROR(VLOOKUP(CONCATENATE(I$1,I196),'Formulario de Preguntas'!$C$10:$FN$185,4,FALSE),"")</f>
        <v/>
      </c>
      <c r="L196" s="24">
        <f>IF($B196='Formulario de Respuestas'!$D195,'Formulario de Respuestas'!$H195,"ES DIFERENTE")</f>
        <v>0</v>
      </c>
      <c r="M196" s="1" t="str">
        <f>IFERROR(VLOOKUP(CONCATENATE(L$1,L196),'Formulario de Preguntas'!$C$10:$FN$185,3,FALSE),"")</f>
        <v/>
      </c>
      <c r="N196" s="1" t="str">
        <f>IFERROR(VLOOKUP(CONCATENATE(L$1,L196),'Formulario de Preguntas'!$C$10:$FN$185,4,FALSE),"")</f>
        <v/>
      </c>
      <c r="O196" s="24">
        <f>IF($B196='Formulario de Respuestas'!$D195,'Formulario de Respuestas'!$I195,"ES DIFERENTE")</f>
        <v>0</v>
      </c>
      <c r="P196" s="1" t="str">
        <f>IFERROR(VLOOKUP(CONCATENATE(O$1,O196),'Formulario de Preguntas'!$C$10:$FN$185,3,FALSE),"")</f>
        <v/>
      </c>
      <c r="Q196" s="1" t="str">
        <f>IFERROR(VLOOKUP(CONCATENATE(O$1,O196),'Formulario de Preguntas'!$C$10:$FN$185,4,FALSE),"")</f>
        <v/>
      </c>
      <c r="R196" s="24">
        <f>IF($B196='Formulario de Respuestas'!$D195,'Formulario de Respuestas'!$J195,"ES DIFERENTE")</f>
        <v>0</v>
      </c>
      <c r="S196" s="1" t="str">
        <f>IFERROR(VLOOKUP(CONCATENATE(R$1,R196),'Formulario de Preguntas'!$C$10:$FN$185,3,FALSE),"")</f>
        <v/>
      </c>
      <c r="T196" s="1" t="str">
        <f>IFERROR(VLOOKUP(CONCATENATE(R$1,R196),'Formulario de Preguntas'!$C$10:$FN$185,4,FALSE),"")</f>
        <v/>
      </c>
      <c r="U196" s="24">
        <f>IF($B196='Formulario de Respuestas'!$D195,'Formulario de Respuestas'!$K195,"ES DIFERENTE")</f>
        <v>0</v>
      </c>
      <c r="V196" s="1" t="str">
        <f>IFERROR(VLOOKUP(CONCATENATE(U$1,U196),'Formulario de Preguntas'!$C$10:$FN$185,3,FALSE),"")</f>
        <v/>
      </c>
      <c r="W196" s="1" t="str">
        <f>IFERROR(VLOOKUP(CONCATENATE(U$1,U196),'Formulario de Preguntas'!$C$10:$FN$185,4,FALSE),"")</f>
        <v/>
      </c>
      <c r="X196" s="24">
        <f>IF($B196='Formulario de Respuestas'!$D195,'Formulario de Respuestas'!$L195,"ES DIFERENTE")</f>
        <v>0</v>
      </c>
      <c r="Y196" s="1" t="str">
        <f>IFERROR(VLOOKUP(CONCATENATE(X$1,X196),'Formulario de Preguntas'!$C$10:$FN$185,3,FALSE),"")</f>
        <v/>
      </c>
      <c r="Z196" s="1" t="str">
        <f>IFERROR(VLOOKUP(CONCATENATE(X$1,X196),'Formulario de Preguntas'!$C$10:$FN$185,4,FALSE),"")</f>
        <v/>
      </c>
      <c r="AA196" s="24">
        <f>IF($B196='Formulario de Respuestas'!$D195,'Formulario de Respuestas'!$M195,"ES DIFERENTE")</f>
        <v>0</v>
      </c>
      <c r="AB196" s="1" t="str">
        <f>IFERROR(VLOOKUP(CONCATENATE(AA$1,AA196),'Formulario de Preguntas'!$C$10:$FN$185,3,FALSE),"")</f>
        <v/>
      </c>
      <c r="AC196" s="1" t="str">
        <f>IFERROR(VLOOKUP(CONCATENATE(AA$1,AA196),'Formulario de Preguntas'!$C$10:$FN$185,4,FALSE),"")</f>
        <v/>
      </c>
      <c r="AD196" s="24">
        <f>IF($B196='Formulario de Respuestas'!$D195,'Formulario de Respuestas'!$N195,"ES DIFERENTE")</f>
        <v>0</v>
      </c>
      <c r="AE196" s="1" t="str">
        <f>IFERROR(VLOOKUP(CONCATENATE(AD$1,AD196),'Formulario de Preguntas'!$C$10:$FN$185,3,FALSE),"")</f>
        <v/>
      </c>
      <c r="AF196" s="1" t="str">
        <f>IFERROR(VLOOKUP(CONCATENATE(AD$1,AD196),'Formulario de Preguntas'!$C$10:$FN$185,4,FALSE),"")</f>
        <v/>
      </c>
      <c r="AG196" s="24">
        <f>IF($B196='Formulario de Respuestas'!$D195,'Formulario de Respuestas'!$O195,"ES DIFERENTE")</f>
        <v>0</v>
      </c>
      <c r="AH196" s="1" t="str">
        <f>IFERROR(VLOOKUP(CONCATENATE(AG$1,AG196),'Formulario de Preguntas'!$C$10:$FN$185,3,FALSE),"")</f>
        <v/>
      </c>
      <c r="AI196" s="1" t="str">
        <f>IFERROR(VLOOKUP(CONCATENATE(AG$1,AG196),'Formulario de Preguntas'!$C$10:$FN$185,4,FALSE),"")</f>
        <v/>
      </c>
      <c r="AJ196" s="24">
        <f>IF($B196='Formulario de Respuestas'!$D195,'Formulario de Respuestas'!$P195,"ES DIFERENTE")</f>
        <v>0</v>
      </c>
      <c r="AK196" s="1" t="str">
        <f>IFERROR(VLOOKUP(CONCATENATE(AJ$1,AJ196),'Formulario de Preguntas'!$C$10:$FN$185,3,FALSE),"")</f>
        <v/>
      </c>
      <c r="AL196" s="1" t="str">
        <f>IFERROR(VLOOKUP(CONCATENATE(AJ$1,AJ196),'Formulario de Preguntas'!$C$10:$FN$185,4,FALSE),"")</f>
        <v/>
      </c>
      <c r="AM196" s="24">
        <f>IF($B196='Formulario de Respuestas'!$D195,'Formulario de Respuestas'!$Q195,"ES DIFERENTE")</f>
        <v>0</v>
      </c>
      <c r="AN196" s="1" t="str">
        <f>IFERROR(VLOOKUP(CONCATENATE(AM$1,AM196),'Formulario de Preguntas'!$C$10:$FN$185,3,FALSE),"")</f>
        <v/>
      </c>
      <c r="AO196" s="1" t="str">
        <f>IFERROR(VLOOKUP(CONCATENATE(AM$1,AM196),'Formulario de Preguntas'!$C$10:$FN$185,4,FALSE),"")</f>
        <v/>
      </c>
      <c r="AP196" s="24">
        <f>IF($B196='Formulario de Respuestas'!$D195,'Formulario de Respuestas'!$R195,"ES DIFERENTE")</f>
        <v>0</v>
      </c>
      <c r="AQ196" s="1" t="str">
        <f>IFERROR(VLOOKUP(CONCATENATE(AP$1,AP196),'Formulario de Preguntas'!$C$10:$FN$185,3,FALSE),"")</f>
        <v/>
      </c>
      <c r="AR196" s="1" t="str">
        <f>IFERROR(VLOOKUP(CONCATENATE(AP$1,AP196),'Formulario de Preguntas'!$C$10:$FN$185,4,FALSE),"")</f>
        <v/>
      </c>
      <c r="AS196" s="24">
        <f>IF($B196='Formulario de Respuestas'!$D195,'Formulario de Respuestas'!$S195,"ES DIFERENTE")</f>
        <v>0</v>
      </c>
      <c r="AT196" s="1" t="str">
        <f>IFERROR(VLOOKUP(CONCATENATE(AS$1,AS196),'Formulario de Preguntas'!$C$10:$FN$185,3,FALSE),"")</f>
        <v/>
      </c>
      <c r="AU196" s="1" t="str">
        <f>IFERROR(VLOOKUP(CONCATENATE(AS$1,AS196),'Formulario de Preguntas'!$C$10:$FN$185,4,FALSE),"")</f>
        <v/>
      </c>
      <c r="AV196" s="24">
        <f>IF($B196='Formulario de Respuestas'!$D195,'Formulario de Respuestas'!$T195,"ES DIFERENTE")</f>
        <v>0</v>
      </c>
      <c r="AW196" s="1" t="str">
        <f>IFERROR(VLOOKUP(CONCATENATE(AV$1,AV196),'Formulario de Preguntas'!$C$10:$FN$185,3,FALSE),"")</f>
        <v/>
      </c>
      <c r="AX196" s="1" t="str">
        <f>IFERROR(VLOOKUP(CONCATENATE(AV$1,AV196),'Formulario de Preguntas'!$C$10:$FN$185,4,FALSE),"")</f>
        <v/>
      </c>
      <c r="AY196" s="24">
        <f>IF($B196='Formulario de Respuestas'!$D195,'Formulario de Respuestas'!$U195,"ES DIFERENTE")</f>
        <v>0</v>
      </c>
      <c r="AZ196" s="1" t="str">
        <f>IFERROR(VLOOKUP(CONCATENATE(AY$1,AY196),'Formulario de Preguntas'!$C$10:$FN$185,3,FALSE),"")</f>
        <v/>
      </c>
      <c r="BA196" s="1" t="str">
        <f>IFERROR(VLOOKUP(CONCATENATE(AY$1,AY196),'Formulario de Preguntas'!$C$10:$FN$185,4,FALSE),"")</f>
        <v/>
      </c>
      <c r="BB196" s="24">
        <f>IF($B196='Formulario de Respuestas'!$D195,'Formulario de Respuestas'!$V195,"ES DIFERENTE")</f>
        <v>0</v>
      </c>
      <c r="BC196" s="1" t="str">
        <f>IFERROR(VLOOKUP(CONCATENATE(BB$1,BB196),'Formulario de Preguntas'!$C$10:$FN$185,3,FALSE),"")</f>
        <v/>
      </c>
      <c r="BD196" s="1" t="str">
        <f>IFERROR(VLOOKUP(CONCATENATE(BB$1,BB196),'Formulario de Preguntas'!$C$10:$FN$185,4,FALSE),"")</f>
        <v/>
      </c>
      <c r="BE196" s="24">
        <f>IF($B196='Formulario de Respuestas'!$D195,'Formulario de Respuestas'!$W195,"ES DIFERENTE")</f>
        <v>0</v>
      </c>
      <c r="BF196" s="1" t="str">
        <f>IFERROR(VLOOKUP(CONCATENATE(BE$1,BE196),'Formulario de Preguntas'!$C$10:$FN$185,3,FALSE),"")</f>
        <v/>
      </c>
      <c r="BG196" s="1" t="str">
        <f>IFERROR(VLOOKUP(CONCATENATE(BE$1,BE196),'Formulario de Preguntas'!$C$10:$FN$185,4,FALSE),"")</f>
        <v/>
      </c>
      <c r="BH196" s="24">
        <f>IF($B196='Formulario de Respuestas'!$D195,'Formulario de Respuestas'!$X195,"ES DIFERENTE")</f>
        <v>0</v>
      </c>
      <c r="BI196" s="1" t="str">
        <f>IFERROR(VLOOKUP(CONCATENATE(BH$1,BH196),'Formulario de Preguntas'!$C$10:$FN$185,3,FALSE),"")</f>
        <v/>
      </c>
      <c r="BJ196" s="1" t="str">
        <f>IFERROR(VLOOKUP(CONCATENATE(BH$1,BH196),'Formulario de Preguntas'!$C$10:$FN$185,4,FALSE),"")</f>
        <v/>
      </c>
      <c r="BL196" s="26">
        <f>IF($B196='Formulario de Respuestas'!$D195,'Formulario de Respuestas'!$Y195,"ES DIFERENTE")</f>
        <v>0</v>
      </c>
      <c r="BM196" s="1" t="str">
        <f>IFERROR(VLOOKUP(CONCATENATE(BL$1,BL196),'Formulario de Preguntas'!$C$10:$FN$185,3,FALSE),"")</f>
        <v/>
      </c>
      <c r="BN196" s="1" t="str">
        <f>IFERROR(VLOOKUP(CONCATENATE(BL$1,BL196),'Formulario de Preguntas'!$C$10:$FN$185,4,FALSE),"")</f>
        <v/>
      </c>
      <c r="BO196" s="26">
        <f>IF($B196='Formulario de Respuestas'!$D195,'Formulario de Respuestas'!$Z195,"ES DIFERENTE")</f>
        <v>0</v>
      </c>
      <c r="BP196" s="1" t="str">
        <f>IFERROR(VLOOKUP(CONCATENATE(BO$1,BO196),'Formulario de Preguntas'!$C$10:$FN$185,3,FALSE),"")</f>
        <v/>
      </c>
      <c r="BQ196" s="1" t="str">
        <f>IFERROR(VLOOKUP(CONCATENATE(BO$1,BO196),'Formulario de Preguntas'!$C$10:$FN$185,4,FALSE),"")</f>
        <v/>
      </c>
      <c r="BR196" s="26">
        <f>IF($B196='Formulario de Respuestas'!$D195,'Formulario de Respuestas'!$AA195,"ES DIFERENTE")</f>
        <v>0</v>
      </c>
      <c r="BS196" s="1" t="str">
        <f>IFERROR(VLOOKUP(CONCATENATE(BR$1,BR196),'Formulario de Preguntas'!$C$10:$FN$185,3,FALSE),"")</f>
        <v/>
      </c>
      <c r="BT196" s="1" t="str">
        <f>IFERROR(VLOOKUP(CONCATENATE(BR$1,BR196),'Formulario de Preguntas'!$C$10:$FN$185,4,FALSE),"")</f>
        <v/>
      </c>
      <c r="BU196" s="26">
        <f>IF($B196='Formulario de Respuestas'!$D195,'Formulario de Respuestas'!$AB195,"ES DIFERENTE")</f>
        <v>0</v>
      </c>
      <c r="BV196" s="1" t="str">
        <f>IFERROR(VLOOKUP(CONCATENATE(BU$1,BU196),'Formulario de Preguntas'!$C$10:$FN$185,3,FALSE),"")</f>
        <v/>
      </c>
      <c r="BW196" s="1" t="str">
        <f>IFERROR(VLOOKUP(CONCATENATE(BU$1,BU196),'Formulario de Preguntas'!$C$10:$FN$185,4,FALSE),"")</f>
        <v/>
      </c>
      <c r="BX196" s="26">
        <f>IF($B196='Formulario de Respuestas'!$D195,'Formulario de Respuestas'!$AC195,"ES DIFERENTE")</f>
        <v>0</v>
      </c>
      <c r="BY196" s="1" t="str">
        <f>IFERROR(VLOOKUP(CONCATENATE(BX$1,BX196),'Formulario de Preguntas'!$C$10:$FN$185,3,FALSE),"")</f>
        <v/>
      </c>
      <c r="BZ196" s="1" t="str">
        <f>IFERROR(VLOOKUP(CONCATENATE(BX$1,BX196),'Formulario de Preguntas'!$C$10:$FN$185,4,FALSE),"")</f>
        <v/>
      </c>
      <c r="CA196" s="26">
        <f>IF($B196='Formulario de Respuestas'!$D195,'Formulario de Respuestas'!$AD195,"ES DIFERENTE")</f>
        <v>0</v>
      </c>
      <c r="CB196" s="1" t="str">
        <f>IFERROR(VLOOKUP(CONCATENATE(CA$1,CA196),'Formulario de Preguntas'!$C$10:$FN$185,3,FALSE),"")</f>
        <v/>
      </c>
      <c r="CC196" s="1" t="str">
        <f>IFERROR(VLOOKUP(CONCATENATE(CA$1,CA196),'Formulario de Preguntas'!$C$10:$FN$185,4,FALSE),"")</f>
        <v/>
      </c>
      <c r="CD196" s="26">
        <f>IF($B196='Formulario de Respuestas'!$D195,'Formulario de Respuestas'!$AE195,"ES DIFERENTE")</f>
        <v>0</v>
      </c>
      <c r="CE196" s="1" t="str">
        <f>IFERROR(VLOOKUP(CONCATENATE(CD$1,CD196),'Formulario de Preguntas'!$C$10:$FN$185,3,FALSE),"")</f>
        <v/>
      </c>
      <c r="CF196" s="1" t="str">
        <f>IFERROR(VLOOKUP(CONCATENATE(CD$1,CD196),'Formulario de Preguntas'!$C$10:$FN$185,4,FALSE),"")</f>
        <v/>
      </c>
      <c r="CH196" s="1">
        <f t="shared" ref="CH196:CH259" si="10">COUNTIF(D196:CF196,"RESPUESTA CORRECTA")</f>
        <v>0</v>
      </c>
      <c r="CI196" s="1">
        <f t="shared" ref="CI196:CI259" si="11">5/20</f>
        <v>0.25</v>
      </c>
      <c r="CJ196" s="1">
        <f t="shared" si="9"/>
        <v>0</v>
      </c>
      <c r="CK196" s="1">
        <f>COUNTIF('Formulario de Respuestas'!$E195:$AE195,"A")</f>
        <v>0</v>
      </c>
      <c r="CL196" s="1">
        <f>COUNTIF('Formulario de Respuestas'!$E195:$AE195,"B")</f>
        <v>0</v>
      </c>
      <c r="CM196" s="1">
        <f>COUNTIF('Formulario de Respuestas'!$E195:$AE195,"C")</f>
        <v>0</v>
      </c>
      <c r="CN196" s="1">
        <f>COUNTIF('Formulario de Respuestas'!$E195:$AE195,"D")</f>
        <v>0</v>
      </c>
      <c r="CO196" s="1">
        <f>COUNTIF('Formulario de Respuestas'!$E195:$AE195,"E (RESPUESTA ANULADA)")</f>
        <v>0</v>
      </c>
    </row>
    <row r="197" spans="1:93" x14ac:dyDescent="0.25">
      <c r="A197" s="1">
        <f>'Formulario de Respuestas'!C196</f>
        <v>0</v>
      </c>
      <c r="B197" s="1">
        <f>'Formulario de Respuestas'!D196</f>
        <v>0</v>
      </c>
      <c r="C197" s="24">
        <f>IF($B197='Formulario de Respuestas'!$D196,'Formulario de Respuestas'!$E196,"ES DIFERENTE")</f>
        <v>0</v>
      </c>
      <c r="D197" s="15" t="str">
        <f>IFERROR(VLOOKUP(CONCATENATE(C$1,C197),'Formulario de Preguntas'!$C$2:$FN$185,3,FALSE),"")</f>
        <v/>
      </c>
      <c r="E197" s="1" t="str">
        <f>IFERROR(VLOOKUP(CONCATENATE(C$1,C197),'Formulario de Preguntas'!$C$2:$FN$185,4,FALSE),"")</f>
        <v/>
      </c>
      <c r="F197" s="24">
        <f>IF($B197='Formulario de Respuestas'!$D196,'Formulario de Respuestas'!$F196,"ES DIFERENTE")</f>
        <v>0</v>
      </c>
      <c r="G197" s="1" t="str">
        <f>IFERROR(VLOOKUP(CONCATENATE(F$1,F197),'Formulario de Preguntas'!$C$2:$FN$185,3,FALSE),"")</f>
        <v/>
      </c>
      <c r="H197" s="1" t="str">
        <f>IFERROR(VLOOKUP(CONCATENATE(F$1,F197),'Formulario de Preguntas'!$C$2:$FN$185,4,FALSE),"")</f>
        <v/>
      </c>
      <c r="I197" s="24">
        <f>IF($B197='Formulario de Respuestas'!$D196,'Formulario de Respuestas'!$G196,"ES DIFERENTE")</f>
        <v>0</v>
      </c>
      <c r="J197" s="1" t="str">
        <f>IFERROR(VLOOKUP(CONCATENATE(I$1,I197),'Formulario de Preguntas'!$C$10:$FN$185,3,FALSE),"")</f>
        <v/>
      </c>
      <c r="K197" s="1" t="str">
        <f>IFERROR(VLOOKUP(CONCATENATE(I$1,I197),'Formulario de Preguntas'!$C$10:$FN$185,4,FALSE),"")</f>
        <v/>
      </c>
      <c r="L197" s="24">
        <f>IF($B197='Formulario de Respuestas'!$D196,'Formulario de Respuestas'!$H196,"ES DIFERENTE")</f>
        <v>0</v>
      </c>
      <c r="M197" s="1" t="str">
        <f>IFERROR(VLOOKUP(CONCATENATE(L$1,L197),'Formulario de Preguntas'!$C$10:$FN$185,3,FALSE),"")</f>
        <v/>
      </c>
      <c r="N197" s="1" t="str">
        <f>IFERROR(VLOOKUP(CONCATENATE(L$1,L197),'Formulario de Preguntas'!$C$10:$FN$185,4,FALSE),"")</f>
        <v/>
      </c>
      <c r="O197" s="24">
        <f>IF($B197='Formulario de Respuestas'!$D196,'Formulario de Respuestas'!$I196,"ES DIFERENTE")</f>
        <v>0</v>
      </c>
      <c r="P197" s="1" t="str">
        <f>IFERROR(VLOOKUP(CONCATENATE(O$1,O197),'Formulario de Preguntas'!$C$10:$FN$185,3,FALSE),"")</f>
        <v/>
      </c>
      <c r="Q197" s="1" t="str">
        <f>IFERROR(VLOOKUP(CONCATENATE(O$1,O197),'Formulario de Preguntas'!$C$10:$FN$185,4,FALSE),"")</f>
        <v/>
      </c>
      <c r="R197" s="24">
        <f>IF($B197='Formulario de Respuestas'!$D196,'Formulario de Respuestas'!$J196,"ES DIFERENTE")</f>
        <v>0</v>
      </c>
      <c r="S197" s="1" t="str">
        <f>IFERROR(VLOOKUP(CONCATENATE(R$1,R197),'Formulario de Preguntas'!$C$10:$FN$185,3,FALSE),"")</f>
        <v/>
      </c>
      <c r="T197" s="1" t="str">
        <f>IFERROR(VLOOKUP(CONCATENATE(R$1,R197),'Formulario de Preguntas'!$C$10:$FN$185,4,FALSE),"")</f>
        <v/>
      </c>
      <c r="U197" s="24">
        <f>IF($B197='Formulario de Respuestas'!$D196,'Formulario de Respuestas'!$K196,"ES DIFERENTE")</f>
        <v>0</v>
      </c>
      <c r="V197" s="1" t="str">
        <f>IFERROR(VLOOKUP(CONCATENATE(U$1,U197),'Formulario de Preguntas'!$C$10:$FN$185,3,FALSE),"")</f>
        <v/>
      </c>
      <c r="W197" s="1" t="str">
        <f>IFERROR(VLOOKUP(CONCATENATE(U$1,U197),'Formulario de Preguntas'!$C$10:$FN$185,4,FALSE),"")</f>
        <v/>
      </c>
      <c r="X197" s="24">
        <f>IF($B197='Formulario de Respuestas'!$D196,'Formulario de Respuestas'!$L196,"ES DIFERENTE")</f>
        <v>0</v>
      </c>
      <c r="Y197" s="1" t="str">
        <f>IFERROR(VLOOKUP(CONCATENATE(X$1,X197),'Formulario de Preguntas'!$C$10:$FN$185,3,FALSE),"")</f>
        <v/>
      </c>
      <c r="Z197" s="1" t="str">
        <f>IFERROR(VLOOKUP(CONCATENATE(X$1,X197),'Formulario de Preguntas'!$C$10:$FN$185,4,FALSE),"")</f>
        <v/>
      </c>
      <c r="AA197" s="24">
        <f>IF($B197='Formulario de Respuestas'!$D196,'Formulario de Respuestas'!$M196,"ES DIFERENTE")</f>
        <v>0</v>
      </c>
      <c r="AB197" s="1" t="str">
        <f>IFERROR(VLOOKUP(CONCATENATE(AA$1,AA197),'Formulario de Preguntas'!$C$10:$FN$185,3,FALSE),"")</f>
        <v/>
      </c>
      <c r="AC197" s="1" t="str">
        <f>IFERROR(VLOOKUP(CONCATENATE(AA$1,AA197),'Formulario de Preguntas'!$C$10:$FN$185,4,FALSE),"")</f>
        <v/>
      </c>
      <c r="AD197" s="24">
        <f>IF($B197='Formulario de Respuestas'!$D196,'Formulario de Respuestas'!$N196,"ES DIFERENTE")</f>
        <v>0</v>
      </c>
      <c r="AE197" s="1" t="str">
        <f>IFERROR(VLOOKUP(CONCATENATE(AD$1,AD197),'Formulario de Preguntas'!$C$10:$FN$185,3,FALSE),"")</f>
        <v/>
      </c>
      <c r="AF197" s="1" t="str">
        <f>IFERROR(VLOOKUP(CONCATENATE(AD$1,AD197),'Formulario de Preguntas'!$C$10:$FN$185,4,FALSE),"")</f>
        <v/>
      </c>
      <c r="AG197" s="24">
        <f>IF($B197='Formulario de Respuestas'!$D196,'Formulario de Respuestas'!$O196,"ES DIFERENTE")</f>
        <v>0</v>
      </c>
      <c r="AH197" s="1" t="str">
        <f>IFERROR(VLOOKUP(CONCATENATE(AG$1,AG197),'Formulario de Preguntas'!$C$10:$FN$185,3,FALSE),"")</f>
        <v/>
      </c>
      <c r="AI197" s="1" t="str">
        <f>IFERROR(VLOOKUP(CONCATENATE(AG$1,AG197),'Formulario de Preguntas'!$C$10:$FN$185,4,FALSE),"")</f>
        <v/>
      </c>
      <c r="AJ197" s="24">
        <f>IF($B197='Formulario de Respuestas'!$D196,'Formulario de Respuestas'!$P196,"ES DIFERENTE")</f>
        <v>0</v>
      </c>
      <c r="AK197" s="1" t="str">
        <f>IFERROR(VLOOKUP(CONCATENATE(AJ$1,AJ197),'Formulario de Preguntas'!$C$10:$FN$185,3,FALSE),"")</f>
        <v/>
      </c>
      <c r="AL197" s="1" t="str">
        <f>IFERROR(VLOOKUP(CONCATENATE(AJ$1,AJ197),'Formulario de Preguntas'!$C$10:$FN$185,4,FALSE),"")</f>
        <v/>
      </c>
      <c r="AM197" s="24">
        <f>IF($B197='Formulario de Respuestas'!$D196,'Formulario de Respuestas'!$Q196,"ES DIFERENTE")</f>
        <v>0</v>
      </c>
      <c r="AN197" s="1" t="str">
        <f>IFERROR(VLOOKUP(CONCATENATE(AM$1,AM197),'Formulario de Preguntas'!$C$10:$FN$185,3,FALSE),"")</f>
        <v/>
      </c>
      <c r="AO197" s="1" t="str">
        <f>IFERROR(VLOOKUP(CONCATENATE(AM$1,AM197),'Formulario de Preguntas'!$C$10:$FN$185,4,FALSE),"")</f>
        <v/>
      </c>
      <c r="AP197" s="24">
        <f>IF($B197='Formulario de Respuestas'!$D196,'Formulario de Respuestas'!$R196,"ES DIFERENTE")</f>
        <v>0</v>
      </c>
      <c r="AQ197" s="1" t="str">
        <f>IFERROR(VLOOKUP(CONCATENATE(AP$1,AP197),'Formulario de Preguntas'!$C$10:$FN$185,3,FALSE),"")</f>
        <v/>
      </c>
      <c r="AR197" s="1" t="str">
        <f>IFERROR(VLOOKUP(CONCATENATE(AP$1,AP197),'Formulario de Preguntas'!$C$10:$FN$185,4,FALSE),"")</f>
        <v/>
      </c>
      <c r="AS197" s="24">
        <f>IF($B197='Formulario de Respuestas'!$D196,'Formulario de Respuestas'!$S196,"ES DIFERENTE")</f>
        <v>0</v>
      </c>
      <c r="AT197" s="1" t="str">
        <f>IFERROR(VLOOKUP(CONCATENATE(AS$1,AS197),'Formulario de Preguntas'!$C$10:$FN$185,3,FALSE),"")</f>
        <v/>
      </c>
      <c r="AU197" s="1" t="str">
        <f>IFERROR(VLOOKUP(CONCATENATE(AS$1,AS197),'Formulario de Preguntas'!$C$10:$FN$185,4,FALSE),"")</f>
        <v/>
      </c>
      <c r="AV197" s="24">
        <f>IF($B197='Formulario de Respuestas'!$D196,'Formulario de Respuestas'!$T196,"ES DIFERENTE")</f>
        <v>0</v>
      </c>
      <c r="AW197" s="1" t="str">
        <f>IFERROR(VLOOKUP(CONCATENATE(AV$1,AV197),'Formulario de Preguntas'!$C$10:$FN$185,3,FALSE),"")</f>
        <v/>
      </c>
      <c r="AX197" s="1" t="str">
        <f>IFERROR(VLOOKUP(CONCATENATE(AV$1,AV197),'Formulario de Preguntas'!$C$10:$FN$185,4,FALSE),"")</f>
        <v/>
      </c>
      <c r="AY197" s="24">
        <f>IF($B197='Formulario de Respuestas'!$D196,'Formulario de Respuestas'!$U196,"ES DIFERENTE")</f>
        <v>0</v>
      </c>
      <c r="AZ197" s="1" t="str">
        <f>IFERROR(VLOOKUP(CONCATENATE(AY$1,AY197),'Formulario de Preguntas'!$C$10:$FN$185,3,FALSE),"")</f>
        <v/>
      </c>
      <c r="BA197" s="1" t="str">
        <f>IFERROR(VLOOKUP(CONCATENATE(AY$1,AY197),'Formulario de Preguntas'!$C$10:$FN$185,4,FALSE),"")</f>
        <v/>
      </c>
      <c r="BB197" s="24">
        <f>IF($B197='Formulario de Respuestas'!$D196,'Formulario de Respuestas'!$V196,"ES DIFERENTE")</f>
        <v>0</v>
      </c>
      <c r="BC197" s="1" t="str">
        <f>IFERROR(VLOOKUP(CONCATENATE(BB$1,BB197),'Formulario de Preguntas'!$C$10:$FN$185,3,FALSE),"")</f>
        <v/>
      </c>
      <c r="BD197" s="1" t="str">
        <f>IFERROR(VLOOKUP(CONCATENATE(BB$1,BB197),'Formulario de Preguntas'!$C$10:$FN$185,4,FALSE),"")</f>
        <v/>
      </c>
      <c r="BE197" s="24">
        <f>IF($B197='Formulario de Respuestas'!$D196,'Formulario de Respuestas'!$W196,"ES DIFERENTE")</f>
        <v>0</v>
      </c>
      <c r="BF197" s="1" t="str">
        <f>IFERROR(VLOOKUP(CONCATENATE(BE$1,BE197),'Formulario de Preguntas'!$C$10:$FN$185,3,FALSE),"")</f>
        <v/>
      </c>
      <c r="BG197" s="1" t="str">
        <f>IFERROR(VLOOKUP(CONCATENATE(BE$1,BE197),'Formulario de Preguntas'!$C$10:$FN$185,4,FALSE),"")</f>
        <v/>
      </c>
      <c r="BH197" s="24">
        <f>IF($B197='Formulario de Respuestas'!$D196,'Formulario de Respuestas'!$X196,"ES DIFERENTE")</f>
        <v>0</v>
      </c>
      <c r="BI197" s="1" t="str">
        <f>IFERROR(VLOOKUP(CONCATENATE(BH$1,BH197),'Formulario de Preguntas'!$C$10:$FN$185,3,FALSE),"")</f>
        <v/>
      </c>
      <c r="BJ197" s="1" t="str">
        <f>IFERROR(VLOOKUP(CONCATENATE(BH$1,BH197),'Formulario de Preguntas'!$C$10:$FN$185,4,FALSE),"")</f>
        <v/>
      </c>
      <c r="BL197" s="26">
        <f>IF($B197='Formulario de Respuestas'!$D196,'Formulario de Respuestas'!$Y196,"ES DIFERENTE")</f>
        <v>0</v>
      </c>
      <c r="BM197" s="1" t="str">
        <f>IFERROR(VLOOKUP(CONCATENATE(BL$1,BL197),'Formulario de Preguntas'!$C$10:$FN$185,3,FALSE),"")</f>
        <v/>
      </c>
      <c r="BN197" s="1" t="str">
        <f>IFERROR(VLOOKUP(CONCATENATE(BL$1,BL197),'Formulario de Preguntas'!$C$10:$FN$185,4,FALSE),"")</f>
        <v/>
      </c>
      <c r="BO197" s="26">
        <f>IF($B197='Formulario de Respuestas'!$D196,'Formulario de Respuestas'!$Z196,"ES DIFERENTE")</f>
        <v>0</v>
      </c>
      <c r="BP197" s="1" t="str">
        <f>IFERROR(VLOOKUP(CONCATENATE(BO$1,BO197),'Formulario de Preguntas'!$C$10:$FN$185,3,FALSE),"")</f>
        <v/>
      </c>
      <c r="BQ197" s="1" t="str">
        <f>IFERROR(VLOOKUP(CONCATENATE(BO$1,BO197),'Formulario de Preguntas'!$C$10:$FN$185,4,FALSE),"")</f>
        <v/>
      </c>
      <c r="BR197" s="26">
        <f>IF($B197='Formulario de Respuestas'!$D196,'Formulario de Respuestas'!$AA196,"ES DIFERENTE")</f>
        <v>0</v>
      </c>
      <c r="BS197" s="1" t="str">
        <f>IFERROR(VLOOKUP(CONCATENATE(BR$1,BR197),'Formulario de Preguntas'!$C$10:$FN$185,3,FALSE),"")</f>
        <v/>
      </c>
      <c r="BT197" s="1" t="str">
        <f>IFERROR(VLOOKUP(CONCATENATE(BR$1,BR197),'Formulario de Preguntas'!$C$10:$FN$185,4,FALSE),"")</f>
        <v/>
      </c>
      <c r="BU197" s="26">
        <f>IF($B197='Formulario de Respuestas'!$D196,'Formulario de Respuestas'!$AB196,"ES DIFERENTE")</f>
        <v>0</v>
      </c>
      <c r="BV197" s="1" t="str">
        <f>IFERROR(VLOOKUP(CONCATENATE(BU$1,BU197),'Formulario de Preguntas'!$C$10:$FN$185,3,FALSE),"")</f>
        <v/>
      </c>
      <c r="BW197" s="1" t="str">
        <f>IFERROR(VLOOKUP(CONCATENATE(BU$1,BU197),'Formulario de Preguntas'!$C$10:$FN$185,4,FALSE),"")</f>
        <v/>
      </c>
      <c r="BX197" s="26">
        <f>IF($B197='Formulario de Respuestas'!$D196,'Formulario de Respuestas'!$AC196,"ES DIFERENTE")</f>
        <v>0</v>
      </c>
      <c r="BY197" s="1" t="str">
        <f>IFERROR(VLOOKUP(CONCATENATE(BX$1,BX197),'Formulario de Preguntas'!$C$10:$FN$185,3,FALSE),"")</f>
        <v/>
      </c>
      <c r="BZ197" s="1" t="str">
        <f>IFERROR(VLOOKUP(CONCATENATE(BX$1,BX197),'Formulario de Preguntas'!$C$10:$FN$185,4,FALSE),"")</f>
        <v/>
      </c>
      <c r="CA197" s="26">
        <f>IF($B197='Formulario de Respuestas'!$D196,'Formulario de Respuestas'!$AD196,"ES DIFERENTE")</f>
        <v>0</v>
      </c>
      <c r="CB197" s="1" t="str">
        <f>IFERROR(VLOOKUP(CONCATENATE(CA$1,CA197),'Formulario de Preguntas'!$C$10:$FN$185,3,FALSE),"")</f>
        <v/>
      </c>
      <c r="CC197" s="1" t="str">
        <f>IFERROR(VLOOKUP(CONCATENATE(CA$1,CA197),'Formulario de Preguntas'!$C$10:$FN$185,4,FALSE),"")</f>
        <v/>
      </c>
      <c r="CD197" s="26">
        <f>IF($B197='Formulario de Respuestas'!$D196,'Formulario de Respuestas'!$AE196,"ES DIFERENTE")</f>
        <v>0</v>
      </c>
      <c r="CE197" s="1" t="str">
        <f>IFERROR(VLOOKUP(CONCATENATE(CD$1,CD197),'Formulario de Preguntas'!$C$10:$FN$185,3,FALSE),"")</f>
        <v/>
      </c>
      <c r="CF197" s="1" t="str">
        <f>IFERROR(VLOOKUP(CONCATENATE(CD$1,CD197),'Formulario de Preguntas'!$C$10:$FN$185,4,FALSE),"")</f>
        <v/>
      </c>
      <c r="CH197" s="1">
        <f t="shared" si="10"/>
        <v>0</v>
      </c>
      <c r="CI197" s="1">
        <f t="shared" si="11"/>
        <v>0.25</v>
      </c>
      <c r="CJ197" s="1">
        <f t="shared" si="9"/>
        <v>0</v>
      </c>
      <c r="CK197" s="1">
        <f>COUNTIF('Formulario de Respuestas'!$E196:$AE196,"A")</f>
        <v>0</v>
      </c>
      <c r="CL197" s="1">
        <f>COUNTIF('Formulario de Respuestas'!$E196:$AE196,"B")</f>
        <v>0</v>
      </c>
      <c r="CM197" s="1">
        <f>COUNTIF('Formulario de Respuestas'!$E196:$AE196,"C")</f>
        <v>0</v>
      </c>
      <c r="CN197" s="1">
        <f>COUNTIF('Formulario de Respuestas'!$E196:$AE196,"D")</f>
        <v>0</v>
      </c>
      <c r="CO197" s="1">
        <f>COUNTIF('Formulario de Respuestas'!$E196:$AE196,"E (RESPUESTA ANULADA)")</f>
        <v>0</v>
      </c>
    </row>
    <row r="198" spans="1:93" x14ac:dyDescent="0.25">
      <c r="A198" s="1">
        <f>'Formulario de Respuestas'!C197</f>
        <v>0</v>
      </c>
      <c r="B198" s="1">
        <f>'Formulario de Respuestas'!D197</f>
        <v>0</v>
      </c>
      <c r="C198" s="24">
        <f>IF($B198='Formulario de Respuestas'!$D197,'Formulario de Respuestas'!$E197,"ES DIFERENTE")</f>
        <v>0</v>
      </c>
      <c r="D198" s="15" t="str">
        <f>IFERROR(VLOOKUP(CONCATENATE(C$1,C198),'Formulario de Preguntas'!$C$2:$FN$185,3,FALSE),"")</f>
        <v/>
      </c>
      <c r="E198" s="1" t="str">
        <f>IFERROR(VLOOKUP(CONCATENATE(C$1,C198),'Formulario de Preguntas'!$C$2:$FN$185,4,FALSE),"")</f>
        <v/>
      </c>
      <c r="F198" s="24">
        <f>IF($B198='Formulario de Respuestas'!$D197,'Formulario de Respuestas'!$F197,"ES DIFERENTE")</f>
        <v>0</v>
      </c>
      <c r="G198" s="1" t="str">
        <f>IFERROR(VLOOKUP(CONCATENATE(F$1,F198),'Formulario de Preguntas'!$C$2:$FN$185,3,FALSE),"")</f>
        <v/>
      </c>
      <c r="H198" s="1" t="str">
        <f>IFERROR(VLOOKUP(CONCATENATE(F$1,F198),'Formulario de Preguntas'!$C$2:$FN$185,4,FALSE),"")</f>
        <v/>
      </c>
      <c r="I198" s="24">
        <f>IF($B198='Formulario de Respuestas'!$D197,'Formulario de Respuestas'!$G197,"ES DIFERENTE")</f>
        <v>0</v>
      </c>
      <c r="J198" s="1" t="str">
        <f>IFERROR(VLOOKUP(CONCATENATE(I$1,I198),'Formulario de Preguntas'!$C$10:$FN$185,3,FALSE),"")</f>
        <v/>
      </c>
      <c r="K198" s="1" t="str">
        <f>IFERROR(VLOOKUP(CONCATENATE(I$1,I198),'Formulario de Preguntas'!$C$10:$FN$185,4,FALSE),"")</f>
        <v/>
      </c>
      <c r="L198" s="24">
        <f>IF($B198='Formulario de Respuestas'!$D197,'Formulario de Respuestas'!$H197,"ES DIFERENTE")</f>
        <v>0</v>
      </c>
      <c r="M198" s="1" t="str">
        <f>IFERROR(VLOOKUP(CONCATENATE(L$1,L198),'Formulario de Preguntas'!$C$10:$FN$185,3,FALSE),"")</f>
        <v/>
      </c>
      <c r="N198" s="1" t="str">
        <f>IFERROR(VLOOKUP(CONCATENATE(L$1,L198),'Formulario de Preguntas'!$C$10:$FN$185,4,FALSE),"")</f>
        <v/>
      </c>
      <c r="O198" s="24">
        <f>IF($B198='Formulario de Respuestas'!$D197,'Formulario de Respuestas'!$I197,"ES DIFERENTE")</f>
        <v>0</v>
      </c>
      <c r="P198" s="1" t="str">
        <f>IFERROR(VLOOKUP(CONCATENATE(O$1,O198),'Formulario de Preguntas'!$C$10:$FN$185,3,FALSE),"")</f>
        <v/>
      </c>
      <c r="Q198" s="1" t="str">
        <f>IFERROR(VLOOKUP(CONCATENATE(O$1,O198),'Formulario de Preguntas'!$C$10:$FN$185,4,FALSE),"")</f>
        <v/>
      </c>
      <c r="R198" s="24">
        <f>IF($B198='Formulario de Respuestas'!$D197,'Formulario de Respuestas'!$J197,"ES DIFERENTE")</f>
        <v>0</v>
      </c>
      <c r="S198" s="1" t="str">
        <f>IFERROR(VLOOKUP(CONCATENATE(R$1,R198),'Formulario de Preguntas'!$C$10:$FN$185,3,FALSE),"")</f>
        <v/>
      </c>
      <c r="T198" s="1" t="str">
        <f>IFERROR(VLOOKUP(CONCATENATE(R$1,R198),'Formulario de Preguntas'!$C$10:$FN$185,4,FALSE),"")</f>
        <v/>
      </c>
      <c r="U198" s="24">
        <f>IF($B198='Formulario de Respuestas'!$D197,'Formulario de Respuestas'!$K197,"ES DIFERENTE")</f>
        <v>0</v>
      </c>
      <c r="V198" s="1" t="str">
        <f>IFERROR(VLOOKUP(CONCATENATE(U$1,U198),'Formulario de Preguntas'!$C$10:$FN$185,3,FALSE),"")</f>
        <v/>
      </c>
      <c r="W198" s="1" t="str">
        <f>IFERROR(VLOOKUP(CONCATENATE(U$1,U198),'Formulario de Preguntas'!$C$10:$FN$185,4,FALSE),"")</f>
        <v/>
      </c>
      <c r="X198" s="24">
        <f>IF($B198='Formulario de Respuestas'!$D197,'Formulario de Respuestas'!$L197,"ES DIFERENTE")</f>
        <v>0</v>
      </c>
      <c r="Y198" s="1" t="str">
        <f>IFERROR(VLOOKUP(CONCATENATE(X$1,X198),'Formulario de Preguntas'!$C$10:$FN$185,3,FALSE),"")</f>
        <v/>
      </c>
      <c r="Z198" s="1" t="str">
        <f>IFERROR(VLOOKUP(CONCATENATE(X$1,X198),'Formulario de Preguntas'!$C$10:$FN$185,4,FALSE),"")</f>
        <v/>
      </c>
      <c r="AA198" s="24">
        <f>IF($B198='Formulario de Respuestas'!$D197,'Formulario de Respuestas'!$M197,"ES DIFERENTE")</f>
        <v>0</v>
      </c>
      <c r="AB198" s="1" t="str">
        <f>IFERROR(VLOOKUP(CONCATENATE(AA$1,AA198),'Formulario de Preguntas'!$C$10:$FN$185,3,FALSE),"")</f>
        <v/>
      </c>
      <c r="AC198" s="1" t="str">
        <f>IFERROR(VLOOKUP(CONCATENATE(AA$1,AA198),'Formulario de Preguntas'!$C$10:$FN$185,4,FALSE),"")</f>
        <v/>
      </c>
      <c r="AD198" s="24">
        <f>IF($B198='Formulario de Respuestas'!$D197,'Formulario de Respuestas'!$N197,"ES DIFERENTE")</f>
        <v>0</v>
      </c>
      <c r="AE198" s="1" t="str">
        <f>IFERROR(VLOOKUP(CONCATENATE(AD$1,AD198),'Formulario de Preguntas'!$C$10:$FN$185,3,FALSE),"")</f>
        <v/>
      </c>
      <c r="AF198" s="1" t="str">
        <f>IFERROR(VLOOKUP(CONCATENATE(AD$1,AD198),'Formulario de Preguntas'!$C$10:$FN$185,4,FALSE),"")</f>
        <v/>
      </c>
      <c r="AG198" s="24">
        <f>IF($B198='Formulario de Respuestas'!$D197,'Formulario de Respuestas'!$O197,"ES DIFERENTE")</f>
        <v>0</v>
      </c>
      <c r="AH198" s="1" t="str">
        <f>IFERROR(VLOOKUP(CONCATENATE(AG$1,AG198),'Formulario de Preguntas'!$C$10:$FN$185,3,FALSE),"")</f>
        <v/>
      </c>
      <c r="AI198" s="1" t="str">
        <f>IFERROR(VLOOKUP(CONCATENATE(AG$1,AG198),'Formulario de Preguntas'!$C$10:$FN$185,4,FALSE),"")</f>
        <v/>
      </c>
      <c r="AJ198" s="24">
        <f>IF($B198='Formulario de Respuestas'!$D197,'Formulario de Respuestas'!$P197,"ES DIFERENTE")</f>
        <v>0</v>
      </c>
      <c r="AK198" s="1" t="str">
        <f>IFERROR(VLOOKUP(CONCATENATE(AJ$1,AJ198),'Formulario de Preguntas'!$C$10:$FN$185,3,FALSE),"")</f>
        <v/>
      </c>
      <c r="AL198" s="1" t="str">
        <f>IFERROR(VLOOKUP(CONCATENATE(AJ$1,AJ198),'Formulario de Preguntas'!$C$10:$FN$185,4,FALSE),"")</f>
        <v/>
      </c>
      <c r="AM198" s="24">
        <f>IF($B198='Formulario de Respuestas'!$D197,'Formulario de Respuestas'!$Q197,"ES DIFERENTE")</f>
        <v>0</v>
      </c>
      <c r="AN198" s="1" t="str">
        <f>IFERROR(VLOOKUP(CONCATENATE(AM$1,AM198),'Formulario de Preguntas'!$C$10:$FN$185,3,FALSE),"")</f>
        <v/>
      </c>
      <c r="AO198" s="1" t="str">
        <f>IFERROR(VLOOKUP(CONCATENATE(AM$1,AM198),'Formulario de Preguntas'!$C$10:$FN$185,4,FALSE),"")</f>
        <v/>
      </c>
      <c r="AP198" s="24">
        <f>IF($B198='Formulario de Respuestas'!$D197,'Formulario de Respuestas'!$R197,"ES DIFERENTE")</f>
        <v>0</v>
      </c>
      <c r="AQ198" s="1" t="str">
        <f>IFERROR(VLOOKUP(CONCATENATE(AP$1,AP198),'Formulario de Preguntas'!$C$10:$FN$185,3,FALSE),"")</f>
        <v/>
      </c>
      <c r="AR198" s="1" t="str">
        <f>IFERROR(VLOOKUP(CONCATENATE(AP$1,AP198),'Formulario de Preguntas'!$C$10:$FN$185,4,FALSE),"")</f>
        <v/>
      </c>
      <c r="AS198" s="24">
        <f>IF($B198='Formulario de Respuestas'!$D197,'Formulario de Respuestas'!$S197,"ES DIFERENTE")</f>
        <v>0</v>
      </c>
      <c r="AT198" s="1" t="str">
        <f>IFERROR(VLOOKUP(CONCATENATE(AS$1,AS198),'Formulario de Preguntas'!$C$10:$FN$185,3,FALSE),"")</f>
        <v/>
      </c>
      <c r="AU198" s="1" t="str">
        <f>IFERROR(VLOOKUP(CONCATENATE(AS$1,AS198),'Formulario de Preguntas'!$C$10:$FN$185,4,FALSE),"")</f>
        <v/>
      </c>
      <c r="AV198" s="24">
        <f>IF($B198='Formulario de Respuestas'!$D197,'Formulario de Respuestas'!$T197,"ES DIFERENTE")</f>
        <v>0</v>
      </c>
      <c r="AW198" s="1" t="str">
        <f>IFERROR(VLOOKUP(CONCATENATE(AV$1,AV198),'Formulario de Preguntas'!$C$10:$FN$185,3,FALSE),"")</f>
        <v/>
      </c>
      <c r="AX198" s="1" t="str">
        <f>IFERROR(VLOOKUP(CONCATENATE(AV$1,AV198),'Formulario de Preguntas'!$C$10:$FN$185,4,FALSE),"")</f>
        <v/>
      </c>
      <c r="AY198" s="24">
        <f>IF($B198='Formulario de Respuestas'!$D197,'Formulario de Respuestas'!$U197,"ES DIFERENTE")</f>
        <v>0</v>
      </c>
      <c r="AZ198" s="1" t="str">
        <f>IFERROR(VLOOKUP(CONCATENATE(AY$1,AY198),'Formulario de Preguntas'!$C$10:$FN$185,3,FALSE),"")</f>
        <v/>
      </c>
      <c r="BA198" s="1" t="str">
        <f>IFERROR(VLOOKUP(CONCATENATE(AY$1,AY198),'Formulario de Preguntas'!$C$10:$FN$185,4,FALSE),"")</f>
        <v/>
      </c>
      <c r="BB198" s="24">
        <f>IF($B198='Formulario de Respuestas'!$D197,'Formulario de Respuestas'!$V197,"ES DIFERENTE")</f>
        <v>0</v>
      </c>
      <c r="BC198" s="1" t="str">
        <f>IFERROR(VLOOKUP(CONCATENATE(BB$1,BB198),'Formulario de Preguntas'!$C$10:$FN$185,3,FALSE),"")</f>
        <v/>
      </c>
      <c r="BD198" s="1" t="str">
        <f>IFERROR(VLOOKUP(CONCATENATE(BB$1,BB198),'Formulario de Preguntas'!$C$10:$FN$185,4,FALSE),"")</f>
        <v/>
      </c>
      <c r="BE198" s="24">
        <f>IF($B198='Formulario de Respuestas'!$D197,'Formulario de Respuestas'!$W197,"ES DIFERENTE")</f>
        <v>0</v>
      </c>
      <c r="BF198" s="1" t="str">
        <f>IFERROR(VLOOKUP(CONCATENATE(BE$1,BE198),'Formulario de Preguntas'!$C$10:$FN$185,3,FALSE),"")</f>
        <v/>
      </c>
      <c r="BG198" s="1" t="str">
        <f>IFERROR(VLOOKUP(CONCATENATE(BE$1,BE198),'Formulario de Preguntas'!$C$10:$FN$185,4,FALSE),"")</f>
        <v/>
      </c>
      <c r="BH198" s="24">
        <f>IF($B198='Formulario de Respuestas'!$D197,'Formulario de Respuestas'!$X197,"ES DIFERENTE")</f>
        <v>0</v>
      </c>
      <c r="BI198" s="1" t="str">
        <f>IFERROR(VLOOKUP(CONCATENATE(BH$1,BH198),'Formulario de Preguntas'!$C$10:$FN$185,3,FALSE),"")</f>
        <v/>
      </c>
      <c r="BJ198" s="1" t="str">
        <f>IFERROR(VLOOKUP(CONCATENATE(BH$1,BH198),'Formulario de Preguntas'!$C$10:$FN$185,4,FALSE),"")</f>
        <v/>
      </c>
      <c r="BL198" s="26">
        <f>IF($B198='Formulario de Respuestas'!$D197,'Formulario de Respuestas'!$Y197,"ES DIFERENTE")</f>
        <v>0</v>
      </c>
      <c r="BM198" s="1" t="str">
        <f>IFERROR(VLOOKUP(CONCATENATE(BL$1,BL198),'Formulario de Preguntas'!$C$10:$FN$185,3,FALSE),"")</f>
        <v/>
      </c>
      <c r="BN198" s="1" t="str">
        <f>IFERROR(VLOOKUP(CONCATENATE(BL$1,BL198),'Formulario de Preguntas'!$C$10:$FN$185,4,FALSE),"")</f>
        <v/>
      </c>
      <c r="BO198" s="26">
        <f>IF($B198='Formulario de Respuestas'!$D197,'Formulario de Respuestas'!$Z197,"ES DIFERENTE")</f>
        <v>0</v>
      </c>
      <c r="BP198" s="1" t="str">
        <f>IFERROR(VLOOKUP(CONCATENATE(BO$1,BO198),'Formulario de Preguntas'!$C$10:$FN$185,3,FALSE),"")</f>
        <v/>
      </c>
      <c r="BQ198" s="1" t="str">
        <f>IFERROR(VLOOKUP(CONCATENATE(BO$1,BO198),'Formulario de Preguntas'!$C$10:$FN$185,4,FALSE),"")</f>
        <v/>
      </c>
      <c r="BR198" s="26">
        <f>IF($B198='Formulario de Respuestas'!$D197,'Formulario de Respuestas'!$AA197,"ES DIFERENTE")</f>
        <v>0</v>
      </c>
      <c r="BS198" s="1" t="str">
        <f>IFERROR(VLOOKUP(CONCATENATE(BR$1,BR198),'Formulario de Preguntas'!$C$10:$FN$185,3,FALSE),"")</f>
        <v/>
      </c>
      <c r="BT198" s="1" t="str">
        <f>IFERROR(VLOOKUP(CONCATENATE(BR$1,BR198),'Formulario de Preguntas'!$C$10:$FN$185,4,FALSE),"")</f>
        <v/>
      </c>
      <c r="BU198" s="26">
        <f>IF($B198='Formulario de Respuestas'!$D197,'Formulario de Respuestas'!$AB197,"ES DIFERENTE")</f>
        <v>0</v>
      </c>
      <c r="BV198" s="1" t="str">
        <f>IFERROR(VLOOKUP(CONCATENATE(BU$1,BU198),'Formulario de Preguntas'!$C$10:$FN$185,3,FALSE),"")</f>
        <v/>
      </c>
      <c r="BW198" s="1" t="str">
        <f>IFERROR(VLOOKUP(CONCATENATE(BU$1,BU198),'Formulario de Preguntas'!$C$10:$FN$185,4,FALSE),"")</f>
        <v/>
      </c>
      <c r="BX198" s="26">
        <f>IF($B198='Formulario de Respuestas'!$D197,'Formulario de Respuestas'!$AC197,"ES DIFERENTE")</f>
        <v>0</v>
      </c>
      <c r="BY198" s="1" t="str">
        <f>IFERROR(VLOOKUP(CONCATENATE(BX$1,BX198),'Formulario de Preguntas'!$C$10:$FN$185,3,FALSE),"")</f>
        <v/>
      </c>
      <c r="BZ198" s="1" t="str">
        <f>IFERROR(VLOOKUP(CONCATENATE(BX$1,BX198),'Formulario de Preguntas'!$C$10:$FN$185,4,FALSE),"")</f>
        <v/>
      </c>
      <c r="CA198" s="26">
        <f>IF($B198='Formulario de Respuestas'!$D197,'Formulario de Respuestas'!$AD197,"ES DIFERENTE")</f>
        <v>0</v>
      </c>
      <c r="CB198" s="1" t="str">
        <f>IFERROR(VLOOKUP(CONCATENATE(CA$1,CA198),'Formulario de Preguntas'!$C$10:$FN$185,3,FALSE),"")</f>
        <v/>
      </c>
      <c r="CC198" s="1" t="str">
        <f>IFERROR(VLOOKUP(CONCATENATE(CA$1,CA198),'Formulario de Preguntas'!$C$10:$FN$185,4,FALSE),"")</f>
        <v/>
      </c>
      <c r="CD198" s="26">
        <f>IF($B198='Formulario de Respuestas'!$D197,'Formulario de Respuestas'!$AE197,"ES DIFERENTE")</f>
        <v>0</v>
      </c>
      <c r="CE198" s="1" t="str">
        <f>IFERROR(VLOOKUP(CONCATENATE(CD$1,CD198),'Formulario de Preguntas'!$C$10:$FN$185,3,FALSE),"")</f>
        <v/>
      </c>
      <c r="CF198" s="1" t="str">
        <f>IFERROR(VLOOKUP(CONCATENATE(CD$1,CD198),'Formulario de Preguntas'!$C$10:$FN$185,4,FALSE),"")</f>
        <v/>
      </c>
      <c r="CH198" s="1">
        <f t="shared" si="10"/>
        <v>0</v>
      </c>
      <c r="CI198" s="1">
        <f t="shared" si="11"/>
        <v>0.25</v>
      </c>
      <c r="CJ198" s="1">
        <f t="shared" si="9"/>
        <v>0</v>
      </c>
      <c r="CK198" s="1">
        <f>COUNTIF('Formulario de Respuestas'!$E197:$AE197,"A")</f>
        <v>0</v>
      </c>
      <c r="CL198" s="1">
        <f>COUNTIF('Formulario de Respuestas'!$E197:$AE197,"B")</f>
        <v>0</v>
      </c>
      <c r="CM198" s="1">
        <f>COUNTIF('Formulario de Respuestas'!$E197:$AE197,"C")</f>
        <v>0</v>
      </c>
      <c r="CN198" s="1">
        <f>COUNTIF('Formulario de Respuestas'!$E197:$AE197,"D")</f>
        <v>0</v>
      </c>
      <c r="CO198" s="1">
        <f>COUNTIF('Formulario de Respuestas'!$E197:$AE197,"E (RESPUESTA ANULADA)")</f>
        <v>0</v>
      </c>
    </row>
    <row r="199" spans="1:93" x14ac:dyDescent="0.25">
      <c r="A199" s="1">
        <f>'Formulario de Respuestas'!C198</f>
        <v>0</v>
      </c>
      <c r="B199" s="1">
        <f>'Formulario de Respuestas'!D198</f>
        <v>0</v>
      </c>
      <c r="C199" s="24">
        <f>IF($B199='Formulario de Respuestas'!$D198,'Formulario de Respuestas'!$E198,"ES DIFERENTE")</f>
        <v>0</v>
      </c>
      <c r="D199" s="15" t="str">
        <f>IFERROR(VLOOKUP(CONCATENATE(C$1,C199),'Formulario de Preguntas'!$C$2:$FN$185,3,FALSE),"")</f>
        <v/>
      </c>
      <c r="E199" s="1" t="str">
        <f>IFERROR(VLOOKUP(CONCATENATE(C$1,C199),'Formulario de Preguntas'!$C$2:$FN$185,4,FALSE),"")</f>
        <v/>
      </c>
      <c r="F199" s="24">
        <f>IF($B199='Formulario de Respuestas'!$D198,'Formulario de Respuestas'!$F198,"ES DIFERENTE")</f>
        <v>0</v>
      </c>
      <c r="G199" s="1" t="str">
        <f>IFERROR(VLOOKUP(CONCATENATE(F$1,F199),'Formulario de Preguntas'!$C$2:$FN$185,3,FALSE),"")</f>
        <v/>
      </c>
      <c r="H199" s="1" t="str">
        <f>IFERROR(VLOOKUP(CONCATENATE(F$1,F199),'Formulario de Preguntas'!$C$2:$FN$185,4,FALSE),"")</f>
        <v/>
      </c>
      <c r="I199" s="24">
        <f>IF($B199='Formulario de Respuestas'!$D198,'Formulario de Respuestas'!$G198,"ES DIFERENTE")</f>
        <v>0</v>
      </c>
      <c r="J199" s="1" t="str">
        <f>IFERROR(VLOOKUP(CONCATENATE(I$1,I199),'Formulario de Preguntas'!$C$10:$FN$185,3,FALSE),"")</f>
        <v/>
      </c>
      <c r="K199" s="1" t="str">
        <f>IFERROR(VLOOKUP(CONCATENATE(I$1,I199),'Formulario de Preguntas'!$C$10:$FN$185,4,FALSE),"")</f>
        <v/>
      </c>
      <c r="L199" s="24">
        <f>IF($B199='Formulario de Respuestas'!$D198,'Formulario de Respuestas'!$H198,"ES DIFERENTE")</f>
        <v>0</v>
      </c>
      <c r="M199" s="1" t="str">
        <f>IFERROR(VLOOKUP(CONCATENATE(L$1,L199),'Formulario de Preguntas'!$C$10:$FN$185,3,FALSE),"")</f>
        <v/>
      </c>
      <c r="N199" s="1" t="str">
        <f>IFERROR(VLOOKUP(CONCATENATE(L$1,L199),'Formulario de Preguntas'!$C$10:$FN$185,4,FALSE),"")</f>
        <v/>
      </c>
      <c r="O199" s="24">
        <f>IF($B199='Formulario de Respuestas'!$D198,'Formulario de Respuestas'!$I198,"ES DIFERENTE")</f>
        <v>0</v>
      </c>
      <c r="P199" s="1" t="str">
        <f>IFERROR(VLOOKUP(CONCATENATE(O$1,O199),'Formulario de Preguntas'!$C$10:$FN$185,3,FALSE),"")</f>
        <v/>
      </c>
      <c r="Q199" s="1" t="str">
        <f>IFERROR(VLOOKUP(CONCATENATE(O$1,O199),'Formulario de Preguntas'!$C$10:$FN$185,4,FALSE),"")</f>
        <v/>
      </c>
      <c r="R199" s="24">
        <f>IF($B199='Formulario de Respuestas'!$D198,'Formulario de Respuestas'!$J198,"ES DIFERENTE")</f>
        <v>0</v>
      </c>
      <c r="S199" s="1" t="str">
        <f>IFERROR(VLOOKUP(CONCATENATE(R$1,R199),'Formulario de Preguntas'!$C$10:$FN$185,3,FALSE),"")</f>
        <v/>
      </c>
      <c r="T199" s="1" t="str">
        <f>IFERROR(VLOOKUP(CONCATENATE(R$1,R199),'Formulario de Preguntas'!$C$10:$FN$185,4,FALSE),"")</f>
        <v/>
      </c>
      <c r="U199" s="24">
        <f>IF($B199='Formulario de Respuestas'!$D198,'Formulario de Respuestas'!$K198,"ES DIFERENTE")</f>
        <v>0</v>
      </c>
      <c r="V199" s="1" t="str">
        <f>IFERROR(VLOOKUP(CONCATENATE(U$1,U199),'Formulario de Preguntas'!$C$10:$FN$185,3,FALSE),"")</f>
        <v/>
      </c>
      <c r="W199" s="1" t="str">
        <f>IFERROR(VLOOKUP(CONCATENATE(U$1,U199),'Formulario de Preguntas'!$C$10:$FN$185,4,FALSE),"")</f>
        <v/>
      </c>
      <c r="X199" s="24">
        <f>IF($B199='Formulario de Respuestas'!$D198,'Formulario de Respuestas'!$L198,"ES DIFERENTE")</f>
        <v>0</v>
      </c>
      <c r="Y199" s="1" t="str">
        <f>IFERROR(VLOOKUP(CONCATENATE(X$1,X199),'Formulario de Preguntas'!$C$10:$FN$185,3,FALSE),"")</f>
        <v/>
      </c>
      <c r="Z199" s="1" t="str">
        <f>IFERROR(VLOOKUP(CONCATENATE(X$1,X199),'Formulario de Preguntas'!$C$10:$FN$185,4,FALSE),"")</f>
        <v/>
      </c>
      <c r="AA199" s="24">
        <f>IF($B199='Formulario de Respuestas'!$D198,'Formulario de Respuestas'!$M198,"ES DIFERENTE")</f>
        <v>0</v>
      </c>
      <c r="AB199" s="1" t="str">
        <f>IFERROR(VLOOKUP(CONCATENATE(AA$1,AA199),'Formulario de Preguntas'!$C$10:$FN$185,3,FALSE),"")</f>
        <v/>
      </c>
      <c r="AC199" s="1" t="str">
        <f>IFERROR(VLOOKUP(CONCATENATE(AA$1,AA199),'Formulario de Preguntas'!$C$10:$FN$185,4,FALSE),"")</f>
        <v/>
      </c>
      <c r="AD199" s="24">
        <f>IF($B199='Formulario de Respuestas'!$D198,'Formulario de Respuestas'!$N198,"ES DIFERENTE")</f>
        <v>0</v>
      </c>
      <c r="AE199" s="1" t="str">
        <f>IFERROR(VLOOKUP(CONCATENATE(AD$1,AD199),'Formulario de Preguntas'!$C$10:$FN$185,3,FALSE),"")</f>
        <v/>
      </c>
      <c r="AF199" s="1" t="str">
        <f>IFERROR(VLOOKUP(CONCATENATE(AD$1,AD199),'Formulario de Preguntas'!$C$10:$FN$185,4,FALSE),"")</f>
        <v/>
      </c>
      <c r="AG199" s="24">
        <f>IF($B199='Formulario de Respuestas'!$D198,'Formulario de Respuestas'!$O198,"ES DIFERENTE")</f>
        <v>0</v>
      </c>
      <c r="AH199" s="1" t="str">
        <f>IFERROR(VLOOKUP(CONCATENATE(AG$1,AG199),'Formulario de Preguntas'!$C$10:$FN$185,3,FALSE),"")</f>
        <v/>
      </c>
      <c r="AI199" s="1" t="str">
        <f>IFERROR(VLOOKUP(CONCATENATE(AG$1,AG199),'Formulario de Preguntas'!$C$10:$FN$185,4,FALSE),"")</f>
        <v/>
      </c>
      <c r="AJ199" s="24">
        <f>IF($B199='Formulario de Respuestas'!$D198,'Formulario de Respuestas'!$P198,"ES DIFERENTE")</f>
        <v>0</v>
      </c>
      <c r="AK199" s="1" t="str">
        <f>IFERROR(VLOOKUP(CONCATENATE(AJ$1,AJ199),'Formulario de Preguntas'!$C$10:$FN$185,3,FALSE),"")</f>
        <v/>
      </c>
      <c r="AL199" s="1" t="str">
        <f>IFERROR(VLOOKUP(CONCATENATE(AJ$1,AJ199),'Formulario de Preguntas'!$C$10:$FN$185,4,FALSE),"")</f>
        <v/>
      </c>
      <c r="AM199" s="24">
        <f>IF($B199='Formulario de Respuestas'!$D198,'Formulario de Respuestas'!$Q198,"ES DIFERENTE")</f>
        <v>0</v>
      </c>
      <c r="AN199" s="1" t="str">
        <f>IFERROR(VLOOKUP(CONCATENATE(AM$1,AM199),'Formulario de Preguntas'!$C$10:$FN$185,3,FALSE),"")</f>
        <v/>
      </c>
      <c r="AO199" s="1" t="str">
        <f>IFERROR(VLOOKUP(CONCATENATE(AM$1,AM199),'Formulario de Preguntas'!$C$10:$FN$185,4,FALSE),"")</f>
        <v/>
      </c>
      <c r="AP199" s="24">
        <f>IF($B199='Formulario de Respuestas'!$D198,'Formulario de Respuestas'!$R198,"ES DIFERENTE")</f>
        <v>0</v>
      </c>
      <c r="AQ199" s="1" t="str">
        <f>IFERROR(VLOOKUP(CONCATENATE(AP$1,AP199),'Formulario de Preguntas'!$C$10:$FN$185,3,FALSE),"")</f>
        <v/>
      </c>
      <c r="AR199" s="1" t="str">
        <f>IFERROR(VLOOKUP(CONCATENATE(AP$1,AP199),'Formulario de Preguntas'!$C$10:$FN$185,4,FALSE),"")</f>
        <v/>
      </c>
      <c r="AS199" s="24">
        <f>IF($B199='Formulario de Respuestas'!$D198,'Formulario de Respuestas'!$S198,"ES DIFERENTE")</f>
        <v>0</v>
      </c>
      <c r="AT199" s="1" t="str">
        <f>IFERROR(VLOOKUP(CONCATENATE(AS$1,AS199),'Formulario de Preguntas'!$C$10:$FN$185,3,FALSE),"")</f>
        <v/>
      </c>
      <c r="AU199" s="1" t="str">
        <f>IFERROR(VLOOKUP(CONCATENATE(AS$1,AS199),'Formulario de Preguntas'!$C$10:$FN$185,4,FALSE),"")</f>
        <v/>
      </c>
      <c r="AV199" s="24">
        <f>IF($B199='Formulario de Respuestas'!$D198,'Formulario de Respuestas'!$T198,"ES DIFERENTE")</f>
        <v>0</v>
      </c>
      <c r="AW199" s="1" t="str">
        <f>IFERROR(VLOOKUP(CONCATENATE(AV$1,AV199),'Formulario de Preguntas'!$C$10:$FN$185,3,FALSE),"")</f>
        <v/>
      </c>
      <c r="AX199" s="1" t="str">
        <f>IFERROR(VLOOKUP(CONCATENATE(AV$1,AV199),'Formulario de Preguntas'!$C$10:$FN$185,4,FALSE),"")</f>
        <v/>
      </c>
      <c r="AY199" s="24">
        <f>IF($B199='Formulario de Respuestas'!$D198,'Formulario de Respuestas'!$U198,"ES DIFERENTE")</f>
        <v>0</v>
      </c>
      <c r="AZ199" s="1" t="str">
        <f>IFERROR(VLOOKUP(CONCATENATE(AY$1,AY199),'Formulario de Preguntas'!$C$10:$FN$185,3,FALSE),"")</f>
        <v/>
      </c>
      <c r="BA199" s="1" t="str">
        <f>IFERROR(VLOOKUP(CONCATENATE(AY$1,AY199),'Formulario de Preguntas'!$C$10:$FN$185,4,FALSE),"")</f>
        <v/>
      </c>
      <c r="BB199" s="24">
        <f>IF($B199='Formulario de Respuestas'!$D198,'Formulario de Respuestas'!$V198,"ES DIFERENTE")</f>
        <v>0</v>
      </c>
      <c r="BC199" s="1" t="str">
        <f>IFERROR(VLOOKUP(CONCATENATE(BB$1,BB199),'Formulario de Preguntas'!$C$10:$FN$185,3,FALSE),"")</f>
        <v/>
      </c>
      <c r="BD199" s="1" t="str">
        <f>IFERROR(VLOOKUP(CONCATENATE(BB$1,BB199),'Formulario de Preguntas'!$C$10:$FN$185,4,FALSE),"")</f>
        <v/>
      </c>
      <c r="BE199" s="24">
        <f>IF($B199='Formulario de Respuestas'!$D198,'Formulario de Respuestas'!$W198,"ES DIFERENTE")</f>
        <v>0</v>
      </c>
      <c r="BF199" s="1" t="str">
        <f>IFERROR(VLOOKUP(CONCATENATE(BE$1,BE199),'Formulario de Preguntas'!$C$10:$FN$185,3,FALSE),"")</f>
        <v/>
      </c>
      <c r="BG199" s="1" t="str">
        <f>IFERROR(VLOOKUP(CONCATENATE(BE$1,BE199),'Formulario de Preguntas'!$C$10:$FN$185,4,FALSE),"")</f>
        <v/>
      </c>
      <c r="BH199" s="24">
        <f>IF($B199='Formulario de Respuestas'!$D198,'Formulario de Respuestas'!$X198,"ES DIFERENTE")</f>
        <v>0</v>
      </c>
      <c r="BI199" s="1" t="str">
        <f>IFERROR(VLOOKUP(CONCATENATE(BH$1,BH199),'Formulario de Preguntas'!$C$10:$FN$185,3,FALSE),"")</f>
        <v/>
      </c>
      <c r="BJ199" s="1" t="str">
        <f>IFERROR(VLOOKUP(CONCATENATE(BH$1,BH199),'Formulario de Preguntas'!$C$10:$FN$185,4,FALSE),"")</f>
        <v/>
      </c>
      <c r="BL199" s="26">
        <f>IF($B199='Formulario de Respuestas'!$D198,'Formulario de Respuestas'!$Y198,"ES DIFERENTE")</f>
        <v>0</v>
      </c>
      <c r="BM199" s="1" t="str">
        <f>IFERROR(VLOOKUP(CONCATENATE(BL$1,BL199),'Formulario de Preguntas'!$C$10:$FN$185,3,FALSE),"")</f>
        <v/>
      </c>
      <c r="BN199" s="1" t="str">
        <f>IFERROR(VLOOKUP(CONCATENATE(BL$1,BL199),'Formulario de Preguntas'!$C$10:$FN$185,4,FALSE),"")</f>
        <v/>
      </c>
      <c r="BO199" s="26">
        <f>IF($B199='Formulario de Respuestas'!$D198,'Formulario de Respuestas'!$Z198,"ES DIFERENTE")</f>
        <v>0</v>
      </c>
      <c r="BP199" s="1" t="str">
        <f>IFERROR(VLOOKUP(CONCATENATE(BO$1,BO199),'Formulario de Preguntas'!$C$10:$FN$185,3,FALSE),"")</f>
        <v/>
      </c>
      <c r="BQ199" s="1" t="str">
        <f>IFERROR(VLOOKUP(CONCATENATE(BO$1,BO199),'Formulario de Preguntas'!$C$10:$FN$185,4,FALSE),"")</f>
        <v/>
      </c>
      <c r="BR199" s="26">
        <f>IF($B199='Formulario de Respuestas'!$D198,'Formulario de Respuestas'!$AA198,"ES DIFERENTE")</f>
        <v>0</v>
      </c>
      <c r="BS199" s="1" t="str">
        <f>IFERROR(VLOOKUP(CONCATENATE(BR$1,BR199),'Formulario de Preguntas'!$C$10:$FN$185,3,FALSE),"")</f>
        <v/>
      </c>
      <c r="BT199" s="1" t="str">
        <f>IFERROR(VLOOKUP(CONCATENATE(BR$1,BR199),'Formulario de Preguntas'!$C$10:$FN$185,4,FALSE),"")</f>
        <v/>
      </c>
      <c r="BU199" s="26">
        <f>IF($B199='Formulario de Respuestas'!$D198,'Formulario de Respuestas'!$AB198,"ES DIFERENTE")</f>
        <v>0</v>
      </c>
      <c r="BV199" s="1" t="str">
        <f>IFERROR(VLOOKUP(CONCATENATE(BU$1,BU199),'Formulario de Preguntas'!$C$10:$FN$185,3,FALSE),"")</f>
        <v/>
      </c>
      <c r="BW199" s="1" t="str">
        <f>IFERROR(VLOOKUP(CONCATENATE(BU$1,BU199),'Formulario de Preguntas'!$C$10:$FN$185,4,FALSE),"")</f>
        <v/>
      </c>
      <c r="BX199" s="26">
        <f>IF($B199='Formulario de Respuestas'!$D198,'Formulario de Respuestas'!$AC198,"ES DIFERENTE")</f>
        <v>0</v>
      </c>
      <c r="BY199" s="1" t="str">
        <f>IFERROR(VLOOKUP(CONCATENATE(BX$1,BX199),'Formulario de Preguntas'!$C$10:$FN$185,3,FALSE),"")</f>
        <v/>
      </c>
      <c r="BZ199" s="1" t="str">
        <f>IFERROR(VLOOKUP(CONCATENATE(BX$1,BX199),'Formulario de Preguntas'!$C$10:$FN$185,4,FALSE),"")</f>
        <v/>
      </c>
      <c r="CA199" s="26">
        <f>IF($B199='Formulario de Respuestas'!$D198,'Formulario de Respuestas'!$AD198,"ES DIFERENTE")</f>
        <v>0</v>
      </c>
      <c r="CB199" s="1" t="str">
        <f>IFERROR(VLOOKUP(CONCATENATE(CA$1,CA199),'Formulario de Preguntas'!$C$10:$FN$185,3,FALSE),"")</f>
        <v/>
      </c>
      <c r="CC199" s="1" t="str">
        <f>IFERROR(VLOOKUP(CONCATENATE(CA$1,CA199),'Formulario de Preguntas'!$C$10:$FN$185,4,FALSE),"")</f>
        <v/>
      </c>
      <c r="CD199" s="26">
        <f>IF($B199='Formulario de Respuestas'!$D198,'Formulario de Respuestas'!$AE198,"ES DIFERENTE")</f>
        <v>0</v>
      </c>
      <c r="CE199" s="1" t="str">
        <f>IFERROR(VLOOKUP(CONCATENATE(CD$1,CD199),'Formulario de Preguntas'!$C$10:$FN$185,3,FALSE),"")</f>
        <v/>
      </c>
      <c r="CF199" s="1" t="str">
        <f>IFERROR(VLOOKUP(CONCATENATE(CD$1,CD199),'Formulario de Preguntas'!$C$10:$FN$185,4,FALSE),"")</f>
        <v/>
      </c>
      <c r="CH199" s="1">
        <f t="shared" si="10"/>
        <v>0</v>
      </c>
      <c r="CI199" s="1">
        <f t="shared" si="11"/>
        <v>0.25</v>
      </c>
      <c r="CJ199" s="1">
        <f t="shared" si="9"/>
        <v>0</v>
      </c>
      <c r="CK199" s="1">
        <f>COUNTIF('Formulario de Respuestas'!$E198:$AE198,"A")</f>
        <v>0</v>
      </c>
      <c r="CL199" s="1">
        <f>COUNTIF('Formulario de Respuestas'!$E198:$AE198,"B")</f>
        <v>0</v>
      </c>
      <c r="CM199" s="1">
        <f>COUNTIF('Formulario de Respuestas'!$E198:$AE198,"C")</f>
        <v>0</v>
      </c>
      <c r="CN199" s="1">
        <f>COUNTIF('Formulario de Respuestas'!$E198:$AE198,"D")</f>
        <v>0</v>
      </c>
      <c r="CO199" s="1">
        <f>COUNTIF('Formulario de Respuestas'!$E198:$AE198,"E (RESPUESTA ANULADA)")</f>
        <v>0</v>
      </c>
    </row>
    <row r="200" spans="1:93" x14ac:dyDescent="0.25">
      <c r="A200" s="1">
        <f>'Formulario de Respuestas'!C199</f>
        <v>0</v>
      </c>
      <c r="B200" s="1">
        <f>'Formulario de Respuestas'!D199</f>
        <v>0</v>
      </c>
      <c r="C200" s="24">
        <f>IF($B200='Formulario de Respuestas'!$D199,'Formulario de Respuestas'!$E199,"ES DIFERENTE")</f>
        <v>0</v>
      </c>
      <c r="D200" s="15" t="str">
        <f>IFERROR(VLOOKUP(CONCATENATE(C$1,C200),'Formulario de Preguntas'!$C$2:$FN$185,3,FALSE),"")</f>
        <v/>
      </c>
      <c r="E200" s="1" t="str">
        <f>IFERROR(VLOOKUP(CONCATENATE(C$1,C200),'Formulario de Preguntas'!$C$2:$FN$185,4,FALSE),"")</f>
        <v/>
      </c>
      <c r="F200" s="24">
        <f>IF($B200='Formulario de Respuestas'!$D199,'Formulario de Respuestas'!$F199,"ES DIFERENTE")</f>
        <v>0</v>
      </c>
      <c r="G200" s="1" t="str">
        <f>IFERROR(VLOOKUP(CONCATENATE(F$1,F200),'Formulario de Preguntas'!$C$2:$FN$185,3,FALSE),"")</f>
        <v/>
      </c>
      <c r="H200" s="1" t="str">
        <f>IFERROR(VLOOKUP(CONCATENATE(F$1,F200),'Formulario de Preguntas'!$C$2:$FN$185,4,FALSE),"")</f>
        <v/>
      </c>
      <c r="I200" s="24">
        <f>IF($B200='Formulario de Respuestas'!$D199,'Formulario de Respuestas'!$G199,"ES DIFERENTE")</f>
        <v>0</v>
      </c>
      <c r="J200" s="1" t="str">
        <f>IFERROR(VLOOKUP(CONCATENATE(I$1,I200),'Formulario de Preguntas'!$C$10:$FN$185,3,FALSE),"")</f>
        <v/>
      </c>
      <c r="K200" s="1" t="str">
        <f>IFERROR(VLOOKUP(CONCATENATE(I$1,I200),'Formulario de Preguntas'!$C$10:$FN$185,4,FALSE),"")</f>
        <v/>
      </c>
      <c r="L200" s="24">
        <f>IF($B200='Formulario de Respuestas'!$D199,'Formulario de Respuestas'!$H199,"ES DIFERENTE")</f>
        <v>0</v>
      </c>
      <c r="M200" s="1" t="str">
        <f>IFERROR(VLOOKUP(CONCATENATE(L$1,L200),'Formulario de Preguntas'!$C$10:$FN$185,3,FALSE),"")</f>
        <v/>
      </c>
      <c r="N200" s="1" t="str">
        <f>IFERROR(VLOOKUP(CONCATENATE(L$1,L200),'Formulario de Preguntas'!$C$10:$FN$185,4,FALSE),"")</f>
        <v/>
      </c>
      <c r="O200" s="24">
        <f>IF($B200='Formulario de Respuestas'!$D199,'Formulario de Respuestas'!$I199,"ES DIFERENTE")</f>
        <v>0</v>
      </c>
      <c r="P200" s="1" t="str">
        <f>IFERROR(VLOOKUP(CONCATENATE(O$1,O200),'Formulario de Preguntas'!$C$10:$FN$185,3,FALSE),"")</f>
        <v/>
      </c>
      <c r="Q200" s="1" t="str">
        <f>IFERROR(VLOOKUP(CONCATENATE(O$1,O200),'Formulario de Preguntas'!$C$10:$FN$185,4,FALSE),"")</f>
        <v/>
      </c>
      <c r="R200" s="24">
        <f>IF($B200='Formulario de Respuestas'!$D199,'Formulario de Respuestas'!$J199,"ES DIFERENTE")</f>
        <v>0</v>
      </c>
      <c r="S200" s="1" t="str">
        <f>IFERROR(VLOOKUP(CONCATENATE(R$1,R200),'Formulario de Preguntas'!$C$10:$FN$185,3,FALSE),"")</f>
        <v/>
      </c>
      <c r="T200" s="1" t="str">
        <f>IFERROR(VLOOKUP(CONCATENATE(R$1,R200),'Formulario de Preguntas'!$C$10:$FN$185,4,FALSE),"")</f>
        <v/>
      </c>
      <c r="U200" s="24">
        <f>IF($B200='Formulario de Respuestas'!$D199,'Formulario de Respuestas'!$K199,"ES DIFERENTE")</f>
        <v>0</v>
      </c>
      <c r="V200" s="1" t="str">
        <f>IFERROR(VLOOKUP(CONCATENATE(U$1,U200),'Formulario de Preguntas'!$C$10:$FN$185,3,FALSE),"")</f>
        <v/>
      </c>
      <c r="W200" s="1" t="str">
        <f>IFERROR(VLOOKUP(CONCATENATE(U$1,U200),'Formulario de Preguntas'!$C$10:$FN$185,4,FALSE),"")</f>
        <v/>
      </c>
      <c r="X200" s="24">
        <f>IF($B200='Formulario de Respuestas'!$D199,'Formulario de Respuestas'!$L199,"ES DIFERENTE")</f>
        <v>0</v>
      </c>
      <c r="Y200" s="1" t="str">
        <f>IFERROR(VLOOKUP(CONCATENATE(X$1,X200),'Formulario de Preguntas'!$C$10:$FN$185,3,FALSE),"")</f>
        <v/>
      </c>
      <c r="Z200" s="1" t="str">
        <f>IFERROR(VLOOKUP(CONCATENATE(X$1,X200),'Formulario de Preguntas'!$C$10:$FN$185,4,FALSE),"")</f>
        <v/>
      </c>
      <c r="AA200" s="24">
        <f>IF($B200='Formulario de Respuestas'!$D199,'Formulario de Respuestas'!$M199,"ES DIFERENTE")</f>
        <v>0</v>
      </c>
      <c r="AB200" s="1" t="str">
        <f>IFERROR(VLOOKUP(CONCATENATE(AA$1,AA200),'Formulario de Preguntas'!$C$10:$FN$185,3,FALSE),"")</f>
        <v/>
      </c>
      <c r="AC200" s="1" t="str">
        <f>IFERROR(VLOOKUP(CONCATENATE(AA$1,AA200),'Formulario de Preguntas'!$C$10:$FN$185,4,FALSE),"")</f>
        <v/>
      </c>
      <c r="AD200" s="24">
        <f>IF($B200='Formulario de Respuestas'!$D199,'Formulario de Respuestas'!$N199,"ES DIFERENTE")</f>
        <v>0</v>
      </c>
      <c r="AE200" s="1" t="str">
        <f>IFERROR(VLOOKUP(CONCATENATE(AD$1,AD200),'Formulario de Preguntas'!$C$10:$FN$185,3,FALSE),"")</f>
        <v/>
      </c>
      <c r="AF200" s="1" t="str">
        <f>IFERROR(VLOOKUP(CONCATENATE(AD$1,AD200),'Formulario de Preguntas'!$C$10:$FN$185,4,FALSE),"")</f>
        <v/>
      </c>
      <c r="AG200" s="24">
        <f>IF($B200='Formulario de Respuestas'!$D199,'Formulario de Respuestas'!$O199,"ES DIFERENTE")</f>
        <v>0</v>
      </c>
      <c r="AH200" s="1" t="str">
        <f>IFERROR(VLOOKUP(CONCATENATE(AG$1,AG200),'Formulario de Preguntas'!$C$10:$FN$185,3,FALSE),"")</f>
        <v/>
      </c>
      <c r="AI200" s="1" t="str">
        <f>IFERROR(VLOOKUP(CONCATENATE(AG$1,AG200),'Formulario de Preguntas'!$C$10:$FN$185,4,FALSE),"")</f>
        <v/>
      </c>
      <c r="AJ200" s="24">
        <f>IF($B200='Formulario de Respuestas'!$D199,'Formulario de Respuestas'!$P199,"ES DIFERENTE")</f>
        <v>0</v>
      </c>
      <c r="AK200" s="1" t="str">
        <f>IFERROR(VLOOKUP(CONCATENATE(AJ$1,AJ200),'Formulario de Preguntas'!$C$10:$FN$185,3,FALSE),"")</f>
        <v/>
      </c>
      <c r="AL200" s="1" t="str">
        <f>IFERROR(VLOOKUP(CONCATENATE(AJ$1,AJ200),'Formulario de Preguntas'!$C$10:$FN$185,4,FALSE),"")</f>
        <v/>
      </c>
      <c r="AM200" s="24">
        <f>IF($B200='Formulario de Respuestas'!$D199,'Formulario de Respuestas'!$Q199,"ES DIFERENTE")</f>
        <v>0</v>
      </c>
      <c r="AN200" s="1" t="str">
        <f>IFERROR(VLOOKUP(CONCATENATE(AM$1,AM200),'Formulario de Preguntas'!$C$10:$FN$185,3,FALSE),"")</f>
        <v/>
      </c>
      <c r="AO200" s="1" t="str">
        <f>IFERROR(VLOOKUP(CONCATENATE(AM$1,AM200),'Formulario de Preguntas'!$C$10:$FN$185,4,FALSE),"")</f>
        <v/>
      </c>
      <c r="AP200" s="24">
        <f>IF($B200='Formulario de Respuestas'!$D199,'Formulario de Respuestas'!$R199,"ES DIFERENTE")</f>
        <v>0</v>
      </c>
      <c r="AQ200" s="1" t="str">
        <f>IFERROR(VLOOKUP(CONCATENATE(AP$1,AP200),'Formulario de Preguntas'!$C$10:$FN$185,3,FALSE),"")</f>
        <v/>
      </c>
      <c r="AR200" s="1" t="str">
        <f>IFERROR(VLOOKUP(CONCATENATE(AP$1,AP200),'Formulario de Preguntas'!$C$10:$FN$185,4,FALSE),"")</f>
        <v/>
      </c>
      <c r="AS200" s="24">
        <f>IF($B200='Formulario de Respuestas'!$D199,'Formulario de Respuestas'!$S199,"ES DIFERENTE")</f>
        <v>0</v>
      </c>
      <c r="AT200" s="1" t="str">
        <f>IFERROR(VLOOKUP(CONCATENATE(AS$1,AS200),'Formulario de Preguntas'!$C$10:$FN$185,3,FALSE),"")</f>
        <v/>
      </c>
      <c r="AU200" s="1" t="str">
        <f>IFERROR(VLOOKUP(CONCATENATE(AS$1,AS200),'Formulario de Preguntas'!$C$10:$FN$185,4,FALSE),"")</f>
        <v/>
      </c>
      <c r="AV200" s="24">
        <f>IF($B200='Formulario de Respuestas'!$D199,'Formulario de Respuestas'!$T199,"ES DIFERENTE")</f>
        <v>0</v>
      </c>
      <c r="AW200" s="1" t="str">
        <f>IFERROR(VLOOKUP(CONCATENATE(AV$1,AV200),'Formulario de Preguntas'!$C$10:$FN$185,3,FALSE),"")</f>
        <v/>
      </c>
      <c r="AX200" s="1" t="str">
        <f>IFERROR(VLOOKUP(CONCATENATE(AV$1,AV200),'Formulario de Preguntas'!$C$10:$FN$185,4,FALSE),"")</f>
        <v/>
      </c>
      <c r="AY200" s="24">
        <f>IF($B200='Formulario de Respuestas'!$D199,'Formulario de Respuestas'!$U199,"ES DIFERENTE")</f>
        <v>0</v>
      </c>
      <c r="AZ200" s="1" t="str">
        <f>IFERROR(VLOOKUP(CONCATENATE(AY$1,AY200),'Formulario de Preguntas'!$C$10:$FN$185,3,FALSE),"")</f>
        <v/>
      </c>
      <c r="BA200" s="1" t="str">
        <f>IFERROR(VLOOKUP(CONCATENATE(AY$1,AY200),'Formulario de Preguntas'!$C$10:$FN$185,4,FALSE),"")</f>
        <v/>
      </c>
      <c r="BB200" s="24">
        <f>IF($B200='Formulario de Respuestas'!$D199,'Formulario de Respuestas'!$V199,"ES DIFERENTE")</f>
        <v>0</v>
      </c>
      <c r="BC200" s="1" t="str">
        <f>IFERROR(VLOOKUP(CONCATENATE(BB$1,BB200),'Formulario de Preguntas'!$C$10:$FN$185,3,FALSE),"")</f>
        <v/>
      </c>
      <c r="BD200" s="1" t="str">
        <f>IFERROR(VLOOKUP(CONCATENATE(BB$1,BB200),'Formulario de Preguntas'!$C$10:$FN$185,4,FALSE),"")</f>
        <v/>
      </c>
      <c r="BE200" s="24">
        <f>IF($B200='Formulario de Respuestas'!$D199,'Formulario de Respuestas'!$W199,"ES DIFERENTE")</f>
        <v>0</v>
      </c>
      <c r="BF200" s="1" t="str">
        <f>IFERROR(VLOOKUP(CONCATENATE(BE$1,BE200),'Formulario de Preguntas'!$C$10:$FN$185,3,FALSE),"")</f>
        <v/>
      </c>
      <c r="BG200" s="1" t="str">
        <f>IFERROR(VLOOKUP(CONCATENATE(BE$1,BE200),'Formulario de Preguntas'!$C$10:$FN$185,4,FALSE),"")</f>
        <v/>
      </c>
      <c r="BH200" s="24">
        <f>IF($B200='Formulario de Respuestas'!$D199,'Formulario de Respuestas'!$X199,"ES DIFERENTE")</f>
        <v>0</v>
      </c>
      <c r="BI200" s="1" t="str">
        <f>IFERROR(VLOOKUP(CONCATENATE(BH$1,BH200),'Formulario de Preguntas'!$C$10:$FN$185,3,FALSE),"")</f>
        <v/>
      </c>
      <c r="BJ200" s="1" t="str">
        <f>IFERROR(VLOOKUP(CONCATENATE(BH$1,BH200),'Formulario de Preguntas'!$C$10:$FN$185,4,FALSE),"")</f>
        <v/>
      </c>
      <c r="BL200" s="26">
        <f>IF($B200='Formulario de Respuestas'!$D199,'Formulario de Respuestas'!$Y199,"ES DIFERENTE")</f>
        <v>0</v>
      </c>
      <c r="BM200" s="1" t="str">
        <f>IFERROR(VLOOKUP(CONCATENATE(BL$1,BL200),'Formulario de Preguntas'!$C$10:$FN$185,3,FALSE),"")</f>
        <v/>
      </c>
      <c r="BN200" s="1" t="str">
        <f>IFERROR(VLOOKUP(CONCATENATE(BL$1,BL200),'Formulario de Preguntas'!$C$10:$FN$185,4,FALSE),"")</f>
        <v/>
      </c>
      <c r="BO200" s="26">
        <f>IF($B200='Formulario de Respuestas'!$D199,'Formulario de Respuestas'!$Z199,"ES DIFERENTE")</f>
        <v>0</v>
      </c>
      <c r="BP200" s="1" t="str">
        <f>IFERROR(VLOOKUP(CONCATENATE(BO$1,BO200),'Formulario de Preguntas'!$C$10:$FN$185,3,FALSE),"")</f>
        <v/>
      </c>
      <c r="BQ200" s="1" t="str">
        <f>IFERROR(VLOOKUP(CONCATENATE(BO$1,BO200),'Formulario de Preguntas'!$C$10:$FN$185,4,FALSE),"")</f>
        <v/>
      </c>
      <c r="BR200" s="26">
        <f>IF($B200='Formulario de Respuestas'!$D199,'Formulario de Respuestas'!$AA199,"ES DIFERENTE")</f>
        <v>0</v>
      </c>
      <c r="BS200" s="1" t="str">
        <f>IFERROR(VLOOKUP(CONCATENATE(BR$1,BR200),'Formulario de Preguntas'!$C$10:$FN$185,3,FALSE),"")</f>
        <v/>
      </c>
      <c r="BT200" s="1" t="str">
        <f>IFERROR(VLOOKUP(CONCATENATE(BR$1,BR200),'Formulario de Preguntas'!$C$10:$FN$185,4,FALSE),"")</f>
        <v/>
      </c>
      <c r="BU200" s="26">
        <f>IF($B200='Formulario de Respuestas'!$D199,'Formulario de Respuestas'!$AB199,"ES DIFERENTE")</f>
        <v>0</v>
      </c>
      <c r="BV200" s="1" t="str">
        <f>IFERROR(VLOOKUP(CONCATENATE(BU$1,BU200),'Formulario de Preguntas'!$C$10:$FN$185,3,FALSE),"")</f>
        <v/>
      </c>
      <c r="BW200" s="1" t="str">
        <f>IFERROR(VLOOKUP(CONCATENATE(BU$1,BU200),'Formulario de Preguntas'!$C$10:$FN$185,4,FALSE),"")</f>
        <v/>
      </c>
      <c r="BX200" s="26">
        <f>IF($B200='Formulario de Respuestas'!$D199,'Formulario de Respuestas'!$AC199,"ES DIFERENTE")</f>
        <v>0</v>
      </c>
      <c r="BY200" s="1" t="str">
        <f>IFERROR(VLOOKUP(CONCATENATE(BX$1,BX200),'Formulario de Preguntas'!$C$10:$FN$185,3,FALSE),"")</f>
        <v/>
      </c>
      <c r="BZ200" s="1" t="str">
        <f>IFERROR(VLOOKUP(CONCATENATE(BX$1,BX200),'Formulario de Preguntas'!$C$10:$FN$185,4,FALSE),"")</f>
        <v/>
      </c>
      <c r="CA200" s="26">
        <f>IF($B200='Formulario de Respuestas'!$D199,'Formulario de Respuestas'!$AD199,"ES DIFERENTE")</f>
        <v>0</v>
      </c>
      <c r="CB200" s="1" t="str">
        <f>IFERROR(VLOOKUP(CONCATENATE(CA$1,CA200),'Formulario de Preguntas'!$C$10:$FN$185,3,FALSE),"")</f>
        <v/>
      </c>
      <c r="CC200" s="1" t="str">
        <f>IFERROR(VLOOKUP(CONCATENATE(CA$1,CA200),'Formulario de Preguntas'!$C$10:$FN$185,4,FALSE),"")</f>
        <v/>
      </c>
      <c r="CD200" s="26">
        <f>IF($B200='Formulario de Respuestas'!$D199,'Formulario de Respuestas'!$AE199,"ES DIFERENTE")</f>
        <v>0</v>
      </c>
      <c r="CE200" s="1" t="str">
        <f>IFERROR(VLOOKUP(CONCATENATE(CD$1,CD200),'Formulario de Preguntas'!$C$10:$FN$185,3,FALSE),"")</f>
        <v/>
      </c>
      <c r="CF200" s="1" t="str">
        <f>IFERROR(VLOOKUP(CONCATENATE(CD$1,CD200),'Formulario de Preguntas'!$C$10:$FN$185,4,FALSE),"")</f>
        <v/>
      </c>
      <c r="CH200" s="1">
        <f t="shared" si="10"/>
        <v>0</v>
      </c>
      <c r="CI200" s="1">
        <f t="shared" si="11"/>
        <v>0.25</v>
      </c>
      <c r="CJ200" s="1">
        <f t="shared" si="9"/>
        <v>0</v>
      </c>
      <c r="CK200" s="1">
        <f>COUNTIF('Formulario de Respuestas'!$E199:$AE199,"A")</f>
        <v>0</v>
      </c>
      <c r="CL200" s="1">
        <f>COUNTIF('Formulario de Respuestas'!$E199:$AE199,"B")</f>
        <v>0</v>
      </c>
      <c r="CM200" s="1">
        <f>COUNTIF('Formulario de Respuestas'!$E199:$AE199,"C")</f>
        <v>0</v>
      </c>
      <c r="CN200" s="1">
        <f>COUNTIF('Formulario de Respuestas'!$E199:$AE199,"D")</f>
        <v>0</v>
      </c>
      <c r="CO200" s="1">
        <f>COUNTIF('Formulario de Respuestas'!$E199:$AE199,"E (RESPUESTA ANULADA)")</f>
        <v>0</v>
      </c>
    </row>
    <row r="201" spans="1:93" x14ac:dyDescent="0.25">
      <c r="A201" s="1">
        <f>'Formulario de Respuestas'!C200</f>
        <v>0</v>
      </c>
      <c r="B201" s="1">
        <f>'Formulario de Respuestas'!D200</f>
        <v>0</v>
      </c>
      <c r="C201" s="24">
        <f>IF($B201='Formulario de Respuestas'!$D200,'Formulario de Respuestas'!$E200,"ES DIFERENTE")</f>
        <v>0</v>
      </c>
      <c r="D201" s="15" t="str">
        <f>IFERROR(VLOOKUP(CONCATENATE(C$1,C201),'Formulario de Preguntas'!$C$2:$FN$185,3,FALSE),"")</f>
        <v/>
      </c>
      <c r="E201" s="1" t="str">
        <f>IFERROR(VLOOKUP(CONCATENATE(C$1,C201),'Formulario de Preguntas'!$C$2:$FN$185,4,FALSE),"")</f>
        <v/>
      </c>
      <c r="F201" s="24">
        <f>IF($B201='Formulario de Respuestas'!$D200,'Formulario de Respuestas'!$F200,"ES DIFERENTE")</f>
        <v>0</v>
      </c>
      <c r="G201" s="1" t="str">
        <f>IFERROR(VLOOKUP(CONCATENATE(F$1,F201),'Formulario de Preguntas'!$C$2:$FN$185,3,FALSE),"")</f>
        <v/>
      </c>
      <c r="H201" s="1" t="str">
        <f>IFERROR(VLOOKUP(CONCATENATE(F$1,F201),'Formulario de Preguntas'!$C$2:$FN$185,4,FALSE),"")</f>
        <v/>
      </c>
      <c r="I201" s="24">
        <f>IF($B201='Formulario de Respuestas'!$D200,'Formulario de Respuestas'!$G200,"ES DIFERENTE")</f>
        <v>0</v>
      </c>
      <c r="J201" s="1" t="str">
        <f>IFERROR(VLOOKUP(CONCATENATE(I$1,I201),'Formulario de Preguntas'!$C$10:$FN$185,3,FALSE),"")</f>
        <v/>
      </c>
      <c r="K201" s="1" t="str">
        <f>IFERROR(VLOOKUP(CONCATENATE(I$1,I201),'Formulario de Preguntas'!$C$10:$FN$185,4,FALSE),"")</f>
        <v/>
      </c>
      <c r="L201" s="24">
        <f>IF($B201='Formulario de Respuestas'!$D200,'Formulario de Respuestas'!$H200,"ES DIFERENTE")</f>
        <v>0</v>
      </c>
      <c r="M201" s="1" t="str">
        <f>IFERROR(VLOOKUP(CONCATENATE(L$1,L201),'Formulario de Preguntas'!$C$10:$FN$185,3,FALSE),"")</f>
        <v/>
      </c>
      <c r="N201" s="1" t="str">
        <f>IFERROR(VLOOKUP(CONCATENATE(L$1,L201),'Formulario de Preguntas'!$C$10:$FN$185,4,FALSE),"")</f>
        <v/>
      </c>
      <c r="O201" s="24">
        <f>IF($B201='Formulario de Respuestas'!$D200,'Formulario de Respuestas'!$I200,"ES DIFERENTE")</f>
        <v>0</v>
      </c>
      <c r="P201" s="1" t="str">
        <f>IFERROR(VLOOKUP(CONCATENATE(O$1,O201),'Formulario de Preguntas'!$C$10:$FN$185,3,FALSE),"")</f>
        <v/>
      </c>
      <c r="Q201" s="1" t="str">
        <f>IFERROR(VLOOKUP(CONCATENATE(O$1,O201),'Formulario de Preguntas'!$C$10:$FN$185,4,FALSE),"")</f>
        <v/>
      </c>
      <c r="R201" s="24">
        <f>IF($B201='Formulario de Respuestas'!$D200,'Formulario de Respuestas'!$J200,"ES DIFERENTE")</f>
        <v>0</v>
      </c>
      <c r="S201" s="1" t="str">
        <f>IFERROR(VLOOKUP(CONCATENATE(R$1,R201),'Formulario de Preguntas'!$C$10:$FN$185,3,FALSE),"")</f>
        <v/>
      </c>
      <c r="T201" s="1" t="str">
        <f>IFERROR(VLOOKUP(CONCATENATE(R$1,R201),'Formulario de Preguntas'!$C$10:$FN$185,4,FALSE),"")</f>
        <v/>
      </c>
      <c r="U201" s="24">
        <f>IF($B201='Formulario de Respuestas'!$D200,'Formulario de Respuestas'!$K200,"ES DIFERENTE")</f>
        <v>0</v>
      </c>
      <c r="V201" s="1" t="str">
        <f>IFERROR(VLOOKUP(CONCATENATE(U$1,U201),'Formulario de Preguntas'!$C$10:$FN$185,3,FALSE),"")</f>
        <v/>
      </c>
      <c r="W201" s="1" t="str">
        <f>IFERROR(VLOOKUP(CONCATENATE(U$1,U201),'Formulario de Preguntas'!$C$10:$FN$185,4,FALSE),"")</f>
        <v/>
      </c>
      <c r="X201" s="24">
        <f>IF($B201='Formulario de Respuestas'!$D200,'Formulario de Respuestas'!$L200,"ES DIFERENTE")</f>
        <v>0</v>
      </c>
      <c r="Y201" s="1" t="str">
        <f>IFERROR(VLOOKUP(CONCATENATE(X$1,X201),'Formulario de Preguntas'!$C$10:$FN$185,3,FALSE),"")</f>
        <v/>
      </c>
      <c r="Z201" s="1" t="str">
        <f>IFERROR(VLOOKUP(CONCATENATE(X$1,X201),'Formulario de Preguntas'!$C$10:$FN$185,4,FALSE),"")</f>
        <v/>
      </c>
      <c r="AA201" s="24">
        <f>IF($B201='Formulario de Respuestas'!$D200,'Formulario de Respuestas'!$M200,"ES DIFERENTE")</f>
        <v>0</v>
      </c>
      <c r="AB201" s="1" t="str">
        <f>IFERROR(VLOOKUP(CONCATENATE(AA$1,AA201),'Formulario de Preguntas'!$C$10:$FN$185,3,FALSE),"")</f>
        <v/>
      </c>
      <c r="AC201" s="1" t="str">
        <f>IFERROR(VLOOKUP(CONCATENATE(AA$1,AA201),'Formulario de Preguntas'!$C$10:$FN$185,4,FALSE),"")</f>
        <v/>
      </c>
      <c r="AD201" s="24">
        <f>IF($B201='Formulario de Respuestas'!$D200,'Formulario de Respuestas'!$N200,"ES DIFERENTE")</f>
        <v>0</v>
      </c>
      <c r="AE201" s="1" t="str">
        <f>IFERROR(VLOOKUP(CONCATENATE(AD$1,AD201),'Formulario de Preguntas'!$C$10:$FN$185,3,FALSE),"")</f>
        <v/>
      </c>
      <c r="AF201" s="1" t="str">
        <f>IFERROR(VLOOKUP(CONCATENATE(AD$1,AD201),'Formulario de Preguntas'!$C$10:$FN$185,4,FALSE),"")</f>
        <v/>
      </c>
      <c r="AG201" s="24">
        <f>IF($B201='Formulario de Respuestas'!$D200,'Formulario de Respuestas'!$O200,"ES DIFERENTE")</f>
        <v>0</v>
      </c>
      <c r="AH201" s="1" t="str">
        <f>IFERROR(VLOOKUP(CONCATENATE(AG$1,AG201),'Formulario de Preguntas'!$C$10:$FN$185,3,FALSE),"")</f>
        <v/>
      </c>
      <c r="AI201" s="1" t="str">
        <f>IFERROR(VLOOKUP(CONCATENATE(AG$1,AG201),'Formulario de Preguntas'!$C$10:$FN$185,4,FALSE),"")</f>
        <v/>
      </c>
      <c r="AJ201" s="24">
        <f>IF($B201='Formulario de Respuestas'!$D200,'Formulario de Respuestas'!$P200,"ES DIFERENTE")</f>
        <v>0</v>
      </c>
      <c r="AK201" s="1" t="str">
        <f>IFERROR(VLOOKUP(CONCATENATE(AJ$1,AJ201),'Formulario de Preguntas'!$C$10:$FN$185,3,FALSE),"")</f>
        <v/>
      </c>
      <c r="AL201" s="1" t="str">
        <f>IFERROR(VLOOKUP(CONCATENATE(AJ$1,AJ201),'Formulario de Preguntas'!$C$10:$FN$185,4,FALSE),"")</f>
        <v/>
      </c>
      <c r="AM201" s="24">
        <f>IF($B201='Formulario de Respuestas'!$D200,'Formulario de Respuestas'!$Q200,"ES DIFERENTE")</f>
        <v>0</v>
      </c>
      <c r="AN201" s="1" t="str">
        <f>IFERROR(VLOOKUP(CONCATENATE(AM$1,AM201),'Formulario de Preguntas'!$C$10:$FN$185,3,FALSE),"")</f>
        <v/>
      </c>
      <c r="AO201" s="1" t="str">
        <f>IFERROR(VLOOKUP(CONCATENATE(AM$1,AM201),'Formulario de Preguntas'!$C$10:$FN$185,4,FALSE),"")</f>
        <v/>
      </c>
      <c r="AP201" s="24">
        <f>IF($B201='Formulario de Respuestas'!$D200,'Formulario de Respuestas'!$R200,"ES DIFERENTE")</f>
        <v>0</v>
      </c>
      <c r="AQ201" s="1" t="str">
        <f>IFERROR(VLOOKUP(CONCATENATE(AP$1,AP201),'Formulario de Preguntas'!$C$10:$FN$185,3,FALSE),"")</f>
        <v/>
      </c>
      <c r="AR201" s="1" t="str">
        <f>IFERROR(VLOOKUP(CONCATENATE(AP$1,AP201),'Formulario de Preguntas'!$C$10:$FN$185,4,FALSE),"")</f>
        <v/>
      </c>
      <c r="AS201" s="24">
        <f>IF($B201='Formulario de Respuestas'!$D200,'Formulario de Respuestas'!$S200,"ES DIFERENTE")</f>
        <v>0</v>
      </c>
      <c r="AT201" s="1" t="str">
        <f>IFERROR(VLOOKUP(CONCATENATE(AS$1,AS201),'Formulario de Preguntas'!$C$10:$FN$185,3,FALSE),"")</f>
        <v/>
      </c>
      <c r="AU201" s="1" t="str">
        <f>IFERROR(VLOOKUP(CONCATENATE(AS$1,AS201),'Formulario de Preguntas'!$C$10:$FN$185,4,FALSE),"")</f>
        <v/>
      </c>
      <c r="AV201" s="24">
        <f>IF($B201='Formulario de Respuestas'!$D200,'Formulario de Respuestas'!$T200,"ES DIFERENTE")</f>
        <v>0</v>
      </c>
      <c r="AW201" s="1" t="str">
        <f>IFERROR(VLOOKUP(CONCATENATE(AV$1,AV201),'Formulario de Preguntas'!$C$10:$FN$185,3,FALSE),"")</f>
        <v/>
      </c>
      <c r="AX201" s="1" t="str">
        <f>IFERROR(VLOOKUP(CONCATENATE(AV$1,AV201),'Formulario de Preguntas'!$C$10:$FN$185,4,FALSE),"")</f>
        <v/>
      </c>
      <c r="AY201" s="24">
        <f>IF($B201='Formulario de Respuestas'!$D200,'Formulario de Respuestas'!$U200,"ES DIFERENTE")</f>
        <v>0</v>
      </c>
      <c r="AZ201" s="1" t="str">
        <f>IFERROR(VLOOKUP(CONCATENATE(AY$1,AY201),'Formulario de Preguntas'!$C$10:$FN$185,3,FALSE),"")</f>
        <v/>
      </c>
      <c r="BA201" s="1" t="str">
        <f>IFERROR(VLOOKUP(CONCATENATE(AY$1,AY201),'Formulario de Preguntas'!$C$10:$FN$185,4,FALSE),"")</f>
        <v/>
      </c>
      <c r="BB201" s="24">
        <f>IF($B201='Formulario de Respuestas'!$D200,'Formulario de Respuestas'!$V200,"ES DIFERENTE")</f>
        <v>0</v>
      </c>
      <c r="BC201" s="1" t="str">
        <f>IFERROR(VLOOKUP(CONCATENATE(BB$1,BB201),'Formulario de Preguntas'!$C$10:$FN$185,3,FALSE),"")</f>
        <v/>
      </c>
      <c r="BD201" s="1" t="str">
        <f>IFERROR(VLOOKUP(CONCATENATE(BB$1,BB201),'Formulario de Preguntas'!$C$10:$FN$185,4,FALSE),"")</f>
        <v/>
      </c>
      <c r="BE201" s="24">
        <f>IF($B201='Formulario de Respuestas'!$D200,'Formulario de Respuestas'!$W200,"ES DIFERENTE")</f>
        <v>0</v>
      </c>
      <c r="BF201" s="1" t="str">
        <f>IFERROR(VLOOKUP(CONCATENATE(BE$1,BE201),'Formulario de Preguntas'!$C$10:$FN$185,3,FALSE),"")</f>
        <v/>
      </c>
      <c r="BG201" s="1" t="str">
        <f>IFERROR(VLOOKUP(CONCATENATE(BE$1,BE201),'Formulario de Preguntas'!$C$10:$FN$185,4,FALSE),"")</f>
        <v/>
      </c>
      <c r="BH201" s="24">
        <f>IF($B201='Formulario de Respuestas'!$D200,'Formulario de Respuestas'!$X200,"ES DIFERENTE")</f>
        <v>0</v>
      </c>
      <c r="BI201" s="1" t="str">
        <f>IFERROR(VLOOKUP(CONCATENATE(BH$1,BH201),'Formulario de Preguntas'!$C$10:$FN$185,3,FALSE),"")</f>
        <v/>
      </c>
      <c r="BJ201" s="1" t="str">
        <f>IFERROR(VLOOKUP(CONCATENATE(BH$1,BH201),'Formulario de Preguntas'!$C$10:$FN$185,4,FALSE),"")</f>
        <v/>
      </c>
      <c r="BL201" s="26">
        <f>IF($B201='Formulario de Respuestas'!$D200,'Formulario de Respuestas'!$Y200,"ES DIFERENTE")</f>
        <v>0</v>
      </c>
      <c r="BM201" s="1" t="str">
        <f>IFERROR(VLOOKUP(CONCATENATE(BL$1,BL201),'Formulario de Preguntas'!$C$10:$FN$185,3,FALSE),"")</f>
        <v/>
      </c>
      <c r="BN201" s="1" t="str">
        <f>IFERROR(VLOOKUP(CONCATENATE(BL$1,BL201),'Formulario de Preguntas'!$C$10:$FN$185,4,FALSE),"")</f>
        <v/>
      </c>
      <c r="BO201" s="26">
        <f>IF($B201='Formulario de Respuestas'!$D200,'Formulario de Respuestas'!$Z200,"ES DIFERENTE")</f>
        <v>0</v>
      </c>
      <c r="BP201" s="1" t="str">
        <f>IFERROR(VLOOKUP(CONCATENATE(BO$1,BO201),'Formulario de Preguntas'!$C$10:$FN$185,3,FALSE),"")</f>
        <v/>
      </c>
      <c r="BQ201" s="1" t="str">
        <f>IFERROR(VLOOKUP(CONCATENATE(BO$1,BO201),'Formulario de Preguntas'!$C$10:$FN$185,4,FALSE),"")</f>
        <v/>
      </c>
      <c r="BR201" s="26">
        <f>IF($B201='Formulario de Respuestas'!$D200,'Formulario de Respuestas'!$AA200,"ES DIFERENTE")</f>
        <v>0</v>
      </c>
      <c r="BS201" s="1" t="str">
        <f>IFERROR(VLOOKUP(CONCATENATE(BR$1,BR201),'Formulario de Preguntas'!$C$10:$FN$185,3,FALSE),"")</f>
        <v/>
      </c>
      <c r="BT201" s="1" t="str">
        <f>IFERROR(VLOOKUP(CONCATENATE(BR$1,BR201),'Formulario de Preguntas'!$C$10:$FN$185,4,FALSE),"")</f>
        <v/>
      </c>
      <c r="BU201" s="26">
        <f>IF($B201='Formulario de Respuestas'!$D200,'Formulario de Respuestas'!$AB200,"ES DIFERENTE")</f>
        <v>0</v>
      </c>
      <c r="BV201" s="1" t="str">
        <f>IFERROR(VLOOKUP(CONCATENATE(BU$1,BU201),'Formulario de Preguntas'!$C$10:$FN$185,3,FALSE),"")</f>
        <v/>
      </c>
      <c r="BW201" s="1" t="str">
        <f>IFERROR(VLOOKUP(CONCATENATE(BU$1,BU201),'Formulario de Preguntas'!$C$10:$FN$185,4,FALSE),"")</f>
        <v/>
      </c>
      <c r="BX201" s="26">
        <f>IF($B201='Formulario de Respuestas'!$D200,'Formulario de Respuestas'!$AC200,"ES DIFERENTE")</f>
        <v>0</v>
      </c>
      <c r="BY201" s="1" t="str">
        <f>IFERROR(VLOOKUP(CONCATENATE(BX$1,BX201),'Formulario de Preguntas'!$C$10:$FN$185,3,FALSE),"")</f>
        <v/>
      </c>
      <c r="BZ201" s="1" t="str">
        <f>IFERROR(VLOOKUP(CONCATENATE(BX$1,BX201),'Formulario de Preguntas'!$C$10:$FN$185,4,FALSE),"")</f>
        <v/>
      </c>
      <c r="CA201" s="26">
        <f>IF($B201='Formulario de Respuestas'!$D200,'Formulario de Respuestas'!$AD200,"ES DIFERENTE")</f>
        <v>0</v>
      </c>
      <c r="CB201" s="1" t="str">
        <f>IFERROR(VLOOKUP(CONCATENATE(CA$1,CA201),'Formulario de Preguntas'!$C$10:$FN$185,3,FALSE),"")</f>
        <v/>
      </c>
      <c r="CC201" s="1" t="str">
        <f>IFERROR(VLOOKUP(CONCATENATE(CA$1,CA201),'Formulario de Preguntas'!$C$10:$FN$185,4,FALSE),"")</f>
        <v/>
      </c>
      <c r="CD201" s="26">
        <f>IF($B201='Formulario de Respuestas'!$D200,'Formulario de Respuestas'!$AE200,"ES DIFERENTE")</f>
        <v>0</v>
      </c>
      <c r="CE201" s="1" t="str">
        <f>IFERROR(VLOOKUP(CONCATENATE(CD$1,CD201),'Formulario de Preguntas'!$C$10:$FN$185,3,FALSE),"")</f>
        <v/>
      </c>
      <c r="CF201" s="1" t="str">
        <f>IFERROR(VLOOKUP(CONCATENATE(CD$1,CD201),'Formulario de Preguntas'!$C$10:$FN$185,4,FALSE),"")</f>
        <v/>
      </c>
      <c r="CH201" s="1">
        <f t="shared" si="10"/>
        <v>0</v>
      </c>
      <c r="CI201" s="1">
        <f t="shared" si="11"/>
        <v>0.25</v>
      </c>
      <c r="CJ201" s="1">
        <f t="shared" si="9"/>
        <v>0</v>
      </c>
      <c r="CK201" s="1">
        <f>COUNTIF('Formulario de Respuestas'!$E200:$AE200,"A")</f>
        <v>0</v>
      </c>
      <c r="CL201" s="1">
        <f>COUNTIF('Formulario de Respuestas'!$E200:$AE200,"B")</f>
        <v>0</v>
      </c>
      <c r="CM201" s="1">
        <f>COUNTIF('Formulario de Respuestas'!$E200:$AE200,"C")</f>
        <v>0</v>
      </c>
      <c r="CN201" s="1">
        <f>COUNTIF('Formulario de Respuestas'!$E200:$AE200,"D")</f>
        <v>0</v>
      </c>
      <c r="CO201" s="1">
        <f>COUNTIF('Formulario de Respuestas'!$E200:$AE200,"E (RESPUESTA ANULADA)")</f>
        <v>0</v>
      </c>
    </row>
    <row r="202" spans="1:93" x14ac:dyDescent="0.25">
      <c r="A202" s="1">
        <f>'Formulario de Respuestas'!C201</f>
        <v>0</v>
      </c>
      <c r="B202" s="1">
        <f>'Formulario de Respuestas'!D201</f>
        <v>0</v>
      </c>
      <c r="C202" s="24">
        <f>IF($B202='Formulario de Respuestas'!$D201,'Formulario de Respuestas'!$E201,"ES DIFERENTE")</f>
        <v>0</v>
      </c>
      <c r="D202" s="15" t="str">
        <f>IFERROR(VLOOKUP(CONCATENATE(C$1,C202),'Formulario de Preguntas'!$C$2:$FN$185,3,FALSE),"")</f>
        <v/>
      </c>
      <c r="E202" s="1" t="str">
        <f>IFERROR(VLOOKUP(CONCATENATE(C$1,C202),'Formulario de Preguntas'!$C$2:$FN$185,4,FALSE),"")</f>
        <v/>
      </c>
      <c r="F202" s="24">
        <f>IF($B202='Formulario de Respuestas'!$D201,'Formulario de Respuestas'!$F201,"ES DIFERENTE")</f>
        <v>0</v>
      </c>
      <c r="G202" s="1" t="str">
        <f>IFERROR(VLOOKUP(CONCATENATE(F$1,F202),'Formulario de Preguntas'!$C$2:$FN$185,3,FALSE),"")</f>
        <v/>
      </c>
      <c r="H202" s="1" t="str">
        <f>IFERROR(VLOOKUP(CONCATENATE(F$1,F202),'Formulario de Preguntas'!$C$2:$FN$185,4,FALSE),"")</f>
        <v/>
      </c>
      <c r="I202" s="24">
        <f>IF($B202='Formulario de Respuestas'!$D201,'Formulario de Respuestas'!$G201,"ES DIFERENTE")</f>
        <v>0</v>
      </c>
      <c r="J202" s="1" t="str">
        <f>IFERROR(VLOOKUP(CONCATENATE(I$1,I202),'Formulario de Preguntas'!$C$10:$FN$185,3,FALSE),"")</f>
        <v/>
      </c>
      <c r="K202" s="1" t="str">
        <f>IFERROR(VLOOKUP(CONCATENATE(I$1,I202),'Formulario de Preguntas'!$C$10:$FN$185,4,FALSE),"")</f>
        <v/>
      </c>
      <c r="L202" s="24">
        <f>IF($B202='Formulario de Respuestas'!$D201,'Formulario de Respuestas'!$H201,"ES DIFERENTE")</f>
        <v>0</v>
      </c>
      <c r="M202" s="1" t="str">
        <f>IFERROR(VLOOKUP(CONCATENATE(L$1,L202),'Formulario de Preguntas'!$C$10:$FN$185,3,FALSE),"")</f>
        <v/>
      </c>
      <c r="N202" s="1" t="str">
        <f>IFERROR(VLOOKUP(CONCATENATE(L$1,L202),'Formulario de Preguntas'!$C$10:$FN$185,4,FALSE),"")</f>
        <v/>
      </c>
      <c r="O202" s="24">
        <f>IF($B202='Formulario de Respuestas'!$D201,'Formulario de Respuestas'!$I201,"ES DIFERENTE")</f>
        <v>0</v>
      </c>
      <c r="P202" s="1" t="str">
        <f>IFERROR(VLOOKUP(CONCATENATE(O$1,O202),'Formulario de Preguntas'!$C$10:$FN$185,3,FALSE),"")</f>
        <v/>
      </c>
      <c r="Q202" s="1" t="str">
        <f>IFERROR(VLOOKUP(CONCATENATE(O$1,O202),'Formulario de Preguntas'!$C$10:$FN$185,4,FALSE),"")</f>
        <v/>
      </c>
      <c r="R202" s="24">
        <f>IF($B202='Formulario de Respuestas'!$D201,'Formulario de Respuestas'!$J201,"ES DIFERENTE")</f>
        <v>0</v>
      </c>
      <c r="S202" s="1" t="str">
        <f>IFERROR(VLOOKUP(CONCATENATE(R$1,R202),'Formulario de Preguntas'!$C$10:$FN$185,3,FALSE),"")</f>
        <v/>
      </c>
      <c r="T202" s="1" t="str">
        <f>IFERROR(VLOOKUP(CONCATENATE(R$1,R202),'Formulario de Preguntas'!$C$10:$FN$185,4,FALSE),"")</f>
        <v/>
      </c>
      <c r="U202" s="24">
        <f>IF($B202='Formulario de Respuestas'!$D201,'Formulario de Respuestas'!$K201,"ES DIFERENTE")</f>
        <v>0</v>
      </c>
      <c r="V202" s="1" t="str">
        <f>IFERROR(VLOOKUP(CONCATENATE(U$1,U202),'Formulario de Preguntas'!$C$10:$FN$185,3,FALSE),"")</f>
        <v/>
      </c>
      <c r="W202" s="1" t="str">
        <f>IFERROR(VLOOKUP(CONCATENATE(U$1,U202),'Formulario de Preguntas'!$C$10:$FN$185,4,FALSE),"")</f>
        <v/>
      </c>
      <c r="X202" s="24">
        <f>IF($B202='Formulario de Respuestas'!$D201,'Formulario de Respuestas'!$L201,"ES DIFERENTE")</f>
        <v>0</v>
      </c>
      <c r="Y202" s="1" t="str">
        <f>IFERROR(VLOOKUP(CONCATENATE(X$1,X202),'Formulario de Preguntas'!$C$10:$FN$185,3,FALSE),"")</f>
        <v/>
      </c>
      <c r="Z202" s="1" t="str">
        <f>IFERROR(VLOOKUP(CONCATENATE(X$1,X202),'Formulario de Preguntas'!$C$10:$FN$185,4,FALSE),"")</f>
        <v/>
      </c>
      <c r="AA202" s="24">
        <f>IF($B202='Formulario de Respuestas'!$D201,'Formulario de Respuestas'!$M201,"ES DIFERENTE")</f>
        <v>0</v>
      </c>
      <c r="AB202" s="1" t="str">
        <f>IFERROR(VLOOKUP(CONCATENATE(AA$1,AA202),'Formulario de Preguntas'!$C$10:$FN$185,3,FALSE),"")</f>
        <v/>
      </c>
      <c r="AC202" s="1" t="str">
        <f>IFERROR(VLOOKUP(CONCATENATE(AA$1,AA202),'Formulario de Preguntas'!$C$10:$FN$185,4,FALSE),"")</f>
        <v/>
      </c>
      <c r="AD202" s="24">
        <f>IF($B202='Formulario de Respuestas'!$D201,'Formulario de Respuestas'!$N201,"ES DIFERENTE")</f>
        <v>0</v>
      </c>
      <c r="AE202" s="1" t="str">
        <f>IFERROR(VLOOKUP(CONCATENATE(AD$1,AD202),'Formulario de Preguntas'!$C$10:$FN$185,3,FALSE),"")</f>
        <v/>
      </c>
      <c r="AF202" s="1" t="str">
        <f>IFERROR(VLOOKUP(CONCATENATE(AD$1,AD202),'Formulario de Preguntas'!$C$10:$FN$185,4,FALSE),"")</f>
        <v/>
      </c>
      <c r="AG202" s="24">
        <f>IF($B202='Formulario de Respuestas'!$D201,'Formulario de Respuestas'!$O201,"ES DIFERENTE")</f>
        <v>0</v>
      </c>
      <c r="AH202" s="1" t="str">
        <f>IFERROR(VLOOKUP(CONCATENATE(AG$1,AG202),'Formulario de Preguntas'!$C$10:$FN$185,3,FALSE),"")</f>
        <v/>
      </c>
      <c r="AI202" s="1" t="str">
        <f>IFERROR(VLOOKUP(CONCATENATE(AG$1,AG202),'Formulario de Preguntas'!$C$10:$FN$185,4,FALSE),"")</f>
        <v/>
      </c>
      <c r="AJ202" s="24">
        <f>IF($B202='Formulario de Respuestas'!$D201,'Formulario de Respuestas'!$P201,"ES DIFERENTE")</f>
        <v>0</v>
      </c>
      <c r="AK202" s="1" t="str">
        <f>IFERROR(VLOOKUP(CONCATENATE(AJ$1,AJ202),'Formulario de Preguntas'!$C$10:$FN$185,3,FALSE),"")</f>
        <v/>
      </c>
      <c r="AL202" s="1" t="str">
        <f>IFERROR(VLOOKUP(CONCATENATE(AJ$1,AJ202),'Formulario de Preguntas'!$C$10:$FN$185,4,FALSE),"")</f>
        <v/>
      </c>
      <c r="AM202" s="24">
        <f>IF($B202='Formulario de Respuestas'!$D201,'Formulario de Respuestas'!$Q201,"ES DIFERENTE")</f>
        <v>0</v>
      </c>
      <c r="AN202" s="1" t="str">
        <f>IFERROR(VLOOKUP(CONCATENATE(AM$1,AM202),'Formulario de Preguntas'!$C$10:$FN$185,3,FALSE),"")</f>
        <v/>
      </c>
      <c r="AO202" s="1" t="str">
        <f>IFERROR(VLOOKUP(CONCATENATE(AM$1,AM202),'Formulario de Preguntas'!$C$10:$FN$185,4,FALSE),"")</f>
        <v/>
      </c>
      <c r="AP202" s="24">
        <f>IF($B202='Formulario de Respuestas'!$D201,'Formulario de Respuestas'!$R201,"ES DIFERENTE")</f>
        <v>0</v>
      </c>
      <c r="AQ202" s="1" t="str">
        <f>IFERROR(VLOOKUP(CONCATENATE(AP$1,AP202),'Formulario de Preguntas'!$C$10:$FN$185,3,FALSE),"")</f>
        <v/>
      </c>
      <c r="AR202" s="1" t="str">
        <f>IFERROR(VLOOKUP(CONCATENATE(AP$1,AP202),'Formulario de Preguntas'!$C$10:$FN$185,4,FALSE),"")</f>
        <v/>
      </c>
      <c r="AS202" s="24">
        <f>IF($B202='Formulario de Respuestas'!$D201,'Formulario de Respuestas'!$S201,"ES DIFERENTE")</f>
        <v>0</v>
      </c>
      <c r="AT202" s="1" t="str">
        <f>IFERROR(VLOOKUP(CONCATENATE(AS$1,AS202),'Formulario de Preguntas'!$C$10:$FN$185,3,FALSE),"")</f>
        <v/>
      </c>
      <c r="AU202" s="1" t="str">
        <f>IFERROR(VLOOKUP(CONCATENATE(AS$1,AS202),'Formulario de Preguntas'!$C$10:$FN$185,4,FALSE),"")</f>
        <v/>
      </c>
      <c r="AV202" s="24">
        <f>IF($B202='Formulario de Respuestas'!$D201,'Formulario de Respuestas'!$T201,"ES DIFERENTE")</f>
        <v>0</v>
      </c>
      <c r="AW202" s="1" t="str">
        <f>IFERROR(VLOOKUP(CONCATENATE(AV$1,AV202),'Formulario de Preguntas'!$C$10:$FN$185,3,FALSE),"")</f>
        <v/>
      </c>
      <c r="AX202" s="1" t="str">
        <f>IFERROR(VLOOKUP(CONCATENATE(AV$1,AV202),'Formulario de Preguntas'!$C$10:$FN$185,4,FALSE),"")</f>
        <v/>
      </c>
      <c r="AY202" s="24">
        <f>IF($B202='Formulario de Respuestas'!$D201,'Formulario de Respuestas'!$U201,"ES DIFERENTE")</f>
        <v>0</v>
      </c>
      <c r="AZ202" s="1" t="str">
        <f>IFERROR(VLOOKUP(CONCATENATE(AY$1,AY202),'Formulario de Preguntas'!$C$10:$FN$185,3,FALSE),"")</f>
        <v/>
      </c>
      <c r="BA202" s="1" t="str">
        <f>IFERROR(VLOOKUP(CONCATENATE(AY$1,AY202),'Formulario de Preguntas'!$C$10:$FN$185,4,FALSE),"")</f>
        <v/>
      </c>
      <c r="BB202" s="24">
        <f>IF($B202='Formulario de Respuestas'!$D201,'Formulario de Respuestas'!$V201,"ES DIFERENTE")</f>
        <v>0</v>
      </c>
      <c r="BC202" s="1" t="str">
        <f>IFERROR(VLOOKUP(CONCATENATE(BB$1,BB202),'Formulario de Preguntas'!$C$10:$FN$185,3,FALSE),"")</f>
        <v/>
      </c>
      <c r="BD202" s="1" t="str">
        <f>IFERROR(VLOOKUP(CONCATENATE(BB$1,BB202),'Formulario de Preguntas'!$C$10:$FN$185,4,FALSE),"")</f>
        <v/>
      </c>
      <c r="BE202" s="24">
        <f>IF($B202='Formulario de Respuestas'!$D201,'Formulario de Respuestas'!$W201,"ES DIFERENTE")</f>
        <v>0</v>
      </c>
      <c r="BF202" s="1" t="str">
        <f>IFERROR(VLOOKUP(CONCATENATE(BE$1,BE202),'Formulario de Preguntas'!$C$10:$FN$185,3,FALSE),"")</f>
        <v/>
      </c>
      <c r="BG202" s="1" t="str">
        <f>IFERROR(VLOOKUP(CONCATENATE(BE$1,BE202),'Formulario de Preguntas'!$C$10:$FN$185,4,FALSE),"")</f>
        <v/>
      </c>
      <c r="BH202" s="24">
        <f>IF($B202='Formulario de Respuestas'!$D201,'Formulario de Respuestas'!$X201,"ES DIFERENTE")</f>
        <v>0</v>
      </c>
      <c r="BI202" s="1" t="str">
        <f>IFERROR(VLOOKUP(CONCATENATE(BH$1,BH202),'Formulario de Preguntas'!$C$10:$FN$185,3,FALSE),"")</f>
        <v/>
      </c>
      <c r="BJ202" s="1" t="str">
        <f>IFERROR(VLOOKUP(CONCATENATE(BH$1,BH202),'Formulario de Preguntas'!$C$10:$FN$185,4,FALSE),"")</f>
        <v/>
      </c>
      <c r="BL202" s="26">
        <f>IF($B202='Formulario de Respuestas'!$D201,'Formulario de Respuestas'!$Y201,"ES DIFERENTE")</f>
        <v>0</v>
      </c>
      <c r="BM202" s="1" t="str">
        <f>IFERROR(VLOOKUP(CONCATENATE(BL$1,BL202),'Formulario de Preguntas'!$C$10:$FN$185,3,FALSE),"")</f>
        <v/>
      </c>
      <c r="BN202" s="1" t="str">
        <f>IFERROR(VLOOKUP(CONCATENATE(BL$1,BL202),'Formulario de Preguntas'!$C$10:$FN$185,4,FALSE),"")</f>
        <v/>
      </c>
      <c r="BO202" s="26">
        <f>IF($B202='Formulario de Respuestas'!$D201,'Formulario de Respuestas'!$Z201,"ES DIFERENTE")</f>
        <v>0</v>
      </c>
      <c r="BP202" s="1" t="str">
        <f>IFERROR(VLOOKUP(CONCATENATE(BO$1,BO202),'Formulario de Preguntas'!$C$10:$FN$185,3,FALSE),"")</f>
        <v/>
      </c>
      <c r="BQ202" s="1" t="str">
        <f>IFERROR(VLOOKUP(CONCATENATE(BO$1,BO202),'Formulario de Preguntas'!$C$10:$FN$185,4,FALSE),"")</f>
        <v/>
      </c>
      <c r="BR202" s="26">
        <f>IF($B202='Formulario de Respuestas'!$D201,'Formulario de Respuestas'!$AA201,"ES DIFERENTE")</f>
        <v>0</v>
      </c>
      <c r="BS202" s="1" t="str">
        <f>IFERROR(VLOOKUP(CONCATENATE(BR$1,BR202),'Formulario de Preguntas'!$C$10:$FN$185,3,FALSE),"")</f>
        <v/>
      </c>
      <c r="BT202" s="1" t="str">
        <f>IFERROR(VLOOKUP(CONCATENATE(BR$1,BR202),'Formulario de Preguntas'!$C$10:$FN$185,4,FALSE),"")</f>
        <v/>
      </c>
      <c r="BU202" s="26">
        <f>IF($B202='Formulario de Respuestas'!$D201,'Formulario de Respuestas'!$AB201,"ES DIFERENTE")</f>
        <v>0</v>
      </c>
      <c r="BV202" s="1" t="str">
        <f>IFERROR(VLOOKUP(CONCATENATE(BU$1,BU202),'Formulario de Preguntas'!$C$10:$FN$185,3,FALSE),"")</f>
        <v/>
      </c>
      <c r="BW202" s="1" t="str">
        <f>IFERROR(VLOOKUP(CONCATENATE(BU$1,BU202),'Formulario de Preguntas'!$C$10:$FN$185,4,FALSE),"")</f>
        <v/>
      </c>
      <c r="BX202" s="26">
        <f>IF($B202='Formulario de Respuestas'!$D201,'Formulario de Respuestas'!$AC201,"ES DIFERENTE")</f>
        <v>0</v>
      </c>
      <c r="BY202" s="1" t="str">
        <f>IFERROR(VLOOKUP(CONCATENATE(BX$1,BX202),'Formulario de Preguntas'!$C$10:$FN$185,3,FALSE),"")</f>
        <v/>
      </c>
      <c r="BZ202" s="1" t="str">
        <f>IFERROR(VLOOKUP(CONCATENATE(BX$1,BX202),'Formulario de Preguntas'!$C$10:$FN$185,4,FALSE),"")</f>
        <v/>
      </c>
      <c r="CA202" s="26">
        <f>IF($B202='Formulario de Respuestas'!$D201,'Formulario de Respuestas'!$AD201,"ES DIFERENTE")</f>
        <v>0</v>
      </c>
      <c r="CB202" s="1" t="str">
        <f>IFERROR(VLOOKUP(CONCATENATE(CA$1,CA202),'Formulario de Preguntas'!$C$10:$FN$185,3,FALSE),"")</f>
        <v/>
      </c>
      <c r="CC202" s="1" t="str">
        <f>IFERROR(VLOOKUP(CONCATENATE(CA$1,CA202),'Formulario de Preguntas'!$C$10:$FN$185,4,FALSE),"")</f>
        <v/>
      </c>
      <c r="CD202" s="26">
        <f>IF($B202='Formulario de Respuestas'!$D201,'Formulario de Respuestas'!$AE201,"ES DIFERENTE")</f>
        <v>0</v>
      </c>
      <c r="CE202" s="1" t="str">
        <f>IFERROR(VLOOKUP(CONCATENATE(CD$1,CD202),'Formulario de Preguntas'!$C$10:$FN$185,3,FALSE),"")</f>
        <v/>
      </c>
      <c r="CF202" s="1" t="str">
        <f>IFERROR(VLOOKUP(CONCATENATE(CD$1,CD202),'Formulario de Preguntas'!$C$10:$FN$185,4,FALSE),"")</f>
        <v/>
      </c>
      <c r="CH202" s="1">
        <f t="shared" si="10"/>
        <v>0</v>
      </c>
      <c r="CI202" s="1">
        <f t="shared" si="11"/>
        <v>0.25</v>
      </c>
      <c r="CJ202" s="1">
        <f t="shared" si="9"/>
        <v>0</v>
      </c>
      <c r="CK202" s="1">
        <f>COUNTIF('Formulario de Respuestas'!$E201:$AE201,"A")</f>
        <v>0</v>
      </c>
      <c r="CL202" s="1">
        <f>COUNTIF('Formulario de Respuestas'!$E201:$AE201,"B")</f>
        <v>0</v>
      </c>
      <c r="CM202" s="1">
        <f>COUNTIF('Formulario de Respuestas'!$E201:$AE201,"C")</f>
        <v>0</v>
      </c>
      <c r="CN202" s="1">
        <f>COUNTIF('Formulario de Respuestas'!$E201:$AE201,"D")</f>
        <v>0</v>
      </c>
      <c r="CO202" s="1">
        <f>COUNTIF('Formulario de Respuestas'!$E201:$AE201,"E (RESPUESTA ANULADA)")</f>
        <v>0</v>
      </c>
    </row>
    <row r="203" spans="1:93" x14ac:dyDescent="0.25">
      <c r="A203" s="1">
        <f>'Formulario de Respuestas'!C202</f>
        <v>0</v>
      </c>
      <c r="B203" s="1">
        <f>'Formulario de Respuestas'!D202</f>
        <v>0</v>
      </c>
      <c r="C203" s="24">
        <f>IF($B203='Formulario de Respuestas'!$D202,'Formulario de Respuestas'!$E202,"ES DIFERENTE")</f>
        <v>0</v>
      </c>
      <c r="D203" s="15" t="str">
        <f>IFERROR(VLOOKUP(CONCATENATE(C$1,C203),'Formulario de Preguntas'!$C$2:$FN$185,3,FALSE),"")</f>
        <v/>
      </c>
      <c r="E203" s="1" t="str">
        <f>IFERROR(VLOOKUP(CONCATENATE(C$1,C203),'Formulario de Preguntas'!$C$2:$FN$185,4,FALSE),"")</f>
        <v/>
      </c>
      <c r="F203" s="24">
        <f>IF($B203='Formulario de Respuestas'!$D202,'Formulario de Respuestas'!$F202,"ES DIFERENTE")</f>
        <v>0</v>
      </c>
      <c r="G203" s="1" t="str">
        <f>IFERROR(VLOOKUP(CONCATENATE(F$1,F203),'Formulario de Preguntas'!$C$2:$FN$185,3,FALSE),"")</f>
        <v/>
      </c>
      <c r="H203" s="1" t="str">
        <f>IFERROR(VLOOKUP(CONCATENATE(F$1,F203),'Formulario de Preguntas'!$C$2:$FN$185,4,FALSE),"")</f>
        <v/>
      </c>
      <c r="I203" s="24">
        <f>IF($B203='Formulario de Respuestas'!$D202,'Formulario de Respuestas'!$G202,"ES DIFERENTE")</f>
        <v>0</v>
      </c>
      <c r="J203" s="1" t="str">
        <f>IFERROR(VLOOKUP(CONCATENATE(I$1,I203),'Formulario de Preguntas'!$C$10:$FN$185,3,FALSE),"")</f>
        <v/>
      </c>
      <c r="K203" s="1" t="str">
        <f>IFERROR(VLOOKUP(CONCATENATE(I$1,I203),'Formulario de Preguntas'!$C$10:$FN$185,4,FALSE),"")</f>
        <v/>
      </c>
      <c r="L203" s="24">
        <f>IF($B203='Formulario de Respuestas'!$D202,'Formulario de Respuestas'!$H202,"ES DIFERENTE")</f>
        <v>0</v>
      </c>
      <c r="M203" s="1" t="str">
        <f>IFERROR(VLOOKUP(CONCATENATE(L$1,L203),'Formulario de Preguntas'!$C$10:$FN$185,3,FALSE),"")</f>
        <v/>
      </c>
      <c r="N203" s="1" t="str">
        <f>IFERROR(VLOOKUP(CONCATENATE(L$1,L203),'Formulario de Preguntas'!$C$10:$FN$185,4,FALSE),"")</f>
        <v/>
      </c>
      <c r="O203" s="24">
        <f>IF($B203='Formulario de Respuestas'!$D202,'Formulario de Respuestas'!$I202,"ES DIFERENTE")</f>
        <v>0</v>
      </c>
      <c r="P203" s="1" t="str">
        <f>IFERROR(VLOOKUP(CONCATENATE(O$1,O203),'Formulario de Preguntas'!$C$10:$FN$185,3,FALSE),"")</f>
        <v/>
      </c>
      <c r="Q203" s="1" t="str">
        <f>IFERROR(VLOOKUP(CONCATENATE(O$1,O203),'Formulario de Preguntas'!$C$10:$FN$185,4,FALSE),"")</f>
        <v/>
      </c>
      <c r="R203" s="24">
        <f>IF($B203='Formulario de Respuestas'!$D202,'Formulario de Respuestas'!$J202,"ES DIFERENTE")</f>
        <v>0</v>
      </c>
      <c r="S203" s="1" t="str">
        <f>IFERROR(VLOOKUP(CONCATENATE(R$1,R203),'Formulario de Preguntas'!$C$10:$FN$185,3,FALSE),"")</f>
        <v/>
      </c>
      <c r="T203" s="1" t="str">
        <f>IFERROR(VLOOKUP(CONCATENATE(R$1,R203),'Formulario de Preguntas'!$C$10:$FN$185,4,FALSE),"")</f>
        <v/>
      </c>
      <c r="U203" s="24">
        <f>IF($B203='Formulario de Respuestas'!$D202,'Formulario de Respuestas'!$K202,"ES DIFERENTE")</f>
        <v>0</v>
      </c>
      <c r="V203" s="1" t="str">
        <f>IFERROR(VLOOKUP(CONCATENATE(U$1,U203),'Formulario de Preguntas'!$C$10:$FN$185,3,FALSE),"")</f>
        <v/>
      </c>
      <c r="W203" s="1" t="str">
        <f>IFERROR(VLOOKUP(CONCATENATE(U$1,U203),'Formulario de Preguntas'!$C$10:$FN$185,4,FALSE),"")</f>
        <v/>
      </c>
      <c r="X203" s="24">
        <f>IF($B203='Formulario de Respuestas'!$D202,'Formulario de Respuestas'!$L202,"ES DIFERENTE")</f>
        <v>0</v>
      </c>
      <c r="Y203" s="1" t="str">
        <f>IFERROR(VLOOKUP(CONCATENATE(X$1,X203),'Formulario de Preguntas'!$C$10:$FN$185,3,FALSE),"")</f>
        <v/>
      </c>
      <c r="Z203" s="1" t="str">
        <f>IFERROR(VLOOKUP(CONCATENATE(X$1,X203),'Formulario de Preguntas'!$C$10:$FN$185,4,FALSE),"")</f>
        <v/>
      </c>
      <c r="AA203" s="24">
        <f>IF($B203='Formulario de Respuestas'!$D202,'Formulario de Respuestas'!$M202,"ES DIFERENTE")</f>
        <v>0</v>
      </c>
      <c r="AB203" s="1" t="str">
        <f>IFERROR(VLOOKUP(CONCATENATE(AA$1,AA203),'Formulario de Preguntas'!$C$10:$FN$185,3,FALSE),"")</f>
        <v/>
      </c>
      <c r="AC203" s="1" t="str">
        <f>IFERROR(VLOOKUP(CONCATENATE(AA$1,AA203),'Formulario de Preguntas'!$C$10:$FN$185,4,FALSE),"")</f>
        <v/>
      </c>
      <c r="AD203" s="24">
        <f>IF($B203='Formulario de Respuestas'!$D202,'Formulario de Respuestas'!$N202,"ES DIFERENTE")</f>
        <v>0</v>
      </c>
      <c r="AE203" s="1" t="str">
        <f>IFERROR(VLOOKUP(CONCATENATE(AD$1,AD203),'Formulario de Preguntas'!$C$10:$FN$185,3,FALSE),"")</f>
        <v/>
      </c>
      <c r="AF203" s="1" t="str">
        <f>IFERROR(VLOOKUP(CONCATENATE(AD$1,AD203),'Formulario de Preguntas'!$C$10:$FN$185,4,FALSE),"")</f>
        <v/>
      </c>
      <c r="AG203" s="24">
        <f>IF($B203='Formulario de Respuestas'!$D202,'Formulario de Respuestas'!$O202,"ES DIFERENTE")</f>
        <v>0</v>
      </c>
      <c r="AH203" s="1" t="str">
        <f>IFERROR(VLOOKUP(CONCATENATE(AG$1,AG203),'Formulario de Preguntas'!$C$10:$FN$185,3,FALSE),"")</f>
        <v/>
      </c>
      <c r="AI203" s="1" t="str">
        <f>IFERROR(VLOOKUP(CONCATENATE(AG$1,AG203),'Formulario de Preguntas'!$C$10:$FN$185,4,FALSE),"")</f>
        <v/>
      </c>
      <c r="AJ203" s="24">
        <f>IF($B203='Formulario de Respuestas'!$D202,'Formulario de Respuestas'!$P202,"ES DIFERENTE")</f>
        <v>0</v>
      </c>
      <c r="AK203" s="1" t="str">
        <f>IFERROR(VLOOKUP(CONCATENATE(AJ$1,AJ203),'Formulario de Preguntas'!$C$10:$FN$185,3,FALSE),"")</f>
        <v/>
      </c>
      <c r="AL203" s="1" t="str">
        <f>IFERROR(VLOOKUP(CONCATENATE(AJ$1,AJ203),'Formulario de Preguntas'!$C$10:$FN$185,4,FALSE),"")</f>
        <v/>
      </c>
      <c r="AM203" s="24">
        <f>IF($B203='Formulario de Respuestas'!$D202,'Formulario de Respuestas'!$Q202,"ES DIFERENTE")</f>
        <v>0</v>
      </c>
      <c r="AN203" s="1" t="str">
        <f>IFERROR(VLOOKUP(CONCATENATE(AM$1,AM203),'Formulario de Preguntas'!$C$10:$FN$185,3,FALSE),"")</f>
        <v/>
      </c>
      <c r="AO203" s="1" t="str">
        <f>IFERROR(VLOOKUP(CONCATENATE(AM$1,AM203),'Formulario de Preguntas'!$C$10:$FN$185,4,FALSE),"")</f>
        <v/>
      </c>
      <c r="AP203" s="24">
        <f>IF($B203='Formulario de Respuestas'!$D202,'Formulario de Respuestas'!$R202,"ES DIFERENTE")</f>
        <v>0</v>
      </c>
      <c r="AQ203" s="1" t="str">
        <f>IFERROR(VLOOKUP(CONCATENATE(AP$1,AP203),'Formulario de Preguntas'!$C$10:$FN$185,3,FALSE),"")</f>
        <v/>
      </c>
      <c r="AR203" s="1" t="str">
        <f>IFERROR(VLOOKUP(CONCATENATE(AP$1,AP203),'Formulario de Preguntas'!$C$10:$FN$185,4,FALSE),"")</f>
        <v/>
      </c>
      <c r="AS203" s="24">
        <f>IF($B203='Formulario de Respuestas'!$D202,'Formulario de Respuestas'!$S202,"ES DIFERENTE")</f>
        <v>0</v>
      </c>
      <c r="AT203" s="1" t="str">
        <f>IFERROR(VLOOKUP(CONCATENATE(AS$1,AS203),'Formulario de Preguntas'!$C$10:$FN$185,3,FALSE),"")</f>
        <v/>
      </c>
      <c r="AU203" s="1" t="str">
        <f>IFERROR(VLOOKUP(CONCATENATE(AS$1,AS203),'Formulario de Preguntas'!$C$10:$FN$185,4,FALSE),"")</f>
        <v/>
      </c>
      <c r="AV203" s="24">
        <f>IF($B203='Formulario de Respuestas'!$D202,'Formulario de Respuestas'!$T202,"ES DIFERENTE")</f>
        <v>0</v>
      </c>
      <c r="AW203" s="1" t="str">
        <f>IFERROR(VLOOKUP(CONCATENATE(AV$1,AV203),'Formulario de Preguntas'!$C$10:$FN$185,3,FALSE),"")</f>
        <v/>
      </c>
      <c r="AX203" s="1" t="str">
        <f>IFERROR(VLOOKUP(CONCATENATE(AV$1,AV203),'Formulario de Preguntas'!$C$10:$FN$185,4,FALSE),"")</f>
        <v/>
      </c>
      <c r="AY203" s="24">
        <f>IF($B203='Formulario de Respuestas'!$D202,'Formulario de Respuestas'!$U202,"ES DIFERENTE")</f>
        <v>0</v>
      </c>
      <c r="AZ203" s="1" t="str">
        <f>IFERROR(VLOOKUP(CONCATENATE(AY$1,AY203),'Formulario de Preguntas'!$C$10:$FN$185,3,FALSE),"")</f>
        <v/>
      </c>
      <c r="BA203" s="1" t="str">
        <f>IFERROR(VLOOKUP(CONCATENATE(AY$1,AY203),'Formulario de Preguntas'!$C$10:$FN$185,4,FALSE),"")</f>
        <v/>
      </c>
      <c r="BB203" s="24">
        <f>IF($B203='Formulario de Respuestas'!$D202,'Formulario de Respuestas'!$V202,"ES DIFERENTE")</f>
        <v>0</v>
      </c>
      <c r="BC203" s="1" t="str">
        <f>IFERROR(VLOOKUP(CONCATENATE(BB$1,BB203),'Formulario de Preguntas'!$C$10:$FN$185,3,FALSE),"")</f>
        <v/>
      </c>
      <c r="BD203" s="1" t="str">
        <f>IFERROR(VLOOKUP(CONCATENATE(BB$1,BB203),'Formulario de Preguntas'!$C$10:$FN$185,4,FALSE),"")</f>
        <v/>
      </c>
      <c r="BE203" s="24">
        <f>IF($B203='Formulario de Respuestas'!$D202,'Formulario de Respuestas'!$W202,"ES DIFERENTE")</f>
        <v>0</v>
      </c>
      <c r="BF203" s="1" t="str">
        <f>IFERROR(VLOOKUP(CONCATENATE(BE$1,BE203),'Formulario de Preguntas'!$C$10:$FN$185,3,FALSE),"")</f>
        <v/>
      </c>
      <c r="BG203" s="1" t="str">
        <f>IFERROR(VLOOKUP(CONCATENATE(BE$1,BE203),'Formulario de Preguntas'!$C$10:$FN$185,4,FALSE),"")</f>
        <v/>
      </c>
      <c r="BH203" s="24">
        <f>IF($B203='Formulario de Respuestas'!$D202,'Formulario de Respuestas'!$X202,"ES DIFERENTE")</f>
        <v>0</v>
      </c>
      <c r="BI203" s="1" t="str">
        <f>IFERROR(VLOOKUP(CONCATENATE(BH$1,BH203),'Formulario de Preguntas'!$C$10:$FN$185,3,FALSE),"")</f>
        <v/>
      </c>
      <c r="BJ203" s="1" t="str">
        <f>IFERROR(VLOOKUP(CONCATENATE(BH$1,BH203),'Formulario de Preguntas'!$C$10:$FN$185,4,FALSE),"")</f>
        <v/>
      </c>
      <c r="BL203" s="26">
        <f>IF($B203='Formulario de Respuestas'!$D202,'Formulario de Respuestas'!$Y202,"ES DIFERENTE")</f>
        <v>0</v>
      </c>
      <c r="BM203" s="1" t="str">
        <f>IFERROR(VLOOKUP(CONCATENATE(BL$1,BL203),'Formulario de Preguntas'!$C$10:$FN$185,3,FALSE),"")</f>
        <v/>
      </c>
      <c r="BN203" s="1" t="str">
        <f>IFERROR(VLOOKUP(CONCATENATE(BL$1,BL203),'Formulario de Preguntas'!$C$10:$FN$185,4,FALSE),"")</f>
        <v/>
      </c>
      <c r="BO203" s="26">
        <f>IF($B203='Formulario de Respuestas'!$D202,'Formulario de Respuestas'!$Z202,"ES DIFERENTE")</f>
        <v>0</v>
      </c>
      <c r="BP203" s="1" t="str">
        <f>IFERROR(VLOOKUP(CONCATENATE(BO$1,BO203),'Formulario de Preguntas'!$C$10:$FN$185,3,FALSE),"")</f>
        <v/>
      </c>
      <c r="BQ203" s="1" t="str">
        <f>IFERROR(VLOOKUP(CONCATENATE(BO$1,BO203),'Formulario de Preguntas'!$C$10:$FN$185,4,FALSE),"")</f>
        <v/>
      </c>
      <c r="BR203" s="26">
        <f>IF($B203='Formulario de Respuestas'!$D202,'Formulario de Respuestas'!$AA202,"ES DIFERENTE")</f>
        <v>0</v>
      </c>
      <c r="BS203" s="1" t="str">
        <f>IFERROR(VLOOKUP(CONCATENATE(BR$1,BR203),'Formulario de Preguntas'!$C$10:$FN$185,3,FALSE),"")</f>
        <v/>
      </c>
      <c r="BT203" s="1" t="str">
        <f>IFERROR(VLOOKUP(CONCATENATE(BR$1,BR203),'Formulario de Preguntas'!$C$10:$FN$185,4,FALSE),"")</f>
        <v/>
      </c>
      <c r="BU203" s="26">
        <f>IF($B203='Formulario de Respuestas'!$D202,'Formulario de Respuestas'!$AB202,"ES DIFERENTE")</f>
        <v>0</v>
      </c>
      <c r="BV203" s="1" t="str">
        <f>IFERROR(VLOOKUP(CONCATENATE(BU$1,BU203),'Formulario de Preguntas'!$C$10:$FN$185,3,FALSE),"")</f>
        <v/>
      </c>
      <c r="BW203" s="1" t="str">
        <f>IFERROR(VLOOKUP(CONCATENATE(BU$1,BU203),'Formulario de Preguntas'!$C$10:$FN$185,4,FALSE),"")</f>
        <v/>
      </c>
      <c r="BX203" s="26">
        <f>IF($B203='Formulario de Respuestas'!$D202,'Formulario de Respuestas'!$AC202,"ES DIFERENTE")</f>
        <v>0</v>
      </c>
      <c r="BY203" s="1" t="str">
        <f>IFERROR(VLOOKUP(CONCATENATE(BX$1,BX203),'Formulario de Preguntas'!$C$10:$FN$185,3,FALSE),"")</f>
        <v/>
      </c>
      <c r="BZ203" s="1" t="str">
        <f>IFERROR(VLOOKUP(CONCATENATE(BX$1,BX203),'Formulario de Preguntas'!$C$10:$FN$185,4,FALSE),"")</f>
        <v/>
      </c>
      <c r="CA203" s="26">
        <f>IF($B203='Formulario de Respuestas'!$D202,'Formulario de Respuestas'!$AD202,"ES DIFERENTE")</f>
        <v>0</v>
      </c>
      <c r="CB203" s="1" t="str">
        <f>IFERROR(VLOOKUP(CONCATENATE(CA$1,CA203),'Formulario de Preguntas'!$C$10:$FN$185,3,FALSE),"")</f>
        <v/>
      </c>
      <c r="CC203" s="1" t="str">
        <f>IFERROR(VLOOKUP(CONCATENATE(CA$1,CA203),'Formulario de Preguntas'!$C$10:$FN$185,4,FALSE),"")</f>
        <v/>
      </c>
      <c r="CD203" s="26">
        <f>IF($B203='Formulario de Respuestas'!$D202,'Formulario de Respuestas'!$AE202,"ES DIFERENTE")</f>
        <v>0</v>
      </c>
      <c r="CE203" s="1" t="str">
        <f>IFERROR(VLOOKUP(CONCATENATE(CD$1,CD203),'Formulario de Preguntas'!$C$10:$FN$185,3,FALSE),"")</f>
        <v/>
      </c>
      <c r="CF203" s="1" t="str">
        <f>IFERROR(VLOOKUP(CONCATENATE(CD$1,CD203),'Formulario de Preguntas'!$C$10:$FN$185,4,FALSE),"")</f>
        <v/>
      </c>
      <c r="CH203" s="1">
        <f t="shared" si="10"/>
        <v>0</v>
      </c>
      <c r="CI203" s="1">
        <f t="shared" si="11"/>
        <v>0.25</v>
      </c>
      <c r="CJ203" s="1">
        <f t="shared" si="9"/>
        <v>0</v>
      </c>
      <c r="CK203" s="1">
        <f>COUNTIF('Formulario de Respuestas'!$E202:$AE202,"A")</f>
        <v>0</v>
      </c>
      <c r="CL203" s="1">
        <f>COUNTIF('Formulario de Respuestas'!$E202:$AE202,"B")</f>
        <v>0</v>
      </c>
      <c r="CM203" s="1">
        <f>COUNTIF('Formulario de Respuestas'!$E202:$AE202,"C")</f>
        <v>0</v>
      </c>
      <c r="CN203" s="1">
        <f>COUNTIF('Formulario de Respuestas'!$E202:$AE202,"D")</f>
        <v>0</v>
      </c>
      <c r="CO203" s="1">
        <f>COUNTIF('Formulario de Respuestas'!$E202:$AE202,"E (RESPUESTA ANULADA)")</f>
        <v>0</v>
      </c>
    </row>
    <row r="204" spans="1:93" x14ac:dyDescent="0.25">
      <c r="A204" s="1">
        <f>'Formulario de Respuestas'!C203</f>
        <v>0</v>
      </c>
      <c r="B204" s="1">
        <f>'Formulario de Respuestas'!D203</f>
        <v>0</v>
      </c>
      <c r="C204" s="24">
        <f>IF($B204='Formulario de Respuestas'!$D203,'Formulario de Respuestas'!$E203,"ES DIFERENTE")</f>
        <v>0</v>
      </c>
      <c r="D204" s="15" t="str">
        <f>IFERROR(VLOOKUP(CONCATENATE(C$1,C204),'Formulario de Preguntas'!$C$2:$FN$185,3,FALSE),"")</f>
        <v/>
      </c>
      <c r="E204" s="1" t="str">
        <f>IFERROR(VLOOKUP(CONCATENATE(C$1,C204),'Formulario de Preguntas'!$C$2:$FN$185,4,FALSE),"")</f>
        <v/>
      </c>
      <c r="F204" s="24">
        <f>IF($B204='Formulario de Respuestas'!$D203,'Formulario de Respuestas'!$F203,"ES DIFERENTE")</f>
        <v>0</v>
      </c>
      <c r="G204" s="1" t="str">
        <f>IFERROR(VLOOKUP(CONCATENATE(F$1,F204),'Formulario de Preguntas'!$C$2:$FN$185,3,FALSE),"")</f>
        <v/>
      </c>
      <c r="H204" s="1" t="str">
        <f>IFERROR(VLOOKUP(CONCATENATE(F$1,F204),'Formulario de Preguntas'!$C$2:$FN$185,4,FALSE),"")</f>
        <v/>
      </c>
      <c r="I204" s="24">
        <f>IF($B204='Formulario de Respuestas'!$D203,'Formulario de Respuestas'!$G203,"ES DIFERENTE")</f>
        <v>0</v>
      </c>
      <c r="J204" s="1" t="str">
        <f>IFERROR(VLOOKUP(CONCATENATE(I$1,I204),'Formulario de Preguntas'!$C$10:$FN$185,3,FALSE),"")</f>
        <v/>
      </c>
      <c r="K204" s="1" t="str">
        <f>IFERROR(VLOOKUP(CONCATENATE(I$1,I204),'Formulario de Preguntas'!$C$10:$FN$185,4,FALSE),"")</f>
        <v/>
      </c>
      <c r="L204" s="24">
        <f>IF($B204='Formulario de Respuestas'!$D203,'Formulario de Respuestas'!$H203,"ES DIFERENTE")</f>
        <v>0</v>
      </c>
      <c r="M204" s="1" t="str">
        <f>IFERROR(VLOOKUP(CONCATENATE(L$1,L204),'Formulario de Preguntas'!$C$10:$FN$185,3,FALSE),"")</f>
        <v/>
      </c>
      <c r="N204" s="1" t="str">
        <f>IFERROR(VLOOKUP(CONCATENATE(L$1,L204),'Formulario de Preguntas'!$C$10:$FN$185,4,FALSE),"")</f>
        <v/>
      </c>
      <c r="O204" s="24">
        <f>IF($B204='Formulario de Respuestas'!$D203,'Formulario de Respuestas'!$I203,"ES DIFERENTE")</f>
        <v>0</v>
      </c>
      <c r="P204" s="1" t="str">
        <f>IFERROR(VLOOKUP(CONCATENATE(O$1,O204),'Formulario de Preguntas'!$C$10:$FN$185,3,FALSE),"")</f>
        <v/>
      </c>
      <c r="Q204" s="1" t="str">
        <f>IFERROR(VLOOKUP(CONCATENATE(O$1,O204),'Formulario de Preguntas'!$C$10:$FN$185,4,FALSE),"")</f>
        <v/>
      </c>
      <c r="R204" s="24">
        <f>IF($B204='Formulario de Respuestas'!$D203,'Formulario de Respuestas'!$J203,"ES DIFERENTE")</f>
        <v>0</v>
      </c>
      <c r="S204" s="1" t="str">
        <f>IFERROR(VLOOKUP(CONCATENATE(R$1,R204),'Formulario de Preguntas'!$C$10:$FN$185,3,FALSE),"")</f>
        <v/>
      </c>
      <c r="T204" s="1" t="str">
        <f>IFERROR(VLOOKUP(CONCATENATE(R$1,R204),'Formulario de Preguntas'!$C$10:$FN$185,4,FALSE),"")</f>
        <v/>
      </c>
      <c r="U204" s="24">
        <f>IF($B204='Formulario de Respuestas'!$D203,'Formulario de Respuestas'!$K203,"ES DIFERENTE")</f>
        <v>0</v>
      </c>
      <c r="V204" s="1" t="str">
        <f>IFERROR(VLOOKUP(CONCATENATE(U$1,U204),'Formulario de Preguntas'!$C$10:$FN$185,3,FALSE),"")</f>
        <v/>
      </c>
      <c r="W204" s="1" t="str">
        <f>IFERROR(VLOOKUP(CONCATENATE(U$1,U204),'Formulario de Preguntas'!$C$10:$FN$185,4,FALSE),"")</f>
        <v/>
      </c>
      <c r="X204" s="24">
        <f>IF($B204='Formulario de Respuestas'!$D203,'Formulario de Respuestas'!$L203,"ES DIFERENTE")</f>
        <v>0</v>
      </c>
      <c r="Y204" s="1" t="str">
        <f>IFERROR(VLOOKUP(CONCATENATE(X$1,X204),'Formulario de Preguntas'!$C$10:$FN$185,3,FALSE),"")</f>
        <v/>
      </c>
      <c r="Z204" s="1" t="str">
        <f>IFERROR(VLOOKUP(CONCATENATE(X$1,X204),'Formulario de Preguntas'!$C$10:$FN$185,4,FALSE),"")</f>
        <v/>
      </c>
      <c r="AA204" s="24">
        <f>IF($B204='Formulario de Respuestas'!$D203,'Formulario de Respuestas'!$M203,"ES DIFERENTE")</f>
        <v>0</v>
      </c>
      <c r="AB204" s="1" t="str">
        <f>IFERROR(VLOOKUP(CONCATENATE(AA$1,AA204),'Formulario de Preguntas'!$C$10:$FN$185,3,FALSE),"")</f>
        <v/>
      </c>
      <c r="AC204" s="1" t="str">
        <f>IFERROR(VLOOKUP(CONCATENATE(AA$1,AA204),'Formulario de Preguntas'!$C$10:$FN$185,4,FALSE),"")</f>
        <v/>
      </c>
      <c r="AD204" s="24">
        <f>IF($B204='Formulario de Respuestas'!$D203,'Formulario de Respuestas'!$N203,"ES DIFERENTE")</f>
        <v>0</v>
      </c>
      <c r="AE204" s="1" t="str">
        <f>IFERROR(VLOOKUP(CONCATENATE(AD$1,AD204),'Formulario de Preguntas'!$C$10:$FN$185,3,FALSE),"")</f>
        <v/>
      </c>
      <c r="AF204" s="1" t="str">
        <f>IFERROR(VLOOKUP(CONCATENATE(AD$1,AD204),'Formulario de Preguntas'!$C$10:$FN$185,4,FALSE),"")</f>
        <v/>
      </c>
      <c r="AG204" s="24">
        <f>IF($B204='Formulario de Respuestas'!$D203,'Formulario de Respuestas'!$O203,"ES DIFERENTE")</f>
        <v>0</v>
      </c>
      <c r="AH204" s="1" t="str">
        <f>IFERROR(VLOOKUP(CONCATENATE(AG$1,AG204),'Formulario de Preguntas'!$C$10:$FN$185,3,FALSE),"")</f>
        <v/>
      </c>
      <c r="AI204" s="1" t="str">
        <f>IFERROR(VLOOKUP(CONCATENATE(AG$1,AG204),'Formulario de Preguntas'!$C$10:$FN$185,4,FALSE),"")</f>
        <v/>
      </c>
      <c r="AJ204" s="24">
        <f>IF($B204='Formulario de Respuestas'!$D203,'Formulario de Respuestas'!$P203,"ES DIFERENTE")</f>
        <v>0</v>
      </c>
      <c r="AK204" s="1" t="str">
        <f>IFERROR(VLOOKUP(CONCATENATE(AJ$1,AJ204),'Formulario de Preguntas'!$C$10:$FN$185,3,FALSE),"")</f>
        <v/>
      </c>
      <c r="AL204" s="1" t="str">
        <f>IFERROR(VLOOKUP(CONCATENATE(AJ$1,AJ204),'Formulario de Preguntas'!$C$10:$FN$185,4,FALSE),"")</f>
        <v/>
      </c>
      <c r="AM204" s="24">
        <f>IF($B204='Formulario de Respuestas'!$D203,'Formulario de Respuestas'!$Q203,"ES DIFERENTE")</f>
        <v>0</v>
      </c>
      <c r="AN204" s="1" t="str">
        <f>IFERROR(VLOOKUP(CONCATENATE(AM$1,AM204),'Formulario de Preguntas'!$C$10:$FN$185,3,FALSE),"")</f>
        <v/>
      </c>
      <c r="AO204" s="1" t="str">
        <f>IFERROR(VLOOKUP(CONCATENATE(AM$1,AM204),'Formulario de Preguntas'!$C$10:$FN$185,4,FALSE),"")</f>
        <v/>
      </c>
      <c r="AP204" s="24">
        <f>IF($B204='Formulario de Respuestas'!$D203,'Formulario de Respuestas'!$R203,"ES DIFERENTE")</f>
        <v>0</v>
      </c>
      <c r="AQ204" s="1" t="str">
        <f>IFERROR(VLOOKUP(CONCATENATE(AP$1,AP204),'Formulario de Preguntas'!$C$10:$FN$185,3,FALSE),"")</f>
        <v/>
      </c>
      <c r="AR204" s="1" t="str">
        <f>IFERROR(VLOOKUP(CONCATENATE(AP$1,AP204),'Formulario de Preguntas'!$C$10:$FN$185,4,FALSE),"")</f>
        <v/>
      </c>
      <c r="AS204" s="24">
        <f>IF($B204='Formulario de Respuestas'!$D203,'Formulario de Respuestas'!$S203,"ES DIFERENTE")</f>
        <v>0</v>
      </c>
      <c r="AT204" s="1" t="str">
        <f>IFERROR(VLOOKUP(CONCATENATE(AS$1,AS204),'Formulario de Preguntas'!$C$10:$FN$185,3,FALSE),"")</f>
        <v/>
      </c>
      <c r="AU204" s="1" t="str">
        <f>IFERROR(VLOOKUP(CONCATENATE(AS$1,AS204),'Formulario de Preguntas'!$C$10:$FN$185,4,FALSE),"")</f>
        <v/>
      </c>
      <c r="AV204" s="24">
        <f>IF($B204='Formulario de Respuestas'!$D203,'Formulario de Respuestas'!$T203,"ES DIFERENTE")</f>
        <v>0</v>
      </c>
      <c r="AW204" s="1" t="str">
        <f>IFERROR(VLOOKUP(CONCATENATE(AV$1,AV204),'Formulario de Preguntas'!$C$10:$FN$185,3,FALSE),"")</f>
        <v/>
      </c>
      <c r="AX204" s="1" t="str">
        <f>IFERROR(VLOOKUP(CONCATENATE(AV$1,AV204),'Formulario de Preguntas'!$C$10:$FN$185,4,FALSE),"")</f>
        <v/>
      </c>
      <c r="AY204" s="24">
        <f>IF($B204='Formulario de Respuestas'!$D203,'Formulario de Respuestas'!$U203,"ES DIFERENTE")</f>
        <v>0</v>
      </c>
      <c r="AZ204" s="1" t="str">
        <f>IFERROR(VLOOKUP(CONCATENATE(AY$1,AY204),'Formulario de Preguntas'!$C$10:$FN$185,3,FALSE),"")</f>
        <v/>
      </c>
      <c r="BA204" s="1" t="str">
        <f>IFERROR(VLOOKUP(CONCATENATE(AY$1,AY204),'Formulario de Preguntas'!$C$10:$FN$185,4,FALSE),"")</f>
        <v/>
      </c>
      <c r="BB204" s="24">
        <f>IF($B204='Formulario de Respuestas'!$D203,'Formulario de Respuestas'!$V203,"ES DIFERENTE")</f>
        <v>0</v>
      </c>
      <c r="BC204" s="1" t="str">
        <f>IFERROR(VLOOKUP(CONCATENATE(BB$1,BB204),'Formulario de Preguntas'!$C$10:$FN$185,3,FALSE),"")</f>
        <v/>
      </c>
      <c r="BD204" s="1" t="str">
        <f>IFERROR(VLOOKUP(CONCATENATE(BB$1,BB204),'Formulario de Preguntas'!$C$10:$FN$185,4,FALSE),"")</f>
        <v/>
      </c>
      <c r="BE204" s="24">
        <f>IF($B204='Formulario de Respuestas'!$D203,'Formulario de Respuestas'!$W203,"ES DIFERENTE")</f>
        <v>0</v>
      </c>
      <c r="BF204" s="1" t="str">
        <f>IFERROR(VLOOKUP(CONCATENATE(BE$1,BE204),'Formulario de Preguntas'!$C$10:$FN$185,3,FALSE),"")</f>
        <v/>
      </c>
      <c r="BG204" s="1" t="str">
        <f>IFERROR(VLOOKUP(CONCATENATE(BE$1,BE204),'Formulario de Preguntas'!$C$10:$FN$185,4,FALSE),"")</f>
        <v/>
      </c>
      <c r="BH204" s="24">
        <f>IF($B204='Formulario de Respuestas'!$D203,'Formulario de Respuestas'!$X203,"ES DIFERENTE")</f>
        <v>0</v>
      </c>
      <c r="BI204" s="1" t="str">
        <f>IFERROR(VLOOKUP(CONCATENATE(BH$1,BH204),'Formulario de Preguntas'!$C$10:$FN$185,3,FALSE),"")</f>
        <v/>
      </c>
      <c r="BJ204" s="1" t="str">
        <f>IFERROR(VLOOKUP(CONCATENATE(BH$1,BH204),'Formulario de Preguntas'!$C$10:$FN$185,4,FALSE),"")</f>
        <v/>
      </c>
      <c r="BL204" s="26">
        <f>IF($B204='Formulario de Respuestas'!$D203,'Formulario de Respuestas'!$Y203,"ES DIFERENTE")</f>
        <v>0</v>
      </c>
      <c r="BM204" s="1" t="str">
        <f>IFERROR(VLOOKUP(CONCATENATE(BL$1,BL204),'Formulario de Preguntas'!$C$10:$FN$185,3,FALSE),"")</f>
        <v/>
      </c>
      <c r="BN204" s="1" t="str">
        <f>IFERROR(VLOOKUP(CONCATENATE(BL$1,BL204),'Formulario de Preguntas'!$C$10:$FN$185,4,FALSE),"")</f>
        <v/>
      </c>
      <c r="BO204" s="26">
        <f>IF($B204='Formulario de Respuestas'!$D203,'Formulario de Respuestas'!$Z203,"ES DIFERENTE")</f>
        <v>0</v>
      </c>
      <c r="BP204" s="1" t="str">
        <f>IFERROR(VLOOKUP(CONCATENATE(BO$1,BO204),'Formulario de Preguntas'!$C$10:$FN$185,3,FALSE),"")</f>
        <v/>
      </c>
      <c r="BQ204" s="1" t="str">
        <f>IFERROR(VLOOKUP(CONCATENATE(BO$1,BO204),'Formulario de Preguntas'!$C$10:$FN$185,4,FALSE),"")</f>
        <v/>
      </c>
      <c r="BR204" s="26">
        <f>IF($B204='Formulario de Respuestas'!$D203,'Formulario de Respuestas'!$AA203,"ES DIFERENTE")</f>
        <v>0</v>
      </c>
      <c r="BS204" s="1" t="str">
        <f>IFERROR(VLOOKUP(CONCATENATE(BR$1,BR204),'Formulario de Preguntas'!$C$10:$FN$185,3,FALSE),"")</f>
        <v/>
      </c>
      <c r="BT204" s="1" t="str">
        <f>IFERROR(VLOOKUP(CONCATENATE(BR$1,BR204),'Formulario de Preguntas'!$C$10:$FN$185,4,FALSE),"")</f>
        <v/>
      </c>
      <c r="BU204" s="26">
        <f>IF($B204='Formulario de Respuestas'!$D203,'Formulario de Respuestas'!$AB203,"ES DIFERENTE")</f>
        <v>0</v>
      </c>
      <c r="BV204" s="1" t="str">
        <f>IFERROR(VLOOKUP(CONCATENATE(BU$1,BU204),'Formulario de Preguntas'!$C$10:$FN$185,3,FALSE),"")</f>
        <v/>
      </c>
      <c r="BW204" s="1" t="str">
        <f>IFERROR(VLOOKUP(CONCATENATE(BU$1,BU204),'Formulario de Preguntas'!$C$10:$FN$185,4,FALSE),"")</f>
        <v/>
      </c>
      <c r="BX204" s="26">
        <f>IF($B204='Formulario de Respuestas'!$D203,'Formulario de Respuestas'!$AC203,"ES DIFERENTE")</f>
        <v>0</v>
      </c>
      <c r="BY204" s="1" t="str">
        <f>IFERROR(VLOOKUP(CONCATENATE(BX$1,BX204),'Formulario de Preguntas'!$C$10:$FN$185,3,FALSE),"")</f>
        <v/>
      </c>
      <c r="BZ204" s="1" t="str">
        <f>IFERROR(VLOOKUP(CONCATENATE(BX$1,BX204),'Formulario de Preguntas'!$C$10:$FN$185,4,FALSE),"")</f>
        <v/>
      </c>
      <c r="CA204" s="26">
        <f>IF($B204='Formulario de Respuestas'!$D203,'Formulario de Respuestas'!$AD203,"ES DIFERENTE")</f>
        <v>0</v>
      </c>
      <c r="CB204" s="1" t="str">
        <f>IFERROR(VLOOKUP(CONCATENATE(CA$1,CA204),'Formulario de Preguntas'!$C$10:$FN$185,3,FALSE),"")</f>
        <v/>
      </c>
      <c r="CC204" s="1" t="str">
        <f>IFERROR(VLOOKUP(CONCATENATE(CA$1,CA204),'Formulario de Preguntas'!$C$10:$FN$185,4,FALSE),"")</f>
        <v/>
      </c>
      <c r="CD204" s="26">
        <f>IF($B204='Formulario de Respuestas'!$D203,'Formulario de Respuestas'!$AE203,"ES DIFERENTE")</f>
        <v>0</v>
      </c>
      <c r="CE204" s="1" t="str">
        <f>IFERROR(VLOOKUP(CONCATENATE(CD$1,CD204),'Formulario de Preguntas'!$C$10:$FN$185,3,FALSE),"")</f>
        <v/>
      </c>
      <c r="CF204" s="1" t="str">
        <f>IFERROR(VLOOKUP(CONCATENATE(CD$1,CD204),'Formulario de Preguntas'!$C$10:$FN$185,4,FALSE),"")</f>
        <v/>
      </c>
      <c r="CH204" s="1">
        <f t="shared" si="10"/>
        <v>0</v>
      </c>
      <c r="CI204" s="1">
        <f t="shared" si="11"/>
        <v>0.25</v>
      </c>
      <c r="CJ204" s="1">
        <f t="shared" si="9"/>
        <v>0</v>
      </c>
      <c r="CK204" s="1">
        <f>COUNTIF('Formulario de Respuestas'!$E203:$AE203,"A")</f>
        <v>0</v>
      </c>
      <c r="CL204" s="1">
        <f>COUNTIF('Formulario de Respuestas'!$E203:$AE203,"B")</f>
        <v>0</v>
      </c>
      <c r="CM204" s="1">
        <f>COUNTIF('Formulario de Respuestas'!$E203:$AE203,"C")</f>
        <v>0</v>
      </c>
      <c r="CN204" s="1">
        <f>COUNTIF('Formulario de Respuestas'!$E203:$AE203,"D")</f>
        <v>0</v>
      </c>
      <c r="CO204" s="1">
        <f>COUNTIF('Formulario de Respuestas'!$E203:$AE203,"E (RESPUESTA ANULADA)")</f>
        <v>0</v>
      </c>
    </row>
    <row r="205" spans="1:93" x14ac:dyDescent="0.25">
      <c r="A205" s="1">
        <f>'Formulario de Respuestas'!C204</f>
        <v>0</v>
      </c>
      <c r="B205" s="1">
        <f>'Formulario de Respuestas'!D204</f>
        <v>0</v>
      </c>
      <c r="C205" s="24">
        <f>IF($B205='Formulario de Respuestas'!$D204,'Formulario de Respuestas'!$E204,"ES DIFERENTE")</f>
        <v>0</v>
      </c>
      <c r="D205" s="15" t="str">
        <f>IFERROR(VLOOKUP(CONCATENATE(C$1,C205),'Formulario de Preguntas'!$C$2:$FN$185,3,FALSE),"")</f>
        <v/>
      </c>
      <c r="E205" s="1" t="str">
        <f>IFERROR(VLOOKUP(CONCATENATE(C$1,C205),'Formulario de Preguntas'!$C$2:$FN$185,4,FALSE),"")</f>
        <v/>
      </c>
      <c r="F205" s="24">
        <f>IF($B205='Formulario de Respuestas'!$D204,'Formulario de Respuestas'!$F204,"ES DIFERENTE")</f>
        <v>0</v>
      </c>
      <c r="G205" s="1" t="str">
        <f>IFERROR(VLOOKUP(CONCATENATE(F$1,F205),'Formulario de Preguntas'!$C$2:$FN$185,3,FALSE),"")</f>
        <v/>
      </c>
      <c r="H205" s="1" t="str">
        <f>IFERROR(VLOOKUP(CONCATENATE(F$1,F205),'Formulario de Preguntas'!$C$2:$FN$185,4,FALSE),"")</f>
        <v/>
      </c>
      <c r="I205" s="24">
        <f>IF($B205='Formulario de Respuestas'!$D204,'Formulario de Respuestas'!$G204,"ES DIFERENTE")</f>
        <v>0</v>
      </c>
      <c r="J205" s="1" t="str">
        <f>IFERROR(VLOOKUP(CONCATENATE(I$1,I205),'Formulario de Preguntas'!$C$10:$FN$185,3,FALSE),"")</f>
        <v/>
      </c>
      <c r="K205" s="1" t="str">
        <f>IFERROR(VLOOKUP(CONCATENATE(I$1,I205),'Formulario de Preguntas'!$C$10:$FN$185,4,FALSE),"")</f>
        <v/>
      </c>
      <c r="L205" s="24">
        <f>IF($B205='Formulario de Respuestas'!$D204,'Formulario de Respuestas'!$H204,"ES DIFERENTE")</f>
        <v>0</v>
      </c>
      <c r="M205" s="1" t="str">
        <f>IFERROR(VLOOKUP(CONCATENATE(L$1,L205),'Formulario de Preguntas'!$C$10:$FN$185,3,FALSE),"")</f>
        <v/>
      </c>
      <c r="N205" s="1" t="str">
        <f>IFERROR(VLOOKUP(CONCATENATE(L$1,L205),'Formulario de Preguntas'!$C$10:$FN$185,4,FALSE),"")</f>
        <v/>
      </c>
      <c r="O205" s="24">
        <f>IF($B205='Formulario de Respuestas'!$D204,'Formulario de Respuestas'!$I204,"ES DIFERENTE")</f>
        <v>0</v>
      </c>
      <c r="P205" s="1" t="str">
        <f>IFERROR(VLOOKUP(CONCATENATE(O$1,O205),'Formulario de Preguntas'!$C$10:$FN$185,3,FALSE),"")</f>
        <v/>
      </c>
      <c r="Q205" s="1" t="str">
        <f>IFERROR(VLOOKUP(CONCATENATE(O$1,O205),'Formulario de Preguntas'!$C$10:$FN$185,4,FALSE),"")</f>
        <v/>
      </c>
      <c r="R205" s="24">
        <f>IF($B205='Formulario de Respuestas'!$D204,'Formulario de Respuestas'!$J204,"ES DIFERENTE")</f>
        <v>0</v>
      </c>
      <c r="S205" s="1" t="str">
        <f>IFERROR(VLOOKUP(CONCATENATE(R$1,R205),'Formulario de Preguntas'!$C$10:$FN$185,3,FALSE),"")</f>
        <v/>
      </c>
      <c r="T205" s="1" t="str">
        <f>IFERROR(VLOOKUP(CONCATENATE(R$1,R205),'Formulario de Preguntas'!$C$10:$FN$185,4,FALSE),"")</f>
        <v/>
      </c>
      <c r="U205" s="24">
        <f>IF($B205='Formulario de Respuestas'!$D204,'Formulario de Respuestas'!$K204,"ES DIFERENTE")</f>
        <v>0</v>
      </c>
      <c r="V205" s="1" t="str">
        <f>IFERROR(VLOOKUP(CONCATENATE(U$1,U205),'Formulario de Preguntas'!$C$10:$FN$185,3,FALSE),"")</f>
        <v/>
      </c>
      <c r="W205" s="1" t="str">
        <f>IFERROR(VLOOKUP(CONCATENATE(U$1,U205),'Formulario de Preguntas'!$C$10:$FN$185,4,FALSE),"")</f>
        <v/>
      </c>
      <c r="X205" s="24">
        <f>IF($B205='Formulario de Respuestas'!$D204,'Formulario de Respuestas'!$L204,"ES DIFERENTE")</f>
        <v>0</v>
      </c>
      <c r="Y205" s="1" t="str">
        <f>IFERROR(VLOOKUP(CONCATENATE(X$1,X205),'Formulario de Preguntas'!$C$10:$FN$185,3,FALSE),"")</f>
        <v/>
      </c>
      <c r="Z205" s="1" t="str">
        <f>IFERROR(VLOOKUP(CONCATENATE(X$1,X205),'Formulario de Preguntas'!$C$10:$FN$185,4,FALSE),"")</f>
        <v/>
      </c>
      <c r="AA205" s="24">
        <f>IF($B205='Formulario de Respuestas'!$D204,'Formulario de Respuestas'!$M204,"ES DIFERENTE")</f>
        <v>0</v>
      </c>
      <c r="AB205" s="1" t="str">
        <f>IFERROR(VLOOKUP(CONCATENATE(AA$1,AA205),'Formulario de Preguntas'!$C$10:$FN$185,3,FALSE),"")</f>
        <v/>
      </c>
      <c r="AC205" s="1" t="str">
        <f>IFERROR(VLOOKUP(CONCATENATE(AA$1,AA205),'Formulario de Preguntas'!$C$10:$FN$185,4,FALSE),"")</f>
        <v/>
      </c>
      <c r="AD205" s="24">
        <f>IF($B205='Formulario de Respuestas'!$D204,'Formulario de Respuestas'!$N204,"ES DIFERENTE")</f>
        <v>0</v>
      </c>
      <c r="AE205" s="1" t="str">
        <f>IFERROR(VLOOKUP(CONCATENATE(AD$1,AD205),'Formulario de Preguntas'!$C$10:$FN$185,3,FALSE),"")</f>
        <v/>
      </c>
      <c r="AF205" s="1" t="str">
        <f>IFERROR(VLOOKUP(CONCATENATE(AD$1,AD205),'Formulario de Preguntas'!$C$10:$FN$185,4,FALSE),"")</f>
        <v/>
      </c>
      <c r="AG205" s="24">
        <f>IF($B205='Formulario de Respuestas'!$D204,'Formulario de Respuestas'!$O204,"ES DIFERENTE")</f>
        <v>0</v>
      </c>
      <c r="AH205" s="1" t="str">
        <f>IFERROR(VLOOKUP(CONCATENATE(AG$1,AG205),'Formulario de Preguntas'!$C$10:$FN$185,3,FALSE),"")</f>
        <v/>
      </c>
      <c r="AI205" s="1" t="str">
        <f>IFERROR(VLOOKUP(CONCATENATE(AG$1,AG205),'Formulario de Preguntas'!$C$10:$FN$185,4,FALSE),"")</f>
        <v/>
      </c>
      <c r="AJ205" s="24">
        <f>IF($B205='Formulario de Respuestas'!$D204,'Formulario de Respuestas'!$P204,"ES DIFERENTE")</f>
        <v>0</v>
      </c>
      <c r="AK205" s="1" t="str">
        <f>IFERROR(VLOOKUP(CONCATENATE(AJ$1,AJ205),'Formulario de Preguntas'!$C$10:$FN$185,3,FALSE),"")</f>
        <v/>
      </c>
      <c r="AL205" s="1" t="str">
        <f>IFERROR(VLOOKUP(CONCATENATE(AJ$1,AJ205),'Formulario de Preguntas'!$C$10:$FN$185,4,FALSE),"")</f>
        <v/>
      </c>
      <c r="AM205" s="24">
        <f>IF($B205='Formulario de Respuestas'!$D204,'Formulario de Respuestas'!$Q204,"ES DIFERENTE")</f>
        <v>0</v>
      </c>
      <c r="AN205" s="1" t="str">
        <f>IFERROR(VLOOKUP(CONCATENATE(AM$1,AM205),'Formulario de Preguntas'!$C$10:$FN$185,3,FALSE),"")</f>
        <v/>
      </c>
      <c r="AO205" s="1" t="str">
        <f>IFERROR(VLOOKUP(CONCATENATE(AM$1,AM205),'Formulario de Preguntas'!$C$10:$FN$185,4,FALSE),"")</f>
        <v/>
      </c>
      <c r="AP205" s="24">
        <f>IF($B205='Formulario de Respuestas'!$D204,'Formulario de Respuestas'!$R204,"ES DIFERENTE")</f>
        <v>0</v>
      </c>
      <c r="AQ205" s="1" t="str">
        <f>IFERROR(VLOOKUP(CONCATENATE(AP$1,AP205),'Formulario de Preguntas'!$C$10:$FN$185,3,FALSE),"")</f>
        <v/>
      </c>
      <c r="AR205" s="1" t="str">
        <f>IFERROR(VLOOKUP(CONCATENATE(AP$1,AP205),'Formulario de Preguntas'!$C$10:$FN$185,4,FALSE),"")</f>
        <v/>
      </c>
      <c r="AS205" s="24">
        <f>IF($B205='Formulario de Respuestas'!$D204,'Formulario de Respuestas'!$S204,"ES DIFERENTE")</f>
        <v>0</v>
      </c>
      <c r="AT205" s="1" t="str">
        <f>IFERROR(VLOOKUP(CONCATENATE(AS$1,AS205),'Formulario de Preguntas'!$C$10:$FN$185,3,FALSE),"")</f>
        <v/>
      </c>
      <c r="AU205" s="1" t="str">
        <f>IFERROR(VLOOKUP(CONCATENATE(AS$1,AS205),'Formulario de Preguntas'!$C$10:$FN$185,4,FALSE),"")</f>
        <v/>
      </c>
      <c r="AV205" s="24">
        <f>IF($B205='Formulario de Respuestas'!$D204,'Formulario de Respuestas'!$T204,"ES DIFERENTE")</f>
        <v>0</v>
      </c>
      <c r="AW205" s="1" t="str">
        <f>IFERROR(VLOOKUP(CONCATENATE(AV$1,AV205),'Formulario de Preguntas'!$C$10:$FN$185,3,FALSE),"")</f>
        <v/>
      </c>
      <c r="AX205" s="1" t="str">
        <f>IFERROR(VLOOKUP(CONCATENATE(AV$1,AV205),'Formulario de Preguntas'!$C$10:$FN$185,4,FALSE),"")</f>
        <v/>
      </c>
      <c r="AY205" s="24">
        <f>IF($B205='Formulario de Respuestas'!$D204,'Formulario de Respuestas'!$U204,"ES DIFERENTE")</f>
        <v>0</v>
      </c>
      <c r="AZ205" s="1" t="str">
        <f>IFERROR(VLOOKUP(CONCATENATE(AY$1,AY205),'Formulario de Preguntas'!$C$10:$FN$185,3,FALSE),"")</f>
        <v/>
      </c>
      <c r="BA205" s="1" t="str">
        <f>IFERROR(VLOOKUP(CONCATENATE(AY$1,AY205),'Formulario de Preguntas'!$C$10:$FN$185,4,FALSE),"")</f>
        <v/>
      </c>
      <c r="BB205" s="24">
        <f>IF($B205='Formulario de Respuestas'!$D204,'Formulario de Respuestas'!$V204,"ES DIFERENTE")</f>
        <v>0</v>
      </c>
      <c r="BC205" s="1" t="str">
        <f>IFERROR(VLOOKUP(CONCATENATE(BB$1,BB205),'Formulario de Preguntas'!$C$10:$FN$185,3,FALSE),"")</f>
        <v/>
      </c>
      <c r="BD205" s="1" t="str">
        <f>IFERROR(VLOOKUP(CONCATENATE(BB$1,BB205),'Formulario de Preguntas'!$C$10:$FN$185,4,FALSE),"")</f>
        <v/>
      </c>
      <c r="BE205" s="24">
        <f>IF($B205='Formulario de Respuestas'!$D204,'Formulario de Respuestas'!$W204,"ES DIFERENTE")</f>
        <v>0</v>
      </c>
      <c r="BF205" s="1" t="str">
        <f>IFERROR(VLOOKUP(CONCATENATE(BE$1,BE205),'Formulario de Preguntas'!$C$10:$FN$185,3,FALSE),"")</f>
        <v/>
      </c>
      <c r="BG205" s="1" t="str">
        <f>IFERROR(VLOOKUP(CONCATENATE(BE$1,BE205),'Formulario de Preguntas'!$C$10:$FN$185,4,FALSE),"")</f>
        <v/>
      </c>
      <c r="BH205" s="24">
        <f>IF($B205='Formulario de Respuestas'!$D204,'Formulario de Respuestas'!$X204,"ES DIFERENTE")</f>
        <v>0</v>
      </c>
      <c r="BI205" s="1" t="str">
        <f>IFERROR(VLOOKUP(CONCATENATE(BH$1,BH205),'Formulario de Preguntas'!$C$10:$FN$185,3,FALSE),"")</f>
        <v/>
      </c>
      <c r="BJ205" s="1" t="str">
        <f>IFERROR(VLOOKUP(CONCATENATE(BH$1,BH205),'Formulario de Preguntas'!$C$10:$FN$185,4,FALSE),"")</f>
        <v/>
      </c>
      <c r="BL205" s="26">
        <f>IF($B205='Formulario de Respuestas'!$D204,'Formulario de Respuestas'!$Y204,"ES DIFERENTE")</f>
        <v>0</v>
      </c>
      <c r="BM205" s="1" t="str">
        <f>IFERROR(VLOOKUP(CONCATENATE(BL$1,BL205),'Formulario de Preguntas'!$C$10:$FN$185,3,FALSE),"")</f>
        <v/>
      </c>
      <c r="BN205" s="1" t="str">
        <f>IFERROR(VLOOKUP(CONCATENATE(BL$1,BL205),'Formulario de Preguntas'!$C$10:$FN$185,4,FALSE),"")</f>
        <v/>
      </c>
      <c r="BO205" s="26">
        <f>IF($B205='Formulario de Respuestas'!$D204,'Formulario de Respuestas'!$Z204,"ES DIFERENTE")</f>
        <v>0</v>
      </c>
      <c r="BP205" s="1" t="str">
        <f>IFERROR(VLOOKUP(CONCATENATE(BO$1,BO205),'Formulario de Preguntas'!$C$10:$FN$185,3,FALSE),"")</f>
        <v/>
      </c>
      <c r="BQ205" s="1" t="str">
        <f>IFERROR(VLOOKUP(CONCATENATE(BO$1,BO205),'Formulario de Preguntas'!$C$10:$FN$185,4,FALSE),"")</f>
        <v/>
      </c>
      <c r="BR205" s="26">
        <f>IF($B205='Formulario de Respuestas'!$D204,'Formulario de Respuestas'!$AA204,"ES DIFERENTE")</f>
        <v>0</v>
      </c>
      <c r="BS205" s="1" t="str">
        <f>IFERROR(VLOOKUP(CONCATENATE(BR$1,BR205),'Formulario de Preguntas'!$C$10:$FN$185,3,FALSE),"")</f>
        <v/>
      </c>
      <c r="BT205" s="1" t="str">
        <f>IFERROR(VLOOKUP(CONCATENATE(BR$1,BR205),'Formulario de Preguntas'!$C$10:$FN$185,4,FALSE),"")</f>
        <v/>
      </c>
      <c r="BU205" s="26">
        <f>IF($B205='Formulario de Respuestas'!$D204,'Formulario de Respuestas'!$AB204,"ES DIFERENTE")</f>
        <v>0</v>
      </c>
      <c r="BV205" s="1" t="str">
        <f>IFERROR(VLOOKUP(CONCATENATE(BU$1,BU205),'Formulario de Preguntas'!$C$10:$FN$185,3,FALSE),"")</f>
        <v/>
      </c>
      <c r="BW205" s="1" t="str">
        <f>IFERROR(VLOOKUP(CONCATENATE(BU$1,BU205),'Formulario de Preguntas'!$C$10:$FN$185,4,FALSE),"")</f>
        <v/>
      </c>
      <c r="BX205" s="26">
        <f>IF($B205='Formulario de Respuestas'!$D204,'Formulario de Respuestas'!$AC204,"ES DIFERENTE")</f>
        <v>0</v>
      </c>
      <c r="BY205" s="1" t="str">
        <f>IFERROR(VLOOKUP(CONCATENATE(BX$1,BX205),'Formulario de Preguntas'!$C$10:$FN$185,3,FALSE),"")</f>
        <v/>
      </c>
      <c r="BZ205" s="1" t="str">
        <f>IFERROR(VLOOKUP(CONCATENATE(BX$1,BX205),'Formulario de Preguntas'!$C$10:$FN$185,4,FALSE),"")</f>
        <v/>
      </c>
      <c r="CA205" s="26">
        <f>IF($B205='Formulario de Respuestas'!$D204,'Formulario de Respuestas'!$AD204,"ES DIFERENTE")</f>
        <v>0</v>
      </c>
      <c r="CB205" s="1" t="str">
        <f>IFERROR(VLOOKUP(CONCATENATE(CA$1,CA205),'Formulario de Preguntas'!$C$10:$FN$185,3,FALSE),"")</f>
        <v/>
      </c>
      <c r="CC205" s="1" t="str">
        <f>IFERROR(VLOOKUP(CONCATENATE(CA$1,CA205),'Formulario de Preguntas'!$C$10:$FN$185,4,FALSE),"")</f>
        <v/>
      </c>
      <c r="CD205" s="26">
        <f>IF($B205='Formulario de Respuestas'!$D204,'Formulario de Respuestas'!$AE204,"ES DIFERENTE")</f>
        <v>0</v>
      </c>
      <c r="CE205" s="1" t="str">
        <f>IFERROR(VLOOKUP(CONCATENATE(CD$1,CD205),'Formulario de Preguntas'!$C$10:$FN$185,3,FALSE),"")</f>
        <v/>
      </c>
      <c r="CF205" s="1" t="str">
        <f>IFERROR(VLOOKUP(CONCATENATE(CD$1,CD205),'Formulario de Preguntas'!$C$10:$FN$185,4,FALSE),"")</f>
        <v/>
      </c>
      <c r="CH205" s="1">
        <f t="shared" si="10"/>
        <v>0</v>
      </c>
      <c r="CI205" s="1">
        <f t="shared" si="11"/>
        <v>0.25</v>
      </c>
      <c r="CJ205" s="1">
        <f t="shared" si="9"/>
        <v>0</v>
      </c>
      <c r="CK205" s="1">
        <f>COUNTIF('Formulario de Respuestas'!$E204:$AE204,"A")</f>
        <v>0</v>
      </c>
      <c r="CL205" s="1">
        <f>COUNTIF('Formulario de Respuestas'!$E204:$AE204,"B")</f>
        <v>0</v>
      </c>
      <c r="CM205" s="1">
        <f>COUNTIF('Formulario de Respuestas'!$E204:$AE204,"C")</f>
        <v>0</v>
      </c>
      <c r="CN205" s="1">
        <f>COUNTIF('Formulario de Respuestas'!$E204:$AE204,"D")</f>
        <v>0</v>
      </c>
      <c r="CO205" s="1">
        <f>COUNTIF('Formulario de Respuestas'!$E204:$AE204,"E (RESPUESTA ANULADA)")</f>
        <v>0</v>
      </c>
    </row>
    <row r="206" spans="1:93" x14ac:dyDescent="0.25">
      <c r="A206" s="1">
        <f>'Formulario de Respuestas'!C205</f>
        <v>0</v>
      </c>
      <c r="B206" s="1">
        <f>'Formulario de Respuestas'!D205</f>
        <v>0</v>
      </c>
      <c r="C206" s="24">
        <f>IF($B206='Formulario de Respuestas'!$D205,'Formulario de Respuestas'!$E205,"ES DIFERENTE")</f>
        <v>0</v>
      </c>
      <c r="D206" s="15" t="str">
        <f>IFERROR(VLOOKUP(CONCATENATE(C$1,C206),'Formulario de Preguntas'!$C$2:$FN$185,3,FALSE),"")</f>
        <v/>
      </c>
      <c r="E206" s="1" t="str">
        <f>IFERROR(VLOOKUP(CONCATENATE(C$1,C206),'Formulario de Preguntas'!$C$2:$FN$185,4,FALSE),"")</f>
        <v/>
      </c>
      <c r="F206" s="24">
        <f>IF($B206='Formulario de Respuestas'!$D205,'Formulario de Respuestas'!$F205,"ES DIFERENTE")</f>
        <v>0</v>
      </c>
      <c r="G206" s="1" t="str">
        <f>IFERROR(VLOOKUP(CONCATENATE(F$1,F206),'Formulario de Preguntas'!$C$2:$FN$185,3,FALSE),"")</f>
        <v/>
      </c>
      <c r="H206" s="1" t="str">
        <f>IFERROR(VLOOKUP(CONCATENATE(F$1,F206),'Formulario de Preguntas'!$C$2:$FN$185,4,FALSE),"")</f>
        <v/>
      </c>
      <c r="I206" s="24">
        <f>IF($B206='Formulario de Respuestas'!$D205,'Formulario de Respuestas'!$G205,"ES DIFERENTE")</f>
        <v>0</v>
      </c>
      <c r="J206" s="1" t="str">
        <f>IFERROR(VLOOKUP(CONCATENATE(I$1,I206),'Formulario de Preguntas'!$C$10:$FN$185,3,FALSE),"")</f>
        <v/>
      </c>
      <c r="K206" s="1" t="str">
        <f>IFERROR(VLOOKUP(CONCATENATE(I$1,I206),'Formulario de Preguntas'!$C$10:$FN$185,4,FALSE),"")</f>
        <v/>
      </c>
      <c r="L206" s="24">
        <f>IF($B206='Formulario de Respuestas'!$D205,'Formulario de Respuestas'!$H205,"ES DIFERENTE")</f>
        <v>0</v>
      </c>
      <c r="M206" s="1" t="str">
        <f>IFERROR(VLOOKUP(CONCATENATE(L$1,L206),'Formulario de Preguntas'!$C$10:$FN$185,3,FALSE),"")</f>
        <v/>
      </c>
      <c r="N206" s="1" t="str">
        <f>IFERROR(VLOOKUP(CONCATENATE(L$1,L206),'Formulario de Preguntas'!$C$10:$FN$185,4,FALSE),"")</f>
        <v/>
      </c>
      <c r="O206" s="24">
        <f>IF($B206='Formulario de Respuestas'!$D205,'Formulario de Respuestas'!$I205,"ES DIFERENTE")</f>
        <v>0</v>
      </c>
      <c r="P206" s="1" t="str">
        <f>IFERROR(VLOOKUP(CONCATENATE(O$1,O206),'Formulario de Preguntas'!$C$10:$FN$185,3,FALSE),"")</f>
        <v/>
      </c>
      <c r="Q206" s="1" t="str">
        <f>IFERROR(VLOOKUP(CONCATENATE(O$1,O206),'Formulario de Preguntas'!$C$10:$FN$185,4,FALSE),"")</f>
        <v/>
      </c>
      <c r="R206" s="24">
        <f>IF($B206='Formulario de Respuestas'!$D205,'Formulario de Respuestas'!$J205,"ES DIFERENTE")</f>
        <v>0</v>
      </c>
      <c r="S206" s="1" t="str">
        <f>IFERROR(VLOOKUP(CONCATENATE(R$1,R206),'Formulario de Preguntas'!$C$10:$FN$185,3,FALSE),"")</f>
        <v/>
      </c>
      <c r="T206" s="1" t="str">
        <f>IFERROR(VLOOKUP(CONCATENATE(R$1,R206),'Formulario de Preguntas'!$C$10:$FN$185,4,FALSE),"")</f>
        <v/>
      </c>
      <c r="U206" s="24">
        <f>IF($B206='Formulario de Respuestas'!$D205,'Formulario de Respuestas'!$K205,"ES DIFERENTE")</f>
        <v>0</v>
      </c>
      <c r="V206" s="1" t="str">
        <f>IFERROR(VLOOKUP(CONCATENATE(U$1,U206),'Formulario de Preguntas'!$C$10:$FN$185,3,FALSE),"")</f>
        <v/>
      </c>
      <c r="W206" s="1" t="str">
        <f>IFERROR(VLOOKUP(CONCATENATE(U$1,U206),'Formulario de Preguntas'!$C$10:$FN$185,4,FALSE),"")</f>
        <v/>
      </c>
      <c r="X206" s="24">
        <f>IF($B206='Formulario de Respuestas'!$D205,'Formulario de Respuestas'!$L205,"ES DIFERENTE")</f>
        <v>0</v>
      </c>
      <c r="Y206" s="1" t="str">
        <f>IFERROR(VLOOKUP(CONCATENATE(X$1,X206),'Formulario de Preguntas'!$C$10:$FN$185,3,FALSE),"")</f>
        <v/>
      </c>
      <c r="Z206" s="1" t="str">
        <f>IFERROR(VLOOKUP(CONCATENATE(X$1,X206),'Formulario de Preguntas'!$C$10:$FN$185,4,FALSE),"")</f>
        <v/>
      </c>
      <c r="AA206" s="24">
        <f>IF($B206='Formulario de Respuestas'!$D205,'Formulario de Respuestas'!$M205,"ES DIFERENTE")</f>
        <v>0</v>
      </c>
      <c r="AB206" s="1" t="str">
        <f>IFERROR(VLOOKUP(CONCATENATE(AA$1,AA206),'Formulario de Preguntas'!$C$10:$FN$185,3,FALSE),"")</f>
        <v/>
      </c>
      <c r="AC206" s="1" t="str">
        <f>IFERROR(VLOOKUP(CONCATENATE(AA$1,AA206),'Formulario de Preguntas'!$C$10:$FN$185,4,FALSE),"")</f>
        <v/>
      </c>
      <c r="AD206" s="24">
        <f>IF($B206='Formulario de Respuestas'!$D205,'Formulario de Respuestas'!$N205,"ES DIFERENTE")</f>
        <v>0</v>
      </c>
      <c r="AE206" s="1" t="str">
        <f>IFERROR(VLOOKUP(CONCATENATE(AD$1,AD206),'Formulario de Preguntas'!$C$10:$FN$185,3,FALSE),"")</f>
        <v/>
      </c>
      <c r="AF206" s="1" t="str">
        <f>IFERROR(VLOOKUP(CONCATENATE(AD$1,AD206),'Formulario de Preguntas'!$C$10:$FN$185,4,FALSE),"")</f>
        <v/>
      </c>
      <c r="AG206" s="24">
        <f>IF($B206='Formulario de Respuestas'!$D205,'Formulario de Respuestas'!$O205,"ES DIFERENTE")</f>
        <v>0</v>
      </c>
      <c r="AH206" s="1" t="str">
        <f>IFERROR(VLOOKUP(CONCATENATE(AG$1,AG206),'Formulario de Preguntas'!$C$10:$FN$185,3,FALSE),"")</f>
        <v/>
      </c>
      <c r="AI206" s="1" t="str">
        <f>IFERROR(VLOOKUP(CONCATENATE(AG$1,AG206),'Formulario de Preguntas'!$C$10:$FN$185,4,FALSE),"")</f>
        <v/>
      </c>
      <c r="AJ206" s="24">
        <f>IF($B206='Formulario de Respuestas'!$D205,'Formulario de Respuestas'!$P205,"ES DIFERENTE")</f>
        <v>0</v>
      </c>
      <c r="AK206" s="1" t="str">
        <f>IFERROR(VLOOKUP(CONCATENATE(AJ$1,AJ206),'Formulario de Preguntas'!$C$10:$FN$185,3,FALSE),"")</f>
        <v/>
      </c>
      <c r="AL206" s="1" t="str">
        <f>IFERROR(VLOOKUP(CONCATENATE(AJ$1,AJ206),'Formulario de Preguntas'!$C$10:$FN$185,4,FALSE),"")</f>
        <v/>
      </c>
      <c r="AM206" s="24">
        <f>IF($B206='Formulario de Respuestas'!$D205,'Formulario de Respuestas'!$Q205,"ES DIFERENTE")</f>
        <v>0</v>
      </c>
      <c r="AN206" s="1" t="str">
        <f>IFERROR(VLOOKUP(CONCATENATE(AM$1,AM206),'Formulario de Preguntas'!$C$10:$FN$185,3,FALSE),"")</f>
        <v/>
      </c>
      <c r="AO206" s="1" t="str">
        <f>IFERROR(VLOOKUP(CONCATENATE(AM$1,AM206),'Formulario de Preguntas'!$C$10:$FN$185,4,FALSE),"")</f>
        <v/>
      </c>
      <c r="AP206" s="24">
        <f>IF($B206='Formulario de Respuestas'!$D205,'Formulario de Respuestas'!$R205,"ES DIFERENTE")</f>
        <v>0</v>
      </c>
      <c r="AQ206" s="1" t="str">
        <f>IFERROR(VLOOKUP(CONCATENATE(AP$1,AP206),'Formulario de Preguntas'!$C$10:$FN$185,3,FALSE),"")</f>
        <v/>
      </c>
      <c r="AR206" s="1" t="str">
        <f>IFERROR(VLOOKUP(CONCATENATE(AP$1,AP206),'Formulario de Preguntas'!$C$10:$FN$185,4,FALSE),"")</f>
        <v/>
      </c>
      <c r="AS206" s="24">
        <f>IF($B206='Formulario de Respuestas'!$D205,'Formulario de Respuestas'!$S205,"ES DIFERENTE")</f>
        <v>0</v>
      </c>
      <c r="AT206" s="1" t="str">
        <f>IFERROR(VLOOKUP(CONCATENATE(AS$1,AS206),'Formulario de Preguntas'!$C$10:$FN$185,3,FALSE),"")</f>
        <v/>
      </c>
      <c r="AU206" s="1" t="str">
        <f>IFERROR(VLOOKUP(CONCATENATE(AS$1,AS206),'Formulario de Preguntas'!$C$10:$FN$185,4,FALSE),"")</f>
        <v/>
      </c>
      <c r="AV206" s="24">
        <f>IF($B206='Formulario de Respuestas'!$D205,'Formulario de Respuestas'!$T205,"ES DIFERENTE")</f>
        <v>0</v>
      </c>
      <c r="AW206" s="1" t="str">
        <f>IFERROR(VLOOKUP(CONCATENATE(AV$1,AV206),'Formulario de Preguntas'!$C$10:$FN$185,3,FALSE),"")</f>
        <v/>
      </c>
      <c r="AX206" s="1" t="str">
        <f>IFERROR(VLOOKUP(CONCATENATE(AV$1,AV206),'Formulario de Preguntas'!$C$10:$FN$185,4,FALSE),"")</f>
        <v/>
      </c>
      <c r="AY206" s="24">
        <f>IF($B206='Formulario de Respuestas'!$D205,'Formulario de Respuestas'!$U205,"ES DIFERENTE")</f>
        <v>0</v>
      </c>
      <c r="AZ206" s="1" t="str">
        <f>IFERROR(VLOOKUP(CONCATENATE(AY$1,AY206),'Formulario de Preguntas'!$C$10:$FN$185,3,FALSE),"")</f>
        <v/>
      </c>
      <c r="BA206" s="1" t="str">
        <f>IFERROR(VLOOKUP(CONCATENATE(AY$1,AY206),'Formulario de Preguntas'!$C$10:$FN$185,4,FALSE),"")</f>
        <v/>
      </c>
      <c r="BB206" s="24">
        <f>IF($B206='Formulario de Respuestas'!$D205,'Formulario de Respuestas'!$V205,"ES DIFERENTE")</f>
        <v>0</v>
      </c>
      <c r="BC206" s="1" t="str">
        <f>IFERROR(VLOOKUP(CONCATENATE(BB$1,BB206),'Formulario de Preguntas'!$C$10:$FN$185,3,FALSE),"")</f>
        <v/>
      </c>
      <c r="BD206" s="1" t="str">
        <f>IFERROR(VLOOKUP(CONCATENATE(BB$1,BB206),'Formulario de Preguntas'!$C$10:$FN$185,4,FALSE),"")</f>
        <v/>
      </c>
      <c r="BE206" s="24">
        <f>IF($B206='Formulario de Respuestas'!$D205,'Formulario de Respuestas'!$W205,"ES DIFERENTE")</f>
        <v>0</v>
      </c>
      <c r="BF206" s="1" t="str">
        <f>IFERROR(VLOOKUP(CONCATENATE(BE$1,BE206),'Formulario de Preguntas'!$C$10:$FN$185,3,FALSE),"")</f>
        <v/>
      </c>
      <c r="BG206" s="1" t="str">
        <f>IFERROR(VLOOKUP(CONCATENATE(BE$1,BE206),'Formulario de Preguntas'!$C$10:$FN$185,4,FALSE),"")</f>
        <v/>
      </c>
      <c r="BH206" s="24">
        <f>IF($B206='Formulario de Respuestas'!$D205,'Formulario de Respuestas'!$X205,"ES DIFERENTE")</f>
        <v>0</v>
      </c>
      <c r="BI206" s="1" t="str">
        <f>IFERROR(VLOOKUP(CONCATENATE(BH$1,BH206),'Formulario de Preguntas'!$C$10:$FN$185,3,FALSE),"")</f>
        <v/>
      </c>
      <c r="BJ206" s="1" t="str">
        <f>IFERROR(VLOOKUP(CONCATENATE(BH$1,BH206),'Formulario de Preguntas'!$C$10:$FN$185,4,FALSE),"")</f>
        <v/>
      </c>
      <c r="BL206" s="26">
        <f>IF($B206='Formulario de Respuestas'!$D205,'Formulario de Respuestas'!$Y205,"ES DIFERENTE")</f>
        <v>0</v>
      </c>
      <c r="BM206" s="1" t="str">
        <f>IFERROR(VLOOKUP(CONCATENATE(BL$1,BL206),'Formulario de Preguntas'!$C$10:$FN$185,3,FALSE),"")</f>
        <v/>
      </c>
      <c r="BN206" s="1" t="str">
        <f>IFERROR(VLOOKUP(CONCATENATE(BL$1,BL206),'Formulario de Preguntas'!$C$10:$FN$185,4,FALSE),"")</f>
        <v/>
      </c>
      <c r="BO206" s="26">
        <f>IF($B206='Formulario de Respuestas'!$D205,'Formulario de Respuestas'!$Z205,"ES DIFERENTE")</f>
        <v>0</v>
      </c>
      <c r="BP206" s="1" t="str">
        <f>IFERROR(VLOOKUP(CONCATENATE(BO$1,BO206),'Formulario de Preguntas'!$C$10:$FN$185,3,FALSE),"")</f>
        <v/>
      </c>
      <c r="BQ206" s="1" t="str">
        <f>IFERROR(VLOOKUP(CONCATENATE(BO$1,BO206),'Formulario de Preguntas'!$C$10:$FN$185,4,FALSE),"")</f>
        <v/>
      </c>
      <c r="BR206" s="26">
        <f>IF($B206='Formulario de Respuestas'!$D205,'Formulario de Respuestas'!$AA205,"ES DIFERENTE")</f>
        <v>0</v>
      </c>
      <c r="BS206" s="1" t="str">
        <f>IFERROR(VLOOKUP(CONCATENATE(BR$1,BR206),'Formulario de Preguntas'!$C$10:$FN$185,3,FALSE),"")</f>
        <v/>
      </c>
      <c r="BT206" s="1" t="str">
        <f>IFERROR(VLOOKUP(CONCATENATE(BR$1,BR206),'Formulario de Preguntas'!$C$10:$FN$185,4,FALSE),"")</f>
        <v/>
      </c>
      <c r="BU206" s="26">
        <f>IF($B206='Formulario de Respuestas'!$D205,'Formulario de Respuestas'!$AB205,"ES DIFERENTE")</f>
        <v>0</v>
      </c>
      <c r="BV206" s="1" t="str">
        <f>IFERROR(VLOOKUP(CONCATENATE(BU$1,BU206),'Formulario de Preguntas'!$C$10:$FN$185,3,FALSE),"")</f>
        <v/>
      </c>
      <c r="BW206" s="1" t="str">
        <f>IFERROR(VLOOKUP(CONCATENATE(BU$1,BU206),'Formulario de Preguntas'!$C$10:$FN$185,4,FALSE),"")</f>
        <v/>
      </c>
      <c r="BX206" s="26">
        <f>IF($B206='Formulario de Respuestas'!$D205,'Formulario de Respuestas'!$AC205,"ES DIFERENTE")</f>
        <v>0</v>
      </c>
      <c r="BY206" s="1" t="str">
        <f>IFERROR(VLOOKUP(CONCATENATE(BX$1,BX206),'Formulario de Preguntas'!$C$10:$FN$185,3,FALSE),"")</f>
        <v/>
      </c>
      <c r="BZ206" s="1" t="str">
        <f>IFERROR(VLOOKUP(CONCATENATE(BX$1,BX206),'Formulario de Preguntas'!$C$10:$FN$185,4,FALSE),"")</f>
        <v/>
      </c>
      <c r="CA206" s="26">
        <f>IF($B206='Formulario de Respuestas'!$D205,'Formulario de Respuestas'!$AD205,"ES DIFERENTE")</f>
        <v>0</v>
      </c>
      <c r="CB206" s="1" t="str">
        <f>IFERROR(VLOOKUP(CONCATENATE(CA$1,CA206),'Formulario de Preguntas'!$C$10:$FN$185,3,FALSE),"")</f>
        <v/>
      </c>
      <c r="CC206" s="1" t="str">
        <f>IFERROR(VLOOKUP(CONCATENATE(CA$1,CA206),'Formulario de Preguntas'!$C$10:$FN$185,4,FALSE),"")</f>
        <v/>
      </c>
      <c r="CD206" s="26">
        <f>IF($B206='Formulario de Respuestas'!$D205,'Formulario de Respuestas'!$AE205,"ES DIFERENTE")</f>
        <v>0</v>
      </c>
      <c r="CE206" s="1" t="str">
        <f>IFERROR(VLOOKUP(CONCATENATE(CD$1,CD206),'Formulario de Preguntas'!$C$10:$FN$185,3,FALSE),"")</f>
        <v/>
      </c>
      <c r="CF206" s="1" t="str">
        <f>IFERROR(VLOOKUP(CONCATENATE(CD$1,CD206),'Formulario de Preguntas'!$C$10:$FN$185,4,FALSE),"")</f>
        <v/>
      </c>
      <c r="CH206" s="1">
        <f t="shared" si="10"/>
        <v>0</v>
      </c>
      <c r="CI206" s="1">
        <f t="shared" si="11"/>
        <v>0.25</v>
      </c>
      <c r="CJ206" s="1">
        <f t="shared" si="9"/>
        <v>0</v>
      </c>
      <c r="CK206" s="1">
        <f>COUNTIF('Formulario de Respuestas'!$E205:$AE205,"A")</f>
        <v>0</v>
      </c>
      <c r="CL206" s="1">
        <f>COUNTIF('Formulario de Respuestas'!$E205:$AE205,"B")</f>
        <v>0</v>
      </c>
      <c r="CM206" s="1">
        <f>COUNTIF('Formulario de Respuestas'!$E205:$AE205,"C")</f>
        <v>0</v>
      </c>
      <c r="CN206" s="1">
        <f>COUNTIF('Formulario de Respuestas'!$E205:$AE205,"D")</f>
        <v>0</v>
      </c>
      <c r="CO206" s="1">
        <f>COUNTIF('Formulario de Respuestas'!$E205:$AE205,"E (RESPUESTA ANULADA)")</f>
        <v>0</v>
      </c>
    </row>
    <row r="207" spans="1:93" x14ac:dyDescent="0.25">
      <c r="A207" s="1">
        <f>'Formulario de Respuestas'!C206</f>
        <v>0</v>
      </c>
      <c r="B207" s="1">
        <f>'Formulario de Respuestas'!D206</f>
        <v>0</v>
      </c>
      <c r="C207" s="24">
        <f>IF($B207='Formulario de Respuestas'!$D206,'Formulario de Respuestas'!$E206,"ES DIFERENTE")</f>
        <v>0</v>
      </c>
      <c r="D207" s="15" t="str">
        <f>IFERROR(VLOOKUP(CONCATENATE(C$1,C207),'Formulario de Preguntas'!$C$2:$FN$185,3,FALSE),"")</f>
        <v/>
      </c>
      <c r="E207" s="1" t="str">
        <f>IFERROR(VLOOKUP(CONCATENATE(C$1,C207),'Formulario de Preguntas'!$C$2:$FN$185,4,FALSE),"")</f>
        <v/>
      </c>
      <c r="F207" s="24">
        <f>IF($B207='Formulario de Respuestas'!$D206,'Formulario de Respuestas'!$F206,"ES DIFERENTE")</f>
        <v>0</v>
      </c>
      <c r="G207" s="1" t="str">
        <f>IFERROR(VLOOKUP(CONCATENATE(F$1,F207),'Formulario de Preguntas'!$C$2:$FN$185,3,FALSE),"")</f>
        <v/>
      </c>
      <c r="H207" s="1" t="str">
        <f>IFERROR(VLOOKUP(CONCATENATE(F$1,F207),'Formulario de Preguntas'!$C$2:$FN$185,4,FALSE),"")</f>
        <v/>
      </c>
      <c r="I207" s="24">
        <f>IF($B207='Formulario de Respuestas'!$D206,'Formulario de Respuestas'!$G206,"ES DIFERENTE")</f>
        <v>0</v>
      </c>
      <c r="J207" s="1" t="str">
        <f>IFERROR(VLOOKUP(CONCATENATE(I$1,I207),'Formulario de Preguntas'!$C$10:$FN$185,3,FALSE),"")</f>
        <v/>
      </c>
      <c r="K207" s="1" t="str">
        <f>IFERROR(VLOOKUP(CONCATENATE(I$1,I207),'Formulario de Preguntas'!$C$10:$FN$185,4,FALSE),"")</f>
        <v/>
      </c>
      <c r="L207" s="24">
        <f>IF($B207='Formulario de Respuestas'!$D206,'Formulario de Respuestas'!$H206,"ES DIFERENTE")</f>
        <v>0</v>
      </c>
      <c r="M207" s="1" t="str">
        <f>IFERROR(VLOOKUP(CONCATENATE(L$1,L207),'Formulario de Preguntas'!$C$10:$FN$185,3,FALSE),"")</f>
        <v/>
      </c>
      <c r="N207" s="1" t="str">
        <f>IFERROR(VLOOKUP(CONCATENATE(L$1,L207),'Formulario de Preguntas'!$C$10:$FN$185,4,FALSE),"")</f>
        <v/>
      </c>
      <c r="O207" s="24">
        <f>IF($B207='Formulario de Respuestas'!$D206,'Formulario de Respuestas'!$I206,"ES DIFERENTE")</f>
        <v>0</v>
      </c>
      <c r="P207" s="1" t="str">
        <f>IFERROR(VLOOKUP(CONCATENATE(O$1,O207),'Formulario de Preguntas'!$C$10:$FN$185,3,FALSE),"")</f>
        <v/>
      </c>
      <c r="Q207" s="1" t="str">
        <f>IFERROR(VLOOKUP(CONCATENATE(O$1,O207),'Formulario de Preguntas'!$C$10:$FN$185,4,FALSE),"")</f>
        <v/>
      </c>
      <c r="R207" s="24">
        <f>IF($B207='Formulario de Respuestas'!$D206,'Formulario de Respuestas'!$J206,"ES DIFERENTE")</f>
        <v>0</v>
      </c>
      <c r="S207" s="1" t="str">
        <f>IFERROR(VLOOKUP(CONCATENATE(R$1,R207),'Formulario de Preguntas'!$C$10:$FN$185,3,FALSE),"")</f>
        <v/>
      </c>
      <c r="T207" s="1" t="str">
        <f>IFERROR(VLOOKUP(CONCATENATE(R$1,R207),'Formulario de Preguntas'!$C$10:$FN$185,4,FALSE),"")</f>
        <v/>
      </c>
      <c r="U207" s="24">
        <f>IF($B207='Formulario de Respuestas'!$D206,'Formulario de Respuestas'!$K206,"ES DIFERENTE")</f>
        <v>0</v>
      </c>
      <c r="V207" s="1" t="str">
        <f>IFERROR(VLOOKUP(CONCATENATE(U$1,U207),'Formulario de Preguntas'!$C$10:$FN$185,3,FALSE),"")</f>
        <v/>
      </c>
      <c r="W207" s="1" t="str">
        <f>IFERROR(VLOOKUP(CONCATENATE(U$1,U207),'Formulario de Preguntas'!$C$10:$FN$185,4,FALSE),"")</f>
        <v/>
      </c>
      <c r="X207" s="24">
        <f>IF($B207='Formulario de Respuestas'!$D206,'Formulario de Respuestas'!$L206,"ES DIFERENTE")</f>
        <v>0</v>
      </c>
      <c r="Y207" s="1" t="str">
        <f>IFERROR(VLOOKUP(CONCATENATE(X$1,X207),'Formulario de Preguntas'!$C$10:$FN$185,3,FALSE),"")</f>
        <v/>
      </c>
      <c r="Z207" s="1" t="str">
        <f>IFERROR(VLOOKUP(CONCATENATE(X$1,X207),'Formulario de Preguntas'!$C$10:$FN$185,4,FALSE),"")</f>
        <v/>
      </c>
      <c r="AA207" s="24">
        <f>IF($B207='Formulario de Respuestas'!$D206,'Formulario de Respuestas'!$M206,"ES DIFERENTE")</f>
        <v>0</v>
      </c>
      <c r="AB207" s="1" t="str">
        <f>IFERROR(VLOOKUP(CONCATENATE(AA$1,AA207),'Formulario de Preguntas'!$C$10:$FN$185,3,FALSE),"")</f>
        <v/>
      </c>
      <c r="AC207" s="1" t="str">
        <f>IFERROR(VLOOKUP(CONCATENATE(AA$1,AA207),'Formulario de Preguntas'!$C$10:$FN$185,4,FALSE),"")</f>
        <v/>
      </c>
      <c r="AD207" s="24">
        <f>IF($B207='Formulario de Respuestas'!$D206,'Formulario de Respuestas'!$N206,"ES DIFERENTE")</f>
        <v>0</v>
      </c>
      <c r="AE207" s="1" t="str">
        <f>IFERROR(VLOOKUP(CONCATENATE(AD$1,AD207),'Formulario de Preguntas'!$C$10:$FN$185,3,FALSE),"")</f>
        <v/>
      </c>
      <c r="AF207" s="1" t="str">
        <f>IFERROR(VLOOKUP(CONCATENATE(AD$1,AD207),'Formulario de Preguntas'!$C$10:$FN$185,4,FALSE),"")</f>
        <v/>
      </c>
      <c r="AG207" s="24">
        <f>IF($B207='Formulario de Respuestas'!$D206,'Formulario de Respuestas'!$O206,"ES DIFERENTE")</f>
        <v>0</v>
      </c>
      <c r="AH207" s="1" t="str">
        <f>IFERROR(VLOOKUP(CONCATENATE(AG$1,AG207),'Formulario de Preguntas'!$C$10:$FN$185,3,FALSE),"")</f>
        <v/>
      </c>
      <c r="AI207" s="1" t="str">
        <f>IFERROR(VLOOKUP(CONCATENATE(AG$1,AG207),'Formulario de Preguntas'!$C$10:$FN$185,4,FALSE),"")</f>
        <v/>
      </c>
      <c r="AJ207" s="24">
        <f>IF($B207='Formulario de Respuestas'!$D206,'Formulario de Respuestas'!$P206,"ES DIFERENTE")</f>
        <v>0</v>
      </c>
      <c r="AK207" s="1" t="str">
        <f>IFERROR(VLOOKUP(CONCATENATE(AJ$1,AJ207),'Formulario de Preguntas'!$C$10:$FN$185,3,FALSE),"")</f>
        <v/>
      </c>
      <c r="AL207" s="1" t="str">
        <f>IFERROR(VLOOKUP(CONCATENATE(AJ$1,AJ207),'Formulario de Preguntas'!$C$10:$FN$185,4,FALSE),"")</f>
        <v/>
      </c>
      <c r="AM207" s="24">
        <f>IF($B207='Formulario de Respuestas'!$D206,'Formulario de Respuestas'!$Q206,"ES DIFERENTE")</f>
        <v>0</v>
      </c>
      <c r="AN207" s="1" t="str">
        <f>IFERROR(VLOOKUP(CONCATENATE(AM$1,AM207),'Formulario de Preguntas'!$C$10:$FN$185,3,FALSE),"")</f>
        <v/>
      </c>
      <c r="AO207" s="1" t="str">
        <f>IFERROR(VLOOKUP(CONCATENATE(AM$1,AM207),'Formulario de Preguntas'!$C$10:$FN$185,4,FALSE),"")</f>
        <v/>
      </c>
      <c r="AP207" s="24">
        <f>IF($B207='Formulario de Respuestas'!$D206,'Formulario de Respuestas'!$R206,"ES DIFERENTE")</f>
        <v>0</v>
      </c>
      <c r="AQ207" s="1" t="str">
        <f>IFERROR(VLOOKUP(CONCATENATE(AP$1,AP207),'Formulario de Preguntas'!$C$10:$FN$185,3,FALSE),"")</f>
        <v/>
      </c>
      <c r="AR207" s="1" t="str">
        <f>IFERROR(VLOOKUP(CONCATENATE(AP$1,AP207),'Formulario de Preguntas'!$C$10:$FN$185,4,FALSE),"")</f>
        <v/>
      </c>
      <c r="AS207" s="24">
        <f>IF($B207='Formulario de Respuestas'!$D206,'Formulario de Respuestas'!$S206,"ES DIFERENTE")</f>
        <v>0</v>
      </c>
      <c r="AT207" s="1" t="str">
        <f>IFERROR(VLOOKUP(CONCATENATE(AS$1,AS207),'Formulario de Preguntas'!$C$10:$FN$185,3,FALSE),"")</f>
        <v/>
      </c>
      <c r="AU207" s="1" t="str">
        <f>IFERROR(VLOOKUP(CONCATENATE(AS$1,AS207),'Formulario de Preguntas'!$C$10:$FN$185,4,FALSE),"")</f>
        <v/>
      </c>
      <c r="AV207" s="24">
        <f>IF($B207='Formulario de Respuestas'!$D206,'Formulario de Respuestas'!$T206,"ES DIFERENTE")</f>
        <v>0</v>
      </c>
      <c r="AW207" s="1" t="str">
        <f>IFERROR(VLOOKUP(CONCATENATE(AV$1,AV207),'Formulario de Preguntas'!$C$10:$FN$185,3,FALSE),"")</f>
        <v/>
      </c>
      <c r="AX207" s="1" t="str">
        <f>IFERROR(VLOOKUP(CONCATENATE(AV$1,AV207),'Formulario de Preguntas'!$C$10:$FN$185,4,FALSE),"")</f>
        <v/>
      </c>
      <c r="AY207" s="24">
        <f>IF($B207='Formulario de Respuestas'!$D206,'Formulario de Respuestas'!$U206,"ES DIFERENTE")</f>
        <v>0</v>
      </c>
      <c r="AZ207" s="1" t="str">
        <f>IFERROR(VLOOKUP(CONCATENATE(AY$1,AY207),'Formulario de Preguntas'!$C$10:$FN$185,3,FALSE),"")</f>
        <v/>
      </c>
      <c r="BA207" s="1" t="str">
        <f>IFERROR(VLOOKUP(CONCATENATE(AY$1,AY207),'Formulario de Preguntas'!$C$10:$FN$185,4,FALSE),"")</f>
        <v/>
      </c>
      <c r="BB207" s="24">
        <f>IF($B207='Formulario de Respuestas'!$D206,'Formulario de Respuestas'!$V206,"ES DIFERENTE")</f>
        <v>0</v>
      </c>
      <c r="BC207" s="1" t="str">
        <f>IFERROR(VLOOKUP(CONCATENATE(BB$1,BB207),'Formulario de Preguntas'!$C$10:$FN$185,3,FALSE),"")</f>
        <v/>
      </c>
      <c r="BD207" s="1" t="str">
        <f>IFERROR(VLOOKUP(CONCATENATE(BB$1,BB207),'Formulario de Preguntas'!$C$10:$FN$185,4,FALSE),"")</f>
        <v/>
      </c>
      <c r="BE207" s="24">
        <f>IF($B207='Formulario de Respuestas'!$D206,'Formulario de Respuestas'!$W206,"ES DIFERENTE")</f>
        <v>0</v>
      </c>
      <c r="BF207" s="1" t="str">
        <f>IFERROR(VLOOKUP(CONCATENATE(BE$1,BE207),'Formulario de Preguntas'!$C$10:$FN$185,3,FALSE),"")</f>
        <v/>
      </c>
      <c r="BG207" s="1" t="str">
        <f>IFERROR(VLOOKUP(CONCATENATE(BE$1,BE207),'Formulario de Preguntas'!$C$10:$FN$185,4,FALSE),"")</f>
        <v/>
      </c>
      <c r="BH207" s="24">
        <f>IF($B207='Formulario de Respuestas'!$D206,'Formulario de Respuestas'!$X206,"ES DIFERENTE")</f>
        <v>0</v>
      </c>
      <c r="BI207" s="1" t="str">
        <f>IFERROR(VLOOKUP(CONCATENATE(BH$1,BH207),'Formulario de Preguntas'!$C$10:$FN$185,3,FALSE),"")</f>
        <v/>
      </c>
      <c r="BJ207" s="1" t="str">
        <f>IFERROR(VLOOKUP(CONCATENATE(BH$1,BH207),'Formulario de Preguntas'!$C$10:$FN$185,4,FALSE),"")</f>
        <v/>
      </c>
      <c r="BL207" s="26">
        <f>IF($B207='Formulario de Respuestas'!$D206,'Formulario de Respuestas'!$Y206,"ES DIFERENTE")</f>
        <v>0</v>
      </c>
      <c r="BM207" s="1" t="str">
        <f>IFERROR(VLOOKUP(CONCATENATE(BL$1,BL207),'Formulario de Preguntas'!$C$10:$FN$185,3,FALSE),"")</f>
        <v/>
      </c>
      <c r="BN207" s="1" t="str">
        <f>IFERROR(VLOOKUP(CONCATENATE(BL$1,BL207),'Formulario de Preguntas'!$C$10:$FN$185,4,FALSE),"")</f>
        <v/>
      </c>
      <c r="BO207" s="26">
        <f>IF($B207='Formulario de Respuestas'!$D206,'Formulario de Respuestas'!$Z206,"ES DIFERENTE")</f>
        <v>0</v>
      </c>
      <c r="BP207" s="1" t="str">
        <f>IFERROR(VLOOKUP(CONCATENATE(BO$1,BO207),'Formulario de Preguntas'!$C$10:$FN$185,3,FALSE),"")</f>
        <v/>
      </c>
      <c r="BQ207" s="1" t="str">
        <f>IFERROR(VLOOKUP(CONCATENATE(BO$1,BO207),'Formulario de Preguntas'!$C$10:$FN$185,4,FALSE),"")</f>
        <v/>
      </c>
      <c r="BR207" s="26">
        <f>IF($B207='Formulario de Respuestas'!$D206,'Formulario de Respuestas'!$AA206,"ES DIFERENTE")</f>
        <v>0</v>
      </c>
      <c r="BS207" s="1" t="str">
        <f>IFERROR(VLOOKUP(CONCATENATE(BR$1,BR207),'Formulario de Preguntas'!$C$10:$FN$185,3,FALSE),"")</f>
        <v/>
      </c>
      <c r="BT207" s="1" t="str">
        <f>IFERROR(VLOOKUP(CONCATENATE(BR$1,BR207),'Formulario de Preguntas'!$C$10:$FN$185,4,FALSE),"")</f>
        <v/>
      </c>
      <c r="BU207" s="26">
        <f>IF($B207='Formulario de Respuestas'!$D206,'Formulario de Respuestas'!$AB206,"ES DIFERENTE")</f>
        <v>0</v>
      </c>
      <c r="BV207" s="1" t="str">
        <f>IFERROR(VLOOKUP(CONCATENATE(BU$1,BU207),'Formulario de Preguntas'!$C$10:$FN$185,3,FALSE),"")</f>
        <v/>
      </c>
      <c r="BW207" s="1" t="str">
        <f>IFERROR(VLOOKUP(CONCATENATE(BU$1,BU207),'Formulario de Preguntas'!$C$10:$FN$185,4,FALSE),"")</f>
        <v/>
      </c>
      <c r="BX207" s="26">
        <f>IF($B207='Formulario de Respuestas'!$D206,'Formulario de Respuestas'!$AC206,"ES DIFERENTE")</f>
        <v>0</v>
      </c>
      <c r="BY207" s="1" t="str">
        <f>IFERROR(VLOOKUP(CONCATENATE(BX$1,BX207),'Formulario de Preguntas'!$C$10:$FN$185,3,FALSE),"")</f>
        <v/>
      </c>
      <c r="BZ207" s="1" t="str">
        <f>IFERROR(VLOOKUP(CONCATENATE(BX$1,BX207),'Formulario de Preguntas'!$C$10:$FN$185,4,FALSE),"")</f>
        <v/>
      </c>
      <c r="CA207" s="26">
        <f>IF($B207='Formulario de Respuestas'!$D206,'Formulario de Respuestas'!$AD206,"ES DIFERENTE")</f>
        <v>0</v>
      </c>
      <c r="CB207" s="1" t="str">
        <f>IFERROR(VLOOKUP(CONCATENATE(CA$1,CA207),'Formulario de Preguntas'!$C$10:$FN$185,3,FALSE),"")</f>
        <v/>
      </c>
      <c r="CC207" s="1" t="str">
        <f>IFERROR(VLOOKUP(CONCATENATE(CA$1,CA207),'Formulario de Preguntas'!$C$10:$FN$185,4,FALSE),"")</f>
        <v/>
      </c>
      <c r="CD207" s="26">
        <f>IF($B207='Formulario de Respuestas'!$D206,'Formulario de Respuestas'!$AE206,"ES DIFERENTE")</f>
        <v>0</v>
      </c>
      <c r="CE207" s="1" t="str">
        <f>IFERROR(VLOOKUP(CONCATENATE(CD$1,CD207),'Formulario de Preguntas'!$C$10:$FN$185,3,FALSE),"")</f>
        <v/>
      </c>
      <c r="CF207" s="1" t="str">
        <f>IFERROR(VLOOKUP(CONCATENATE(CD$1,CD207),'Formulario de Preguntas'!$C$10:$FN$185,4,FALSE),"")</f>
        <v/>
      </c>
      <c r="CH207" s="1">
        <f t="shared" si="10"/>
        <v>0</v>
      </c>
      <c r="CI207" s="1">
        <f t="shared" si="11"/>
        <v>0.25</v>
      </c>
      <c r="CJ207" s="1">
        <f t="shared" si="9"/>
        <v>0</v>
      </c>
      <c r="CK207" s="1">
        <f>COUNTIF('Formulario de Respuestas'!$E206:$AE206,"A")</f>
        <v>0</v>
      </c>
      <c r="CL207" s="1">
        <f>COUNTIF('Formulario de Respuestas'!$E206:$AE206,"B")</f>
        <v>0</v>
      </c>
      <c r="CM207" s="1">
        <f>COUNTIF('Formulario de Respuestas'!$E206:$AE206,"C")</f>
        <v>0</v>
      </c>
      <c r="CN207" s="1">
        <f>COUNTIF('Formulario de Respuestas'!$E206:$AE206,"D")</f>
        <v>0</v>
      </c>
      <c r="CO207" s="1">
        <f>COUNTIF('Formulario de Respuestas'!$E206:$AE206,"E (RESPUESTA ANULADA)")</f>
        <v>0</v>
      </c>
    </row>
    <row r="208" spans="1:93" x14ac:dyDescent="0.25">
      <c r="A208" s="1">
        <f>'Formulario de Respuestas'!C207</f>
        <v>0</v>
      </c>
      <c r="B208" s="1">
        <f>'Formulario de Respuestas'!D207</f>
        <v>0</v>
      </c>
      <c r="C208" s="24">
        <f>IF($B208='Formulario de Respuestas'!$D207,'Formulario de Respuestas'!$E207,"ES DIFERENTE")</f>
        <v>0</v>
      </c>
      <c r="D208" s="15" t="str">
        <f>IFERROR(VLOOKUP(CONCATENATE(C$1,C208),'Formulario de Preguntas'!$C$2:$FN$185,3,FALSE),"")</f>
        <v/>
      </c>
      <c r="E208" s="1" t="str">
        <f>IFERROR(VLOOKUP(CONCATENATE(C$1,C208),'Formulario de Preguntas'!$C$2:$FN$185,4,FALSE),"")</f>
        <v/>
      </c>
      <c r="F208" s="24">
        <f>IF($B208='Formulario de Respuestas'!$D207,'Formulario de Respuestas'!$F207,"ES DIFERENTE")</f>
        <v>0</v>
      </c>
      <c r="G208" s="1" t="str">
        <f>IFERROR(VLOOKUP(CONCATENATE(F$1,F208),'Formulario de Preguntas'!$C$2:$FN$185,3,FALSE),"")</f>
        <v/>
      </c>
      <c r="H208" s="1" t="str">
        <f>IFERROR(VLOOKUP(CONCATENATE(F$1,F208),'Formulario de Preguntas'!$C$2:$FN$185,4,FALSE),"")</f>
        <v/>
      </c>
      <c r="I208" s="24">
        <f>IF($B208='Formulario de Respuestas'!$D207,'Formulario de Respuestas'!$G207,"ES DIFERENTE")</f>
        <v>0</v>
      </c>
      <c r="J208" s="1" t="str">
        <f>IFERROR(VLOOKUP(CONCATENATE(I$1,I208),'Formulario de Preguntas'!$C$10:$FN$185,3,FALSE),"")</f>
        <v/>
      </c>
      <c r="K208" s="1" t="str">
        <f>IFERROR(VLOOKUP(CONCATENATE(I$1,I208),'Formulario de Preguntas'!$C$10:$FN$185,4,FALSE),"")</f>
        <v/>
      </c>
      <c r="L208" s="24">
        <f>IF($B208='Formulario de Respuestas'!$D207,'Formulario de Respuestas'!$H207,"ES DIFERENTE")</f>
        <v>0</v>
      </c>
      <c r="M208" s="1" t="str">
        <f>IFERROR(VLOOKUP(CONCATENATE(L$1,L208),'Formulario de Preguntas'!$C$10:$FN$185,3,FALSE),"")</f>
        <v/>
      </c>
      <c r="N208" s="1" t="str">
        <f>IFERROR(VLOOKUP(CONCATENATE(L$1,L208),'Formulario de Preguntas'!$C$10:$FN$185,4,FALSE),"")</f>
        <v/>
      </c>
      <c r="O208" s="24">
        <f>IF($B208='Formulario de Respuestas'!$D207,'Formulario de Respuestas'!$I207,"ES DIFERENTE")</f>
        <v>0</v>
      </c>
      <c r="P208" s="1" t="str">
        <f>IFERROR(VLOOKUP(CONCATENATE(O$1,O208),'Formulario de Preguntas'!$C$10:$FN$185,3,FALSE),"")</f>
        <v/>
      </c>
      <c r="Q208" s="1" t="str">
        <f>IFERROR(VLOOKUP(CONCATENATE(O$1,O208),'Formulario de Preguntas'!$C$10:$FN$185,4,FALSE),"")</f>
        <v/>
      </c>
      <c r="R208" s="24">
        <f>IF($B208='Formulario de Respuestas'!$D207,'Formulario de Respuestas'!$J207,"ES DIFERENTE")</f>
        <v>0</v>
      </c>
      <c r="S208" s="1" t="str">
        <f>IFERROR(VLOOKUP(CONCATENATE(R$1,R208),'Formulario de Preguntas'!$C$10:$FN$185,3,FALSE),"")</f>
        <v/>
      </c>
      <c r="T208" s="1" t="str">
        <f>IFERROR(VLOOKUP(CONCATENATE(R$1,R208),'Formulario de Preguntas'!$C$10:$FN$185,4,FALSE),"")</f>
        <v/>
      </c>
      <c r="U208" s="24">
        <f>IF($B208='Formulario de Respuestas'!$D207,'Formulario de Respuestas'!$K207,"ES DIFERENTE")</f>
        <v>0</v>
      </c>
      <c r="V208" s="1" t="str">
        <f>IFERROR(VLOOKUP(CONCATENATE(U$1,U208),'Formulario de Preguntas'!$C$10:$FN$185,3,FALSE),"")</f>
        <v/>
      </c>
      <c r="W208" s="1" t="str">
        <f>IFERROR(VLOOKUP(CONCATENATE(U$1,U208),'Formulario de Preguntas'!$C$10:$FN$185,4,FALSE),"")</f>
        <v/>
      </c>
      <c r="X208" s="24">
        <f>IF($B208='Formulario de Respuestas'!$D207,'Formulario de Respuestas'!$L207,"ES DIFERENTE")</f>
        <v>0</v>
      </c>
      <c r="Y208" s="1" t="str">
        <f>IFERROR(VLOOKUP(CONCATENATE(X$1,X208),'Formulario de Preguntas'!$C$10:$FN$185,3,FALSE),"")</f>
        <v/>
      </c>
      <c r="Z208" s="1" t="str">
        <f>IFERROR(VLOOKUP(CONCATENATE(X$1,X208),'Formulario de Preguntas'!$C$10:$FN$185,4,FALSE),"")</f>
        <v/>
      </c>
      <c r="AA208" s="24">
        <f>IF($B208='Formulario de Respuestas'!$D207,'Formulario de Respuestas'!$M207,"ES DIFERENTE")</f>
        <v>0</v>
      </c>
      <c r="AB208" s="1" t="str">
        <f>IFERROR(VLOOKUP(CONCATENATE(AA$1,AA208),'Formulario de Preguntas'!$C$10:$FN$185,3,FALSE),"")</f>
        <v/>
      </c>
      <c r="AC208" s="1" t="str">
        <f>IFERROR(VLOOKUP(CONCATENATE(AA$1,AA208),'Formulario de Preguntas'!$C$10:$FN$185,4,FALSE),"")</f>
        <v/>
      </c>
      <c r="AD208" s="24">
        <f>IF($B208='Formulario de Respuestas'!$D207,'Formulario de Respuestas'!$N207,"ES DIFERENTE")</f>
        <v>0</v>
      </c>
      <c r="AE208" s="1" t="str">
        <f>IFERROR(VLOOKUP(CONCATENATE(AD$1,AD208),'Formulario de Preguntas'!$C$10:$FN$185,3,FALSE),"")</f>
        <v/>
      </c>
      <c r="AF208" s="1" t="str">
        <f>IFERROR(VLOOKUP(CONCATENATE(AD$1,AD208),'Formulario de Preguntas'!$C$10:$FN$185,4,FALSE),"")</f>
        <v/>
      </c>
      <c r="AG208" s="24">
        <f>IF($B208='Formulario de Respuestas'!$D207,'Formulario de Respuestas'!$O207,"ES DIFERENTE")</f>
        <v>0</v>
      </c>
      <c r="AH208" s="1" t="str">
        <f>IFERROR(VLOOKUP(CONCATENATE(AG$1,AG208),'Formulario de Preguntas'!$C$10:$FN$185,3,FALSE),"")</f>
        <v/>
      </c>
      <c r="AI208" s="1" t="str">
        <f>IFERROR(VLOOKUP(CONCATENATE(AG$1,AG208),'Formulario de Preguntas'!$C$10:$FN$185,4,FALSE),"")</f>
        <v/>
      </c>
      <c r="AJ208" s="24">
        <f>IF($B208='Formulario de Respuestas'!$D207,'Formulario de Respuestas'!$P207,"ES DIFERENTE")</f>
        <v>0</v>
      </c>
      <c r="AK208" s="1" t="str">
        <f>IFERROR(VLOOKUP(CONCATENATE(AJ$1,AJ208),'Formulario de Preguntas'!$C$10:$FN$185,3,FALSE),"")</f>
        <v/>
      </c>
      <c r="AL208" s="1" t="str">
        <f>IFERROR(VLOOKUP(CONCATENATE(AJ$1,AJ208),'Formulario de Preguntas'!$C$10:$FN$185,4,FALSE),"")</f>
        <v/>
      </c>
      <c r="AM208" s="24">
        <f>IF($B208='Formulario de Respuestas'!$D207,'Formulario de Respuestas'!$Q207,"ES DIFERENTE")</f>
        <v>0</v>
      </c>
      <c r="AN208" s="1" t="str">
        <f>IFERROR(VLOOKUP(CONCATENATE(AM$1,AM208),'Formulario de Preguntas'!$C$10:$FN$185,3,FALSE),"")</f>
        <v/>
      </c>
      <c r="AO208" s="1" t="str">
        <f>IFERROR(VLOOKUP(CONCATENATE(AM$1,AM208),'Formulario de Preguntas'!$C$10:$FN$185,4,FALSE),"")</f>
        <v/>
      </c>
      <c r="AP208" s="24">
        <f>IF($B208='Formulario de Respuestas'!$D207,'Formulario de Respuestas'!$R207,"ES DIFERENTE")</f>
        <v>0</v>
      </c>
      <c r="AQ208" s="1" t="str">
        <f>IFERROR(VLOOKUP(CONCATENATE(AP$1,AP208),'Formulario de Preguntas'!$C$10:$FN$185,3,FALSE),"")</f>
        <v/>
      </c>
      <c r="AR208" s="1" t="str">
        <f>IFERROR(VLOOKUP(CONCATENATE(AP$1,AP208),'Formulario de Preguntas'!$C$10:$FN$185,4,FALSE),"")</f>
        <v/>
      </c>
      <c r="AS208" s="24">
        <f>IF($B208='Formulario de Respuestas'!$D207,'Formulario de Respuestas'!$S207,"ES DIFERENTE")</f>
        <v>0</v>
      </c>
      <c r="AT208" s="1" t="str">
        <f>IFERROR(VLOOKUP(CONCATENATE(AS$1,AS208),'Formulario de Preguntas'!$C$10:$FN$185,3,FALSE),"")</f>
        <v/>
      </c>
      <c r="AU208" s="1" t="str">
        <f>IFERROR(VLOOKUP(CONCATENATE(AS$1,AS208),'Formulario de Preguntas'!$C$10:$FN$185,4,FALSE),"")</f>
        <v/>
      </c>
      <c r="AV208" s="24">
        <f>IF($B208='Formulario de Respuestas'!$D207,'Formulario de Respuestas'!$T207,"ES DIFERENTE")</f>
        <v>0</v>
      </c>
      <c r="AW208" s="1" t="str">
        <f>IFERROR(VLOOKUP(CONCATENATE(AV$1,AV208),'Formulario de Preguntas'!$C$10:$FN$185,3,FALSE),"")</f>
        <v/>
      </c>
      <c r="AX208" s="1" t="str">
        <f>IFERROR(VLOOKUP(CONCATENATE(AV$1,AV208),'Formulario de Preguntas'!$C$10:$FN$185,4,FALSE),"")</f>
        <v/>
      </c>
      <c r="AY208" s="24">
        <f>IF($B208='Formulario de Respuestas'!$D207,'Formulario de Respuestas'!$U207,"ES DIFERENTE")</f>
        <v>0</v>
      </c>
      <c r="AZ208" s="1" t="str">
        <f>IFERROR(VLOOKUP(CONCATENATE(AY$1,AY208),'Formulario de Preguntas'!$C$10:$FN$185,3,FALSE),"")</f>
        <v/>
      </c>
      <c r="BA208" s="1" t="str">
        <f>IFERROR(VLOOKUP(CONCATENATE(AY$1,AY208),'Formulario de Preguntas'!$C$10:$FN$185,4,FALSE),"")</f>
        <v/>
      </c>
      <c r="BB208" s="24">
        <f>IF($B208='Formulario de Respuestas'!$D207,'Formulario de Respuestas'!$V207,"ES DIFERENTE")</f>
        <v>0</v>
      </c>
      <c r="BC208" s="1" t="str">
        <f>IFERROR(VLOOKUP(CONCATENATE(BB$1,BB208),'Formulario de Preguntas'!$C$10:$FN$185,3,FALSE),"")</f>
        <v/>
      </c>
      <c r="BD208" s="1" t="str">
        <f>IFERROR(VLOOKUP(CONCATENATE(BB$1,BB208),'Formulario de Preguntas'!$C$10:$FN$185,4,FALSE),"")</f>
        <v/>
      </c>
      <c r="BE208" s="24">
        <f>IF($B208='Formulario de Respuestas'!$D207,'Formulario de Respuestas'!$W207,"ES DIFERENTE")</f>
        <v>0</v>
      </c>
      <c r="BF208" s="1" t="str">
        <f>IFERROR(VLOOKUP(CONCATENATE(BE$1,BE208),'Formulario de Preguntas'!$C$10:$FN$185,3,FALSE),"")</f>
        <v/>
      </c>
      <c r="BG208" s="1" t="str">
        <f>IFERROR(VLOOKUP(CONCATENATE(BE$1,BE208),'Formulario de Preguntas'!$C$10:$FN$185,4,FALSE),"")</f>
        <v/>
      </c>
      <c r="BH208" s="24">
        <f>IF($B208='Formulario de Respuestas'!$D207,'Formulario de Respuestas'!$X207,"ES DIFERENTE")</f>
        <v>0</v>
      </c>
      <c r="BI208" s="1" t="str">
        <f>IFERROR(VLOOKUP(CONCATENATE(BH$1,BH208),'Formulario de Preguntas'!$C$10:$FN$185,3,FALSE),"")</f>
        <v/>
      </c>
      <c r="BJ208" s="1" t="str">
        <f>IFERROR(VLOOKUP(CONCATENATE(BH$1,BH208),'Formulario de Preguntas'!$C$10:$FN$185,4,FALSE),"")</f>
        <v/>
      </c>
      <c r="BL208" s="26">
        <f>IF($B208='Formulario de Respuestas'!$D207,'Formulario de Respuestas'!$Y207,"ES DIFERENTE")</f>
        <v>0</v>
      </c>
      <c r="BM208" s="1" t="str">
        <f>IFERROR(VLOOKUP(CONCATENATE(BL$1,BL208),'Formulario de Preguntas'!$C$10:$FN$185,3,FALSE),"")</f>
        <v/>
      </c>
      <c r="BN208" s="1" t="str">
        <f>IFERROR(VLOOKUP(CONCATENATE(BL$1,BL208),'Formulario de Preguntas'!$C$10:$FN$185,4,FALSE),"")</f>
        <v/>
      </c>
      <c r="BO208" s="26">
        <f>IF($B208='Formulario de Respuestas'!$D207,'Formulario de Respuestas'!$Z207,"ES DIFERENTE")</f>
        <v>0</v>
      </c>
      <c r="BP208" s="1" t="str">
        <f>IFERROR(VLOOKUP(CONCATENATE(BO$1,BO208),'Formulario de Preguntas'!$C$10:$FN$185,3,FALSE),"")</f>
        <v/>
      </c>
      <c r="BQ208" s="1" t="str">
        <f>IFERROR(VLOOKUP(CONCATENATE(BO$1,BO208),'Formulario de Preguntas'!$C$10:$FN$185,4,FALSE),"")</f>
        <v/>
      </c>
      <c r="BR208" s="26">
        <f>IF($B208='Formulario de Respuestas'!$D207,'Formulario de Respuestas'!$AA207,"ES DIFERENTE")</f>
        <v>0</v>
      </c>
      <c r="BS208" s="1" t="str">
        <f>IFERROR(VLOOKUP(CONCATENATE(BR$1,BR208),'Formulario de Preguntas'!$C$10:$FN$185,3,FALSE),"")</f>
        <v/>
      </c>
      <c r="BT208" s="1" t="str">
        <f>IFERROR(VLOOKUP(CONCATENATE(BR$1,BR208),'Formulario de Preguntas'!$C$10:$FN$185,4,FALSE),"")</f>
        <v/>
      </c>
      <c r="BU208" s="26">
        <f>IF($B208='Formulario de Respuestas'!$D207,'Formulario de Respuestas'!$AB207,"ES DIFERENTE")</f>
        <v>0</v>
      </c>
      <c r="BV208" s="1" t="str">
        <f>IFERROR(VLOOKUP(CONCATENATE(BU$1,BU208),'Formulario de Preguntas'!$C$10:$FN$185,3,FALSE),"")</f>
        <v/>
      </c>
      <c r="BW208" s="1" t="str">
        <f>IFERROR(VLOOKUP(CONCATENATE(BU$1,BU208),'Formulario de Preguntas'!$C$10:$FN$185,4,FALSE),"")</f>
        <v/>
      </c>
      <c r="BX208" s="26">
        <f>IF($B208='Formulario de Respuestas'!$D207,'Formulario de Respuestas'!$AC207,"ES DIFERENTE")</f>
        <v>0</v>
      </c>
      <c r="BY208" s="1" t="str">
        <f>IFERROR(VLOOKUP(CONCATENATE(BX$1,BX208),'Formulario de Preguntas'!$C$10:$FN$185,3,FALSE),"")</f>
        <v/>
      </c>
      <c r="BZ208" s="1" t="str">
        <f>IFERROR(VLOOKUP(CONCATENATE(BX$1,BX208),'Formulario de Preguntas'!$C$10:$FN$185,4,FALSE),"")</f>
        <v/>
      </c>
      <c r="CA208" s="26">
        <f>IF($B208='Formulario de Respuestas'!$D207,'Formulario de Respuestas'!$AD207,"ES DIFERENTE")</f>
        <v>0</v>
      </c>
      <c r="CB208" s="1" t="str">
        <f>IFERROR(VLOOKUP(CONCATENATE(CA$1,CA208),'Formulario de Preguntas'!$C$10:$FN$185,3,FALSE),"")</f>
        <v/>
      </c>
      <c r="CC208" s="1" t="str">
        <f>IFERROR(VLOOKUP(CONCATENATE(CA$1,CA208),'Formulario de Preguntas'!$C$10:$FN$185,4,FALSE),"")</f>
        <v/>
      </c>
      <c r="CD208" s="26">
        <f>IF($B208='Formulario de Respuestas'!$D207,'Formulario de Respuestas'!$AE207,"ES DIFERENTE")</f>
        <v>0</v>
      </c>
      <c r="CE208" s="1" t="str">
        <f>IFERROR(VLOOKUP(CONCATENATE(CD$1,CD208),'Formulario de Preguntas'!$C$10:$FN$185,3,FALSE),"")</f>
        <v/>
      </c>
      <c r="CF208" s="1" t="str">
        <f>IFERROR(VLOOKUP(CONCATENATE(CD$1,CD208),'Formulario de Preguntas'!$C$10:$FN$185,4,FALSE),"")</f>
        <v/>
      </c>
      <c r="CH208" s="1">
        <f t="shared" si="10"/>
        <v>0</v>
      </c>
      <c r="CI208" s="1">
        <f t="shared" si="11"/>
        <v>0.25</v>
      </c>
      <c r="CJ208" s="1">
        <f t="shared" si="9"/>
        <v>0</v>
      </c>
      <c r="CK208" s="1">
        <f>COUNTIF('Formulario de Respuestas'!$E207:$AE207,"A")</f>
        <v>0</v>
      </c>
      <c r="CL208" s="1">
        <f>COUNTIF('Formulario de Respuestas'!$E207:$AE207,"B")</f>
        <v>0</v>
      </c>
      <c r="CM208" s="1">
        <f>COUNTIF('Formulario de Respuestas'!$E207:$AE207,"C")</f>
        <v>0</v>
      </c>
      <c r="CN208" s="1">
        <f>COUNTIF('Formulario de Respuestas'!$E207:$AE207,"D")</f>
        <v>0</v>
      </c>
      <c r="CO208" s="1">
        <f>COUNTIF('Formulario de Respuestas'!$E207:$AE207,"E (RESPUESTA ANULADA)")</f>
        <v>0</v>
      </c>
    </row>
    <row r="209" spans="1:93" x14ac:dyDescent="0.25">
      <c r="A209" s="1">
        <f>'Formulario de Respuestas'!C208</f>
        <v>0</v>
      </c>
      <c r="B209" s="1">
        <f>'Formulario de Respuestas'!D208</f>
        <v>0</v>
      </c>
      <c r="C209" s="24">
        <f>IF($B209='Formulario de Respuestas'!$D208,'Formulario de Respuestas'!$E208,"ES DIFERENTE")</f>
        <v>0</v>
      </c>
      <c r="D209" s="15" t="str">
        <f>IFERROR(VLOOKUP(CONCATENATE(C$1,C209),'Formulario de Preguntas'!$C$2:$FN$185,3,FALSE),"")</f>
        <v/>
      </c>
      <c r="E209" s="1" t="str">
        <f>IFERROR(VLOOKUP(CONCATENATE(C$1,C209),'Formulario de Preguntas'!$C$2:$FN$185,4,FALSE),"")</f>
        <v/>
      </c>
      <c r="F209" s="24">
        <f>IF($B209='Formulario de Respuestas'!$D208,'Formulario de Respuestas'!$F208,"ES DIFERENTE")</f>
        <v>0</v>
      </c>
      <c r="G209" s="1" t="str">
        <f>IFERROR(VLOOKUP(CONCATENATE(F$1,F209),'Formulario de Preguntas'!$C$2:$FN$185,3,FALSE),"")</f>
        <v/>
      </c>
      <c r="H209" s="1" t="str">
        <f>IFERROR(VLOOKUP(CONCATENATE(F$1,F209),'Formulario de Preguntas'!$C$2:$FN$185,4,FALSE),"")</f>
        <v/>
      </c>
      <c r="I209" s="24">
        <f>IF($B209='Formulario de Respuestas'!$D208,'Formulario de Respuestas'!$G208,"ES DIFERENTE")</f>
        <v>0</v>
      </c>
      <c r="J209" s="1" t="str">
        <f>IFERROR(VLOOKUP(CONCATENATE(I$1,I209),'Formulario de Preguntas'!$C$10:$FN$185,3,FALSE),"")</f>
        <v/>
      </c>
      <c r="K209" s="1" t="str">
        <f>IFERROR(VLOOKUP(CONCATENATE(I$1,I209),'Formulario de Preguntas'!$C$10:$FN$185,4,FALSE),"")</f>
        <v/>
      </c>
      <c r="L209" s="24">
        <f>IF($B209='Formulario de Respuestas'!$D208,'Formulario de Respuestas'!$H208,"ES DIFERENTE")</f>
        <v>0</v>
      </c>
      <c r="M209" s="1" t="str">
        <f>IFERROR(VLOOKUP(CONCATENATE(L$1,L209),'Formulario de Preguntas'!$C$10:$FN$185,3,FALSE),"")</f>
        <v/>
      </c>
      <c r="N209" s="1" t="str">
        <f>IFERROR(VLOOKUP(CONCATENATE(L$1,L209),'Formulario de Preguntas'!$C$10:$FN$185,4,FALSE),"")</f>
        <v/>
      </c>
      <c r="O209" s="24">
        <f>IF($B209='Formulario de Respuestas'!$D208,'Formulario de Respuestas'!$I208,"ES DIFERENTE")</f>
        <v>0</v>
      </c>
      <c r="P209" s="1" t="str">
        <f>IFERROR(VLOOKUP(CONCATENATE(O$1,O209),'Formulario de Preguntas'!$C$10:$FN$185,3,FALSE),"")</f>
        <v/>
      </c>
      <c r="Q209" s="1" t="str">
        <f>IFERROR(VLOOKUP(CONCATENATE(O$1,O209),'Formulario de Preguntas'!$C$10:$FN$185,4,FALSE),"")</f>
        <v/>
      </c>
      <c r="R209" s="24">
        <f>IF($B209='Formulario de Respuestas'!$D208,'Formulario de Respuestas'!$J208,"ES DIFERENTE")</f>
        <v>0</v>
      </c>
      <c r="S209" s="1" t="str">
        <f>IFERROR(VLOOKUP(CONCATENATE(R$1,R209),'Formulario de Preguntas'!$C$10:$FN$185,3,FALSE),"")</f>
        <v/>
      </c>
      <c r="T209" s="1" t="str">
        <f>IFERROR(VLOOKUP(CONCATENATE(R$1,R209),'Formulario de Preguntas'!$C$10:$FN$185,4,FALSE),"")</f>
        <v/>
      </c>
      <c r="U209" s="24">
        <f>IF($B209='Formulario de Respuestas'!$D208,'Formulario de Respuestas'!$K208,"ES DIFERENTE")</f>
        <v>0</v>
      </c>
      <c r="V209" s="1" t="str">
        <f>IFERROR(VLOOKUP(CONCATENATE(U$1,U209),'Formulario de Preguntas'!$C$10:$FN$185,3,FALSE),"")</f>
        <v/>
      </c>
      <c r="W209" s="1" t="str">
        <f>IFERROR(VLOOKUP(CONCATENATE(U$1,U209),'Formulario de Preguntas'!$C$10:$FN$185,4,FALSE),"")</f>
        <v/>
      </c>
      <c r="X209" s="24">
        <f>IF($B209='Formulario de Respuestas'!$D208,'Formulario de Respuestas'!$L208,"ES DIFERENTE")</f>
        <v>0</v>
      </c>
      <c r="Y209" s="1" t="str">
        <f>IFERROR(VLOOKUP(CONCATENATE(X$1,X209),'Formulario de Preguntas'!$C$10:$FN$185,3,FALSE),"")</f>
        <v/>
      </c>
      <c r="Z209" s="1" t="str">
        <f>IFERROR(VLOOKUP(CONCATENATE(X$1,X209),'Formulario de Preguntas'!$C$10:$FN$185,4,FALSE),"")</f>
        <v/>
      </c>
      <c r="AA209" s="24">
        <f>IF($B209='Formulario de Respuestas'!$D208,'Formulario de Respuestas'!$M208,"ES DIFERENTE")</f>
        <v>0</v>
      </c>
      <c r="AB209" s="1" t="str">
        <f>IFERROR(VLOOKUP(CONCATENATE(AA$1,AA209),'Formulario de Preguntas'!$C$10:$FN$185,3,FALSE),"")</f>
        <v/>
      </c>
      <c r="AC209" s="1" t="str">
        <f>IFERROR(VLOOKUP(CONCATENATE(AA$1,AA209),'Formulario de Preguntas'!$C$10:$FN$185,4,FALSE),"")</f>
        <v/>
      </c>
      <c r="AD209" s="24">
        <f>IF($B209='Formulario de Respuestas'!$D208,'Formulario de Respuestas'!$N208,"ES DIFERENTE")</f>
        <v>0</v>
      </c>
      <c r="AE209" s="1" t="str">
        <f>IFERROR(VLOOKUP(CONCATENATE(AD$1,AD209),'Formulario de Preguntas'!$C$10:$FN$185,3,FALSE),"")</f>
        <v/>
      </c>
      <c r="AF209" s="1" t="str">
        <f>IFERROR(VLOOKUP(CONCATENATE(AD$1,AD209),'Formulario de Preguntas'!$C$10:$FN$185,4,FALSE),"")</f>
        <v/>
      </c>
      <c r="AG209" s="24">
        <f>IF($B209='Formulario de Respuestas'!$D208,'Formulario de Respuestas'!$O208,"ES DIFERENTE")</f>
        <v>0</v>
      </c>
      <c r="AH209" s="1" t="str">
        <f>IFERROR(VLOOKUP(CONCATENATE(AG$1,AG209),'Formulario de Preguntas'!$C$10:$FN$185,3,FALSE),"")</f>
        <v/>
      </c>
      <c r="AI209" s="1" t="str">
        <f>IFERROR(VLOOKUP(CONCATENATE(AG$1,AG209),'Formulario de Preguntas'!$C$10:$FN$185,4,FALSE),"")</f>
        <v/>
      </c>
      <c r="AJ209" s="24">
        <f>IF($B209='Formulario de Respuestas'!$D208,'Formulario de Respuestas'!$P208,"ES DIFERENTE")</f>
        <v>0</v>
      </c>
      <c r="AK209" s="1" t="str">
        <f>IFERROR(VLOOKUP(CONCATENATE(AJ$1,AJ209),'Formulario de Preguntas'!$C$10:$FN$185,3,FALSE),"")</f>
        <v/>
      </c>
      <c r="AL209" s="1" t="str">
        <f>IFERROR(VLOOKUP(CONCATENATE(AJ$1,AJ209),'Formulario de Preguntas'!$C$10:$FN$185,4,FALSE),"")</f>
        <v/>
      </c>
      <c r="AM209" s="24">
        <f>IF($B209='Formulario de Respuestas'!$D208,'Formulario de Respuestas'!$Q208,"ES DIFERENTE")</f>
        <v>0</v>
      </c>
      <c r="AN209" s="1" t="str">
        <f>IFERROR(VLOOKUP(CONCATENATE(AM$1,AM209),'Formulario de Preguntas'!$C$10:$FN$185,3,FALSE),"")</f>
        <v/>
      </c>
      <c r="AO209" s="1" t="str">
        <f>IFERROR(VLOOKUP(CONCATENATE(AM$1,AM209),'Formulario de Preguntas'!$C$10:$FN$185,4,FALSE),"")</f>
        <v/>
      </c>
      <c r="AP209" s="24">
        <f>IF($B209='Formulario de Respuestas'!$D208,'Formulario de Respuestas'!$R208,"ES DIFERENTE")</f>
        <v>0</v>
      </c>
      <c r="AQ209" s="1" t="str">
        <f>IFERROR(VLOOKUP(CONCATENATE(AP$1,AP209),'Formulario de Preguntas'!$C$10:$FN$185,3,FALSE),"")</f>
        <v/>
      </c>
      <c r="AR209" s="1" t="str">
        <f>IFERROR(VLOOKUP(CONCATENATE(AP$1,AP209),'Formulario de Preguntas'!$C$10:$FN$185,4,FALSE),"")</f>
        <v/>
      </c>
      <c r="AS209" s="24">
        <f>IF($B209='Formulario de Respuestas'!$D208,'Formulario de Respuestas'!$S208,"ES DIFERENTE")</f>
        <v>0</v>
      </c>
      <c r="AT209" s="1" t="str">
        <f>IFERROR(VLOOKUP(CONCATENATE(AS$1,AS209),'Formulario de Preguntas'!$C$10:$FN$185,3,FALSE),"")</f>
        <v/>
      </c>
      <c r="AU209" s="1" t="str">
        <f>IFERROR(VLOOKUP(CONCATENATE(AS$1,AS209),'Formulario de Preguntas'!$C$10:$FN$185,4,FALSE),"")</f>
        <v/>
      </c>
      <c r="AV209" s="24">
        <f>IF($B209='Formulario de Respuestas'!$D208,'Formulario de Respuestas'!$T208,"ES DIFERENTE")</f>
        <v>0</v>
      </c>
      <c r="AW209" s="1" t="str">
        <f>IFERROR(VLOOKUP(CONCATENATE(AV$1,AV209),'Formulario de Preguntas'!$C$10:$FN$185,3,FALSE),"")</f>
        <v/>
      </c>
      <c r="AX209" s="1" t="str">
        <f>IFERROR(VLOOKUP(CONCATENATE(AV$1,AV209),'Formulario de Preguntas'!$C$10:$FN$185,4,FALSE),"")</f>
        <v/>
      </c>
      <c r="AY209" s="24">
        <f>IF($B209='Formulario de Respuestas'!$D208,'Formulario de Respuestas'!$U208,"ES DIFERENTE")</f>
        <v>0</v>
      </c>
      <c r="AZ209" s="1" t="str">
        <f>IFERROR(VLOOKUP(CONCATENATE(AY$1,AY209),'Formulario de Preguntas'!$C$10:$FN$185,3,FALSE),"")</f>
        <v/>
      </c>
      <c r="BA209" s="1" t="str">
        <f>IFERROR(VLOOKUP(CONCATENATE(AY$1,AY209),'Formulario de Preguntas'!$C$10:$FN$185,4,FALSE),"")</f>
        <v/>
      </c>
      <c r="BB209" s="24">
        <f>IF($B209='Formulario de Respuestas'!$D208,'Formulario de Respuestas'!$V208,"ES DIFERENTE")</f>
        <v>0</v>
      </c>
      <c r="BC209" s="1" t="str">
        <f>IFERROR(VLOOKUP(CONCATENATE(BB$1,BB209),'Formulario de Preguntas'!$C$10:$FN$185,3,FALSE),"")</f>
        <v/>
      </c>
      <c r="BD209" s="1" t="str">
        <f>IFERROR(VLOOKUP(CONCATENATE(BB$1,BB209),'Formulario de Preguntas'!$C$10:$FN$185,4,FALSE),"")</f>
        <v/>
      </c>
      <c r="BE209" s="24">
        <f>IF($B209='Formulario de Respuestas'!$D208,'Formulario de Respuestas'!$W208,"ES DIFERENTE")</f>
        <v>0</v>
      </c>
      <c r="BF209" s="1" t="str">
        <f>IFERROR(VLOOKUP(CONCATENATE(BE$1,BE209),'Formulario de Preguntas'!$C$10:$FN$185,3,FALSE),"")</f>
        <v/>
      </c>
      <c r="BG209" s="1" t="str">
        <f>IFERROR(VLOOKUP(CONCATENATE(BE$1,BE209),'Formulario de Preguntas'!$C$10:$FN$185,4,FALSE),"")</f>
        <v/>
      </c>
      <c r="BH209" s="24">
        <f>IF($B209='Formulario de Respuestas'!$D208,'Formulario de Respuestas'!$X208,"ES DIFERENTE")</f>
        <v>0</v>
      </c>
      <c r="BI209" s="1" t="str">
        <f>IFERROR(VLOOKUP(CONCATENATE(BH$1,BH209),'Formulario de Preguntas'!$C$10:$FN$185,3,FALSE),"")</f>
        <v/>
      </c>
      <c r="BJ209" s="1" t="str">
        <f>IFERROR(VLOOKUP(CONCATENATE(BH$1,BH209),'Formulario de Preguntas'!$C$10:$FN$185,4,FALSE),"")</f>
        <v/>
      </c>
      <c r="BL209" s="26">
        <f>IF($B209='Formulario de Respuestas'!$D208,'Formulario de Respuestas'!$Y208,"ES DIFERENTE")</f>
        <v>0</v>
      </c>
      <c r="BM209" s="1" t="str">
        <f>IFERROR(VLOOKUP(CONCATENATE(BL$1,BL209),'Formulario de Preguntas'!$C$10:$FN$185,3,FALSE),"")</f>
        <v/>
      </c>
      <c r="BN209" s="1" t="str">
        <f>IFERROR(VLOOKUP(CONCATENATE(BL$1,BL209),'Formulario de Preguntas'!$C$10:$FN$185,4,FALSE),"")</f>
        <v/>
      </c>
      <c r="BO209" s="26">
        <f>IF($B209='Formulario de Respuestas'!$D208,'Formulario de Respuestas'!$Z208,"ES DIFERENTE")</f>
        <v>0</v>
      </c>
      <c r="BP209" s="1" t="str">
        <f>IFERROR(VLOOKUP(CONCATENATE(BO$1,BO209),'Formulario de Preguntas'!$C$10:$FN$185,3,FALSE),"")</f>
        <v/>
      </c>
      <c r="BQ209" s="1" t="str">
        <f>IFERROR(VLOOKUP(CONCATENATE(BO$1,BO209),'Formulario de Preguntas'!$C$10:$FN$185,4,FALSE),"")</f>
        <v/>
      </c>
      <c r="BR209" s="26">
        <f>IF($B209='Formulario de Respuestas'!$D208,'Formulario de Respuestas'!$AA208,"ES DIFERENTE")</f>
        <v>0</v>
      </c>
      <c r="BS209" s="1" t="str">
        <f>IFERROR(VLOOKUP(CONCATENATE(BR$1,BR209),'Formulario de Preguntas'!$C$10:$FN$185,3,FALSE),"")</f>
        <v/>
      </c>
      <c r="BT209" s="1" t="str">
        <f>IFERROR(VLOOKUP(CONCATENATE(BR$1,BR209),'Formulario de Preguntas'!$C$10:$FN$185,4,FALSE),"")</f>
        <v/>
      </c>
      <c r="BU209" s="26">
        <f>IF($B209='Formulario de Respuestas'!$D208,'Formulario de Respuestas'!$AB208,"ES DIFERENTE")</f>
        <v>0</v>
      </c>
      <c r="BV209" s="1" t="str">
        <f>IFERROR(VLOOKUP(CONCATENATE(BU$1,BU209),'Formulario de Preguntas'!$C$10:$FN$185,3,FALSE),"")</f>
        <v/>
      </c>
      <c r="BW209" s="1" t="str">
        <f>IFERROR(VLOOKUP(CONCATENATE(BU$1,BU209),'Formulario de Preguntas'!$C$10:$FN$185,4,FALSE),"")</f>
        <v/>
      </c>
      <c r="BX209" s="26">
        <f>IF($B209='Formulario de Respuestas'!$D208,'Formulario de Respuestas'!$AC208,"ES DIFERENTE")</f>
        <v>0</v>
      </c>
      <c r="BY209" s="1" t="str">
        <f>IFERROR(VLOOKUP(CONCATENATE(BX$1,BX209),'Formulario de Preguntas'!$C$10:$FN$185,3,FALSE),"")</f>
        <v/>
      </c>
      <c r="BZ209" s="1" t="str">
        <f>IFERROR(VLOOKUP(CONCATENATE(BX$1,BX209),'Formulario de Preguntas'!$C$10:$FN$185,4,FALSE),"")</f>
        <v/>
      </c>
      <c r="CA209" s="26">
        <f>IF($B209='Formulario de Respuestas'!$D208,'Formulario de Respuestas'!$AD208,"ES DIFERENTE")</f>
        <v>0</v>
      </c>
      <c r="CB209" s="1" t="str">
        <f>IFERROR(VLOOKUP(CONCATENATE(CA$1,CA209),'Formulario de Preguntas'!$C$10:$FN$185,3,FALSE),"")</f>
        <v/>
      </c>
      <c r="CC209" s="1" t="str">
        <f>IFERROR(VLOOKUP(CONCATENATE(CA$1,CA209),'Formulario de Preguntas'!$C$10:$FN$185,4,FALSE),"")</f>
        <v/>
      </c>
      <c r="CD209" s="26">
        <f>IF($B209='Formulario de Respuestas'!$D208,'Formulario de Respuestas'!$AE208,"ES DIFERENTE")</f>
        <v>0</v>
      </c>
      <c r="CE209" s="1" t="str">
        <f>IFERROR(VLOOKUP(CONCATENATE(CD$1,CD209),'Formulario de Preguntas'!$C$10:$FN$185,3,FALSE),"")</f>
        <v/>
      </c>
      <c r="CF209" s="1" t="str">
        <f>IFERROR(VLOOKUP(CONCATENATE(CD$1,CD209),'Formulario de Preguntas'!$C$10:$FN$185,4,FALSE),"")</f>
        <v/>
      </c>
      <c r="CH209" s="1">
        <f t="shared" si="10"/>
        <v>0</v>
      </c>
      <c r="CI209" s="1">
        <f t="shared" si="11"/>
        <v>0.25</v>
      </c>
      <c r="CJ209" s="1">
        <f t="shared" si="9"/>
        <v>0</v>
      </c>
      <c r="CK209" s="1">
        <f>COUNTIF('Formulario de Respuestas'!$E208:$AE208,"A")</f>
        <v>0</v>
      </c>
      <c r="CL209" s="1">
        <f>COUNTIF('Formulario de Respuestas'!$E208:$AE208,"B")</f>
        <v>0</v>
      </c>
      <c r="CM209" s="1">
        <f>COUNTIF('Formulario de Respuestas'!$E208:$AE208,"C")</f>
        <v>0</v>
      </c>
      <c r="CN209" s="1">
        <f>COUNTIF('Formulario de Respuestas'!$E208:$AE208,"D")</f>
        <v>0</v>
      </c>
      <c r="CO209" s="1">
        <f>COUNTIF('Formulario de Respuestas'!$E208:$AE208,"E (RESPUESTA ANULADA)")</f>
        <v>0</v>
      </c>
    </row>
    <row r="210" spans="1:93" x14ac:dyDescent="0.25">
      <c r="A210" s="1">
        <f>'Formulario de Respuestas'!C209</f>
        <v>0</v>
      </c>
      <c r="B210" s="1">
        <f>'Formulario de Respuestas'!D209</f>
        <v>0</v>
      </c>
      <c r="C210" s="24">
        <f>IF($B210='Formulario de Respuestas'!$D209,'Formulario de Respuestas'!$E209,"ES DIFERENTE")</f>
        <v>0</v>
      </c>
      <c r="D210" s="15" t="str">
        <f>IFERROR(VLOOKUP(CONCATENATE(C$1,C210),'Formulario de Preguntas'!$C$2:$FN$185,3,FALSE),"")</f>
        <v/>
      </c>
      <c r="E210" s="1" t="str">
        <f>IFERROR(VLOOKUP(CONCATENATE(C$1,C210),'Formulario de Preguntas'!$C$2:$FN$185,4,FALSE),"")</f>
        <v/>
      </c>
      <c r="F210" s="24">
        <f>IF($B210='Formulario de Respuestas'!$D209,'Formulario de Respuestas'!$F209,"ES DIFERENTE")</f>
        <v>0</v>
      </c>
      <c r="G210" s="1" t="str">
        <f>IFERROR(VLOOKUP(CONCATENATE(F$1,F210),'Formulario de Preguntas'!$C$2:$FN$185,3,FALSE),"")</f>
        <v/>
      </c>
      <c r="H210" s="1" t="str">
        <f>IFERROR(VLOOKUP(CONCATENATE(F$1,F210),'Formulario de Preguntas'!$C$2:$FN$185,4,FALSE),"")</f>
        <v/>
      </c>
      <c r="I210" s="24">
        <f>IF($B210='Formulario de Respuestas'!$D209,'Formulario de Respuestas'!$G209,"ES DIFERENTE")</f>
        <v>0</v>
      </c>
      <c r="J210" s="1" t="str">
        <f>IFERROR(VLOOKUP(CONCATENATE(I$1,I210),'Formulario de Preguntas'!$C$10:$FN$185,3,FALSE),"")</f>
        <v/>
      </c>
      <c r="K210" s="1" t="str">
        <f>IFERROR(VLOOKUP(CONCATENATE(I$1,I210),'Formulario de Preguntas'!$C$10:$FN$185,4,FALSE),"")</f>
        <v/>
      </c>
      <c r="L210" s="24">
        <f>IF($B210='Formulario de Respuestas'!$D209,'Formulario de Respuestas'!$H209,"ES DIFERENTE")</f>
        <v>0</v>
      </c>
      <c r="M210" s="1" t="str">
        <f>IFERROR(VLOOKUP(CONCATENATE(L$1,L210),'Formulario de Preguntas'!$C$10:$FN$185,3,FALSE),"")</f>
        <v/>
      </c>
      <c r="N210" s="1" t="str">
        <f>IFERROR(VLOOKUP(CONCATENATE(L$1,L210),'Formulario de Preguntas'!$C$10:$FN$185,4,FALSE),"")</f>
        <v/>
      </c>
      <c r="O210" s="24">
        <f>IF($B210='Formulario de Respuestas'!$D209,'Formulario de Respuestas'!$I209,"ES DIFERENTE")</f>
        <v>0</v>
      </c>
      <c r="P210" s="1" t="str">
        <f>IFERROR(VLOOKUP(CONCATENATE(O$1,O210),'Formulario de Preguntas'!$C$10:$FN$185,3,FALSE),"")</f>
        <v/>
      </c>
      <c r="Q210" s="1" t="str">
        <f>IFERROR(VLOOKUP(CONCATENATE(O$1,O210),'Formulario de Preguntas'!$C$10:$FN$185,4,FALSE),"")</f>
        <v/>
      </c>
      <c r="R210" s="24">
        <f>IF($B210='Formulario de Respuestas'!$D209,'Formulario de Respuestas'!$J209,"ES DIFERENTE")</f>
        <v>0</v>
      </c>
      <c r="S210" s="1" t="str">
        <f>IFERROR(VLOOKUP(CONCATENATE(R$1,R210),'Formulario de Preguntas'!$C$10:$FN$185,3,FALSE),"")</f>
        <v/>
      </c>
      <c r="T210" s="1" t="str">
        <f>IFERROR(VLOOKUP(CONCATENATE(R$1,R210),'Formulario de Preguntas'!$C$10:$FN$185,4,FALSE),"")</f>
        <v/>
      </c>
      <c r="U210" s="24">
        <f>IF($B210='Formulario de Respuestas'!$D209,'Formulario de Respuestas'!$K209,"ES DIFERENTE")</f>
        <v>0</v>
      </c>
      <c r="V210" s="1" t="str">
        <f>IFERROR(VLOOKUP(CONCATENATE(U$1,U210),'Formulario de Preguntas'!$C$10:$FN$185,3,FALSE),"")</f>
        <v/>
      </c>
      <c r="W210" s="1" t="str">
        <f>IFERROR(VLOOKUP(CONCATENATE(U$1,U210),'Formulario de Preguntas'!$C$10:$FN$185,4,FALSE),"")</f>
        <v/>
      </c>
      <c r="X210" s="24">
        <f>IF($B210='Formulario de Respuestas'!$D209,'Formulario de Respuestas'!$L209,"ES DIFERENTE")</f>
        <v>0</v>
      </c>
      <c r="Y210" s="1" t="str">
        <f>IFERROR(VLOOKUP(CONCATENATE(X$1,X210),'Formulario de Preguntas'!$C$10:$FN$185,3,FALSE),"")</f>
        <v/>
      </c>
      <c r="Z210" s="1" t="str">
        <f>IFERROR(VLOOKUP(CONCATENATE(X$1,X210),'Formulario de Preguntas'!$C$10:$FN$185,4,FALSE),"")</f>
        <v/>
      </c>
      <c r="AA210" s="24">
        <f>IF($B210='Formulario de Respuestas'!$D209,'Formulario de Respuestas'!$M209,"ES DIFERENTE")</f>
        <v>0</v>
      </c>
      <c r="AB210" s="1" t="str">
        <f>IFERROR(VLOOKUP(CONCATENATE(AA$1,AA210),'Formulario de Preguntas'!$C$10:$FN$185,3,FALSE),"")</f>
        <v/>
      </c>
      <c r="AC210" s="1" t="str">
        <f>IFERROR(VLOOKUP(CONCATENATE(AA$1,AA210),'Formulario de Preguntas'!$C$10:$FN$185,4,FALSE),"")</f>
        <v/>
      </c>
      <c r="AD210" s="24">
        <f>IF($B210='Formulario de Respuestas'!$D209,'Formulario de Respuestas'!$N209,"ES DIFERENTE")</f>
        <v>0</v>
      </c>
      <c r="AE210" s="1" t="str">
        <f>IFERROR(VLOOKUP(CONCATENATE(AD$1,AD210),'Formulario de Preguntas'!$C$10:$FN$185,3,FALSE),"")</f>
        <v/>
      </c>
      <c r="AF210" s="1" t="str">
        <f>IFERROR(VLOOKUP(CONCATENATE(AD$1,AD210),'Formulario de Preguntas'!$C$10:$FN$185,4,FALSE),"")</f>
        <v/>
      </c>
      <c r="AG210" s="24">
        <f>IF($B210='Formulario de Respuestas'!$D209,'Formulario de Respuestas'!$O209,"ES DIFERENTE")</f>
        <v>0</v>
      </c>
      <c r="AH210" s="1" t="str">
        <f>IFERROR(VLOOKUP(CONCATENATE(AG$1,AG210),'Formulario de Preguntas'!$C$10:$FN$185,3,FALSE),"")</f>
        <v/>
      </c>
      <c r="AI210" s="1" t="str">
        <f>IFERROR(VLOOKUP(CONCATENATE(AG$1,AG210),'Formulario de Preguntas'!$C$10:$FN$185,4,FALSE),"")</f>
        <v/>
      </c>
      <c r="AJ210" s="24">
        <f>IF($B210='Formulario de Respuestas'!$D209,'Formulario de Respuestas'!$P209,"ES DIFERENTE")</f>
        <v>0</v>
      </c>
      <c r="AK210" s="1" t="str">
        <f>IFERROR(VLOOKUP(CONCATENATE(AJ$1,AJ210),'Formulario de Preguntas'!$C$10:$FN$185,3,FALSE),"")</f>
        <v/>
      </c>
      <c r="AL210" s="1" t="str">
        <f>IFERROR(VLOOKUP(CONCATENATE(AJ$1,AJ210),'Formulario de Preguntas'!$C$10:$FN$185,4,FALSE),"")</f>
        <v/>
      </c>
      <c r="AM210" s="24">
        <f>IF($B210='Formulario de Respuestas'!$D209,'Formulario de Respuestas'!$Q209,"ES DIFERENTE")</f>
        <v>0</v>
      </c>
      <c r="AN210" s="1" t="str">
        <f>IFERROR(VLOOKUP(CONCATENATE(AM$1,AM210),'Formulario de Preguntas'!$C$10:$FN$185,3,FALSE),"")</f>
        <v/>
      </c>
      <c r="AO210" s="1" t="str">
        <f>IFERROR(VLOOKUP(CONCATENATE(AM$1,AM210),'Formulario de Preguntas'!$C$10:$FN$185,4,FALSE),"")</f>
        <v/>
      </c>
      <c r="AP210" s="24">
        <f>IF($B210='Formulario de Respuestas'!$D209,'Formulario de Respuestas'!$R209,"ES DIFERENTE")</f>
        <v>0</v>
      </c>
      <c r="AQ210" s="1" t="str">
        <f>IFERROR(VLOOKUP(CONCATENATE(AP$1,AP210),'Formulario de Preguntas'!$C$10:$FN$185,3,FALSE),"")</f>
        <v/>
      </c>
      <c r="AR210" s="1" t="str">
        <f>IFERROR(VLOOKUP(CONCATENATE(AP$1,AP210),'Formulario de Preguntas'!$C$10:$FN$185,4,FALSE),"")</f>
        <v/>
      </c>
      <c r="AS210" s="24">
        <f>IF($B210='Formulario de Respuestas'!$D209,'Formulario de Respuestas'!$S209,"ES DIFERENTE")</f>
        <v>0</v>
      </c>
      <c r="AT210" s="1" t="str">
        <f>IFERROR(VLOOKUP(CONCATENATE(AS$1,AS210),'Formulario de Preguntas'!$C$10:$FN$185,3,FALSE),"")</f>
        <v/>
      </c>
      <c r="AU210" s="1" t="str">
        <f>IFERROR(VLOOKUP(CONCATENATE(AS$1,AS210),'Formulario de Preguntas'!$C$10:$FN$185,4,FALSE),"")</f>
        <v/>
      </c>
      <c r="AV210" s="24">
        <f>IF($B210='Formulario de Respuestas'!$D209,'Formulario de Respuestas'!$T209,"ES DIFERENTE")</f>
        <v>0</v>
      </c>
      <c r="AW210" s="1" t="str">
        <f>IFERROR(VLOOKUP(CONCATENATE(AV$1,AV210),'Formulario de Preguntas'!$C$10:$FN$185,3,FALSE),"")</f>
        <v/>
      </c>
      <c r="AX210" s="1" t="str">
        <f>IFERROR(VLOOKUP(CONCATENATE(AV$1,AV210),'Formulario de Preguntas'!$C$10:$FN$185,4,FALSE),"")</f>
        <v/>
      </c>
      <c r="AY210" s="24">
        <f>IF($B210='Formulario de Respuestas'!$D209,'Formulario de Respuestas'!$U209,"ES DIFERENTE")</f>
        <v>0</v>
      </c>
      <c r="AZ210" s="1" t="str">
        <f>IFERROR(VLOOKUP(CONCATENATE(AY$1,AY210),'Formulario de Preguntas'!$C$10:$FN$185,3,FALSE),"")</f>
        <v/>
      </c>
      <c r="BA210" s="1" t="str">
        <f>IFERROR(VLOOKUP(CONCATENATE(AY$1,AY210),'Formulario de Preguntas'!$C$10:$FN$185,4,FALSE),"")</f>
        <v/>
      </c>
      <c r="BB210" s="24">
        <f>IF($B210='Formulario de Respuestas'!$D209,'Formulario de Respuestas'!$V209,"ES DIFERENTE")</f>
        <v>0</v>
      </c>
      <c r="BC210" s="1" t="str">
        <f>IFERROR(VLOOKUP(CONCATENATE(BB$1,BB210),'Formulario de Preguntas'!$C$10:$FN$185,3,FALSE),"")</f>
        <v/>
      </c>
      <c r="BD210" s="1" t="str">
        <f>IFERROR(VLOOKUP(CONCATENATE(BB$1,BB210),'Formulario de Preguntas'!$C$10:$FN$185,4,FALSE),"")</f>
        <v/>
      </c>
      <c r="BE210" s="24">
        <f>IF($B210='Formulario de Respuestas'!$D209,'Formulario de Respuestas'!$W209,"ES DIFERENTE")</f>
        <v>0</v>
      </c>
      <c r="BF210" s="1" t="str">
        <f>IFERROR(VLOOKUP(CONCATENATE(BE$1,BE210),'Formulario de Preguntas'!$C$10:$FN$185,3,FALSE),"")</f>
        <v/>
      </c>
      <c r="BG210" s="1" t="str">
        <f>IFERROR(VLOOKUP(CONCATENATE(BE$1,BE210),'Formulario de Preguntas'!$C$10:$FN$185,4,FALSE),"")</f>
        <v/>
      </c>
      <c r="BH210" s="24">
        <f>IF($B210='Formulario de Respuestas'!$D209,'Formulario de Respuestas'!$X209,"ES DIFERENTE")</f>
        <v>0</v>
      </c>
      <c r="BI210" s="1" t="str">
        <f>IFERROR(VLOOKUP(CONCATENATE(BH$1,BH210),'Formulario de Preguntas'!$C$10:$FN$185,3,FALSE),"")</f>
        <v/>
      </c>
      <c r="BJ210" s="1" t="str">
        <f>IFERROR(VLOOKUP(CONCATENATE(BH$1,BH210),'Formulario de Preguntas'!$C$10:$FN$185,4,FALSE),"")</f>
        <v/>
      </c>
      <c r="BL210" s="26">
        <f>IF($B210='Formulario de Respuestas'!$D209,'Formulario de Respuestas'!$Y209,"ES DIFERENTE")</f>
        <v>0</v>
      </c>
      <c r="BM210" s="1" t="str">
        <f>IFERROR(VLOOKUP(CONCATENATE(BL$1,BL210),'Formulario de Preguntas'!$C$10:$FN$185,3,FALSE),"")</f>
        <v/>
      </c>
      <c r="BN210" s="1" t="str">
        <f>IFERROR(VLOOKUP(CONCATENATE(BL$1,BL210),'Formulario de Preguntas'!$C$10:$FN$185,4,FALSE),"")</f>
        <v/>
      </c>
      <c r="BO210" s="26">
        <f>IF($B210='Formulario de Respuestas'!$D209,'Formulario de Respuestas'!$Z209,"ES DIFERENTE")</f>
        <v>0</v>
      </c>
      <c r="BP210" s="1" t="str">
        <f>IFERROR(VLOOKUP(CONCATENATE(BO$1,BO210),'Formulario de Preguntas'!$C$10:$FN$185,3,FALSE),"")</f>
        <v/>
      </c>
      <c r="BQ210" s="1" t="str">
        <f>IFERROR(VLOOKUP(CONCATENATE(BO$1,BO210),'Formulario de Preguntas'!$C$10:$FN$185,4,FALSE),"")</f>
        <v/>
      </c>
      <c r="BR210" s="26">
        <f>IF($B210='Formulario de Respuestas'!$D209,'Formulario de Respuestas'!$AA209,"ES DIFERENTE")</f>
        <v>0</v>
      </c>
      <c r="BS210" s="1" t="str">
        <f>IFERROR(VLOOKUP(CONCATENATE(BR$1,BR210),'Formulario de Preguntas'!$C$10:$FN$185,3,FALSE),"")</f>
        <v/>
      </c>
      <c r="BT210" s="1" t="str">
        <f>IFERROR(VLOOKUP(CONCATENATE(BR$1,BR210),'Formulario de Preguntas'!$C$10:$FN$185,4,FALSE),"")</f>
        <v/>
      </c>
      <c r="BU210" s="26">
        <f>IF($B210='Formulario de Respuestas'!$D209,'Formulario de Respuestas'!$AB209,"ES DIFERENTE")</f>
        <v>0</v>
      </c>
      <c r="BV210" s="1" t="str">
        <f>IFERROR(VLOOKUP(CONCATENATE(BU$1,BU210),'Formulario de Preguntas'!$C$10:$FN$185,3,FALSE),"")</f>
        <v/>
      </c>
      <c r="BW210" s="1" t="str">
        <f>IFERROR(VLOOKUP(CONCATENATE(BU$1,BU210),'Formulario de Preguntas'!$C$10:$FN$185,4,FALSE),"")</f>
        <v/>
      </c>
      <c r="BX210" s="26">
        <f>IF($B210='Formulario de Respuestas'!$D209,'Formulario de Respuestas'!$AC209,"ES DIFERENTE")</f>
        <v>0</v>
      </c>
      <c r="BY210" s="1" t="str">
        <f>IFERROR(VLOOKUP(CONCATENATE(BX$1,BX210),'Formulario de Preguntas'!$C$10:$FN$185,3,FALSE),"")</f>
        <v/>
      </c>
      <c r="BZ210" s="1" t="str">
        <f>IFERROR(VLOOKUP(CONCATENATE(BX$1,BX210),'Formulario de Preguntas'!$C$10:$FN$185,4,FALSE),"")</f>
        <v/>
      </c>
      <c r="CA210" s="26">
        <f>IF($B210='Formulario de Respuestas'!$D209,'Formulario de Respuestas'!$AD209,"ES DIFERENTE")</f>
        <v>0</v>
      </c>
      <c r="CB210" s="1" t="str">
        <f>IFERROR(VLOOKUP(CONCATENATE(CA$1,CA210),'Formulario de Preguntas'!$C$10:$FN$185,3,FALSE),"")</f>
        <v/>
      </c>
      <c r="CC210" s="1" t="str">
        <f>IFERROR(VLOOKUP(CONCATENATE(CA$1,CA210),'Formulario de Preguntas'!$C$10:$FN$185,4,FALSE),"")</f>
        <v/>
      </c>
      <c r="CD210" s="26">
        <f>IF($B210='Formulario de Respuestas'!$D209,'Formulario de Respuestas'!$AE209,"ES DIFERENTE")</f>
        <v>0</v>
      </c>
      <c r="CE210" s="1" t="str">
        <f>IFERROR(VLOOKUP(CONCATENATE(CD$1,CD210),'Formulario de Preguntas'!$C$10:$FN$185,3,FALSE),"")</f>
        <v/>
      </c>
      <c r="CF210" s="1" t="str">
        <f>IFERROR(VLOOKUP(CONCATENATE(CD$1,CD210),'Formulario de Preguntas'!$C$10:$FN$185,4,FALSE),"")</f>
        <v/>
      </c>
      <c r="CH210" s="1">
        <f t="shared" si="10"/>
        <v>0</v>
      </c>
      <c r="CI210" s="1">
        <f t="shared" si="11"/>
        <v>0.25</v>
      </c>
      <c r="CJ210" s="1">
        <f t="shared" si="9"/>
        <v>0</v>
      </c>
      <c r="CK210" s="1">
        <f>COUNTIF('Formulario de Respuestas'!$E209:$AE209,"A")</f>
        <v>0</v>
      </c>
      <c r="CL210" s="1">
        <f>COUNTIF('Formulario de Respuestas'!$E209:$AE209,"B")</f>
        <v>0</v>
      </c>
      <c r="CM210" s="1">
        <f>COUNTIF('Formulario de Respuestas'!$E209:$AE209,"C")</f>
        <v>0</v>
      </c>
      <c r="CN210" s="1">
        <f>COUNTIF('Formulario de Respuestas'!$E209:$AE209,"D")</f>
        <v>0</v>
      </c>
      <c r="CO210" s="1">
        <f>COUNTIF('Formulario de Respuestas'!$E209:$AE209,"E (RESPUESTA ANULADA)")</f>
        <v>0</v>
      </c>
    </row>
    <row r="211" spans="1:93" x14ac:dyDescent="0.25">
      <c r="A211" s="1">
        <f>'Formulario de Respuestas'!C210</f>
        <v>0</v>
      </c>
      <c r="B211" s="1">
        <f>'Formulario de Respuestas'!D210</f>
        <v>0</v>
      </c>
      <c r="C211" s="24">
        <f>IF($B211='Formulario de Respuestas'!$D210,'Formulario de Respuestas'!$E210,"ES DIFERENTE")</f>
        <v>0</v>
      </c>
      <c r="D211" s="15" t="str">
        <f>IFERROR(VLOOKUP(CONCATENATE(C$1,C211),'Formulario de Preguntas'!$C$2:$FN$185,3,FALSE),"")</f>
        <v/>
      </c>
      <c r="E211" s="1" t="str">
        <f>IFERROR(VLOOKUP(CONCATENATE(C$1,C211),'Formulario de Preguntas'!$C$2:$FN$185,4,FALSE),"")</f>
        <v/>
      </c>
      <c r="F211" s="24">
        <f>IF($B211='Formulario de Respuestas'!$D210,'Formulario de Respuestas'!$F210,"ES DIFERENTE")</f>
        <v>0</v>
      </c>
      <c r="G211" s="1" t="str">
        <f>IFERROR(VLOOKUP(CONCATENATE(F$1,F211),'Formulario de Preguntas'!$C$2:$FN$185,3,FALSE),"")</f>
        <v/>
      </c>
      <c r="H211" s="1" t="str">
        <f>IFERROR(VLOOKUP(CONCATENATE(F$1,F211),'Formulario de Preguntas'!$C$2:$FN$185,4,FALSE),"")</f>
        <v/>
      </c>
      <c r="I211" s="24">
        <f>IF($B211='Formulario de Respuestas'!$D210,'Formulario de Respuestas'!$G210,"ES DIFERENTE")</f>
        <v>0</v>
      </c>
      <c r="J211" s="1" t="str">
        <f>IFERROR(VLOOKUP(CONCATENATE(I$1,I211),'Formulario de Preguntas'!$C$10:$FN$185,3,FALSE),"")</f>
        <v/>
      </c>
      <c r="K211" s="1" t="str">
        <f>IFERROR(VLOOKUP(CONCATENATE(I$1,I211),'Formulario de Preguntas'!$C$10:$FN$185,4,FALSE),"")</f>
        <v/>
      </c>
      <c r="L211" s="24">
        <f>IF($B211='Formulario de Respuestas'!$D210,'Formulario de Respuestas'!$H210,"ES DIFERENTE")</f>
        <v>0</v>
      </c>
      <c r="M211" s="1" t="str">
        <f>IFERROR(VLOOKUP(CONCATENATE(L$1,L211),'Formulario de Preguntas'!$C$10:$FN$185,3,FALSE),"")</f>
        <v/>
      </c>
      <c r="N211" s="1" t="str">
        <f>IFERROR(VLOOKUP(CONCATENATE(L$1,L211),'Formulario de Preguntas'!$C$10:$FN$185,4,FALSE),"")</f>
        <v/>
      </c>
      <c r="O211" s="24">
        <f>IF($B211='Formulario de Respuestas'!$D210,'Formulario de Respuestas'!$I210,"ES DIFERENTE")</f>
        <v>0</v>
      </c>
      <c r="P211" s="1" t="str">
        <f>IFERROR(VLOOKUP(CONCATENATE(O$1,O211),'Formulario de Preguntas'!$C$10:$FN$185,3,FALSE),"")</f>
        <v/>
      </c>
      <c r="Q211" s="1" t="str">
        <f>IFERROR(VLOOKUP(CONCATENATE(O$1,O211),'Formulario de Preguntas'!$C$10:$FN$185,4,FALSE),"")</f>
        <v/>
      </c>
      <c r="R211" s="24">
        <f>IF($B211='Formulario de Respuestas'!$D210,'Formulario de Respuestas'!$J210,"ES DIFERENTE")</f>
        <v>0</v>
      </c>
      <c r="S211" s="1" t="str">
        <f>IFERROR(VLOOKUP(CONCATENATE(R$1,R211),'Formulario de Preguntas'!$C$10:$FN$185,3,FALSE),"")</f>
        <v/>
      </c>
      <c r="T211" s="1" t="str">
        <f>IFERROR(VLOOKUP(CONCATENATE(R$1,R211),'Formulario de Preguntas'!$C$10:$FN$185,4,FALSE),"")</f>
        <v/>
      </c>
      <c r="U211" s="24">
        <f>IF($B211='Formulario de Respuestas'!$D210,'Formulario de Respuestas'!$K210,"ES DIFERENTE")</f>
        <v>0</v>
      </c>
      <c r="V211" s="1" t="str">
        <f>IFERROR(VLOOKUP(CONCATENATE(U$1,U211),'Formulario de Preguntas'!$C$10:$FN$185,3,FALSE),"")</f>
        <v/>
      </c>
      <c r="W211" s="1" t="str">
        <f>IFERROR(VLOOKUP(CONCATENATE(U$1,U211),'Formulario de Preguntas'!$C$10:$FN$185,4,FALSE),"")</f>
        <v/>
      </c>
      <c r="X211" s="24">
        <f>IF($B211='Formulario de Respuestas'!$D210,'Formulario de Respuestas'!$L210,"ES DIFERENTE")</f>
        <v>0</v>
      </c>
      <c r="Y211" s="1" t="str">
        <f>IFERROR(VLOOKUP(CONCATENATE(X$1,X211),'Formulario de Preguntas'!$C$10:$FN$185,3,FALSE),"")</f>
        <v/>
      </c>
      <c r="Z211" s="1" t="str">
        <f>IFERROR(VLOOKUP(CONCATENATE(X$1,X211),'Formulario de Preguntas'!$C$10:$FN$185,4,FALSE),"")</f>
        <v/>
      </c>
      <c r="AA211" s="24">
        <f>IF($B211='Formulario de Respuestas'!$D210,'Formulario de Respuestas'!$M210,"ES DIFERENTE")</f>
        <v>0</v>
      </c>
      <c r="AB211" s="1" t="str">
        <f>IFERROR(VLOOKUP(CONCATENATE(AA$1,AA211),'Formulario de Preguntas'!$C$10:$FN$185,3,FALSE),"")</f>
        <v/>
      </c>
      <c r="AC211" s="1" t="str">
        <f>IFERROR(VLOOKUP(CONCATENATE(AA$1,AA211),'Formulario de Preguntas'!$C$10:$FN$185,4,FALSE),"")</f>
        <v/>
      </c>
      <c r="AD211" s="24">
        <f>IF($B211='Formulario de Respuestas'!$D210,'Formulario de Respuestas'!$N210,"ES DIFERENTE")</f>
        <v>0</v>
      </c>
      <c r="AE211" s="1" t="str">
        <f>IFERROR(VLOOKUP(CONCATENATE(AD$1,AD211),'Formulario de Preguntas'!$C$10:$FN$185,3,FALSE),"")</f>
        <v/>
      </c>
      <c r="AF211" s="1" t="str">
        <f>IFERROR(VLOOKUP(CONCATENATE(AD$1,AD211),'Formulario de Preguntas'!$C$10:$FN$185,4,FALSE),"")</f>
        <v/>
      </c>
      <c r="AG211" s="24">
        <f>IF($B211='Formulario de Respuestas'!$D210,'Formulario de Respuestas'!$O210,"ES DIFERENTE")</f>
        <v>0</v>
      </c>
      <c r="AH211" s="1" t="str">
        <f>IFERROR(VLOOKUP(CONCATENATE(AG$1,AG211),'Formulario de Preguntas'!$C$10:$FN$185,3,FALSE),"")</f>
        <v/>
      </c>
      <c r="AI211" s="1" t="str">
        <f>IFERROR(VLOOKUP(CONCATENATE(AG$1,AG211),'Formulario de Preguntas'!$C$10:$FN$185,4,FALSE),"")</f>
        <v/>
      </c>
      <c r="AJ211" s="24">
        <f>IF($B211='Formulario de Respuestas'!$D210,'Formulario de Respuestas'!$P210,"ES DIFERENTE")</f>
        <v>0</v>
      </c>
      <c r="AK211" s="1" t="str">
        <f>IFERROR(VLOOKUP(CONCATENATE(AJ$1,AJ211),'Formulario de Preguntas'!$C$10:$FN$185,3,FALSE),"")</f>
        <v/>
      </c>
      <c r="AL211" s="1" t="str">
        <f>IFERROR(VLOOKUP(CONCATENATE(AJ$1,AJ211),'Formulario de Preguntas'!$C$10:$FN$185,4,FALSE),"")</f>
        <v/>
      </c>
      <c r="AM211" s="24">
        <f>IF($B211='Formulario de Respuestas'!$D210,'Formulario de Respuestas'!$Q210,"ES DIFERENTE")</f>
        <v>0</v>
      </c>
      <c r="AN211" s="1" t="str">
        <f>IFERROR(VLOOKUP(CONCATENATE(AM$1,AM211),'Formulario de Preguntas'!$C$10:$FN$185,3,FALSE),"")</f>
        <v/>
      </c>
      <c r="AO211" s="1" t="str">
        <f>IFERROR(VLOOKUP(CONCATENATE(AM$1,AM211),'Formulario de Preguntas'!$C$10:$FN$185,4,FALSE),"")</f>
        <v/>
      </c>
      <c r="AP211" s="24">
        <f>IF($B211='Formulario de Respuestas'!$D210,'Formulario de Respuestas'!$R210,"ES DIFERENTE")</f>
        <v>0</v>
      </c>
      <c r="AQ211" s="1" t="str">
        <f>IFERROR(VLOOKUP(CONCATENATE(AP$1,AP211),'Formulario de Preguntas'!$C$10:$FN$185,3,FALSE),"")</f>
        <v/>
      </c>
      <c r="AR211" s="1" t="str">
        <f>IFERROR(VLOOKUP(CONCATENATE(AP$1,AP211),'Formulario de Preguntas'!$C$10:$FN$185,4,FALSE),"")</f>
        <v/>
      </c>
      <c r="AS211" s="24">
        <f>IF($B211='Formulario de Respuestas'!$D210,'Formulario de Respuestas'!$S210,"ES DIFERENTE")</f>
        <v>0</v>
      </c>
      <c r="AT211" s="1" t="str">
        <f>IFERROR(VLOOKUP(CONCATENATE(AS$1,AS211),'Formulario de Preguntas'!$C$10:$FN$185,3,FALSE),"")</f>
        <v/>
      </c>
      <c r="AU211" s="1" t="str">
        <f>IFERROR(VLOOKUP(CONCATENATE(AS$1,AS211),'Formulario de Preguntas'!$C$10:$FN$185,4,FALSE),"")</f>
        <v/>
      </c>
      <c r="AV211" s="24">
        <f>IF($B211='Formulario de Respuestas'!$D210,'Formulario de Respuestas'!$T210,"ES DIFERENTE")</f>
        <v>0</v>
      </c>
      <c r="AW211" s="1" t="str">
        <f>IFERROR(VLOOKUP(CONCATENATE(AV$1,AV211),'Formulario de Preguntas'!$C$10:$FN$185,3,FALSE),"")</f>
        <v/>
      </c>
      <c r="AX211" s="1" t="str">
        <f>IFERROR(VLOOKUP(CONCATENATE(AV$1,AV211),'Formulario de Preguntas'!$C$10:$FN$185,4,FALSE),"")</f>
        <v/>
      </c>
      <c r="AY211" s="24">
        <f>IF($B211='Formulario de Respuestas'!$D210,'Formulario de Respuestas'!$U210,"ES DIFERENTE")</f>
        <v>0</v>
      </c>
      <c r="AZ211" s="1" t="str">
        <f>IFERROR(VLOOKUP(CONCATENATE(AY$1,AY211),'Formulario de Preguntas'!$C$10:$FN$185,3,FALSE),"")</f>
        <v/>
      </c>
      <c r="BA211" s="1" t="str">
        <f>IFERROR(VLOOKUP(CONCATENATE(AY$1,AY211),'Formulario de Preguntas'!$C$10:$FN$185,4,FALSE),"")</f>
        <v/>
      </c>
      <c r="BB211" s="24">
        <f>IF($B211='Formulario de Respuestas'!$D210,'Formulario de Respuestas'!$V210,"ES DIFERENTE")</f>
        <v>0</v>
      </c>
      <c r="BC211" s="1" t="str">
        <f>IFERROR(VLOOKUP(CONCATENATE(BB$1,BB211),'Formulario de Preguntas'!$C$10:$FN$185,3,FALSE),"")</f>
        <v/>
      </c>
      <c r="BD211" s="1" t="str">
        <f>IFERROR(VLOOKUP(CONCATENATE(BB$1,BB211),'Formulario de Preguntas'!$C$10:$FN$185,4,FALSE),"")</f>
        <v/>
      </c>
      <c r="BE211" s="24">
        <f>IF($B211='Formulario de Respuestas'!$D210,'Formulario de Respuestas'!$W210,"ES DIFERENTE")</f>
        <v>0</v>
      </c>
      <c r="BF211" s="1" t="str">
        <f>IFERROR(VLOOKUP(CONCATENATE(BE$1,BE211),'Formulario de Preguntas'!$C$10:$FN$185,3,FALSE),"")</f>
        <v/>
      </c>
      <c r="BG211" s="1" t="str">
        <f>IFERROR(VLOOKUP(CONCATENATE(BE$1,BE211),'Formulario de Preguntas'!$C$10:$FN$185,4,FALSE),"")</f>
        <v/>
      </c>
      <c r="BH211" s="24">
        <f>IF($B211='Formulario de Respuestas'!$D210,'Formulario de Respuestas'!$X210,"ES DIFERENTE")</f>
        <v>0</v>
      </c>
      <c r="BI211" s="1" t="str">
        <f>IFERROR(VLOOKUP(CONCATENATE(BH$1,BH211),'Formulario de Preguntas'!$C$10:$FN$185,3,FALSE),"")</f>
        <v/>
      </c>
      <c r="BJ211" s="1" t="str">
        <f>IFERROR(VLOOKUP(CONCATENATE(BH$1,BH211),'Formulario de Preguntas'!$C$10:$FN$185,4,FALSE),"")</f>
        <v/>
      </c>
      <c r="BL211" s="26">
        <f>IF($B211='Formulario de Respuestas'!$D210,'Formulario de Respuestas'!$Y210,"ES DIFERENTE")</f>
        <v>0</v>
      </c>
      <c r="BM211" s="1" t="str">
        <f>IFERROR(VLOOKUP(CONCATENATE(BL$1,BL211),'Formulario de Preguntas'!$C$10:$FN$185,3,FALSE),"")</f>
        <v/>
      </c>
      <c r="BN211" s="1" t="str">
        <f>IFERROR(VLOOKUP(CONCATENATE(BL$1,BL211),'Formulario de Preguntas'!$C$10:$FN$185,4,FALSE),"")</f>
        <v/>
      </c>
      <c r="BO211" s="26">
        <f>IF($B211='Formulario de Respuestas'!$D210,'Formulario de Respuestas'!$Z210,"ES DIFERENTE")</f>
        <v>0</v>
      </c>
      <c r="BP211" s="1" t="str">
        <f>IFERROR(VLOOKUP(CONCATENATE(BO$1,BO211),'Formulario de Preguntas'!$C$10:$FN$185,3,FALSE),"")</f>
        <v/>
      </c>
      <c r="BQ211" s="1" t="str">
        <f>IFERROR(VLOOKUP(CONCATENATE(BO$1,BO211),'Formulario de Preguntas'!$C$10:$FN$185,4,FALSE),"")</f>
        <v/>
      </c>
      <c r="BR211" s="26">
        <f>IF($B211='Formulario de Respuestas'!$D210,'Formulario de Respuestas'!$AA210,"ES DIFERENTE")</f>
        <v>0</v>
      </c>
      <c r="BS211" s="1" t="str">
        <f>IFERROR(VLOOKUP(CONCATENATE(BR$1,BR211),'Formulario de Preguntas'!$C$10:$FN$185,3,FALSE),"")</f>
        <v/>
      </c>
      <c r="BT211" s="1" t="str">
        <f>IFERROR(VLOOKUP(CONCATENATE(BR$1,BR211),'Formulario de Preguntas'!$C$10:$FN$185,4,FALSE),"")</f>
        <v/>
      </c>
      <c r="BU211" s="26">
        <f>IF($B211='Formulario de Respuestas'!$D210,'Formulario de Respuestas'!$AB210,"ES DIFERENTE")</f>
        <v>0</v>
      </c>
      <c r="BV211" s="1" t="str">
        <f>IFERROR(VLOOKUP(CONCATENATE(BU$1,BU211),'Formulario de Preguntas'!$C$10:$FN$185,3,FALSE),"")</f>
        <v/>
      </c>
      <c r="BW211" s="1" t="str">
        <f>IFERROR(VLOOKUP(CONCATENATE(BU$1,BU211),'Formulario de Preguntas'!$C$10:$FN$185,4,FALSE),"")</f>
        <v/>
      </c>
      <c r="BX211" s="26">
        <f>IF($B211='Formulario de Respuestas'!$D210,'Formulario de Respuestas'!$AC210,"ES DIFERENTE")</f>
        <v>0</v>
      </c>
      <c r="BY211" s="1" t="str">
        <f>IFERROR(VLOOKUP(CONCATENATE(BX$1,BX211),'Formulario de Preguntas'!$C$10:$FN$185,3,FALSE),"")</f>
        <v/>
      </c>
      <c r="BZ211" s="1" t="str">
        <f>IFERROR(VLOOKUP(CONCATENATE(BX$1,BX211),'Formulario de Preguntas'!$C$10:$FN$185,4,FALSE),"")</f>
        <v/>
      </c>
      <c r="CA211" s="26">
        <f>IF($B211='Formulario de Respuestas'!$D210,'Formulario de Respuestas'!$AD210,"ES DIFERENTE")</f>
        <v>0</v>
      </c>
      <c r="CB211" s="1" t="str">
        <f>IFERROR(VLOOKUP(CONCATENATE(CA$1,CA211),'Formulario de Preguntas'!$C$10:$FN$185,3,FALSE),"")</f>
        <v/>
      </c>
      <c r="CC211" s="1" t="str">
        <f>IFERROR(VLOOKUP(CONCATENATE(CA$1,CA211),'Formulario de Preguntas'!$C$10:$FN$185,4,FALSE),"")</f>
        <v/>
      </c>
      <c r="CD211" s="26">
        <f>IF($B211='Formulario de Respuestas'!$D210,'Formulario de Respuestas'!$AE210,"ES DIFERENTE")</f>
        <v>0</v>
      </c>
      <c r="CE211" s="1" t="str">
        <f>IFERROR(VLOOKUP(CONCATENATE(CD$1,CD211),'Formulario de Preguntas'!$C$10:$FN$185,3,FALSE),"")</f>
        <v/>
      </c>
      <c r="CF211" s="1" t="str">
        <f>IFERROR(VLOOKUP(CONCATENATE(CD$1,CD211),'Formulario de Preguntas'!$C$10:$FN$185,4,FALSE),"")</f>
        <v/>
      </c>
      <c r="CH211" s="1">
        <f t="shared" si="10"/>
        <v>0</v>
      </c>
      <c r="CI211" s="1">
        <f t="shared" si="11"/>
        <v>0.25</v>
      </c>
      <c r="CJ211" s="1">
        <f t="shared" si="9"/>
        <v>0</v>
      </c>
      <c r="CK211" s="1">
        <f>COUNTIF('Formulario de Respuestas'!$E210:$AE210,"A")</f>
        <v>0</v>
      </c>
      <c r="CL211" s="1">
        <f>COUNTIF('Formulario de Respuestas'!$E210:$AE210,"B")</f>
        <v>0</v>
      </c>
      <c r="CM211" s="1">
        <f>COUNTIF('Formulario de Respuestas'!$E210:$AE210,"C")</f>
        <v>0</v>
      </c>
      <c r="CN211" s="1">
        <f>COUNTIF('Formulario de Respuestas'!$E210:$AE210,"D")</f>
        <v>0</v>
      </c>
      <c r="CO211" s="1">
        <f>COUNTIF('Formulario de Respuestas'!$E210:$AE210,"E (RESPUESTA ANULADA)")</f>
        <v>0</v>
      </c>
    </row>
    <row r="212" spans="1:93" x14ac:dyDescent="0.25">
      <c r="A212" s="1">
        <f>'Formulario de Respuestas'!C211</f>
        <v>0</v>
      </c>
      <c r="B212" s="1">
        <f>'Formulario de Respuestas'!D211</f>
        <v>0</v>
      </c>
      <c r="C212" s="24">
        <f>IF($B212='Formulario de Respuestas'!$D211,'Formulario de Respuestas'!$E211,"ES DIFERENTE")</f>
        <v>0</v>
      </c>
      <c r="D212" s="15" t="str">
        <f>IFERROR(VLOOKUP(CONCATENATE(C$1,C212),'Formulario de Preguntas'!$C$2:$FN$185,3,FALSE),"")</f>
        <v/>
      </c>
      <c r="E212" s="1" t="str">
        <f>IFERROR(VLOOKUP(CONCATENATE(C$1,C212),'Formulario de Preguntas'!$C$2:$FN$185,4,FALSE),"")</f>
        <v/>
      </c>
      <c r="F212" s="24">
        <f>IF($B212='Formulario de Respuestas'!$D211,'Formulario de Respuestas'!$F211,"ES DIFERENTE")</f>
        <v>0</v>
      </c>
      <c r="G212" s="1" t="str">
        <f>IFERROR(VLOOKUP(CONCATENATE(F$1,F212),'Formulario de Preguntas'!$C$2:$FN$185,3,FALSE),"")</f>
        <v/>
      </c>
      <c r="H212" s="1" t="str">
        <f>IFERROR(VLOOKUP(CONCATENATE(F$1,F212),'Formulario de Preguntas'!$C$2:$FN$185,4,FALSE),"")</f>
        <v/>
      </c>
      <c r="I212" s="24">
        <f>IF($B212='Formulario de Respuestas'!$D211,'Formulario de Respuestas'!$G211,"ES DIFERENTE")</f>
        <v>0</v>
      </c>
      <c r="J212" s="1" t="str">
        <f>IFERROR(VLOOKUP(CONCATENATE(I$1,I212),'Formulario de Preguntas'!$C$10:$FN$185,3,FALSE),"")</f>
        <v/>
      </c>
      <c r="K212" s="1" t="str">
        <f>IFERROR(VLOOKUP(CONCATENATE(I$1,I212),'Formulario de Preguntas'!$C$10:$FN$185,4,FALSE),"")</f>
        <v/>
      </c>
      <c r="L212" s="24">
        <f>IF($B212='Formulario de Respuestas'!$D211,'Formulario de Respuestas'!$H211,"ES DIFERENTE")</f>
        <v>0</v>
      </c>
      <c r="M212" s="1" t="str">
        <f>IFERROR(VLOOKUP(CONCATENATE(L$1,L212),'Formulario de Preguntas'!$C$10:$FN$185,3,FALSE),"")</f>
        <v/>
      </c>
      <c r="N212" s="1" t="str">
        <f>IFERROR(VLOOKUP(CONCATENATE(L$1,L212),'Formulario de Preguntas'!$C$10:$FN$185,4,FALSE),"")</f>
        <v/>
      </c>
      <c r="O212" s="24">
        <f>IF($B212='Formulario de Respuestas'!$D211,'Formulario de Respuestas'!$I211,"ES DIFERENTE")</f>
        <v>0</v>
      </c>
      <c r="P212" s="1" t="str">
        <f>IFERROR(VLOOKUP(CONCATENATE(O$1,O212),'Formulario de Preguntas'!$C$10:$FN$185,3,FALSE),"")</f>
        <v/>
      </c>
      <c r="Q212" s="1" t="str">
        <f>IFERROR(VLOOKUP(CONCATENATE(O$1,O212),'Formulario de Preguntas'!$C$10:$FN$185,4,FALSE),"")</f>
        <v/>
      </c>
      <c r="R212" s="24">
        <f>IF($B212='Formulario de Respuestas'!$D211,'Formulario de Respuestas'!$J211,"ES DIFERENTE")</f>
        <v>0</v>
      </c>
      <c r="S212" s="1" t="str">
        <f>IFERROR(VLOOKUP(CONCATENATE(R$1,R212),'Formulario de Preguntas'!$C$10:$FN$185,3,FALSE),"")</f>
        <v/>
      </c>
      <c r="T212" s="1" t="str">
        <f>IFERROR(VLOOKUP(CONCATENATE(R$1,R212),'Formulario de Preguntas'!$C$10:$FN$185,4,FALSE),"")</f>
        <v/>
      </c>
      <c r="U212" s="24">
        <f>IF($B212='Formulario de Respuestas'!$D211,'Formulario de Respuestas'!$K211,"ES DIFERENTE")</f>
        <v>0</v>
      </c>
      <c r="V212" s="1" t="str">
        <f>IFERROR(VLOOKUP(CONCATENATE(U$1,U212),'Formulario de Preguntas'!$C$10:$FN$185,3,FALSE),"")</f>
        <v/>
      </c>
      <c r="W212" s="1" t="str">
        <f>IFERROR(VLOOKUP(CONCATENATE(U$1,U212),'Formulario de Preguntas'!$C$10:$FN$185,4,FALSE),"")</f>
        <v/>
      </c>
      <c r="X212" s="24">
        <f>IF($B212='Formulario de Respuestas'!$D211,'Formulario de Respuestas'!$L211,"ES DIFERENTE")</f>
        <v>0</v>
      </c>
      <c r="Y212" s="1" t="str">
        <f>IFERROR(VLOOKUP(CONCATENATE(X$1,X212),'Formulario de Preguntas'!$C$10:$FN$185,3,FALSE),"")</f>
        <v/>
      </c>
      <c r="Z212" s="1" t="str">
        <f>IFERROR(VLOOKUP(CONCATENATE(X$1,X212),'Formulario de Preguntas'!$C$10:$FN$185,4,FALSE),"")</f>
        <v/>
      </c>
      <c r="AA212" s="24">
        <f>IF($B212='Formulario de Respuestas'!$D211,'Formulario de Respuestas'!$M211,"ES DIFERENTE")</f>
        <v>0</v>
      </c>
      <c r="AB212" s="1" t="str">
        <f>IFERROR(VLOOKUP(CONCATENATE(AA$1,AA212),'Formulario de Preguntas'!$C$10:$FN$185,3,FALSE),"")</f>
        <v/>
      </c>
      <c r="AC212" s="1" t="str">
        <f>IFERROR(VLOOKUP(CONCATENATE(AA$1,AA212),'Formulario de Preguntas'!$C$10:$FN$185,4,FALSE),"")</f>
        <v/>
      </c>
      <c r="AD212" s="24">
        <f>IF($B212='Formulario de Respuestas'!$D211,'Formulario de Respuestas'!$N211,"ES DIFERENTE")</f>
        <v>0</v>
      </c>
      <c r="AE212" s="1" t="str">
        <f>IFERROR(VLOOKUP(CONCATENATE(AD$1,AD212),'Formulario de Preguntas'!$C$10:$FN$185,3,FALSE),"")</f>
        <v/>
      </c>
      <c r="AF212" s="1" t="str">
        <f>IFERROR(VLOOKUP(CONCATENATE(AD$1,AD212),'Formulario de Preguntas'!$C$10:$FN$185,4,FALSE),"")</f>
        <v/>
      </c>
      <c r="AG212" s="24">
        <f>IF($B212='Formulario de Respuestas'!$D211,'Formulario de Respuestas'!$O211,"ES DIFERENTE")</f>
        <v>0</v>
      </c>
      <c r="AH212" s="1" t="str">
        <f>IFERROR(VLOOKUP(CONCATENATE(AG$1,AG212),'Formulario de Preguntas'!$C$10:$FN$185,3,FALSE),"")</f>
        <v/>
      </c>
      <c r="AI212" s="1" t="str">
        <f>IFERROR(VLOOKUP(CONCATENATE(AG$1,AG212),'Formulario de Preguntas'!$C$10:$FN$185,4,FALSE),"")</f>
        <v/>
      </c>
      <c r="AJ212" s="24">
        <f>IF($B212='Formulario de Respuestas'!$D211,'Formulario de Respuestas'!$P211,"ES DIFERENTE")</f>
        <v>0</v>
      </c>
      <c r="AK212" s="1" t="str">
        <f>IFERROR(VLOOKUP(CONCATENATE(AJ$1,AJ212),'Formulario de Preguntas'!$C$10:$FN$185,3,FALSE),"")</f>
        <v/>
      </c>
      <c r="AL212" s="1" t="str">
        <f>IFERROR(VLOOKUP(CONCATENATE(AJ$1,AJ212),'Formulario de Preguntas'!$C$10:$FN$185,4,FALSE),"")</f>
        <v/>
      </c>
      <c r="AM212" s="24">
        <f>IF($B212='Formulario de Respuestas'!$D211,'Formulario de Respuestas'!$Q211,"ES DIFERENTE")</f>
        <v>0</v>
      </c>
      <c r="AN212" s="1" t="str">
        <f>IFERROR(VLOOKUP(CONCATENATE(AM$1,AM212),'Formulario de Preguntas'!$C$10:$FN$185,3,FALSE),"")</f>
        <v/>
      </c>
      <c r="AO212" s="1" t="str">
        <f>IFERROR(VLOOKUP(CONCATENATE(AM$1,AM212),'Formulario de Preguntas'!$C$10:$FN$185,4,FALSE),"")</f>
        <v/>
      </c>
      <c r="AP212" s="24">
        <f>IF($B212='Formulario de Respuestas'!$D211,'Formulario de Respuestas'!$R211,"ES DIFERENTE")</f>
        <v>0</v>
      </c>
      <c r="AQ212" s="1" t="str">
        <f>IFERROR(VLOOKUP(CONCATENATE(AP$1,AP212),'Formulario de Preguntas'!$C$10:$FN$185,3,FALSE),"")</f>
        <v/>
      </c>
      <c r="AR212" s="1" t="str">
        <f>IFERROR(VLOOKUP(CONCATENATE(AP$1,AP212),'Formulario de Preguntas'!$C$10:$FN$185,4,FALSE),"")</f>
        <v/>
      </c>
      <c r="AS212" s="24">
        <f>IF($B212='Formulario de Respuestas'!$D211,'Formulario de Respuestas'!$S211,"ES DIFERENTE")</f>
        <v>0</v>
      </c>
      <c r="AT212" s="1" t="str">
        <f>IFERROR(VLOOKUP(CONCATENATE(AS$1,AS212),'Formulario de Preguntas'!$C$10:$FN$185,3,FALSE),"")</f>
        <v/>
      </c>
      <c r="AU212" s="1" t="str">
        <f>IFERROR(VLOOKUP(CONCATENATE(AS$1,AS212),'Formulario de Preguntas'!$C$10:$FN$185,4,FALSE),"")</f>
        <v/>
      </c>
      <c r="AV212" s="24">
        <f>IF($B212='Formulario de Respuestas'!$D211,'Formulario de Respuestas'!$T211,"ES DIFERENTE")</f>
        <v>0</v>
      </c>
      <c r="AW212" s="1" t="str">
        <f>IFERROR(VLOOKUP(CONCATENATE(AV$1,AV212),'Formulario de Preguntas'!$C$10:$FN$185,3,FALSE),"")</f>
        <v/>
      </c>
      <c r="AX212" s="1" t="str">
        <f>IFERROR(VLOOKUP(CONCATENATE(AV$1,AV212),'Formulario de Preguntas'!$C$10:$FN$185,4,FALSE),"")</f>
        <v/>
      </c>
      <c r="AY212" s="24">
        <f>IF($B212='Formulario de Respuestas'!$D211,'Formulario de Respuestas'!$U211,"ES DIFERENTE")</f>
        <v>0</v>
      </c>
      <c r="AZ212" s="1" t="str">
        <f>IFERROR(VLOOKUP(CONCATENATE(AY$1,AY212),'Formulario de Preguntas'!$C$10:$FN$185,3,FALSE),"")</f>
        <v/>
      </c>
      <c r="BA212" s="1" t="str">
        <f>IFERROR(VLOOKUP(CONCATENATE(AY$1,AY212),'Formulario de Preguntas'!$C$10:$FN$185,4,FALSE),"")</f>
        <v/>
      </c>
      <c r="BB212" s="24">
        <f>IF($B212='Formulario de Respuestas'!$D211,'Formulario de Respuestas'!$V211,"ES DIFERENTE")</f>
        <v>0</v>
      </c>
      <c r="BC212" s="1" t="str">
        <f>IFERROR(VLOOKUP(CONCATENATE(BB$1,BB212),'Formulario de Preguntas'!$C$10:$FN$185,3,FALSE),"")</f>
        <v/>
      </c>
      <c r="BD212" s="1" t="str">
        <f>IFERROR(VLOOKUP(CONCATENATE(BB$1,BB212),'Formulario de Preguntas'!$C$10:$FN$185,4,FALSE),"")</f>
        <v/>
      </c>
      <c r="BE212" s="24">
        <f>IF($B212='Formulario de Respuestas'!$D211,'Formulario de Respuestas'!$W211,"ES DIFERENTE")</f>
        <v>0</v>
      </c>
      <c r="BF212" s="1" t="str">
        <f>IFERROR(VLOOKUP(CONCATENATE(BE$1,BE212),'Formulario de Preguntas'!$C$10:$FN$185,3,FALSE),"")</f>
        <v/>
      </c>
      <c r="BG212" s="1" t="str">
        <f>IFERROR(VLOOKUP(CONCATENATE(BE$1,BE212),'Formulario de Preguntas'!$C$10:$FN$185,4,FALSE),"")</f>
        <v/>
      </c>
      <c r="BH212" s="24">
        <f>IF($B212='Formulario de Respuestas'!$D211,'Formulario de Respuestas'!$X211,"ES DIFERENTE")</f>
        <v>0</v>
      </c>
      <c r="BI212" s="1" t="str">
        <f>IFERROR(VLOOKUP(CONCATENATE(BH$1,BH212),'Formulario de Preguntas'!$C$10:$FN$185,3,FALSE),"")</f>
        <v/>
      </c>
      <c r="BJ212" s="1" t="str">
        <f>IFERROR(VLOOKUP(CONCATENATE(BH$1,BH212),'Formulario de Preguntas'!$C$10:$FN$185,4,FALSE),"")</f>
        <v/>
      </c>
      <c r="BL212" s="26">
        <f>IF($B212='Formulario de Respuestas'!$D211,'Formulario de Respuestas'!$Y211,"ES DIFERENTE")</f>
        <v>0</v>
      </c>
      <c r="BM212" s="1" t="str">
        <f>IFERROR(VLOOKUP(CONCATENATE(BL$1,BL212),'Formulario de Preguntas'!$C$10:$FN$185,3,FALSE),"")</f>
        <v/>
      </c>
      <c r="BN212" s="1" t="str">
        <f>IFERROR(VLOOKUP(CONCATENATE(BL$1,BL212),'Formulario de Preguntas'!$C$10:$FN$185,4,FALSE),"")</f>
        <v/>
      </c>
      <c r="BO212" s="26">
        <f>IF($B212='Formulario de Respuestas'!$D211,'Formulario de Respuestas'!$Z211,"ES DIFERENTE")</f>
        <v>0</v>
      </c>
      <c r="BP212" s="1" t="str">
        <f>IFERROR(VLOOKUP(CONCATENATE(BO$1,BO212),'Formulario de Preguntas'!$C$10:$FN$185,3,FALSE),"")</f>
        <v/>
      </c>
      <c r="BQ212" s="1" t="str">
        <f>IFERROR(VLOOKUP(CONCATENATE(BO$1,BO212),'Formulario de Preguntas'!$C$10:$FN$185,4,FALSE),"")</f>
        <v/>
      </c>
      <c r="BR212" s="26">
        <f>IF($B212='Formulario de Respuestas'!$D211,'Formulario de Respuestas'!$AA211,"ES DIFERENTE")</f>
        <v>0</v>
      </c>
      <c r="BS212" s="1" t="str">
        <f>IFERROR(VLOOKUP(CONCATENATE(BR$1,BR212),'Formulario de Preguntas'!$C$10:$FN$185,3,FALSE),"")</f>
        <v/>
      </c>
      <c r="BT212" s="1" t="str">
        <f>IFERROR(VLOOKUP(CONCATENATE(BR$1,BR212),'Formulario de Preguntas'!$C$10:$FN$185,4,FALSE),"")</f>
        <v/>
      </c>
      <c r="BU212" s="26">
        <f>IF($B212='Formulario de Respuestas'!$D211,'Formulario de Respuestas'!$AB211,"ES DIFERENTE")</f>
        <v>0</v>
      </c>
      <c r="BV212" s="1" t="str">
        <f>IFERROR(VLOOKUP(CONCATENATE(BU$1,BU212),'Formulario de Preguntas'!$C$10:$FN$185,3,FALSE),"")</f>
        <v/>
      </c>
      <c r="BW212" s="1" t="str">
        <f>IFERROR(VLOOKUP(CONCATENATE(BU$1,BU212),'Formulario de Preguntas'!$C$10:$FN$185,4,FALSE),"")</f>
        <v/>
      </c>
      <c r="BX212" s="26">
        <f>IF($B212='Formulario de Respuestas'!$D211,'Formulario de Respuestas'!$AC211,"ES DIFERENTE")</f>
        <v>0</v>
      </c>
      <c r="BY212" s="1" t="str">
        <f>IFERROR(VLOOKUP(CONCATENATE(BX$1,BX212),'Formulario de Preguntas'!$C$10:$FN$185,3,FALSE),"")</f>
        <v/>
      </c>
      <c r="BZ212" s="1" t="str">
        <f>IFERROR(VLOOKUP(CONCATENATE(BX$1,BX212),'Formulario de Preguntas'!$C$10:$FN$185,4,FALSE),"")</f>
        <v/>
      </c>
      <c r="CA212" s="26">
        <f>IF($B212='Formulario de Respuestas'!$D211,'Formulario de Respuestas'!$AD211,"ES DIFERENTE")</f>
        <v>0</v>
      </c>
      <c r="CB212" s="1" t="str">
        <f>IFERROR(VLOOKUP(CONCATENATE(CA$1,CA212),'Formulario de Preguntas'!$C$10:$FN$185,3,FALSE),"")</f>
        <v/>
      </c>
      <c r="CC212" s="1" t="str">
        <f>IFERROR(VLOOKUP(CONCATENATE(CA$1,CA212),'Formulario de Preguntas'!$C$10:$FN$185,4,FALSE),"")</f>
        <v/>
      </c>
      <c r="CD212" s="26">
        <f>IF($B212='Formulario de Respuestas'!$D211,'Formulario de Respuestas'!$AE211,"ES DIFERENTE")</f>
        <v>0</v>
      </c>
      <c r="CE212" s="1" t="str">
        <f>IFERROR(VLOOKUP(CONCATENATE(CD$1,CD212),'Formulario de Preguntas'!$C$10:$FN$185,3,FALSE),"")</f>
        <v/>
      </c>
      <c r="CF212" s="1" t="str">
        <f>IFERROR(VLOOKUP(CONCATENATE(CD$1,CD212),'Formulario de Preguntas'!$C$10:$FN$185,4,FALSE),"")</f>
        <v/>
      </c>
      <c r="CH212" s="1">
        <f t="shared" si="10"/>
        <v>0</v>
      </c>
      <c r="CI212" s="1">
        <f t="shared" si="11"/>
        <v>0.25</v>
      </c>
      <c r="CJ212" s="1">
        <f t="shared" si="9"/>
        <v>0</v>
      </c>
      <c r="CK212" s="1">
        <f>COUNTIF('Formulario de Respuestas'!$E211:$AE211,"A")</f>
        <v>0</v>
      </c>
      <c r="CL212" s="1">
        <f>COUNTIF('Formulario de Respuestas'!$E211:$AE211,"B")</f>
        <v>0</v>
      </c>
      <c r="CM212" s="1">
        <f>COUNTIF('Formulario de Respuestas'!$E211:$AE211,"C")</f>
        <v>0</v>
      </c>
      <c r="CN212" s="1">
        <f>COUNTIF('Formulario de Respuestas'!$E211:$AE211,"D")</f>
        <v>0</v>
      </c>
      <c r="CO212" s="1">
        <f>COUNTIF('Formulario de Respuestas'!$E211:$AE211,"E (RESPUESTA ANULADA)")</f>
        <v>0</v>
      </c>
    </row>
    <row r="213" spans="1:93" x14ac:dyDescent="0.25">
      <c r="A213" s="1">
        <f>'Formulario de Respuestas'!C212</f>
        <v>0</v>
      </c>
      <c r="B213" s="1">
        <f>'Formulario de Respuestas'!D212</f>
        <v>0</v>
      </c>
      <c r="C213" s="24">
        <f>IF($B213='Formulario de Respuestas'!$D212,'Formulario de Respuestas'!$E212,"ES DIFERENTE")</f>
        <v>0</v>
      </c>
      <c r="D213" s="15" t="str">
        <f>IFERROR(VLOOKUP(CONCATENATE(C$1,C213),'Formulario de Preguntas'!$C$2:$FN$185,3,FALSE),"")</f>
        <v/>
      </c>
      <c r="E213" s="1" t="str">
        <f>IFERROR(VLOOKUP(CONCATENATE(C$1,C213),'Formulario de Preguntas'!$C$2:$FN$185,4,FALSE),"")</f>
        <v/>
      </c>
      <c r="F213" s="24">
        <f>IF($B213='Formulario de Respuestas'!$D212,'Formulario de Respuestas'!$F212,"ES DIFERENTE")</f>
        <v>0</v>
      </c>
      <c r="G213" s="1" t="str">
        <f>IFERROR(VLOOKUP(CONCATENATE(F$1,F213),'Formulario de Preguntas'!$C$2:$FN$185,3,FALSE),"")</f>
        <v/>
      </c>
      <c r="H213" s="1" t="str">
        <f>IFERROR(VLOOKUP(CONCATENATE(F$1,F213),'Formulario de Preguntas'!$C$2:$FN$185,4,FALSE),"")</f>
        <v/>
      </c>
      <c r="I213" s="24">
        <f>IF($B213='Formulario de Respuestas'!$D212,'Formulario de Respuestas'!$G212,"ES DIFERENTE")</f>
        <v>0</v>
      </c>
      <c r="J213" s="1" t="str">
        <f>IFERROR(VLOOKUP(CONCATENATE(I$1,I213),'Formulario de Preguntas'!$C$10:$FN$185,3,FALSE),"")</f>
        <v/>
      </c>
      <c r="K213" s="1" t="str">
        <f>IFERROR(VLOOKUP(CONCATENATE(I$1,I213),'Formulario de Preguntas'!$C$10:$FN$185,4,FALSE),"")</f>
        <v/>
      </c>
      <c r="L213" s="24">
        <f>IF($B213='Formulario de Respuestas'!$D212,'Formulario de Respuestas'!$H212,"ES DIFERENTE")</f>
        <v>0</v>
      </c>
      <c r="M213" s="1" t="str">
        <f>IFERROR(VLOOKUP(CONCATENATE(L$1,L213),'Formulario de Preguntas'!$C$10:$FN$185,3,FALSE),"")</f>
        <v/>
      </c>
      <c r="N213" s="1" t="str">
        <f>IFERROR(VLOOKUP(CONCATENATE(L$1,L213),'Formulario de Preguntas'!$C$10:$FN$185,4,FALSE),"")</f>
        <v/>
      </c>
      <c r="O213" s="24">
        <f>IF($B213='Formulario de Respuestas'!$D212,'Formulario de Respuestas'!$I212,"ES DIFERENTE")</f>
        <v>0</v>
      </c>
      <c r="P213" s="1" t="str">
        <f>IFERROR(VLOOKUP(CONCATENATE(O$1,O213),'Formulario de Preguntas'!$C$10:$FN$185,3,FALSE),"")</f>
        <v/>
      </c>
      <c r="Q213" s="1" t="str">
        <f>IFERROR(VLOOKUP(CONCATENATE(O$1,O213),'Formulario de Preguntas'!$C$10:$FN$185,4,FALSE),"")</f>
        <v/>
      </c>
      <c r="R213" s="24">
        <f>IF($B213='Formulario de Respuestas'!$D212,'Formulario de Respuestas'!$J212,"ES DIFERENTE")</f>
        <v>0</v>
      </c>
      <c r="S213" s="1" t="str">
        <f>IFERROR(VLOOKUP(CONCATENATE(R$1,R213),'Formulario de Preguntas'!$C$10:$FN$185,3,FALSE),"")</f>
        <v/>
      </c>
      <c r="T213" s="1" t="str">
        <f>IFERROR(VLOOKUP(CONCATENATE(R$1,R213),'Formulario de Preguntas'!$C$10:$FN$185,4,FALSE),"")</f>
        <v/>
      </c>
      <c r="U213" s="24">
        <f>IF($B213='Formulario de Respuestas'!$D212,'Formulario de Respuestas'!$K212,"ES DIFERENTE")</f>
        <v>0</v>
      </c>
      <c r="V213" s="1" t="str">
        <f>IFERROR(VLOOKUP(CONCATENATE(U$1,U213),'Formulario de Preguntas'!$C$10:$FN$185,3,FALSE),"")</f>
        <v/>
      </c>
      <c r="W213" s="1" t="str">
        <f>IFERROR(VLOOKUP(CONCATENATE(U$1,U213),'Formulario de Preguntas'!$C$10:$FN$185,4,FALSE),"")</f>
        <v/>
      </c>
      <c r="X213" s="24">
        <f>IF($B213='Formulario de Respuestas'!$D212,'Formulario de Respuestas'!$L212,"ES DIFERENTE")</f>
        <v>0</v>
      </c>
      <c r="Y213" s="1" t="str">
        <f>IFERROR(VLOOKUP(CONCATENATE(X$1,X213),'Formulario de Preguntas'!$C$10:$FN$185,3,FALSE),"")</f>
        <v/>
      </c>
      <c r="Z213" s="1" t="str">
        <f>IFERROR(VLOOKUP(CONCATENATE(X$1,X213),'Formulario de Preguntas'!$C$10:$FN$185,4,FALSE),"")</f>
        <v/>
      </c>
      <c r="AA213" s="24">
        <f>IF($B213='Formulario de Respuestas'!$D212,'Formulario de Respuestas'!$M212,"ES DIFERENTE")</f>
        <v>0</v>
      </c>
      <c r="AB213" s="1" t="str">
        <f>IFERROR(VLOOKUP(CONCATENATE(AA$1,AA213),'Formulario de Preguntas'!$C$10:$FN$185,3,FALSE),"")</f>
        <v/>
      </c>
      <c r="AC213" s="1" t="str">
        <f>IFERROR(VLOOKUP(CONCATENATE(AA$1,AA213),'Formulario de Preguntas'!$C$10:$FN$185,4,FALSE),"")</f>
        <v/>
      </c>
      <c r="AD213" s="24">
        <f>IF($B213='Formulario de Respuestas'!$D212,'Formulario de Respuestas'!$N212,"ES DIFERENTE")</f>
        <v>0</v>
      </c>
      <c r="AE213" s="1" t="str">
        <f>IFERROR(VLOOKUP(CONCATENATE(AD$1,AD213),'Formulario de Preguntas'!$C$10:$FN$185,3,FALSE),"")</f>
        <v/>
      </c>
      <c r="AF213" s="1" t="str">
        <f>IFERROR(VLOOKUP(CONCATENATE(AD$1,AD213),'Formulario de Preguntas'!$C$10:$FN$185,4,FALSE),"")</f>
        <v/>
      </c>
      <c r="AG213" s="24">
        <f>IF($B213='Formulario de Respuestas'!$D212,'Formulario de Respuestas'!$O212,"ES DIFERENTE")</f>
        <v>0</v>
      </c>
      <c r="AH213" s="1" t="str">
        <f>IFERROR(VLOOKUP(CONCATENATE(AG$1,AG213),'Formulario de Preguntas'!$C$10:$FN$185,3,FALSE),"")</f>
        <v/>
      </c>
      <c r="AI213" s="1" t="str">
        <f>IFERROR(VLOOKUP(CONCATENATE(AG$1,AG213),'Formulario de Preguntas'!$C$10:$FN$185,4,FALSE),"")</f>
        <v/>
      </c>
      <c r="AJ213" s="24">
        <f>IF($B213='Formulario de Respuestas'!$D212,'Formulario de Respuestas'!$P212,"ES DIFERENTE")</f>
        <v>0</v>
      </c>
      <c r="AK213" s="1" t="str">
        <f>IFERROR(VLOOKUP(CONCATENATE(AJ$1,AJ213),'Formulario de Preguntas'!$C$10:$FN$185,3,FALSE),"")</f>
        <v/>
      </c>
      <c r="AL213" s="1" t="str">
        <f>IFERROR(VLOOKUP(CONCATENATE(AJ$1,AJ213),'Formulario de Preguntas'!$C$10:$FN$185,4,FALSE),"")</f>
        <v/>
      </c>
      <c r="AM213" s="24">
        <f>IF($B213='Formulario de Respuestas'!$D212,'Formulario de Respuestas'!$Q212,"ES DIFERENTE")</f>
        <v>0</v>
      </c>
      <c r="AN213" s="1" t="str">
        <f>IFERROR(VLOOKUP(CONCATENATE(AM$1,AM213),'Formulario de Preguntas'!$C$10:$FN$185,3,FALSE),"")</f>
        <v/>
      </c>
      <c r="AO213" s="1" t="str">
        <f>IFERROR(VLOOKUP(CONCATENATE(AM$1,AM213),'Formulario de Preguntas'!$C$10:$FN$185,4,FALSE),"")</f>
        <v/>
      </c>
      <c r="AP213" s="24">
        <f>IF($B213='Formulario de Respuestas'!$D212,'Formulario de Respuestas'!$R212,"ES DIFERENTE")</f>
        <v>0</v>
      </c>
      <c r="AQ213" s="1" t="str">
        <f>IFERROR(VLOOKUP(CONCATENATE(AP$1,AP213),'Formulario de Preguntas'!$C$10:$FN$185,3,FALSE),"")</f>
        <v/>
      </c>
      <c r="AR213" s="1" t="str">
        <f>IFERROR(VLOOKUP(CONCATENATE(AP$1,AP213),'Formulario de Preguntas'!$C$10:$FN$185,4,FALSE),"")</f>
        <v/>
      </c>
      <c r="AS213" s="24">
        <f>IF($B213='Formulario de Respuestas'!$D212,'Formulario de Respuestas'!$S212,"ES DIFERENTE")</f>
        <v>0</v>
      </c>
      <c r="AT213" s="1" t="str">
        <f>IFERROR(VLOOKUP(CONCATENATE(AS$1,AS213),'Formulario de Preguntas'!$C$10:$FN$185,3,FALSE),"")</f>
        <v/>
      </c>
      <c r="AU213" s="1" t="str">
        <f>IFERROR(VLOOKUP(CONCATENATE(AS$1,AS213),'Formulario de Preguntas'!$C$10:$FN$185,4,FALSE),"")</f>
        <v/>
      </c>
      <c r="AV213" s="24">
        <f>IF($B213='Formulario de Respuestas'!$D212,'Formulario de Respuestas'!$T212,"ES DIFERENTE")</f>
        <v>0</v>
      </c>
      <c r="AW213" s="1" t="str">
        <f>IFERROR(VLOOKUP(CONCATENATE(AV$1,AV213),'Formulario de Preguntas'!$C$10:$FN$185,3,FALSE),"")</f>
        <v/>
      </c>
      <c r="AX213" s="1" t="str">
        <f>IFERROR(VLOOKUP(CONCATENATE(AV$1,AV213),'Formulario de Preguntas'!$C$10:$FN$185,4,FALSE),"")</f>
        <v/>
      </c>
      <c r="AY213" s="24">
        <f>IF($B213='Formulario de Respuestas'!$D212,'Formulario de Respuestas'!$U212,"ES DIFERENTE")</f>
        <v>0</v>
      </c>
      <c r="AZ213" s="1" t="str">
        <f>IFERROR(VLOOKUP(CONCATENATE(AY$1,AY213),'Formulario de Preguntas'!$C$10:$FN$185,3,FALSE),"")</f>
        <v/>
      </c>
      <c r="BA213" s="1" t="str">
        <f>IFERROR(VLOOKUP(CONCATENATE(AY$1,AY213),'Formulario de Preguntas'!$C$10:$FN$185,4,FALSE),"")</f>
        <v/>
      </c>
      <c r="BB213" s="24">
        <f>IF($B213='Formulario de Respuestas'!$D212,'Formulario de Respuestas'!$V212,"ES DIFERENTE")</f>
        <v>0</v>
      </c>
      <c r="BC213" s="1" t="str">
        <f>IFERROR(VLOOKUP(CONCATENATE(BB$1,BB213),'Formulario de Preguntas'!$C$10:$FN$185,3,FALSE),"")</f>
        <v/>
      </c>
      <c r="BD213" s="1" t="str">
        <f>IFERROR(VLOOKUP(CONCATENATE(BB$1,BB213),'Formulario de Preguntas'!$C$10:$FN$185,4,FALSE),"")</f>
        <v/>
      </c>
      <c r="BE213" s="24">
        <f>IF($B213='Formulario de Respuestas'!$D212,'Formulario de Respuestas'!$W212,"ES DIFERENTE")</f>
        <v>0</v>
      </c>
      <c r="BF213" s="1" t="str">
        <f>IFERROR(VLOOKUP(CONCATENATE(BE$1,BE213),'Formulario de Preguntas'!$C$10:$FN$185,3,FALSE),"")</f>
        <v/>
      </c>
      <c r="BG213" s="1" t="str">
        <f>IFERROR(VLOOKUP(CONCATENATE(BE$1,BE213),'Formulario de Preguntas'!$C$10:$FN$185,4,FALSE),"")</f>
        <v/>
      </c>
      <c r="BH213" s="24">
        <f>IF($B213='Formulario de Respuestas'!$D212,'Formulario de Respuestas'!$X212,"ES DIFERENTE")</f>
        <v>0</v>
      </c>
      <c r="BI213" s="1" t="str">
        <f>IFERROR(VLOOKUP(CONCATENATE(BH$1,BH213),'Formulario de Preguntas'!$C$10:$FN$185,3,FALSE),"")</f>
        <v/>
      </c>
      <c r="BJ213" s="1" t="str">
        <f>IFERROR(VLOOKUP(CONCATENATE(BH$1,BH213),'Formulario de Preguntas'!$C$10:$FN$185,4,FALSE),"")</f>
        <v/>
      </c>
      <c r="BL213" s="26">
        <f>IF($B213='Formulario de Respuestas'!$D212,'Formulario de Respuestas'!$Y212,"ES DIFERENTE")</f>
        <v>0</v>
      </c>
      <c r="BM213" s="1" t="str">
        <f>IFERROR(VLOOKUP(CONCATENATE(BL$1,BL213),'Formulario de Preguntas'!$C$10:$FN$185,3,FALSE),"")</f>
        <v/>
      </c>
      <c r="BN213" s="1" t="str">
        <f>IFERROR(VLOOKUP(CONCATENATE(BL$1,BL213),'Formulario de Preguntas'!$C$10:$FN$185,4,FALSE),"")</f>
        <v/>
      </c>
      <c r="BO213" s="26">
        <f>IF($B213='Formulario de Respuestas'!$D212,'Formulario de Respuestas'!$Z212,"ES DIFERENTE")</f>
        <v>0</v>
      </c>
      <c r="BP213" s="1" t="str">
        <f>IFERROR(VLOOKUP(CONCATENATE(BO$1,BO213),'Formulario de Preguntas'!$C$10:$FN$185,3,FALSE),"")</f>
        <v/>
      </c>
      <c r="BQ213" s="1" t="str">
        <f>IFERROR(VLOOKUP(CONCATENATE(BO$1,BO213),'Formulario de Preguntas'!$C$10:$FN$185,4,FALSE),"")</f>
        <v/>
      </c>
      <c r="BR213" s="26">
        <f>IF($B213='Formulario de Respuestas'!$D212,'Formulario de Respuestas'!$AA212,"ES DIFERENTE")</f>
        <v>0</v>
      </c>
      <c r="BS213" s="1" t="str">
        <f>IFERROR(VLOOKUP(CONCATENATE(BR$1,BR213),'Formulario de Preguntas'!$C$10:$FN$185,3,FALSE),"")</f>
        <v/>
      </c>
      <c r="BT213" s="1" t="str">
        <f>IFERROR(VLOOKUP(CONCATENATE(BR$1,BR213),'Formulario de Preguntas'!$C$10:$FN$185,4,FALSE),"")</f>
        <v/>
      </c>
      <c r="BU213" s="26">
        <f>IF($B213='Formulario de Respuestas'!$D212,'Formulario de Respuestas'!$AB212,"ES DIFERENTE")</f>
        <v>0</v>
      </c>
      <c r="BV213" s="1" t="str">
        <f>IFERROR(VLOOKUP(CONCATENATE(BU$1,BU213),'Formulario de Preguntas'!$C$10:$FN$185,3,FALSE),"")</f>
        <v/>
      </c>
      <c r="BW213" s="1" t="str">
        <f>IFERROR(VLOOKUP(CONCATENATE(BU$1,BU213),'Formulario de Preguntas'!$C$10:$FN$185,4,FALSE),"")</f>
        <v/>
      </c>
      <c r="BX213" s="26">
        <f>IF($B213='Formulario de Respuestas'!$D212,'Formulario de Respuestas'!$AC212,"ES DIFERENTE")</f>
        <v>0</v>
      </c>
      <c r="BY213" s="1" t="str">
        <f>IFERROR(VLOOKUP(CONCATENATE(BX$1,BX213),'Formulario de Preguntas'!$C$10:$FN$185,3,FALSE),"")</f>
        <v/>
      </c>
      <c r="BZ213" s="1" t="str">
        <f>IFERROR(VLOOKUP(CONCATENATE(BX$1,BX213),'Formulario de Preguntas'!$C$10:$FN$185,4,FALSE),"")</f>
        <v/>
      </c>
      <c r="CA213" s="26">
        <f>IF($B213='Formulario de Respuestas'!$D212,'Formulario de Respuestas'!$AD212,"ES DIFERENTE")</f>
        <v>0</v>
      </c>
      <c r="CB213" s="1" t="str">
        <f>IFERROR(VLOOKUP(CONCATENATE(CA$1,CA213),'Formulario de Preguntas'!$C$10:$FN$185,3,FALSE),"")</f>
        <v/>
      </c>
      <c r="CC213" s="1" t="str">
        <f>IFERROR(VLOOKUP(CONCATENATE(CA$1,CA213),'Formulario de Preguntas'!$C$10:$FN$185,4,FALSE),"")</f>
        <v/>
      </c>
      <c r="CD213" s="26">
        <f>IF($B213='Formulario de Respuestas'!$D212,'Formulario de Respuestas'!$AE212,"ES DIFERENTE")</f>
        <v>0</v>
      </c>
      <c r="CE213" s="1" t="str">
        <f>IFERROR(VLOOKUP(CONCATENATE(CD$1,CD213),'Formulario de Preguntas'!$C$10:$FN$185,3,FALSE),"")</f>
        <v/>
      </c>
      <c r="CF213" s="1" t="str">
        <f>IFERROR(VLOOKUP(CONCATENATE(CD$1,CD213),'Formulario de Preguntas'!$C$10:$FN$185,4,FALSE),"")</f>
        <v/>
      </c>
      <c r="CH213" s="1">
        <f t="shared" si="10"/>
        <v>0</v>
      </c>
      <c r="CI213" s="1">
        <f t="shared" si="11"/>
        <v>0.25</v>
      </c>
      <c r="CJ213" s="1">
        <f t="shared" si="9"/>
        <v>0</v>
      </c>
      <c r="CK213" s="1">
        <f>COUNTIF('Formulario de Respuestas'!$E212:$AE212,"A")</f>
        <v>0</v>
      </c>
      <c r="CL213" s="1">
        <f>COUNTIF('Formulario de Respuestas'!$E212:$AE212,"B")</f>
        <v>0</v>
      </c>
      <c r="CM213" s="1">
        <f>COUNTIF('Formulario de Respuestas'!$E212:$AE212,"C")</f>
        <v>0</v>
      </c>
      <c r="CN213" s="1">
        <f>COUNTIF('Formulario de Respuestas'!$E212:$AE212,"D")</f>
        <v>0</v>
      </c>
      <c r="CO213" s="1">
        <f>COUNTIF('Formulario de Respuestas'!$E212:$AE212,"E (RESPUESTA ANULADA)")</f>
        <v>0</v>
      </c>
    </row>
    <row r="214" spans="1:93" x14ac:dyDescent="0.25">
      <c r="A214" s="1">
        <f>'Formulario de Respuestas'!C213</f>
        <v>0</v>
      </c>
      <c r="B214" s="1">
        <f>'Formulario de Respuestas'!D213</f>
        <v>0</v>
      </c>
      <c r="C214" s="24">
        <f>IF($B214='Formulario de Respuestas'!$D213,'Formulario de Respuestas'!$E213,"ES DIFERENTE")</f>
        <v>0</v>
      </c>
      <c r="D214" s="15" t="str">
        <f>IFERROR(VLOOKUP(CONCATENATE(C$1,C214),'Formulario de Preguntas'!$C$2:$FN$185,3,FALSE),"")</f>
        <v/>
      </c>
      <c r="E214" s="1" t="str">
        <f>IFERROR(VLOOKUP(CONCATENATE(C$1,C214),'Formulario de Preguntas'!$C$2:$FN$185,4,FALSE),"")</f>
        <v/>
      </c>
      <c r="F214" s="24">
        <f>IF($B214='Formulario de Respuestas'!$D213,'Formulario de Respuestas'!$F213,"ES DIFERENTE")</f>
        <v>0</v>
      </c>
      <c r="G214" s="1" t="str">
        <f>IFERROR(VLOOKUP(CONCATENATE(F$1,F214),'Formulario de Preguntas'!$C$2:$FN$185,3,FALSE),"")</f>
        <v/>
      </c>
      <c r="H214" s="1" t="str">
        <f>IFERROR(VLOOKUP(CONCATENATE(F$1,F214),'Formulario de Preguntas'!$C$2:$FN$185,4,FALSE),"")</f>
        <v/>
      </c>
      <c r="I214" s="24">
        <f>IF($B214='Formulario de Respuestas'!$D213,'Formulario de Respuestas'!$G213,"ES DIFERENTE")</f>
        <v>0</v>
      </c>
      <c r="J214" s="1" t="str">
        <f>IFERROR(VLOOKUP(CONCATENATE(I$1,I214),'Formulario de Preguntas'!$C$10:$FN$185,3,FALSE),"")</f>
        <v/>
      </c>
      <c r="K214" s="1" t="str">
        <f>IFERROR(VLOOKUP(CONCATENATE(I$1,I214),'Formulario de Preguntas'!$C$10:$FN$185,4,FALSE),"")</f>
        <v/>
      </c>
      <c r="L214" s="24">
        <f>IF($B214='Formulario de Respuestas'!$D213,'Formulario de Respuestas'!$H213,"ES DIFERENTE")</f>
        <v>0</v>
      </c>
      <c r="M214" s="1" t="str">
        <f>IFERROR(VLOOKUP(CONCATENATE(L$1,L214),'Formulario de Preguntas'!$C$10:$FN$185,3,FALSE),"")</f>
        <v/>
      </c>
      <c r="N214" s="1" t="str">
        <f>IFERROR(VLOOKUP(CONCATENATE(L$1,L214),'Formulario de Preguntas'!$C$10:$FN$185,4,FALSE),"")</f>
        <v/>
      </c>
      <c r="O214" s="24">
        <f>IF($B214='Formulario de Respuestas'!$D213,'Formulario de Respuestas'!$I213,"ES DIFERENTE")</f>
        <v>0</v>
      </c>
      <c r="P214" s="1" t="str">
        <f>IFERROR(VLOOKUP(CONCATENATE(O$1,O214),'Formulario de Preguntas'!$C$10:$FN$185,3,FALSE),"")</f>
        <v/>
      </c>
      <c r="Q214" s="1" t="str">
        <f>IFERROR(VLOOKUP(CONCATENATE(O$1,O214),'Formulario de Preguntas'!$C$10:$FN$185,4,FALSE),"")</f>
        <v/>
      </c>
      <c r="R214" s="24">
        <f>IF($B214='Formulario de Respuestas'!$D213,'Formulario de Respuestas'!$J213,"ES DIFERENTE")</f>
        <v>0</v>
      </c>
      <c r="S214" s="1" t="str">
        <f>IFERROR(VLOOKUP(CONCATENATE(R$1,R214),'Formulario de Preguntas'!$C$10:$FN$185,3,FALSE),"")</f>
        <v/>
      </c>
      <c r="T214" s="1" t="str">
        <f>IFERROR(VLOOKUP(CONCATENATE(R$1,R214),'Formulario de Preguntas'!$C$10:$FN$185,4,FALSE),"")</f>
        <v/>
      </c>
      <c r="U214" s="24">
        <f>IF($B214='Formulario de Respuestas'!$D213,'Formulario de Respuestas'!$K213,"ES DIFERENTE")</f>
        <v>0</v>
      </c>
      <c r="V214" s="1" t="str">
        <f>IFERROR(VLOOKUP(CONCATENATE(U$1,U214),'Formulario de Preguntas'!$C$10:$FN$185,3,FALSE),"")</f>
        <v/>
      </c>
      <c r="W214" s="1" t="str">
        <f>IFERROR(VLOOKUP(CONCATENATE(U$1,U214),'Formulario de Preguntas'!$C$10:$FN$185,4,FALSE),"")</f>
        <v/>
      </c>
      <c r="X214" s="24">
        <f>IF($B214='Formulario de Respuestas'!$D213,'Formulario de Respuestas'!$L213,"ES DIFERENTE")</f>
        <v>0</v>
      </c>
      <c r="Y214" s="1" t="str">
        <f>IFERROR(VLOOKUP(CONCATENATE(X$1,X214),'Formulario de Preguntas'!$C$10:$FN$185,3,FALSE),"")</f>
        <v/>
      </c>
      <c r="Z214" s="1" t="str">
        <f>IFERROR(VLOOKUP(CONCATENATE(X$1,X214),'Formulario de Preguntas'!$C$10:$FN$185,4,FALSE),"")</f>
        <v/>
      </c>
      <c r="AA214" s="24">
        <f>IF($B214='Formulario de Respuestas'!$D213,'Formulario de Respuestas'!$M213,"ES DIFERENTE")</f>
        <v>0</v>
      </c>
      <c r="AB214" s="1" t="str">
        <f>IFERROR(VLOOKUP(CONCATENATE(AA$1,AA214),'Formulario de Preguntas'!$C$10:$FN$185,3,FALSE),"")</f>
        <v/>
      </c>
      <c r="AC214" s="1" t="str">
        <f>IFERROR(VLOOKUP(CONCATENATE(AA$1,AA214),'Formulario de Preguntas'!$C$10:$FN$185,4,FALSE),"")</f>
        <v/>
      </c>
      <c r="AD214" s="24">
        <f>IF($B214='Formulario de Respuestas'!$D213,'Formulario de Respuestas'!$N213,"ES DIFERENTE")</f>
        <v>0</v>
      </c>
      <c r="AE214" s="1" t="str">
        <f>IFERROR(VLOOKUP(CONCATENATE(AD$1,AD214),'Formulario de Preguntas'!$C$10:$FN$185,3,FALSE),"")</f>
        <v/>
      </c>
      <c r="AF214" s="1" t="str">
        <f>IFERROR(VLOOKUP(CONCATENATE(AD$1,AD214),'Formulario de Preguntas'!$C$10:$FN$185,4,FALSE),"")</f>
        <v/>
      </c>
      <c r="AG214" s="24">
        <f>IF($B214='Formulario de Respuestas'!$D213,'Formulario de Respuestas'!$O213,"ES DIFERENTE")</f>
        <v>0</v>
      </c>
      <c r="AH214" s="1" t="str">
        <f>IFERROR(VLOOKUP(CONCATENATE(AG$1,AG214),'Formulario de Preguntas'!$C$10:$FN$185,3,FALSE),"")</f>
        <v/>
      </c>
      <c r="AI214" s="1" t="str">
        <f>IFERROR(VLOOKUP(CONCATENATE(AG$1,AG214),'Formulario de Preguntas'!$C$10:$FN$185,4,FALSE),"")</f>
        <v/>
      </c>
      <c r="AJ214" s="24">
        <f>IF($B214='Formulario de Respuestas'!$D213,'Formulario de Respuestas'!$P213,"ES DIFERENTE")</f>
        <v>0</v>
      </c>
      <c r="AK214" s="1" t="str">
        <f>IFERROR(VLOOKUP(CONCATENATE(AJ$1,AJ214),'Formulario de Preguntas'!$C$10:$FN$185,3,FALSE),"")</f>
        <v/>
      </c>
      <c r="AL214" s="1" t="str">
        <f>IFERROR(VLOOKUP(CONCATENATE(AJ$1,AJ214),'Formulario de Preguntas'!$C$10:$FN$185,4,FALSE),"")</f>
        <v/>
      </c>
      <c r="AM214" s="24">
        <f>IF($B214='Formulario de Respuestas'!$D213,'Formulario de Respuestas'!$Q213,"ES DIFERENTE")</f>
        <v>0</v>
      </c>
      <c r="AN214" s="1" t="str">
        <f>IFERROR(VLOOKUP(CONCATENATE(AM$1,AM214),'Formulario de Preguntas'!$C$10:$FN$185,3,FALSE),"")</f>
        <v/>
      </c>
      <c r="AO214" s="1" t="str">
        <f>IFERROR(VLOOKUP(CONCATENATE(AM$1,AM214),'Formulario de Preguntas'!$C$10:$FN$185,4,FALSE),"")</f>
        <v/>
      </c>
      <c r="AP214" s="24">
        <f>IF($B214='Formulario de Respuestas'!$D213,'Formulario de Respuestas'!$R213,"ES DIFERENTE")</f>
        <v>0</v>
      </c>
      <c r="AQ214" s="1" t="str">
        <f>IFERROR(VLOOKUP(CONCATENATE(AP$1,AP214),'Formulario de Preguntas'!$C$10:$FN$185,3,FALSE),"")</f>
        <v/>
      </c>
      <c r="AR214" s="1" t="str">
        <f>IFERROR(VLOOKUP(CONCATENATE(AP$1,AP214),'Formulario de Preguntas'!$C$10:$FN$185,4,FALSE),"")</f>
        <v/>
      </c>
      <c r="AS214" s="24">
        <f>IF($B214='Formulario de Respuestas'!$D213,'Formulario de Respuestas'!$S213,"ES DIFERENTE")</f>
        <v>0</v>
      </c>
      <c r="AT214" s="1" t="str">
        <f>IFERROR(VLOOKUP(CONCATENATE(AS$1,AS214),'Formulario de Preguntas'!$C$10:$FN$185,3,FALSE),"")</f>
        <v/>
      </c>
      <c r="AU214" s="1" t="str">
        <f>IFERROR(VLOOKUP(CONCATENATE(AS$1,AS214),'Formulario de Preguntas'!$C$10:$FN$185,4,FALSE),"")</f>
        <v/>
      </c>
      <c r="AV214" s="24">
        <f>IF($B214='Formulario de Respuestas'!$D213,'Formulario de Respuestas'!$T213,"ES DIFERENTE")</f>
        <v>0</v>
      </c>
      <c r="AW214" s="1" t="str">
        <f>IFERROR(VLOOKUP(CONCATENATE(AV$1,AV214),'Formulario de Preguntas'!$C$10:$FN$185,3,FALSE),"")</f>
        <v/>
      </c>
      <c r="AX214" s="1" t="str">
        <f>IFERROR(VLOOKUP(CONCATENATE(AV$1,AV214),'Formulario de Preguntas'!$C$10:$FN$185,4,FALSE),"")</f>
        <v/>
      </c>
      <c r="AY214" s="24">
        <f>IF($B214='Formulario de Respuestas'!$D213,'Formulario de Respuestas'!$U213,"ES DIFERENTE")</f>
        <v>0</v>
      </c>
      <c r="AZ214" s="1" t="str">
        <f>IFERROR(VLOOKUP(CONCATENATE(AY$1,AY214),'Formulario de Preguntas'!$C$10:$FN$185,3,FALSE),"")</f>
        <v/>
      </c>
      <c r="BA214" s="1" t="str">
        <f>IFERROR(VLOOKUP(CONCATENATE(AY$1,AY214),'Formulario de Preguntas'!$C$10:$FN$185,4,FALSE),"")</f>
        <v/>
      </c>
      <c r="BB214" s="24">
        <f>IF($B214='Formulario de Respuestas'!$D213,'Formulario de Respuestas'!$V213,"ES DIFERENTE")</f>
        <v>0</v>
      </c>
      <c r="BC214" s="1" t="str">
        <f>IFERROR(VLOOKUP(CONCATENATE(BB$1,BB214),'Formulario de Preguntas'!$C$10:$FN$185,3,FALSE),"")</f>
        <v/>
      </c>
      <c r="BD214" s="1" t="str">
        <f>IFERROR(VLOOKUP(CONCATENATE(BB$1,BB214),'Formulario de Preguntas'!$C$10:$FN$185,4,FALSE),"")</f>
        <v/>
      </c>
      <c r="BE214" s="24">
        <f>IF($B214='Formulario de Respuestas'!$D213,'Formulario de Respuestas'!$W213,"ES DIFERENTE")</f>
        <v>0</v>
      </c>
      <c r="BF214" s="1" t="str">
        <f>IFERROR(VLOOKUP(CONCATENATE(BE$1,BE214),'Formulario de Preguntas'!$C$10:$FN$185,3,FALSE),"")</f>
        <v/>
      </c>
      <c r="BG214" s="1" t="str">
        <f>IFERROR(VLOOKUP(CONCATENATE(BE$1,BE214),'Formulario de Preguntas'!$C$10:$FN$185,4,FALSE),"")</f>
        <v/>
      </c>
      <c r="BH214" s="24">
        <f>IF($B214='Formulario de Respuestas'!$D213,'Formulario de Respuestas'!$X213,"ES DIFERENTE")</f>
        <v>0</v>
      </c>
      <c r="BI214" s="1" t="str">
        <f>IFERROR(VLOOKUP(CONCATENATE(BH$1,BH214),'Formulario de Preguntas'!$C$10:$FN$185,3,FALSE),"")</f>
        <v/>
      </c>
      <c r="BJ214" s="1" t="str">
        <f>IFERROR(VLOOKUP(CONCATENATE(BH$1,BH214),'Formulario de Preguntas'!$C$10:$FN$185,4,FALSE),"")</f>
        <v/>
      </c>
      <c r="BL214" s="26">
        <f>IF($B214='Formulario de Respuestas'!$D213,'Formulario de Respuestas'!$Y213,"ES DIFERENTE")</f>
        <v>0</v>
      </c>
      <c r="BM214" s="1" t="str">
        <f>IFERROR(VLOOKUP(CONCATENATE(BL$1,BL214),'Formulario de Preguntas'!$C$10:$FN$185,3,FALSE),"")</f>
        <v/>
      </c>
      <c r="BN214" s="1" t="str">
        <f>IFERROR(VLOOKUP(CONCATENATE(BL$1,BL214),'Formulario de Preguntas'!$C$10:$FN$185,4,FALSE),"")</f>
        <v/>
      </c>
      <c r="BO214" s="26">
        <f>IF($B214='Formulario de Respuestas'!$D213,'Formulario de Respuestas'!$Z213,"ES DIFERENTE")</f>
        <v>0</v>
      </c>
      <c r="BP214" s="1" t="str">
        <f>IFERROR(VLOOKUP(CONCATENATE(BO$1,BO214),'Formulario de Preguntas'!$C$10:$FN$185,3,FALSE),"")</f>
        <v/>
      </c>
      <c r="BQ214" s="1" t="str">
        <f>IFERROR(VLOOKUP(CONCATENATE(BO$1,BO214),'Formulario de Preguntas'!$C$10:$FN$185,4,FALSE),"")</f>
        <v/>
      </c>
      <c r="BR214" s="26">
        <f>IF($B214='Formulario de Respuestas'!$D213,'Formulario de Respuestas'!$AA213,"ES DIFERENTE")</f>
        <v>0</v>
      </c>
      <c r="BS214" s="1" t="str">
        <f>IFERROR(VLOOKUP(CONCATENATE(BR$1,BR214),'Formulario de Preguntas'!$C$10:$FN$185,3,FALSE),"")</f>
        <v/>
      </c>
      <c r="BT214" s="1" t="str">
        <f>IFERROR(VLOOKUP(CONCATENATE(BR$1,BR214),'Formulario de Preguntas'!$C$10:$FN$185,4,FALSE),"")</f>
        <v/>
      </c>
      <c r="BU214" s="26">
        <f>IF($B214='Formulario de Respuestas'!$D213,'Formulario de Respuestas'!$AB213,"ES DIFERENTE")</f>
        <v>0</v>
      </c>
      <c r="BV214" s="1" t="str">
        <f>IFERROR(VLOOKUP(CONCATENATE(BU$1,BU214),'Formulario de Preguntas'!$C$10:$FN$185,3,FALSE),"")</f>
        <v/>
      </c>
      <c r="BW214" s="1" t="str">
        <f>IFERROR(VLOOKUP(CONCATENATE(BU$1,BU214),'Formulario de Preguntas'!$C$10:$FN$185,4,FALSE),"")</f>
        <v/>
      </c>
      <c r="BX214" s="26">
        <f>IF($B214='Formulario de Respuestas'!$D213,'Formulario de Respuestas'!$AC213,"ES DIFERENTE")</f>
        <v>0</v>
      </c>
      <c r="BY214" s="1" t="str">
        <f>IFERROR(VLOOKUP(CONCATENATE(BX$1,BX214),'Formulario de Preguntas'!$C$10:$FN$185,3,FALSE),"")</f>
        <v/>
      </c>
      <c r="BZ214" s="1" t="str">
        <f>IFERROR(VLOOKUP(CONCATENATE(BX$1,BX214),'Formulario de Preguntas'!$C$10:$FN$185,4,FALSE),"")</f>
        <v/>
      </c>
      <c r="CA214" s="26">
        <f>IF($B214='Formulario de Respuestas'!$D213,'Formulario de Respuestas'!$AD213,"ES DIFERENTE")</f>
        <v>0</v>
      </c>
      <c r="CB214" s="1" t="str">
        <f>IFERROR(VLOOKUP(CONCATENATE(CA$1,CA214),'Formulario de Preguntas'!$C$10:$FN$185,3,FALSE),"")</f>
        <v/>
      </c>
      <c r="CC214" s="1" t="str">
        <f>IFERROR(VLOOKUP(CONCATENATE(CA$1,CA214),'Formulario de Preguntas'!$C$10:$FN$185,4,FALSE),"")</f>
        <v/>
      </c>
      <c r="CD214" s="26">
        <f>IF($B214='Formulario de Respuestas'!$D213,'Formulario de Respuestas'!$AE213,"ES DIFERENTE")</f>
        <v>0</v>
      </c>
      <c r="CE214" s="1" t="str">
        <f>IFERROR(VLOOKUP(CONCATENATE(CD$1,CD214),'Formulario de Preguntas'!$C$10:$FN$185,3,FALSE),"")</f>
        <v/>
      </c>
      <c r="CF214" s="1" t="str">
        <f>IFERROR(VLOOKUP(CONCATENATE(CD$1,CD214),'Formulario de Preguntas'!$C$10:$FN$185,4,FALSE),"")</f>
        <v/>
      </c>
      <c r="CH214" s="1">
        <f t="shared" si="10"/>
        <v>0</v>
      </c>
      <c r="CI214" s="1">
        <f t="shared" si="11"/>
        <v>0.25</v>
      </c>
      <c r="CJ214" s="1">
        <f t="shared" si="9"/>
        <v>0</v>
      </c>
      <c r="CK214" s="1">
        <f>COUNTIF('Formulario de Respuestas'!$E213:$AE213,"A")</f>
        <v>0</v>
      </c>
      <c r="CL214" s="1">
        <f>COUNTIF('Formulario de Respuestas'!$E213:$AE213,"B")</f>
        <v>0</v>
      </c>
      <c r="CM214" s="1">
        <f>COUNTIF('Formulario de Respuestas'!$E213:$AE213,"C")</f>
        <v>0</v>
      </c>
      <c r="CN214" s="1">
        <f>COUNTIF('Formulario de Respuestas'!$E213:$AE213,"D")</f>
        <v>0</v>
      </c>
      <c r="CO214" s="1">
        <f>COUNTIF('Formulario de Respuestas'!$E213:$AE213,"E (RESPUESTA ANULADA)")</f>
        <v>0</v>
      </c>
    </row>
    <row r="215" spans="1:93" x14ac:dyDescent="0.25">
      <c r="A215" s="1">
        <f>'Formulario de Respuestas'!C214</f>
        <v>0</v>
      </c>
      <c r="B215" s="1">
        <f>'Formulario de Respuestas'!D214</f>
        <v>0</v>
      </c>
      <c r="C215" s="24">
        <f>IF($B215='Formulario de Respuestas'!$D214,'Formulario de Respuestas'!$E214,"ES DIFERENTE")</f>
        <v>0</v>
      </c>
      <c r="D215" s="15" t="str">
        <f>IFERROR(VLOOKUP(CONCATENATE(C$1,C215),'Formulario de Preguntas'!$C$2:$FN$185,3,FALSE),"")</f>
        <v/>
      </c>
      <c r="E215" s="1" t="str">
        <f>IFERROR(VLOOKUP(CONCATENATE(C$1,C215),'Formulario de Preguntas'!$C$2:$FN$185,4,FALSE),"")</f>
        <v/>
      </c>
      <c r="F215" s="24">
        <f>IF($B215='Formulario de Respuestas'!$D214,'Formulario de Respuestas'!$F214,"ES DIFERENTE")</f>
        <v>0</v>
      </c>
      <c r="G215" s="1" t="str">
        <f>IFERROR(VLOOKUP(CONCATENATE(F$1,F215),'Formulario de Preguntas'!$C$2:$FN$185,3,FALSE),"")</f>
        <v/>
      </c>
      <c r="H215" s="1" t="str">
        <f>IFERROR(VLOOKUP(CONCATENATE(F$1,F215),'Formulario de Preguntas'!$C$2:$FN$185,4,FALSE),"")</f>
        <v/>
      </c>
      <c r="I215" s="24">
        <f>IF($B215='Formulario de Respuestas'!$D214,'Formulario de Respuestas'!$G214,"ES DIFERENTE")</f>
        <v>0</v>
      </c>
      <c r="J215" s="1" t="str">
        <f>IFERROR(VLOOKUP(CONCATENATE(I$1,I215),'Formulario de Preguntas'!$C$10:$FN$185,3,FALSE),"")</f>
        <v/>
      </c>
      <c r="K215" s="1" t="str">
        <f>IFERROR(VLOOKUP(CONCATENATE(I$1,I215),'Formulario de Preguntas'!$C$10:$FN$185,4,FALSE),"")</f>
        <v/>
      </c>
      <c r="L215" s="24">
        <f>IF($B215='Formulario de Respuestas'!$D214,'Formulario de Respuestas'!$H214,"ES DIFERENTE")</f>
        <v>0</v>
      </c>
      <c r="M215" s="1" t="str">
        <f>IFERROR(VLOOKUP(CONCATENATE(L$1,L215),'Formulario de Preguntas'!$C$10:$FN$185,3,FALSE),"")</f>
        <v/>
      </c>
      <c r="N215" s="1" t="str">
        <f>IFERROR(VLOOKUP(CONCATENATE(L$1,L215),'Formulario de Preguntas'!$C$10:$FN$185,4,FALSE),"")</f>
        <v/>
      </c>
      <c r="O215" s="24">
        <f>IF($B215='Formulario de Respuestas'!$D214,'Formulario de Respuestas'!$I214,"ES DIFERENTE")</f>
        <v>0</v>
      </c>
      <c r="P215" s="1" t="str">
        <f>IFERROR(VLOOKUP(CONCATENATE(O$1,O215),'Formulario de Preguntas'!$C$10:$FN$185,3,FALSE),"")</f>
        <v/>
      </c>
      <c r="Q215" s="1" t="str">
        <f>IFERROR(VLOOKUP(CONCATENATE(O$1,O215),'Formulario de Preguntas'!$C$10:$FN$185,4,FALSE),"")</f>
        <v/>
      </c>
      <c r="R215" s="24">
        <f>IF($B215='Formulario de Respuestas'!$D214,'Formulario de Respuestas'!$J214,"ES DIFERENTE")</f>
        <v>0</v>
      </c>
      <c r="S215" s="1" t="str">
        <f>IFERROR(VLOOKUP(CONCATENATE(R$1,R215),'Formulario de Preguntas'!$C$10:$FN$185,3,FALSE),"")</f>
        <v/>
      </c>
      <c r="T215" s="1" t="str">
        <f>IFERROR(VLOOKUP(CONCATENATE(R$1,R215),'Formulario de Preguntas'!$C$10:$FN$185,4,FALSE),"")</f>
        <v/>
      </c>
      <c r="U215" s="24">
        <f>IF($B215='Formulario de Respuestas'!$D214,'Formulario de Respuestas'!$K214,"ES DIFERENTE")</f>
        <v>0</v>
      </c>
      <c r="V215" s="1" t="str">
        <f>IFERROR(VLOOKUP(CONCATENATE(U$1,U215),'Formulario de Preguntas'!$C$10:$FN$185,3,FALSE),"")</f>
        <v/>
      </c>
      <c r="W215" s="1" t="str">
        <f>IFERROR(VLOOKUP(CONCATENATE(U$1,U215),'Formulario de Preguntas'!$C$10:$FN$185,4,FALSE),"")</f>
        <v/>
      </c>
      <c r="X215" s="24">
        <f>IF($B215='Formulario de Respuestas'!$D214,'Formulario de Respuestas'!$L214,"ES DIFERENTE")</f>
        <v>0</v>
      </c>
      <c r="Y215" s="1" t="str">
        <f>IFERROR(VLOOKUP(CONCATENATE(X$1,X215),'Formulario de Preguntas'!$C$10:$FN$185,3,FALSE),"")</f>
        <v/>
      </c>
      <c r="Z215" s="1" t="str">
        <f>IFERROR(VLOOKUP(CONCATENATE(X$1,X215),'Formulario de Preguntas'!$C$10:$FN$185,4,FALSE),"")</f>
        <v/>
      </c>
      <c r="AA215" s="24">
        <f>IF($B215='Formulario de Respuestas'!$D214,'Formulario de Respuestas'!$M214,"ES DIFERENTE")</f>
        <v>0</v>
      </c>
      <c r="AB215" s="1" t="str">
        <f>IFERROR(VLOOKUP(CONCATENATE(AA$1,AA215),'Formulario de Preguntas'!$C$10:$FN$185,3,FALSE),"")</f>
        <v/>
      </c>
      <c r="AC215" s="1" t="str">
        <f>IFERROR(VLOOKUP(CONCATENATE(AA$1,AA215),'Formulario de Preguntas'!$C$10:$FN$185,4,FALSE),"")</f>
        <v/>
      </c>
      <c r="AD215" s="24">
        <f>IF($B215='Formulario de Respuestas'!$D214,'Formulario de Respuestas'!$N214,"ES DIFERENTE")</f>
        <v>0</v>
      </c>
      <c r="AE215" s="1" t="str">
        <f>IFERROR(VLOOKUP(CONCATENATE(AD$1,AD215),'Formulario de Preguntas'!$C$10:$FN$185,3,FALSE),"")</f>
        <v/>
      </c>
      <c r="AF215" s="1" t="str">
        <f>IFERROR(VLOOKUP(CONCATENATE(AD$1,AD215),'Formulario de Preguntas'!$C$10:$FN$185,4,FALSE),"")</f>
        <v/>
      </c>
      <c r="AG215" s="24">
        <f>IF($B215='Formulario de Respuestas'!$D214,'Formulario de Respuestas'!$O214,"ES DIFERENTE")</f>
        <v>0</v>
      </c>
      <c r="AH215" s="1" t="str">
        <f>IFERROR(VLOOKUP(CONCATENATE(AG$1,AG215),'Formulario de Preguntas'!$C$10:$FN$185,3,FALSE),"")</f>
        <v/>
      </c>
      <c r="AI215" s="1" t="str">
        <f>IFERROR(VLOOKUP(CONCATENATE(AG$1,AG215),'Formulario de Preguntas'!$C$10:$FN$185,4,FALSE),"")</f>
        <v/>
      </c>
      <c r="AJ215" s="24">
        <f>IF($B215='Formulario de Respuestas'!$D214,'Formulario de Respuestas'!$P214,"ES DIFERENTE")</f>
        <v>0</v>
      </c>
      <c r="AK215" s="1" t="str">
        <f>IFERROR(VLOOKUP(CONCATENATE(AJ$1,AJ215),'Formulario de Preguntas'!$C$10:$FN$185,3,FALSE),"")</f>
        <v/>
      </c>
      <c r="AL215" s="1" t="str">
        <f>IFERROR(VLOOKUP(CONCATENATE(AJ$1,AJ215),'Formulario de Preguntas'!$C$10:$FN$185,4,FALSE),"")</f>
        <v/>
      </c>
      <c r="AM215" s="24">
        <f>IF($B215='Formulario de Respuestas'!$D214,'Formulario de Respuestas'!$Q214,"ES DIFERENTE")</f>
        <v>0</v>
      </c>
      <c r="AN215" s="1" t="str">
        <f>IFERROR(VLOOKUP(CONCATENATE(AM$1,AM215),'Formulario de Preguntas'!$C$10:$FN$185,3,FALSE),"")</f>
        <v/>
      </c>
      <c r="AO215" s="1" t="str">
        <f>IFERROR(VLOOKUP(CONCATENATE(AM$1,AM215),'Formulario de Preguntas'!$C$10:$FN$185,4,FALSE),"")</f>
        <v/>
      </c>
      <c r="AP215" s="24">
        <f>IF($B215='Formulario de Respuestas'!$D214,'Formulario de Respuestas'!$R214,"ES DIFERENTE")</f>
        <v>0</v>
      </c>
      <c r="AQ215" s="1" t="str">
        <f>IFERROR(VLOOKUP(CONCATENATE(AP$1,AP215),'Formulario de Preguntas'!$C$10:$FN$185,3,FALSE),"")</f>
        <v/>
      </c>
      <c r="AR215" s="1" t="str">
        <f>IFERROR(VLOOKUP(CONCATENATE(AP$1,AP215),'Formulario de Preguntas'!$C$10:$FN$185,4,FALSE),"")</f>
        <v/>
      </c>
      <c r="AS215" s="24">
        <f>IF($B215='Formulario de Respuestas'!$D214,'Formulario de Respuestas'!$S214,"ES DIFERENTE")</f>
        <v>0</v>
      </c>
      <c r="AT215" s="1" t="str">
        <f>IFERROR(VLOOKUP(CONCATENATE(AS$1,AS215),'Formulario de Preguntas'!$C$10:$FN$185,3,FALSE),"")</f>
        <v/>
      </c>
      <c r="AU215" s="1" t="str">
        <f>IFERROR(VLOOKUP(CONCATENATE(AS$1,AS215),'Formulario de Preguntas'!$C$10:$FN$185,4,FALSE),"")</f>
        <v/>
      </c>
      <c r="AV215" s="24">
        <f>IF($B215='Formulario de Respuestas'!$D214,'Formulario de Respuestas'!$T214,"ES DIFERENTE")</f>
        <v>0</v>
      </c>
      <c r="AW215" s="1" t="str">
        <f>IFERROR(VLOOKUP(CONCATENATE(AV$1,AV215),'Formulario de Preguntas'!$C$10:$FN$185,3,FALSE),"")</f>
        <v/>
      </c>
      <c r="AX215" s="1" t="str">
        <f>IFERROR(VLOOKUP(CONCATENATE(AV$1,AV215),'Formulario de Preguntas'!$C$10:$FN$185,4,FALSE),"")</f>
        <v/>
      </c>
      <c r="AY215" s="24">
        <f>IF($B215='Formulario de Respuestas'!$D214,'Formulario de Respuestas'!$U214,"ES DIFERENTE")</f>
        <v>0</v>
      </c>
      <c r="AZ215" s="1" t="str">
        <f>IFERROR(VLOOKUP(CONCATENATE(AY$1,AY215),'Formulario de Preguntas'!$C$10:$FN$185,3,FALSE),"")</f>
        <v/>
      </c>
      <c r="BA215" s="1" t="str">
        <f>IFERROR(VLOOKUP(CONCATENATE(AY$1,AY215),'Formulario de Preguntas'!$C$10:$FN$185,4,FALSE),"")</f>
        <v/>
      </c>
      <c r="BB215" s="24">
        <f>IF($B215='Formulario de Respuestas'!$D214,'Formulario de Respuestas'!$V214,"ES DIFERENTE")</f>
        <v>0</v>
      </c>
      <c r="BC215" s="1" t="str">
        <f>IFERROR(VLOOKUP(CONCATENATE(BB$1,BB215),'Formulario de Preguntas'!$C$10:$FN$185,3,FALSE),"")</f>
        <v/>
      </c>
      <c r="BD215" s="1" t="str">
        <f>IFERROR(VLOOKUP(CONCATENATE(BB$1,BB215),'Formulario de Preguntas'!$C$10:$FN$185,4,FALSE),"")</f>
        <v/>
      </c>
      <c r="BE215" s="24">
        <f>IF($B215='Formulario de Respuestas'!$D214,'Formulario de Respuestas'!$W214,"ES DIFERENTE")</f>
        <v>0</v>
      </c>
      <c r="BF215" s="1" t="str">
        <f>IFERROR(VLOOKUP(CONCATENATE(BE$1,BE215),'Formulario de Preguntas'!$C$10:$FN$185,3,FALSE),"")</f>
        <v/>
      </c>
      <c r="BG215" s="1" t="str">
        <f>IFERROR(VLOOKUP(CONCATENATE(BE$1,BE215),'Formulario de Preguntas'!$C$10:$FN$185,4,FALSE),"")</f>
        <v/>
      </c>
      <c r="BH215" s="24">
        <f>IF($B215='Formulario de Respuestas'!$D214,'Formulario de Respuestas'!$X214,"ES DIFERENTE")</f>
        <v>0</v>
      </c>
      <c r="BI215" s="1" t="str">
        <f>IFERROR(VLOOKUP(CONCATENATE(BH$1,BH215),'Formulario de Preguntas'!$C$10:$FN$185,3,FALSE),"")</f>
        <v/>
      </c>
      <c r="BJ215" s="1" t="str">
        <f>IFERROR(VLOOKUP(CONCATENATE(BH$1,BH215),'Formulario de Preguntas'!$C$10:$FN$185,4,FALSE),"")</f>
        <v/>
      </c>
      <c r="BL215" s="26">
        <f>IF($B215='Formulario de Respuestas'!$D214,'Formulario de Respuestas'!$Y214,"ES DIFERENTE")</f>
        <v>0</v>
      </c>
      <c r="BM215" s="1" t="str">
        <f>IFERROR(VLOOKUP(CONCATENATE(BL$1,BL215),'Formulario de Preguntas'!$C$10:$FN$185,3,FALSE),"")</f>
        <v/>
      </c>
      <c r="BN215" s="1" t="str">
        <f>IFERROR(VLOOKUP(CONCATENATE(BL$1,BL215),'Formulario de Preguntas'!$C$10:$FN$185,4,FALSE),"")</f>
        <v/>
      </c>
      <c r="BO215" s="26">
        <f>IF($B215='Formulario de Respuestas'!$D214,'Formulario de Respuestas'!$Z214,"ES DIFERENTE")</f>
        <v>0</v>
      </c>
      <c r="BP215" s="1" t="str">
        <f>IFERROR(VLOOKUP(CONCATENATE(BO$1,BO215),'Formulario de Preguntas'!$C$10:$FN$185,3,FALSE),"")</f>
        <v/>
      </c>
      <c r="BQ215" s="1" t="str">
        <f>IFERROR(VLOOKUP(CONCATENATE(BO$1,BO215),'Formulario de Preguntas'!$C$10:$FN$185,4,FALSE),"")</f>
        <v/>
      </c>
      <c r="BR215" s="26">
        <f>IF($B215='Formulario de Respuestas'!$D214,'Formulario de Respuestas'!$AA214,"ES DIFERENTE")</f>
        <v>0</v>
      </c>
      <c r="BS215" s="1" t="str">
        <f>IFERROR(VLOOKUP(CONCATENATE(BR$1,BR215),'Formulario de Preguntas'!$C$10:$FN$185,3,FALSE),"")</f>
        <v/>
      </c>
      <c r="BT215" s="1" t="str">
        <f>IFERROR(VLOOKUP(CONCATENATE(BR$1,BR215),'Formulario de Preguntas'!$C$10:$FN$185,4,FALSE),"")</f>
        <v/>
      </c>
      <c r="BU215" s="26">
        <f>IF($B215='Formulario de Respuestas'!$D214,'Formulario de Respuestas'!$AB214,"ES DIFERENTE")</f>
        <v>0</v>
      </c>
      <c r="BV215" s="1" t="str">
        <f>IFERROR(VLOOKUP(CONCATENATE(BU$1,BU215),'Formulario de Preguntas'!$C$10:$FN$185,3,FALSE),"")</f>
        <v/>
      </c>
      <c r="BW215" s="1" t="str">
        <f>IFERROR(VLOOKUP(CONCATENATE(BU$1,BU215),'Formulario de Preguntas'!$C$10:$FN$185,4,FALSE),"")</f>
        <v/>
      </c>
      <c r="BX215" s="26">
        <f>IF($B215='Formulario de Respuestas'!$D214,'Formulario de Respuestas'!$AC214,"ES DIFERENTE")</f>
        <v>0</v>
      </c>
      <c r="BY215" s="1" t="str">
        <f>IFERROR(VLOOKUP(CONCATENATE(BX$1,BX215),'Formulario de Preguntas'!$C$10:$FN$185,3,FALSE),"")</f>
        <v/>
      </c>
      <c r="BZ215" s="1" t="str">
        <f>IFERROR(VLOOKUP(CONCATENATE(BX$1,BX215),'Formulario de Preguntas'!$C$10:$FN$185,4,FALSE),"")</f>
        <v/>
      </c>
      <c r="CA215" s="26">
        <f>IF($B215='Formulario de Respuestas'!$D214,'Formulario de Respuestas'!$AD214,"ES DIFERENTE")</f>
        <v>0</v>
      </c>
      <c r="CB215" s="1" t="str">
        <f>IFERROR(VLOOKUP(CONCATENATE(CA$1,CA215),'Formulario de Preguntas'!$C$10:$FN$185,3,FALSE),"")</f>
        <v/>
      </c>
      <c r="CC215" s="1" t="str">
        <f>IFERROR(VLOOKUP(CONCATENATE(CA$1,CA215),'Formulario de Preguntas'!$C$10:$FN$185,4,FALSE),"")</f>
        <v/>
      </c>
      <c r="CD215" s="26">
        <f>IF($B215='Formulario de Respuestas'!$D214,'Formulario de Respuestas'!$AE214,"ES DIFERENTE")</f>
        <v>0</v>
      </c>
      <c r="CE215" s="1" t="str">
        <f>IFERROR(VLOOKUP(CONCATENATE(CD$1,CD215),'Formulario de Preguntas'!$C$10:$FN$185,3,FALSE),"")</f>
        <v/>
      </c>
      <c r="CF215" s="1" t="str">
        <f>IFERROR(VLOOKUP(CONCATENATE(CD$1,CD215),'Formulario de Preguntas'!$C$10:$FN$185,4,FALSE),"")</f>
        <v/>
      </c>
      <c r="CH215" s="1">
        <f t="shared" si="10"/>
        <v>0</v>
      </c>
      <c r="CI215" s="1">
        <f t="shared" si="11"/>
        <v>0.25</v>
      </c>
      <c r="CJ215" s="1">
        <f t="shared" si="9"/>
        <v>0</v>
      </c>
      <c r="CK215" s="1">
        <f>COUNTIF('Formulario de Respuestas'!$E214:$AE214,"A")</f>
        <v>0</v>
      </c>
      <c r="CL215" s="1">
        <f>COUNTIF('Formulario de Respuestas'!$E214:$AE214,"B")</f>
        <v>0</v>
      </c>
      <c r="CM215" s="1">
        <f>COUNTIF('Formulario de Respuestas'!$E214:$AE214,"C")</f>
        <v>0</v>
      </c>
      <c r="CN215" s="1">
        <f>COUNTIF('Formulario de Respuestas'!$E214:$AE214,"D")</f>
        <v>0</v>
      </c>
      <c r="CO215" s="1">
        <f>COUNTIF('Formulario de Respuestas'!$E214:$AE214,"E (RESPUESTA ANULADA)")</f>
        <v>0</v>
      </c>
    </row>
    <row r="216" spans="1:93" x14ac:dyDescent="0.25">
      <c r="A216" s="1">
        <f>'Formulario de Respuestas'!C215</f>
        <v>0</v>
      </c>
      <c r="B216" s="1">
        <f>'Formulario de Respuestas'!D215</f>
        <v>0</v>
      </c>
      <c r="C216" s="24">
        <f>IF($B216='Formulario de Respuestas'!$D215,'Formulario de Respuestas'!$E215,"ES DIFERENTE")</f>
        <v>0</v>
      </c>
      <c r="D216" s="15" t="str">
        <f>IFERROR(VLOOKUP(CONCATENATE(C$1,C216),'Formulario de Preguntas'!$C$2:$FN$185,3,FALSE),"")</f>
        <v/>
      </c>
      <c r="E216" s="1" t="str">
        <f>IFERROR(VLOOKUP(CONCATENATE(C$1,C216),'Formulario de Preguntas'!$C$2:$FN$185,4,FALSE),"")</f>
        <v/>
      </c>
      <c r="F216" s="24">
        <f>IF($B216='Formulario de Respuestas'!$D215,'Formulario de Respuestas'!$F215,"ES DIFERENTE")</f>
        <v>0</v>
      </c>
      <c r="G216" s="1" t="str">
        <f>IFERROR(VLOOKUP(CONCATENATE(F$1,F216),'Formulario de Preguntas'!$C$2:$FN$185,3,FALSE),"")</f>
        <v/>
      </c>
      <c r="H216" s="1" t="str">
        <f>IFERROR(VLOOKUP(CONCATENATE(F$1,F216),'Formulario de Preguntas'!$C$2:$FN$185,4,FALSE),"")</f>
        <v/>
      </c>
      <c r="I216" s="24">
        <f>IF($B216='Formulario de Respuestas'!$D215,'Formulario de Respuestas'!$G215,"ES DIFERENTE")</f>
        <v>0</v>
      </c>
      <c r="J216" s="1" t="str">
        <f>IFERROR(VLOOKUP(CONCATENATE(I$1,I216),'Formulario de Preguntas'!$C$10:$FN$185,3,FALSE),"")</f>
        <v/>
      </c>
      <c r="K216" s="1" t="str">
        <f>IFERROR(VLOOKUP(CONCATENATE(I$1,I216),'Formulario de Preguntas'!$C$10:$FN$185,4,FALSE),"")</f>
        <v/>
      </c>
      <c r="L216" s="24">
        <f>IF($B216='Formulario de Respuestas'!$D215,'Formulario de Respuestas'!$H215,"ES DIFERENTE")</f>
        <v>0</v>
      </c>
      <c r="M216" s="1" t="str">
        <f>IFERROR(VLOOKUP(CONCATENATE(L$1,L216),'Formulario de Preguntas'!$C$10:$FN$185,3,FALSE),"")</f>
        <v/>
      </c>
      <c r="N216" s="1" t="str">
        <f>IFERROR(VLOOKUP(CONCATENATE(L$1,L216),'Formulario de Preguntas'!$C$10:$FN$185,4,FALSE),"")</f>
        <v/>
      </c>
      <c r="O216" s="24">
        <f>IF($B216='Formulario de Respuestas'!$D215,'Formulario de Respuestas'!$I215,"ES DIFERENTE")</f>
        <v>0</v>
      </c>
      <c r="P216" s="1" t="str">
        <f>IFERROR(VLOOKUP(CONCATENATE(O$1,O216),'Formulario de Preguntas'!$C$10:$FN$185,3,FALSE),"")</f>
        <v/>
      </c>
      <c r="Q216" s="1" t="str">
        <f>IFERROR(VLOOKUP(CONCATENATE(O$1,O216),'Formulario de Preguntas'!$C$10:$FN$185,4,FALSE),"")</f>
        <v/>
      </c>
      <c r="R216" s="24">
        <f>IF($B216='Formulario de Respuestas'!$D215,'Formulario de Respuestas'!$J215,"ES DIFERENTE")</f>
        <v>0</v>
      </c>
      <c r="S216" s="1" t="str">
        <f>IFERROR(VLOOKUP(CONCATENATE(R$1,R216),'Formulario de Preguntas'!$C$10:$FN$185,3,FALSE),"")</f>
        <v/>
      </c>
      <c r="T216" s="1" t="str">
        <f>IFERROR(VLOOKUP(CONCATENATE(R$1,R216),'Formulario de Preguntas'!$C$10:$FN$185,4,FALSE),"")</f>
        <v/>
      </c>
      <c r="U216" s="24">
        <f>IF($B216='Formulario de Respuestas'!$D215,'Formulario de Respuestas'!$K215,"ES DIFERENTE")</f>
        <v>0</v>
      </c>
      <c r="V216" s="1" t="str">
        <f>IFERROR(VLOOKUP(CONCATENATE(U$1,U216),'Formulario de Preguntas'!$C$10:$FN$185,3,FALSE),"")</f>
        <v/>
      </c>
      <c r="W216" s="1" t="str">
        <f>IFERROR(VLOOKUP(CONCATENATE(U$1,U216),'Formulario de Preguntas'!$C$10:$FN$185,4,FALSE),"")</f>
        <v/>
      </c>
      <c r="X216" s="24">
        <f>IF($B216='Formulario de Respuestas'!$D215,'Formulario de Respuestas'!$L215,"ES DIFERENTE")</f>
        <v>0</v>
      </c>
      <c r="Y216" s="1" t="str">
        <f>IFERROR(VLOOKUP(CONCATENATE(X$1,X216),'Formulario de Preguntas'!$C$10:$FN$185,3,FALSE),"")</f>
        <v/>
      </c>
      <c r="Z216" s="1" t="str">
        <f>IFERROR(VLOOKUP(CONCATENATE(X$1,X216),'Formulario de Preguntas'!$C$10:$FN$185,4,FALSE),"")</f>
        <v/>
      </c>
      <c r="AA216" s="24">
        <f>IF($B216='Formulario de Respuestas'!$D215,'Formulario de Respuestas'!$M215,"ES DIFERENTE")</f>
        <v>0</v>
      </c>
      <c r="AB216" s="1" t="str">
        <f>IFERROR(VLOOKUP(CONCATENATE(AA$1,AA216),'Formulario de Preguntas'!$C$10:$FN$185,3,FALSE),"")</f>
        <v/>
      </c>
      <c r="AC216" s="1" t="str">
        <f>IFERROR(VLOOKUP(CONCATENATE(AA$1,AA216),'Formulario de Preguntas'!$C$10:$FN$185,4,FALSE),"")</f>
        <v/>
      </c>
      <c r="AD216" s="24">
        <f>IF($B216='Formulario de Respuestas'!$D215,'Formulario de Respuestas'!$N215,"ES DIFERENTE")</f>
        <v>0</v>
      </c>
      <c r="AE216" s="1" t="str">
        <f>IFERROR(VLOOKUP(CONCATENATE(AD$1,AD216),'Formulario de Preguntas'!$C$10:$FN$185,3,FALSE),"")</f>
        <v/>
      </c>
      <c r="AF216" s="1" t="str">
        <f>IFERROR(VLOOKUP(CONCATENATE(AD$1,AD216),'Formulario de Preguntas'!$C$10:$FN$185,4,FALSE),"")</f>
        <v/>
      </c>
      <c r="AG216" s="24">
        <f>IF($B216='Formulario de Respuestas'!$D215,'Formulario de Respuestas'!$O215,"ES DIFERENTE")</f>
        <v>0</v>
      </c>
      <c r="AH216" s="1" t="str">
        <f>IFERROR(VLOOKUP(CONCATENATE(AG$1,AG216),'Formulario de Preguntas'!$C$10:$FN$185,3,FALSE),"")</f>
        <v/>
      </c>
      <c r="AI216" s="1" t="str">
        <f>IFERROR(VLOOKUP(CONCATENATE(AG$1,AG216),'Formulario de Preguntas'!$C$10:$FN$185,4,FALSE),"")</f>
        <v/>
      </c>
      <c r="AJ216" s="24">
        <f>IF($B216='Formulario de Respuestas'!$D215,'Formulario de Respuestas'!$P215,"ES DIFERENTE")</f>
        <v>0</v>
      </c>
      <c r="AK216" s="1" t="str">
        <f>IFERROR(VLOOKUP(CONCATENATE(AJ$1,AJ216),'Formulario de Preguntas'!$C$10:$FN$185,3,FALSE),"")</f>
        <v/>
      </c>
      <c r="AL216" s="1" t="str">
        <f>IFERROR(VLOOKUP(CONCATENATE(AJ$1,AJ216),'Formulario de Preguntas'!$C$10:$FN$185,4,FALSE),"")</f>
        <v/>
      </c>
      <c r="AM216" s="24">
        <f>IF($B216='Formulario de Respuestas'!$D215,'Formulario de Respuestas'!$Q215,"ES DIFERENTE")</f>
        <v>0</v>
      </c>
      <c r="AN216" s="1" t="str">
        <f>IFERROR(VLOOKUP(CONCATENATE(AM$1,AM216),'Formulario de Preguntas'!$C$10:$FN$185,3,FALSE),"")</f>
        <v/>
      </c>
      <c r="AO216" s="1" t="str">
        <f>IFERROR(VLOOKUP(CONCATENATE(AM$1,AM216),'Formulario de Preguntas'!$C$10:$FN$185,4,FALSE),"")</f>
        <v/>
      </c>
      <c r="AP216" s="24">
        <f>IF($B216='Formulario de Respuestas'!$D215,'Formulario de Respuestas'!$R215,"ES DIFERENTE")</f>
        <v>0</v>
      </c>
      <c r="AQ216" s="1" t="str">
        <f>IFERROR(VLOOKUP(CONCATENATE(AP$1,AP216),'Formulario de Preguntas'!$C$10:$FN$185,3,FALSE),"")</f>
        <v/>
      </c>
      <c r="AR216" s="1" t="str">
        <f>IFERROR(VLOOKUP(CONCATENATE(AP$1,AP216),'Formulario de Preguntas'!$C$10:$FN$185,4,FALSE),"")</f>
        <v/>
      </c>
      <c r="AS216" s="24">
        <f>IF($B216='Formulario de Respuestas'!$D215,'Formulario de Respuestas'!$S215,"ES DIFERENTE")</f>
        <v>0</v>
      </c>
      <c r="AT216" s="1" t="str">
        <f>IFERROR(VLOOKUP(CONCATENATE(AS$1,AS216),'Formulario de Preguntas'!$C$10:$FN$185,3,FALSE),"")</f>
        <v/>
      </c>
      <c r="AU216" s="1" t="str">
        <f>IFERROR(VLOOKUP(CONCATENATE(AS$1,AS216),'Formulario de Preguntas'!$C$10:$FN$185,4,FALSE),"")</f>
        <v/>
      </c>
      <c r="AV216" s="24">
        <f>IF($B216='Formulario de Respuestas'!$D215,'Formulario de Respuestas'!$T215,"ES DIFERENTE")</f>
        <v>0</v>
      </c>
      <c r="AW216" s="1" t="str">
        <f>IFERROR(VLOOKUP(CONCATENATE(AV$1,AV216),'Formulario de Preguntas'!$C$10:$FN$185,3,FALSE),"")</f>
        <v/>
      </c>
      <c r="AX216" s="1" t="str">
        <f>IFERROR(VLOOKUP(CONCATENATE(AV$1,AV216),'Formulario de Preguntas'!$C$10:$FN$185,4,FALSE),"")</f>
        <v/>
      </c>
      <c r="AY216" s="24">
        <f>IF($B216='Formulario de Respuestas'!$D215,'Formulario de Respuestas'!$U215,"ES DIFERENTE")</f>
        <v>0</v>
      </c>
      <c r="AZ216" s="1" t="str">
        <f>IFERROR(VLOOKUP(CONCATENATE(AY$1,AY216),'Formulario de Preguntas'!$C$10:$FN$185,3,FALSE),"")</f>
        <v/>
      </c>
      <c r="BA216" s="1" t="str">
        <f>IFERROR(VLOOKUP(CONCATENATE(AY$1,AY216),'Formulario de Preguntas'!$C$10:$FN$185,4,FALSE),"")</f>
        <v/>
      </c>
      <c r="BB216" s="24">
        <f>IF($B216='Formulario de Respuestas'!$D215,'Formulario de Respuestas'!$V215,"ES DIFERENTE")</f>
        <v>0</v>
      </c>
      <c r="BC216" s="1" t="str">
        <f>IFERROR(VLOOKUP(CONCATENATE(BB$1,BB216),'Formulario de Preguntas'!$C$10:$FN$185,3,FALSE),"")</f>
        <v/>
      </c>
      <c r="BD216" s="1" t="str">
        <f>IFERROR(VLOOKUP(CONCATENATE(BB$1,BB216),'Formulario de Preguntas'!$C$10:$FN$185,4,FALSE),"")</f>
        <v/>
      </c>
      <c r="BE216" s="24">
        <f>IF($B216='Formulario de Respuestas'!$D215,'Formulario de Respuestas'!$W215,"ES DIFERENTE")</f>
        <v>0</v>
      </c>
      <c r="BF216" s="1" t="str">
        <f>IFERROR(VLOOKUP(CONCATENATE(BE$1,BE216),'Formulario de Preguntas'!$C$10:$FN$185,3,FALSE),"")</f>
        <v/>
      </c>
      <c r="BG216" s="1" t="str">
        <f>IFERROR(VLOOKUP(CONCATENATE(BE$1,BE216),'Formulario de Preguntas'!$C$10:$FN$185,4,FALSE),"")</f>
        <v/>
      </c>
      <c r="BH216" s="24">
        <f>IF($B216='Formulario de Respuestas'!$D215,'Formulario de Respuestas'!$X215,"ES DIFERENTE")</f>
        <v>0</v>
      </c>
      <c r="BI216" s="1" t="str">
        <f>IFERROR(VLOOKUP(CONCATENATE(BH$1,BH216),'Formulario de Preguntas'!$C$10:$FN$185,3,FALSE),"")</f>
        <v/>
      </c>
      <c r="BJ216" s="1" t="str">
        <f>IFERROR(VLOOKUP(CONCATENATE(BH$1,BH216),'Formulario de Preguntas'!$C$10:$FN$185,4,FALSE),"")</f>
        <v/>
      </c>
      <c r="BL216" s="26">
        <f>IF($B216='Formulario de Respuestas'!$D215,'Formulario de Respuestas'!$Y215,"ES DIFERENTE")</f>
        <v>0</v>
      </c>
      <c r="BM216" s="1" t="str">
        <f>IFERROR(VLOOKUP(CONCATENATE(BL$1,BL216),'Formulario de Preguntas'!$C$10:$FN$185,3,FALSE),"")</f>
        <v/>
      </c>
      <c r="BN216" s="1" t="str">
        <f>IFERROR(VLOOKUP(CONCATENATE(BL$1,BL216),'Formulario de Preguntas'!$C$10:$FN$185,4,FALSE),"")</f>
        <v/>
      </c>
      <c r="BO216" s="26">
        <f>IF($B216='Formulario de Respuestas'!$D215,'Formulario de Respuestas'!$Z215,"ES DIFERENTE")</f>
        <v>0</v>
      </c>
      <c r="BP216" s="1" t="str">
        <f>IFERROR(VLOOKUP(CONCATENATE(BO$1,BO216),'Formulario de Preguntas'!$C$10:$FN$185,3,FALSE),"")</f>
        <v/>
      </c>
      <c r="BQ216" s="1" t="str">
        <f>IFERROR(VLOOKUP(CONCATENATE(BO$1,BO216),'Formulario de Preguntas'!$C$10:$FN$185,4,FALSE),"")</f>
        <v/>
      </c>
      <c r="BR216" s="26">
        <f>IF($B216='Formulario de Respuestas'!$D215,'Formulario de Respuestas'!$AA215,"ES DIFERENTE")</f>
        <v>0</v>
      </c>
      <c r="BS216" s="1" t="str">
        <f>IFERROR(VLOOKUP(CONCATENATE(BR$1,BR216),'Formulario de Preguntas'!$C$10:$FN$185,3,FALSE),"")</f>
        <v/>
      </c>
      <c r="BT216" s="1" t="str">
        <f>IFERROR(VLOOKUP(CONCATENATE(BR$1,BR216),'Formulario de Preguntas'!$C$10:$FN$185,4,FALSE),"")</f>
        <v/>
      </c>
      <c r="BU216" s="26">
        <f>IF($B216='Formulario de Respuestas'!$D215,'Formulario de Respuestas'!$AB215,"ES DIFERENTE")</f>
        <v>0</v>
      </c>
      <c r="BV216" s="1" t="str">
        <f>IFERROR(VLOOKUP(CONCATENATE(BU$1,BU216),'Formulario de Preguntas'!$C$10:$FN$185,3,FALSE),"")</f>
        <v/>
      </c>
      <c r="BW216" s="1" t="str">
        <f>IFERROR(VLOOKUP(CONCATENATE(BU$1,BU216),'Formulario de Preguntas'!$C$10:$FN$185,4,FALSE),"")</f>
        <v/>
      </c>
      <c r="BX216" s="26">
        <f>IF($B216='Formulario de Respuestas'!$D215,'Formulario de Respuestas'!$AC215,"ES DIFERENTE")</f>
        <v>0</v>
      </c>
      <c r="BY216" s="1" t="str">
        <f>IFERROR(VLOOKUP(CONCATENATE(BX$1,BX216),'Formulario de Preguntas'!$C$10:$FN$185,3,FALSE),"")</f>
        <v/>
      </c>
      <c r="BZ216" s="1" t="str">
        <f>IFERROR(VLOOKUP(CONCATENATE(BX$1,BX216),'Formulario de Preguntas'!$C$10:$FN$185,4,FALSE),"")</f>
        <v/>
      </c>
      <c r="CA216" s="26">
        <f>IF($B216='Formulario de Respuestas'!$D215,'Formulario de Respuestas'!$AD215,"ES DIFERENTE")</f>
        <v>0</v>
      </c>
      <c r="CB216" s="1" t="str">
        <f>IFERROR(VLOOKUP(CONCATENATE(CA$1,CA216),'Formulario de Preguntas'!$C$10:$FN$185,3,FALSE),"")</f>
        <v/>
      </c>
      <c r="CC216" s="1" t="str">
        <f>IFERROR(VLOOKUP(CONCATENATE(CA$1,CA216),'Formulario de Preguntas'!$C$10:$FN$185,4,FALSE),"")</f>
        <v/>
      </c>
      <c r="CD216" s="26">
        <f>IF($B216='Formulario de Respuestas'!$D215,'Formulario de Respuestas'!$AE215,"ES DIFERENTE")</f>
        <v>0</v>
      </c>
      <c r="CE216" s="1" t="str">
        <f>IFERROR(VLOOKUP(CONCATENATE(CD$1,CD216),'Formulario de Preguntas'!$C$10:$FN$185,3,FALSE),"")</f>
        <v/>
      </c>
      <c r="CF216" s="1" t="str">
        <f>IFERROR(VLOOKUP(CONCATENATE(CD$1,CD216),'Formulario de Preguntas'!$C$10:$FN$185,4,FALSE),"")</f>
        <v/>
      </c>
      <c r="CH216" s="1">
        <f t="shared" si="10"/>
        <v>0</v>
      </c>
      <c r="CI216" s="1">
        <f t="shared" si="11"/>
        <v>0.25</v>
      </c>
      <c r="CJ216" s="1">
        <f t="shared" si="9"/>
        <v>0</v>
      </c>
      <c r="CK216" s="1">
        <f>COUNTIF('Formulario de Respuestas'!$E215:$AE215,"A")</f>
        <v>0</v>
      </c>
      <c r="CL216" s="1">
        <f>COUNTIF('Formulario de Respuestas'!$E215:$AE215,"B")</f>
        <v>0</v>
      </c>
      <c r="CM216" s="1">
        <f>COUNTIF('Formulario de Respuestas'!$E215:$AE215,"C")</f>
        <v>0</v>
      </c>
      <c r="CN216" s="1">
        <f>COUNTIF('Formulario de Respuestas'!$E215:$AE215,"D")</f>
        <v>0</v>
      </c>
      <c r="CO216" s="1">
        <f>COUNTIF('Formulario de Respuestas'!$E215:$AE215,"E (RESPUESTA ANULADA)")</f>
        <v>0</v>
      </c>
    </row>
    <row r="217" spans="1:93" x14ac:dyDescent="0.25">
      <c r="A217" s="1">
        <f>'Formulario de Respuestas'!C216</f>
        <v>0</v>
      </c>
      <c r="B217" s="1">
        <f>'Formulario de Respuestas'!D216</f>
        <v>0</v>
      </c>
      <c r="C217" s="24">
        <f>IF($B217='Formulario de Respuestas'!$D216,'Formulario de Respuestas'!$E216,"ES DIFERENTE")</f>
        <v>0</v>
      </c>
      <c r="D217" s="15" t="str">
        <f>IFERROR(VLOOKUP(CONCATENATE(C$1,C217),'Formulario de Preguntas'!$C$2:$FN$185,3,FALSE),"")</f>
        <v/>
      </c>
      <c r="E217" s="1" t="str">
        <f>IFERROR(VLOOKUP(CONCATENATE(C$1,C217),'Formulario de Preguntas'!$C$2:$FN$185,4,FALSE),"")</f>
        <v/>
      </c>
      <c r="F217" s="24">
        <f>IF($B217='Formulario de Respuestas'!$D216,'Formulario de Respuestas'!$F216,"ES DIFERENTE")</f>
        <v>0</v>
      </c>
      <c r="G217" s="1" t="str">
        <f>IFERROR(VLOOKUP(CONCATENATE(F$1,F217),'Formulario de Preguntas'!$C$2:$FN$185,3,FALSE),"")</f>
        <v/>
      </c>
      <c r="H217" s="1" t="str">
        <f>IFERROR(VLOOKUP(CONCATENATE(F$1,F217),'Formulario de Preguntas'!$C$2:$FN$185,4,FALSE),"")</f>
        <v/>
      </c>
      <c r="I217" s="24">
        <f>IF($B217='Formulario de Respuestas'!$D216,'Formulario de Respuestas'!$G216,"ES DIFERENTE")</f>
        <v>0</v>
      </c>
      <c r="J217" s="1" t="str">
        <f>IFERROR(VLOOKUP(CONCATENATE(I$1,I217),'Formulario de Preguntas'!$C$10:$FN$185,3,FALSE),"")</f>
        <v/>
      </c>
      <c r="K217" s="1" t="str">
        <f>IFERROR(VLOOKUP(CONCATENATE(I$1,I217),'Formulario de Preguntas'!$C$10:$FN$185,4,FALSE),"")</f>
        <v/>
      </c>
      <c r="L217" s="24">
        <f>IF($B217='Formulario de Respuestas'!$D216,'Formulario de Respuestas'!$H216,"ES DIFERENTE")</f>
        <v>0</v>
      </c>
      <c r="M217" s="1" t="str">
        <f>IFERROR(VLOOKUP(CONCATENATE(L$1,L217),'Formulario de Preguntas'!$C$10:$FN$185,3,FALSE),"")</f>
        <v/>
      </c>
      <c r="N217" s="1" t="str">
        <f>IFERROR(VLOOKUP(CONCATENATE(L$1,L217),'Formulario de Preguntas'!$C$10:$FN$185,4,FALSE),"")</f>
        <v/>
      </c>
      <c r="O217" s="24">
        <f>IF($B217='Formulario de Respuestas'!$D216,'Formulario de Respuestas'!$I216,"ES DIFERENTE")</f>
        <v>0</v>
      </c>
      <c r="P217" s="1" t="str">
        <f>IFERROR(VLOOKUP(CONCATENATE(O$1,O217),'Formulario de Preguntas'!$C$10:$FN$185,3,FALSE),"")</f>
        <v/>
      </c>
      <c r="Q217" s="1" t="str">
        <f>IFERROR(VLOOKUP(CONCATENATE(O$1,O217),'Formulario de Preguntas'!$C$10:$FN$185,4,FALSE),"")</f>
        <v/>
      </c>
      <c r="R217" s="24">
        <f>IF($B217='Formulario de Respuestas'!$D216,'Formulario de Respuestas'!$J216,"ES DIFERENTE")</f>
        <v>0</v>
      </c>
      <c r="S217" s="1" t="str">
        <f>IFERROR(VLOOKUP(CONCATENATE(R$1,R217),'Formulario de Preguntas'!$C$10:$FN$185,3,FALSE),"")</f>
        <v/>
      </c>
      <c r="T217" s="1" t="str">
        <f>IFERROR(VLOOKUP(CONCATENATE(R$1,R217),'Formulario de Preguntas'!$C$10:$FN$185,4,FALSE),"")</f>
        <v/>
      </c>
      <c r="U217" s="24">
        <f>IF($B217='Formulario de Respuestas'!$D216,'Formulario de Respuestas'!$K216,"ES DIFERENTE")</f>
        <v>0</v>
      </c>
      <c r="V217" s="1" t="str">
        <f>IFERROR(VLOOKUP(CONCATENATE(U$1,U217),'Formulario de Preguntas'!$C$10:$FN$185,3,FALSE),"")</f>
        <v/>
      </c>
      <c r="W217" s="1" t="str">
        <f>IFERROR(VLOOKUP(CONCATENATE(U$1,U217),'Formulario de Preguntas'!$C$10:$FN$185,4,FALSE),"")</f>
        <v/>
      </c>
      <c r="X217" s="24">
        <f>IF($B217='Formulario de Respuestas'!$D216,'Formulario de Respuestas'!$L216,"ES DIFERENTE")</f>
        <v>0</v>
      </c>
      <c r="Y217" s="1" t="str">
        <f>IFERROR(VLOOKUP(CONCATENATE(X$1,X217),'Formulario de Preguntas'!$C$10:$FN$185,3,FALSE),"")</f>
        <v/>
      </c>
      <c r="Z217" s="1" t="str">
        <f>IFERROR(VLOOKUP(CONCATENATE(X$1,X217),'Formulario de Preguntas'!$C$10:$FN$185,4,FALSE),"")</f>
        <v/>
      </c>
      <c r="AA217" s="24">
        <f>IF($B217='Formulario de Respuestas'!$D216,'Formulario de Respuestas'!$M216,"ES DIFERENTE")</f>
        <v>0</v>
      </c>
      <c r="AB217" s="1" t="str">
        <f>IFERROR(VLOOKUP(CONCATENATE(AA$1,AA217),'Formulario de Preguntas'!$C$10:$FN$185,3,FALSE),"")</f>
        <v/>
      </c>
      <c r="AC217" s="1" t="str">
        <f>IFERROR(VLOOKUP(CONCATENATE(AA$1,AA217),'Formulario de Preguntas'!$C$10:$FN$185,4,FALSE),"")</f>
        <v/>
      </c>
      <c r="AD217" s="24">
        <f>IF($B217='Formulario de Respuestas'!$D216,'Formulario de Respuestas'!$N216,"ES DIFERENTE")</f>
        <v>0</v>
      </c>
      <c r="AE217" s="1" t="str">
        <f>IFERROR(VLOOKUP(CONCATENATE(AD$1,AD217),'Formulario de Preguntas'!$C$10:$FN$185,3,FALSE),"")</f>
        <v/>
      </c>
      <c r="AF217" s="1" t="str">
        <f>IFERROR(VLOOKUP(CONCATENATE(AD$1,AD217),'Formulario de Preguntas'!$C$10:$FN$185,4,FALSE),"")</f>
        <v/>
      </c>
      <c r="AG217" s="24">
        <f>IF($B217='Formulario de Respuestas'!$D216,'Formulario de Respuestas'!$O216,"ES DIFERENTE")</f>
        <v>0</v>
      </c>
      <c r="AH217" s="1" t="str">
        <f>IFERROR(VLOOKUP(CONCATENATE(AG$1,AG217),'Formulario de Preguntas'!$C$10:$FN$185,3,FALSE),"")</f>
        <v/>
      </c>
      <c r="AI217" s="1" t="str">
        <f>IFERROR(VLOOKUP(CONCATENATE(AG$1,AG217),'Formulario de Preguntas'!$C$10:$FN$185,4,FALSE),"")</f>
        <v/>
      </c>
      <c r="AJ217" s="24">
        <f>IF($B217='Formulario de Respuestas'!$D216,'Formulario de Respuestas'!$P216,"ES DIFERENTE")</f>
        <v>0</v>
      </c>
      <c r="AK217" s="1" t="str">
        <f>IFERROR(VLOOKUP(CONCATENATE(AJ$1,AJ217),'Formulario de Preguntas'!$C$10:$FN$185,3,FALSE),"")</f>
        <v/>
      </c>
      <c r="AL217" s="1" t="str">
        <f>IFERROR(VLOOKUP(CONCATENATE(AJ$1,AJ217),'Formulario de Preguntas'!$C$10:$FN$185,4,FALSE),"")</f>
        <v/>
      </c>
      <c r="AM217" s="24">
        <f>IF($B217='Formulario de Respuestas'!$D216,'Formulario de Respuestas'!$Q216,"ES DIFERENTE")</f>
        <v>0</v>
      </c>
      <c r="AN217" s="1" t="str">
        <f>IFERROR(VLOOKUP(CONCATENATE(AM$1,AM217),'Formulario de Preguntas'!$C$10:$FN$185,3,FALSE),"")</f>
        <v/>
      </c>
      <c r="AO217" s="1" t="str">
        <f>IFERROR(VLOOKUP(CONCATENATE(AM$1,AM217),'Formulario de Preguntas'!$C$10:$FN$185,4,FALSE),"")</f>
        <v/>
      </c>
      <c r="AP217" s="24">
        <f>IF($B217='Formulario de Respuestas'!$D216,'Formulario de Respuestas'!$R216,"ES DIFERENTE")</f>
        <v>0</v>
      </c>
      <c r="AQ217" s="1" t="str">
        <f>IFERROR(VLOOKUP(CONCATENATE(AP$1,AP217),'Formulario de Preguntas'!$C$10:$FN$185,3,FALSE),"")</f>
        <v/>
      </c>
      <c r="AR217" s="1" t="str">
        <f>IFERROR(VLOOKUP(CONCATENATE(AP$1,AP217),'Formulario de Preguntas'!$C$10:$FN$185,4,FALSE),"")</f>
        <v/>
      </c>
      <c r="AS217" s="24">
        <f>IF($B217='Formulario de Respuestas'!$D216,'Formulario de Respuestas'!$S216,"ES DIFERENTE")</f>
        <v>0</v>
      </c>
      <c r="AT217" s="1" t="str">
        <f>IFERROR(VLOOKUP(CONCATENATE(AS$1,AS217),'Formulario de Preguntas'!$C$10:$FN$185,3,FALSE),"")</f>
        <v/>
      </c>
      <c r="AU217" s="1" t="str">
        <f>IFERROR(VLOOKUP(CONCATENATE(AS$1,AS217),'Formulario de Preguntas'!$C$10:$FN$185,4,FALSE),"")</f>
        <v/>
      </c>
      <c r="AV217" s="24">
        <f>IF($B217='Formulario de Respuestas'!$D216,'Formulario de Respuestas'!$T216,"ES DIFERENTE")</f>
        <v>0</v>
      </c>
      <c r="AW217" s="1" t="str">
        <f>IFERROR(VLOOKUP(CONCATENATE(AV$1,AV217),'Formulario de Preguntas'!$C$10:$FN$185,3,FALSE),"")</f>
        <v/>
      </c>
      <c r="AX217" s="1" t="str">
        <f>IFERROR(VLOOKUP(CONCATENATE(AV$1,AV217),'Formulario de Preguntas'!$C$10:$FN$185,4,FALSE),"")</f>
        <v/>
      </c>
      <c r="AY217" s="24">
        <f>IF($B217='Formulario de Respuestas'!$D216,'Formulario de Respuestas'!$U216,"ES DIFERENTE")</f>
        <v>0</v>
      </c>
      <c r="AZ217" s="1" t="str">
        <f>IFERROR(VLOOKUP(CONCATENATE(AY$1,AY217),'Formulario de Preguntas'!$C$10:$FN$185,3,FALSE),"")</f>
        <v/>
      </c>
      <c r="BA217" s="1" t="str">
        <f>IFERROR(VLOOKUP(CONCATENATE(AY$1,AY217),'Formulario de Preguntas'!$C$10:$FN$185,4,FALSE),"")</f>
        <v/>
      </c>
      <c r="BB217" s="24">
        <f>IF($B217='Formulario de Respuestas'!$D216,'Formulario de Respuestas'!$V216,"ES DIFERENTE")</f>
        <v>0</v>
      </c>
      <c r="BC217" s="1" t="str">
        <f>IFERROR(VLOOKUP(CONCATENATE(BB$1,BB217),'Formulario de Preguntas'!$C$10:$FN$185,3,FALSE),"")</f>
        <v/>
      </c>
      <c r="BD217" s="1" t="str">
        <f>IFERROR(VLOOKUP(CONCATENATE(BB$1,BB217),'Formulario de Preguntas'!$C$10:$FN$185,4,FALSE),"")</f>
        <v/>
      </c>
      <c r="BE217" s="24">
        <f>IF($B217='Formulario de Respuestas'!$D216,'Formulario de Respuestas'!$W216,"ES DIFERENTE")</f>
        <v>0</v>
      </c>
      <c r="BF217" s="1" t="str">
        <f>IFERROR(VLOOKUP(CONCATENATE(BE$1,BE217),'Formulario de Preguntas'!$C$10:$FN$185,3,FALSE),"")</f>
        <v/>
      </c>
      <c r="BG217" s="1" t="str">
        <f>IFERROR(VLOOKUP(CONCATENATE(BE$1,BE217),'Formulario de Preguntas'!$C$10:$FN$185,4,FALSE),"")</f>
        <v/>
      </c>
      <c r="BH217" s="24">
        <f>IF($B217='Formulario de Respuestas'!$D216,'Formulario de Respuestas'!$X216,"ES DIFERENTE")</f>
        <v>0</v>
      </c>
      <c r="BI217" s="1" t="str">
        <f>IFERROR(VLOOKUP(CONCATENATE(BH$1,BH217),'Formulario de Preguntas'!$C$10:$FN$185,3,FALSE),"")</f>
        <v/>
      </c>
      <c r="BJ217" s="1" t="str">
        <f>IFERROR(VLOOKUP(CONCATENATE(BH$1,BH217),'Formulario de Preguntas'!$C$10:$FN$185,4,FALSE),"")</f>
        <v/>
      </c>
      <c r="BL217" s="26">
        <f>IF($B217='Formulario de Respuestas'!$D216,'Formulario de Respuestas'!$Y216,"ES DIFERENTE")</f>
        <v>0</v>
      </c>
      <c r="BM217" s="1" t="str">
        <f>IFERROR(VLOOKUP(CONCATENATE(BL$1,BL217),'Formulario de Preguntas'!$C$10:$FN$185,3,FALSE),"")</f>
        <v/>
      </c>
      <c r="BN217" s="1" t="str">
        <f>IFERROR(VLOOKUP(CONCATENATE(BL$1,BL217),'Formulario de Preguntas'!$C$10:$FN$185,4,FALSE),"")</f>
        <v/>
      </c>
      <c r="BO217" s="26">
        <f>IF($B217='Formulario de Respuestas'!$D216,'Formulario de Respuestas'!$Z216,"ES DIFERENTE")</f>
        <v>0</v>
      </c>
      <c r="BP217" s="1" t="str">
        <f>IFERROR(VLOOKUP(CONCATENATE(BO$1,BO217),'Formulario de Preguntas'!$C$10:$FN$185,3,FALSE),"")</f>
        <v/>
      </c>
      <c r="BQ217" s="1" t="str">
        <f>IFERROR(VLOOKUP(CONCATENATE(BO$1,BO217),'Formulario de Preguntas'!$C$10:$FN$185,4,FALSE),"")</f>
        <v/>
      </c>
      <c r="BR217" s="26">
        <f>IF($B217='Formulario de Respuestas'!$D216,'Formulario de Respuestas'!$AA216,"ES DIFERENTE")</f>
        <v>0</v>
      </c>
      <c r="BS217" s="1" t="str">
        <f>IFERROR(VLOOKUP(CONCATENATE(BR$1,BR217),'Formulario de Preguntas'!$C$10:$FN$185,3,FALSE),"")</f>
        <v/>
      </c>
      <c r="BT217" s="1" t="str">
        <f>IFERROR(VLOOKUP(CONCATENATE(BR$1,BR217),'Formulario de Preguntas'!$C$10:$FN$185,4,FALSE),"")</f>
        <v/>
      </c>
      <c r="BU217" s="26">
        <f>IF($B217='Formulario de Respuestas'!$D216,'Formulario de Respuestas'!$AB216,"ES DIFERENTE")</f>
        <v>0</v>
      </c>
      <c r="BV217" s="1" t="str">
        <f>IFERROR(VLOOKUP(CONCATENATE(BU$1,BU217),'Formulario de Preguntas'!$C$10:$FN$185,3,FALSE),"")</f>
        <v/>
      </c>
      <c r="BW217" s="1" t="str">
        <f>IFERROR(VLOOKUP(CONCATENATE(BU$1,BU217),'Formulario de Preguntas'!$C$10:$FN$185,4,FALSE),"")</f>
        <v/>
      </c>
      <c r="BX217" s="26">
        <f>IF($B217='Formulario de Respuestas'!$D216,'Formulario de Respuestas'!$AC216,"ES DIFERENTE")</f>
        <v>0</v>
      </c>
      <c r="BY217" s="1" t="str">
        <f>IFERROR(VLOOKUP(CONCATENATE(BX$1,BX217),'Formulario de Preguntas'!$C$10:$FN$185,3,FALSE),"")</f>
        <v/>
      </c>
      <c r="BZ217" s="1" t="str">
        <f>IFERROR(VLOOKUP(CONCATENATE(BX$1,BX217),'Formulario de Preguntas'!$C$10:$FN$185,4,FALSE),"")</f>
        <v/>
      </c>
      <c r="CA217" s="26">
        <f>IF($B217='Formulario de Respuestas'!$D216,'Formulario de Respuestas'!$AD216,"ES DIFERENTE")</f>
        <v>0</v>
      </c>
      <c r="CB217" s="1" t="str">
        <f>IFERROR(VLOOKUP(CONCATENATE(CA$1,CA217),'Formulario de Preguntas'!$C$10:$FN$185,3,FALSE),"")</f>
        <v/>
      </c>
      <c r="CC217" s="1" t="str">
        <f>IFERROR(VLOOKUP(CONCATENATE(CA$1,CA217),'Formulario de Preguntas'!$C$10:$FN$185,4,FALSE),"")</f>
        <v/>
      </c>
      <c r="CD217" s="26">
        <f>IF($B217='Formulario de Respuestas'!$D216,'Formulario de Respuestas'!$AE216,"ES DIFERENTE")</f>
        <v>0</v>
      </c>
      <c r="CE217" s="1" t="str">
        <f>IFERROR(VLOOKUP(CONCATENATE(CD$1,CD217),'Formulario de Preguntas'!$C$10:$FN$185,3,FALSE),"")</f>
        <v/>
      </c>
      <c r="CF217" s="1" t="str">
        <f>IFERROR(VLOOKUP(CONCATENATE(CD$1,CD217),'Formulario de Preguntas'!$C$10:$FN$185,4,FALSE),"")</f>
        <v/>
      </c>
      <c r="CH217" s="1">
        <f t="shared" si="10"/>
        <v>0</v>
      </c>
      <c r="CI217" s="1">
        <f t="shared" si="11"/>
        <v>0.25</v>
      </c>
      <c r="CJ217" s="1">
        <f t="shared" si="9"/>
        <v>0</v>
      </c>
      <c r="CK217" s="1">
        <f>COUNTIF('Formulario de Respuestas'!$E216:$AE216,"A")</f>
        <v>0</v>
      </c>
      <c r="CL217" s="1">
        <f>COUNTIF('Formulario de Respuestas'!$E216:$AE216,"B")</f>
        <v>0</v>
      </c>
      <c r="CM217" s="1">
        <f>COUNTIF('Formulario de Respuestas'!$E216:$AE216,"C")</f>
        <v>0</v>
      </c>
      <c r="CN217" s="1">
        <f>COUNTIF('Formulario de Respuestas'!$E216:$AE216,"D")</f>
        <v>0</v>
      </c>
      <c r="CO217" s="1">
        <f>COUNTIF('Formulario de Respuestas'!$E216:$AE216,"E (RESPUESTA ANULADA)")</f>
        <v>0</v>
      </c>
    </row>
    <row r="218" spans="1:93" x14ac:dyDescent="0.25">
      <c r="A218" s="1">
        <f>'Formulario de Respuestas'!C217</f>
        <v>0</v>
      </c>
      <c r="B218" s="1">
        <f>'Formulario de Respuestas'!D217</f>
        <v>0</v>
      </c>
      <c r="C218" s="24">
        <f>IF($B218='Formulario de Respuestas'!$D217,'Formulario de Respuestas'!$E217,"ES DIFERENTE")</f>
        <v>0</v>
      </c>
      <c r="D218" s="15" t="str">
        <f>IFERROR(VLOOKUP(CONCATENATE(C$1,C218),'Formulario de Preguntas'!$C$2:$FN$185,3,FALSE),"")</f>
        <v/>
      </c>
      <c r="E218" s="1" t="str">
        <f>IFERROR(VLOOKUP(CONCATENATE(C$1,C218),'Formulario de Preguntas'!$C$2:$FN$185,4,FALSE),"")</f>
        <v/>
      </c>
      <c r="F218" s="24">
        <f>IF($B218='Formulario de Respuestas'!$D217,'Formulario de Respuestas'!$F217,"ES DIFERENTE")</f>
        <v>0</v>
      </c>
      <c r="G218" s="1" t="str">
        <f>IFERROR(VLOOKUP(CONCATENATE(F$1,F218),'Formulario de Preguntas'!$C$2:$FN$185,3,FALSE),"")</f>
        <v/>
      </c>
      <c r="H218" s="1" t="str">
        <f>IFERROR(VLOOKUP(CONCATENATE(F$1,F218),'Formulario de Preguntas'!$C$2:$FN$185,4,FALSE),"")</f>
        <v/>
      </c>
      <c r="I218" s="24">
        <f>IF($B218='Formulario de Respuestas'!$D217,'Formulario de Respuestas'!$G217,"ES DIFERENTE")</f>
        <v>0</v>
      </c>
      <c r="J218" s="1" t="str">
        <f>IFERROR(VLOOKUP(CONCATENATE(I$1,I218),'Formulario de Preguntas'!$C$10:$FN$185,3,FALSE),"")</f>
        <v/>
      </c>
      <c r="K218" s="1" t="str">
        <f>IFERROR(VLOOKUP(CONCATENATE(I$1,I218),'Formulario de Preguntas'!$C$10:$FN$185,4,FALSE),"")</f>
        <v/>
      </c>
      <c r="L218" s="24">
        <f>IF($B218='Formulario de Respuestas'!$D217,'Formulario de Respuestas'!$H217,"ES DIFERENTE")</f>
        <v>0</v>
      </c>
      <c r="M218" s="1" t="str">
        <f>IFERROR(VLOOKUP(CONCATENATE(L$1,L218),'Formulario de Preguntas'!$C$10:$FN$185,3,FALSE),"")</f>
        <v/>
      </c>
      <c r="N218" s="1" t="str">
        <f>IFERROR(VLOOKUP(CONCATENATE(L$1,L218),'Formulario de Preguntas'!$C$10:$FN$185,4,FALSE),"")</f>
        <v/>
      </c>
      <c r="O218" s="24">
        <f>IF($B218='Formulario de Respuestas'!$D217,'Formulario de Respuestas'!$I217,"ES DIFERENTE")</f>
        <v>0</v>
      </c>
      <c r="P218" s="1" t="str">
        <f>IFERROR(VLOOKUP(CONCATENATE(O$1,O218),'Formulario de Preguntas'!$C$10:$FN$185,3,FALSE),"")</f>
        <v/>
      </c>
      <c r="Q218" s="1" t="str">
        <f>IFERROR(VLOOKUP(CONCATENATE(O$1,O218),'Formulario de Preguntas'!$C$10:$FN$185,4,FALSE),"")</f>
        <v/>
      </c>
      <c r="R218" s="24">
        <f>IF($B218='Formulario de Respuestas'!$D217,'Formulario de Respuestas'!$J217,"ES DIFERENTE")</f>
        <v>0</v>
      </c>
      <c r="S218" s="1" t="str">
        <f>IFERROR(VLOOKUP(CONCATENATE(R$1,R218),'Formulario de Preguntas'!$C$10:$FN$185,3,FALSE),"")</f>
        <v/>
      </c>
      <c r="T218" s="1" t="str">
        <f>IFERROR(VLOOKUP(CONCATENATE(R$1,R218),'Formulario de Preguntas'!$C$10:$FN$185,4,FALSE),"")</f>
        <v/>
      </c>
      <c r="U218" s="24">
        <f>IF($B218='Formulario de Respuestas'!$D217,'Formulario de Respuestas'!$K217,"ES DIFERENTE")</f>
        <v>0</v>
      </c>
      <c r="V218" s="1" t="str">
        <f>IFERROR(VLOOKUP(CONCATENATE(U$1,U218),'Formulario de Preguntas'!$C$10:$FN$185,3,FALSE),"")</f>
        <v/>
      </c>
      <c r="W218" s="1" t="str">
        <f>IFERROR(VLOOKUP(CONCATENATE(U$1,U218),'Formulario de Preguntas'!$C$10:$FN$185,4,FALSE),"")</f>
        <v/>
      </c>
      <c r="X218" s="24">
        <f>IF($B218='Formulario de Respuestas'!$D217,'Formulario de Respuestas'!$L217,"ES DIFERENTE")</f>
        <v>0</v>
      </c>
      <c r="Y218" s="1" t="str">
        <f>IFERROR(VLOOKUP(CONCATENATE(X$1,X218),'Formulario de Preguntas'!$C$10:$FN$185,3,FALSE),"")</f>
        <v/>
      </c>
      <c r="Z218" s="1" t="str">
        <f>IFERROR(VLOOKUP(CONCATENATE(X$1,X218),'Formulario de Preguntas'!$C$10:$FN$185,4,FALSE),"")</f>
        <v/>
      </c>
      <c r="AA218" s="24">
        <f>IF($B218='Formulario de Respuestas'!$D217,'Formulario de Respuestas'!$M217,"ES DIFERENTE")</f>
        <v>0</v>
      </c>
      <c r="AB218" s="1" t="str">
        <f>IFERROR(VLOOKUP(CONCATENATE(AA$1,AA218),'Formulario de Preguntas'!$C$10:$FN$185,3,FALSE),"")</f>
        <v/>
      </c>
      <c r="AC218" s="1" t="str">
        <f>IFERROR(VLOOKUP(CONCATENATE(AA$1,AA218),'Formulario de Preguntas'!$C$10:$FN$185,4,FALSE),"")</f>
        <v/>
      </c>
      <c r="AD218" s="24">
        <f>IF($B218='Formulario de Respuestas'!$D217,'Formulario de Respuestas'!$N217,"ES DIFERENTE")</f>
        <v>0</v>
      </c>
      <c r="AE218" s="1" t="str">
        <f>IFERROR(VLOOKUP(CONCATENATE(AD$1,AD218),'Formulario de Preguntas'!$C$10:$FN$185,3,FALSE),"")</f>
        <v/>
      </c>
      <c r="AF218" s="1" t="str">
        <f>IFERROR(VLOOKUP(CONCATENATE(AD$1,AD218),'Formulario de Preguntas'!$C$10:$FN$185,4,FALSE),"")</f>
        <v/>
      </c>
      <c r="AG218" s="24">
        <f>IF($B218='Formulario de Respuestas'!$D217,'Formulario de Respuestas'!$O217,"ES DIFERENTE")</f>
        <v>0</v>
      </c>
      <c r="AH218" s="1" t="str">
        <f>IFERROR(VLOOKUP(CONCATENATE(AG$1,AG218),'Formulario de Preguntas'!$C$10:$FN$185,3,FALSE),"")</f>
        <v/>
      </c>
      <c r="AI218" s="1" t="str">
        <f>IFERROR(VLOOKUP(CONCATENATE(AG$1,AG218),'Formulario de Preguntas'!$C$10:$FN$185,4,FALSE),"")</f>
        <v/>
      </c>
      <c r="AJ218" s="24">
        <f>IF($B218='Formulario de Respuestas'!$D217,'Formulario de Respuestas'!$P217,"ES DIFERENTE")</f>
        <v>0</v>
      </c>
      <c r="AK218" s="1" t="str">
        <f>IFERROR(VLOOKUP(CONCATENATE(AJ$1,AJ218),'Formulario de Preguntas'!$C$10:$FN$185,3,FALSE),"")</f>
        <v/>
      </c>
      <c r="AL218" s="1" t="str">
        <f>IFERROR(VLOOKUP(CONCATENATE(AJ$1,AJ218),'Formulario de Preguntas'!$C$10:$FN$185,4,FALSE),"")</f>
        <v/>
      </c>
      <c r="AM218" s="24">
        <f>IF($B218='Formulario de Respuestas'!$D217,'Formulario de Respuestas'!$Q217,"ES DIFERENTE")</f>
        <v>0</v>
      </c>
      <c r="AN218" s="1" t="str">
        <f>IFERROR(VLOOKUP(CONCATENATE(AM$1,AM218),'Formulario de Preguntas'!$C$10:$FN$185,3,FALSE),"")</f>
        <v/>
      </c>
      <c r="AO218" s="1" t="str">
        <f>IFERROR(VLOOKUP(CONCATENATE(AM$1,AM218),'Formulario de Preguntas'!$C$10:$FN$185,4,FALSE),"")</f>
        <v/>
      </c>
      <c r="AP218" s="24">
        <f>IF($B218='Formulario de Respuestas'!$D217,'Formulario de Respuestas'!$R217,"ES DIFERENTE")</f>
        <v>0</v>
      </c>
      <c r="AQ218" s="1" t="str">
        <f>IFERROR(VLOOKUP(CONCATENATE(AP$1,AP218),'Formulario de Preguntas'!$C$10:$FN$185,3,FALSE),"")</f>
        <v/>
      </c>
      <c r="AR218" s="1" t="str">
        <f>IFERROR(VLOOKUP(CONCATENATE(AP$1,AP218),'Formulario de Preguntas'!$C$10:$FN$185,4,FALSE),"")</f>
        <v/>
      </c>
      <c r="AS218" s="24">
        <f>IF($B218='Formulario de Respuestas'!$D217,'Formulario de Respuestas'!$S217,"ES DIFERENTE")</f>
        <v>0</v>
      </c>
      <c r="AT218" s="1" t="str">
        <f>IFERROR(VLOOKUP(CONCATENATE(AS$1,AS218),'Formulario de Preguntas'!$C$10:$FN$185,3,FALSE),"")</f>
        <v/>
      </c>
      <c r="AU218" s="1" t="str">
        <f>IFERROR(VLOOKUP(CONCATENATE(AS$1,AS218),'Formulario de Preguntas'!$C$10:$FN$185,4,FALSE),"")</f>
        <v/>
      </c>
      <c r="AV218" s="24">
        <f>IF($B218='Formulario de Respuestas'!$D217,'Formulario de Respuestas'!$T217,"ES DIFERENTE")</f>
        <v>0</v>
      </c>
      <c r="AW218" s="1" t="str">
        <f>IFERROR(VLOOKUP(CONCATENATE(AV$1,AV218),'Formulario de Preguntas'!$C$10:$FN$185,3,FALSE),"")</f>
        <v/>
      </c>
      <c r="AX218" s="1" t="str">
        <f>IFERROR(VLOOKUP(CONCATENATE(AV$1,AV218),'Formulario de Preguntas'!$C$10:$FN$185,4,FALSE),"")</f>
        <v/>
      </c>
      <c r="AY218" s="24">
        <f>IF($B218='Formulario de Respuestas'!$D217,'Formulario de Respuestas'!$U217,"ES DIFERENTE")</f>
        <v>0</v>
      </c>
      <c r="AZ218" s="1" t="str">
        <f>IFERROR(VLOOKUP(CONCATENATE(AY$1,AY218),'Formulario de Preguntas'!$C$10:$FN$185,3,FALSE),"")</f>
        <v/>
      </c>
      <c r="BA218" s="1" t="str">
        <f>IFERROR(VLOOKUP(CONCATENATE(AY$1,AY218),'Formulario de Preguntas'!$C$10:$FN$185,4,FALSE),"")</f>
        <v/>
      </c>
      <c r="BB218" s="24">
        <f>IF($B218='Formulario de Respuestas'!$D217,'Formulario de Respuestas'!$V217,"ES DIFERENTE")</f>
        <v>0</v>
      </c>
      <c r="BC218" s="1" t="str">
        <f>IFERROR(VLOOKUP(CONCATENATE(BB$1,BB218),'Formulario de Preguntas'!$C$10:$FN$185,3,FALSE),"")</f>
        <v/>
      </c>
      <c r="BD218" s="1" t="str">
        <f>IFERROR(VLOOKUP(CONCATENATE(BB$1,BB218),'Formulario de Preguntas'!$C$10:$FN$185,4,FALSE),"")</f>
        <v/>
      </c>
      <c r="BE218" s="24">
        <f>IF($B218='Formulario de Respuestas'!$D217,'Formulario de Respuestas'!$W217,"ES DIFERENTE")</f>
        <v>0</v>
      </c>
      <c r="BF218" s="1" t="str">
        <f>IFERROR(VLOOKUP(CONCATENATE(BE$1,BE218),'Formulario de Preguntas'!$C$10:$FN$185,3,FALSE),"")</f>
        <v/>
      </c>
      <c r="BG218" s="1" t="str">
        <f>IFERROR(VLOOKUP(CONCATENATE(BE$1,BE218),'Formulario de Preguntas'!$C$10:$FN$185,4,FALSE),"")</f>
        <v/>
      </c>
      <c r="BH218" s="24">
        <f>IF($B218='Formulario de Respuestas'!$D217,'Formulario de Respuestas'!$X217,"ES DIFERENTE")</f>
        <v>0</v>
      </c>
      <c r="BI218" s="1" t="str">
        <f>IFERROR(VLOOKUP(CONCATENATE(BH$1,BH218),'Formulario de Preguntas'!$C$10:$FN$185,3,FALSE),"")</f>
        <v/>
      </c>
      <c r="BJ218" s="1" t="str">
        <f>IFERROR(VLOOKUP(CONCATENATE(BH$1,BH218),'Formulario de Preguntas'!$C$10:$FN$185,4,FALSE),"")</f>
        <v/>
      </c>
      <c r="BL218" s="26">
        <f>IF($B218='Formulario de Respuestas'!$D217,'Formulario de Respuestas'!$Y217,"ES DIFERENTE")</f>
        <v>0</v>
      </c>
      <c r="BM218" s="1" t="str">
        <f>IFERROR(VLOOKUP(CONCATENATE(BL$1,BL218),'Formulario de Preguntas'!$C$10:$FN$185,3,FALSE),"")</f>
        <v/>
      </c>
      <c r="BN218" s="1" t="str">
        <f>IFERROR(VLOOKUP(CONCATENATE(BL$1,BL218),'Formulario de Preguntas'!$C$10:$FN$185,4,FALSE),"")</f>
        <v/>
      </c>
      <c r="BO218" s="26">
        <f>IF($B218='Formulario de Respuestas'!$D217,'Formulario de Respuestas'!$Z217,"ES DIFERENTE")</f>
        <v>0</v>
      </c>
      <c r="BP218" s="1" t="str">
        <f>IFERROR(VLOOKUP(CONCATENATE(BO$1,BO218),'Formulario de Preguntas'!$C$10:$FN$185,3,FALSE),"")</f>
        <v/>
      </c>
      <c r="BQ218" s="1" t="str">
        <f>IFERROR(VLOOKUP(CONCATENATE(BO$1,BO218),'Formulario de Preguntas'!$C$10:$FN$185,4,FALSE),"")</f>
        <v/>
      </c>
      <c r="BR218" s="26">
        <f>IF($B218='Formulario de Respuestas'!$D217,'Formulario de Respuestas'!$AA217,"ES DIFERENTE")</f>
        <v>0</v>
      </c>
      <c r="BS218" s="1" t="str">
        <f>IFERROR(VLOOKUP(CONCATENATE(BR$1,BR218),'Formulario de Preguntas'!$C$10:$FN$185,3,FALSE),"")</f>
        <v/>
      </c>
      <c r="BT218" s="1" t="str">
        <f>IFERROR(VLOOKUP(CONCATENATE(BR$1,BR218),'Formulario de Preguntas'!$C$10:$FN$185,4,FALSE),"")</f>
        <v/>
      </c>
      <c r="BU218" s="26">
        <f>IF($B218='Formulario de Respuestas'!$D217,'Formulario de Respuestas'!$AB217,"ES DIFERENTE")</f>
        <v>0</v>
      </c>
      <c r="BV218" s="1" t="str">
        <f>IFERROR(VLOOKUP(CONCATENATE(BU$1,BU218),'Formulario de Preguntas'!$C$10:$FN$185,3,FALSE),"")</f>
        <v/>
      </c>
      <c r="BW218" s="1" t="str">
        <f>IFERROR(VLOOKUP(CONCATENATE(BU$1,BU218),'Formulario de Preguntas'!$C$10:$FN$185,4,FALSE),"")</f>
        <v/>
      </c>
      <c r="BX218" s="26">
        <f>IF($B218='Formulario de Respuestas'!$D217,'Formulario de Respuestas'!$AC217,"ES DIFERENTE")</f>
        <v>0</v>
      </c>
      <c r="BY218" s="1" t="str">
        <f>IFERROR(VLOOKUP(CONCATENATE(BX$1,BX218),'Formulario de Preguntas'!$C$10:$FN$185,3,FALSE),"")</f>
        <v/>
      </c>
      <c r="BZ218" s="1" t="str">
        <f>IFERROR(VLOOKUP(CONCATENATE(BX$1,BX218),'Formulario de Preguntas'!$C$10:$FN$185,4,FALSE),"")</f>
        <v/>
      </c>
      <c r="CA218" s="26">
        <f>IF($B218='Formulario de Respuestas'!$D217,'Formulario de Respuestas'!$AD217,"ES DIFERENTE")</f>
        <v>0</v>
      </c>
      <c r="CB218" s="1" t="str">
        <f>IFERROR(VLOOKUP(CONCATENATE(CA$1,CA218),'Formulario de Preguntas'!$C$10:$FN$185,3,FALSE),"")</f>
        <v/>
      </c>
      <c r="CC218" s="1" t="str">
        <f>IFERROR(VLOOKUP(CONCATENATE(CA$1,CA218),'Formulario de Preguntas'!$C$10:$FN$185,4,FALSE),"")</f>
        <v/>
      </c>
      <c r="CD218" s="26">
        <f>IF($B218='Formulario de Respuestas'!$D217,'Formulario de Respuestas'!$AE217,"ES DIFERENTE")</f>
        <v>0</v>
      </c>
      <c r="CE218" s="1" t="str">
        <f>IFERROR(VLOOKUP(CONCATENATE(CD$1,CD218),'Formulario de Preguntas'!$C$10:$FN$185,3,FALSE),"")</f>
        <v/>
      </c>
      <c r="CF218" s="1" t="str">
        <f>IFERROR(VLOOKUP(CONCATENATE(CD$1,CD218),'Formulario de Preguntas'!$C$10:$FN$185,4,FALSE),"")</f>
        <v/>
      </c>
      <c r="CH218" s="1">
        <f t="shared" si="10"/>
        <v>0</v>
      </c>
      <c r="CI218" s="1">
        <f t="shared" si="11"/>
        <v>0.25</v>
      </c>
      <c r="CJ218" s="1">
        <f t="shared" si="9"/>
        <v>0</v>
      </c>
      <c r="CK218" s="1">
        <f>COUNTIF('Formulario de Respuestas'!$E217:$AE217,"A")</f>
        <v>0</v>
      </c>
      <c r="CL218" s="1">
        <f>COUNTIF('Formulario de Respuestas'!$E217:$AE217,"B")</f>
        <v>0</v>
      </c>
      <c r="CM218" s="1">
        <f>COUNTIF('Formulario de Respuestas'!$E217:$AE217,"C")</f>
        <v>0</v>
      </c>
      <c r="CN218" s="1">
        <f>COUNTIF('Formulario de Respuestas'!$E217:$AE217,"D")</f>
        <v>0</v>
      </c>
      <c r="CO218" s="1">
        <f>COUNTIF('Formulario de Respuestas'!$E217:$AE217,"E (RESPUESTA ANULADA)")</f>
        <v>0</v>
      </c>
    </row>
    <row r="219" spans="1:93" x14ac:dyDescent="0.25">
      <c r="A219" s="1">
        <f>'Formulario de Respuestas'!C218</f>
        <v>0</v>
      </c>
      <c r="B219" s="1">
        <f>'Formulario de Respuestas'!D218</f>
        <v>0</v>
      </c>
      <c r="C219" s="24">
        <f>IF($B219='Formulario de Respuestas'!$D218,'Formulario de Respuestas'!$E218,"ES DIFERENTE")</f>
        <v>0</v>
      </c>
      <c r="D219" s="15" t="str">
        <f>IFERROR(VLOOKUP(CONCATENATE(C$1,C219),'Formulario de Preguntas'!$C$2:$FN$185,3,FALSE),"")</f>
        <v/>
      </c>
      <c r="E219" s="1" t="str">
        <f>IFERROR(VLOOKUP(CONCATENATE(C$1,C219),'Formulario de Preguntas'!$C$2:$FN$185,4,FALSE),"")</f>
        <v/>
      </c>
      <c r="F219" s="24">
        <f>IF($B219='Formulario de Respuestas'!$D218,'Formulario de Respuestas'!$F218,"ES DIFERENTE")</f>
        <v>0</v>
      </c>
      <c r="G219" s="1" t="str">
        <f>IFERROR(VLOOKUP(CONCATENATE(F$1,F219),'Formulario de Preguntas'!$C$2:$FN$185,3,FALSE),"")</f>
        <v/>
      </c>
      <c r="H219" s="1" t="str">
        <f>IFERROR(VLOOKUP(CONCATENATE(F$1,F219),'Formulario de Preguntas'!$C$2:$FN$185,4,FALSE),"")</f>
        <v/>
      </c>
      <c r="I219" s="24">
        <f>IF($B219='Formulario de Respuestas'!$D218,'Formulario de Respuestas'!$G218,"ES DIFERENTE")</f>
        <v>0</v>
      </c>
      <c r="J219" s="1" t="str">
        <f>IFERROR(VLOOKUP(CONCATENATE(I$1,I219),'Formulario de Preguntas'!$C$10:$FN$185,3,FALSE),"")</f>
        <v/>
      </c>
      <c r="K219" s="1" t="str">
        <f>IFERROR(VLOOKUP(CONCATENATE(I$1,I219),'Formulario de Preguntas'!$C$10:$FN$185,4,FALSE),"")</f>
        <v/>
      </c>
      <c r="L219" s="24">
        <f>IF($B219='Formulario de Respuestas'!$D218,'Formulario de Respuestas'!$H218,"ES DIFERENTE")</f>
        <v>0</v>
      </c>
      <c r="M219" s="1" t="str">
        <f>IFERROR(VLOOKUP(CONCATENATE(L$1,L219),'Formulario de Preguntas'!$C$10:$FN$185,3,FALSE),"")</f>
        <v/>
      </c>
      <c r="N219" s="1" t="str">
        <f>IFERROR(VLOOKUP(CONCATENATE(L$1,L219),'Formulario de Preguntas'!$C$10:$FN$185,4,FALSE),"")</f>
        <v/>
      </c>
      <c r="O219" s="24">
        <f>IF($B219='Formulario de Respuestas'!$D218,'Formulario de Respuestas'!$I218,"ES DIFERENTE")</f>
        <v>0</v>
      </c>
      <c r="P219" s="1" t="str">
        <f>IFERROR(VLOOKUP(CONCATENATE(O$1,O219),'Formulario de Preguntas'!$C$10:$FN$185,3,FALSE),"")</f>
        <v/>
      </c>
      <c r="Q219" s="1" t="str">
        <f>IFERROR(VLOOKUP(CONCATENATE(O$1,O219),'Formulario de Preguntas'!$C$10:$FN$185,4,FALSE),"")</f>
        <v/>
      </c>
      <c r="R219" s="24">
        <f>IF($B219='Formulario de Respuestas'!$D218,'Formulario de Respuestas'!$J218,"ES DIFERENTE")</f>
        <v>0</v>
      </c>
      <c r="S219" s="1" t="str">
        <f>IFERROR(VLOOKUP(CONCATENATE(R$1,R219),'Formulario de Preguntas'!$C$10:$FN$185,3,FALSE),"")</f>
        <v/>
      </c>
      <c r="T219" s="1" t="str">
        <f>IFERROR(VLOOKUP(CONCATENATE(R$1,R219),'Formulario de Preguntas'!$C$10:$FN$185,4,FALSE),"")</f>
        <v/>
      </c>
      <c r="U219" s="24">
        <f>IF($B219='Formulario de Respuestas'!$D218,'Formulario de Respuestas'!$K218,"ES DIFERENTE")</f>
        <v>0</v>
      </c>
      <c r="V219" s="1" t="str">
        <f>IFERROR(VLOOKUP(CONCATENATE(U$1,U219),'Formulario de Preguntas'!$C$10:$FN$185,3,FALSE),"")</f>
        <v/>
      </c>
      <c r="W219" s="1" t="str">
        <f>IFERROR(VLOOKUP(CONCATENATE(U$1,U219),'Formulario de Preguntas'!$C$10:$FN$185,4,FALSE),"")</f>
        <v/>
      </c>
      <c r="X219" s="24">
        <f>IF($B219='Formulario de Respuestas'!$D218,'Formulario de Respuestas'!$L218,"ES DIFERENTE")</f>
        <v>0</v>
      </c>
      <c r="Y219" s="1" t="str">
        <f>IFERROR(VLOOKUP(CONCATENATE(X$1,X219),'Formulario de Preguntas'!$C$10:$FN$185,3,FALSE),"")</f>
        <v/>
      </c>
      <c r="Z219" s="1" t="str">
        <f>IFERROR(VLOOKUP(CONCATENATE(X$1,X219),'Formulario de Preguntas'!$C$10:$FN$185,4,FALSE),"")</f>
        <v/>
      </c>
      <c r="AA219" s="24">
        <f>IF($B219='Formulario de Respuestas'!$D218,'Formulario de Respuestas'!$M218,"ES DIFERENTE")</f>
        <v>0</v>
      </c>
      <c r="AB219" s="1" t="str">
        <f>IFERROR(VLOOKUP(CONCATENATE(AA$1,AA219),'Formulario de Preguntas'!$C$10:$FN$185,3,FALSE),"")</f>
        <v/>
      </c>
      <c r="AC219" s="1" t="str">
        <f>IFERROR(VLOOKUP(CONCATENATE(AA$1,AA219),'Formulario de Preguntas'!$C$10:$FN$185,4,FALSE),"")</f>
        <v/>
      </c>
      <c r="AD219" s="24">
        <f>IF($B219='Formulario de Respuestas'!$D218,'Formulario de Respuestas'!$N218,"ES DIFERENTE")</f>
        <v>0</v>
      </c>
      <c r="AE219" s="1" t="str">
        <f>IFERROR(VLOOKUP(CONCATENATE(AD$1,AD219),'Formulario de Preguntas'!$C$10:$FN$185,3,FALSE),"")</f>
        <v/>
      </c>
      <c r="AF219" s="1" t="str">
        <f>IFERROR(VLOOKUP(CONCATENATE(AD$1,AD219),'Formulario de Preguntas'!$C$10:$FN$185,4,FALSE),"")</f>
        <v/>
      </c>
      <c r="AG219" s="24">
        <f>IF($B219='Formulario de Respuestas'!$D218,'Formulario de Respuestas'!$O218,"ES DIFERENTE")</f>
        <v>0</v>
      </c>
      <c r="AH219" s="1" t="str">
        <f>IFERROR(VLOOKUP(CONCATENATE(AG$1,AG219),'Formulario de Preguntas'!$C$10:$FN$185,3,FALSE),"")</f>
        <v/>
      </c>
      <c r="AI219" s="1" t="str">
        <f>IFERROR(VLOOKUP(CONCATENATE(AG$1,AG219),'Formulario de Preguntas'!$C$10:$FN$185,4,FALSE),"")</f>
        <v/>
      </c>
      <c r="AJ219" s="24">
        <f>IF($B219='Formulario de Respuestas'!$D218,'Formulario de Respuestas'!$P218,"ES DIFERENTE")</f>
        <v>0</v>
      </c>
      <c r="AK219" s="1" t="str">
        <f>IFERROR(VLOOKUP(CONCATENATE(AJ$1,AJ219),'Formulario de Preguntas'!$C$10:$FN$185,3,FALSE),"")</f>
        <v/>
      </c>
      <c r="AL219" s="1" t="str">
        <f>IFERROR(VLOOKUP(CONCATENATE(AJ$1,AJ219),'Formulario de Preguntas'!$C$10:$FN$185,4,FALSE),"")</f>
        <v/>
      </c>
      <c r="AM219" s="24">
        <f>IF($B219='Formulario de Respuestas'!$D218,'Formulario de Respuestas'!$Q218,"ES DIFERENTE")</f>
        <v>0</v>
      </c>
      <c r="AN219" s="1" t="str">
        <f>IFERROR(VLOOKUP(CONCATENATE(AM$1,AM219),'Formulario de Preguntas'!$C$10:$FN$185,3,FALSE),"")</f>
        <v/>
      </c>
      <c r="AO219" s="1" t="str">
        <f>IFERROR(VLOOKUP(CONCATENATE(AM$1,AM219),'Formulario de Preguntas'!$C$10:$FN$185,4,FALSE),"")</f>
        <v/>
      </c>
      <c r="AP219" s="24">
        <f>IF($B219='Formulario de Respuestas'!$D218,'Formulario de Respuestas'!$R218,"ES DIFERENTE")</f>
        <v>0</v>
      </c>
      <c r="AQ219" s="1" t="str">
        <f>IFERROR(VLOOKUP(CONCATENATE(AP$1,AP219),'Formulario de Preguntas'!$C$10:$FN$185,3,FALSE),"")</f>
        <v/>
      </c>
      <c r="AR219" s="1" t="str">
        <f>IFERROR(VLOOKUP(CONCATENATE(AP$1,AP219),'Formulario de Preguntas'!$C$10:$FN$185,4,FALSE),"")</f>
        <v/>
      </c>
      <c r="AS219" s="24">
        <f>IF($B219='Formulario de Respuestas'!$D218,'Formulario de Respuestas'!$S218,"ES DIFERENTE")</f>
        <v>0</v>
      </c>
      <c r="AT219" s="1" t="str">
        <f>IFERROR(VLOOKUP(CONCATENATE(AS$1,AS219),'Formulario de Preguntas'!$C$10:$FN$185,3,FALSE),"")</f>
        <v/>
      </c>
      <c r="AU219" s="1" t="str">
        <f>IFERROR(VLOOKUP(CONCATENATE(AS$1,AS219),'Formulario de Preguntas'!$C$10:$FN$185,4,FALSE),"")</f>
        <v/>
      </c>
      <c r="AV219" s="24">
        <f>IF($B219='Formulario de Respuestas'!$D218,'Formulario de Respuestas'!$T218,"ES DIFERENTE")</f>
        <v>0</v>
      </c>
      <c r="AW219" s="1" t="str">
        <f>IFERROR(VLOOKUP(CONCATENATE(AV$1,AV219),'Formulario de Preguntas'!$C$10:$FN$185,3,FALSE),"")</f>
        <v/>
      </c>
      <c r="AX219" s="1" t="str">
        <f>IFERROR(VLOOKUP(CONCATENATE(AV$1,AV219),'Formulario de Preguntas'!$C$10:$FN$185,4,FALSE),"")</f>
        <v/>
      </c>
      <c r="AY219" s="24">
        <f>IF($B219='Formulario de Respuestas'!$D218,'Formulario de Respuestas'!$U218,"ES DIFERENTE")</f>
        <v>0</v>
      </c>
      <c r="AZ219" s="1" t="str">
        <f>IFERROR(VLOOKUP(CONCATENATE(AY$1,AY219),'Formulario de Preguntas'!$C$10:$FN$185,3,FALSE),"")</f>
        <v/>
      </c>
      <c r="BA219" s="1" t="str">
        <f>IFERROR(VLOOKUP(CONCATENATE(AY$1,AY219),'Formulario de Preguntas'!$C$10:$FN$185,4,FALSE),"")</f>
        <v/>
      </c>
      <c r="BB219" s="24">
        <f>IF($B219='Formulario de Respuestas'!$D218,'Formulario de Respuestas'!$V218,"ES DIFERENTE")</f>
        <v>0</v>
      </c>
      <c r="BC219" s="1" t="str">
        <f>IFERROR(VLOOKUP(CONCATENATE(BB$1,BB219),'Formulario de Preguntas'!$C$10:$FN$185,3,FALSE),"")</f>
        <v/>
      </c>
      <c r="BD219" s="1" t="str">
        <f>IFERROR(VLOOKUP(CONCATENATE(BB$1,BB219),'Formulario de Preguntas'!$C$10:$FN$185,4,FALSE),"")</f>
        <v/>
      </c>
      <c r="BE219" s="24">
        <f>IF($B219='Formulario de Respuestas'!$D218,'Formulario de Respuestas'!$W218,"ES DIFERENTE")</f>
        <v>0</v>
      </c>
      <c r="BF219" s="1" t="str">
        <f>IFERROR(VLOOKUP(CONCATENATE(BE$1,BE219),'Formulario de Preguntas'!$C$10:$FN$185,3,FALSE),"")</f>
        <v/>
      </c>
      <c r="BG219" s="1" t="str">
        <f>IFERROR(VLOOKUP(CONCATENATE(BE$1,BE219),'Formulario de Preguntas'!$C$10:$FN$185,4,FALSE),"")</f>
        <v/>
      </c>
      <c r="BH219" s="24">
        <f>IF($B219='Formulario de Respuestas'!$D218,'Formulario de Respuestas'!$X218,"ES DIFERENTE")</f>
        <v>0</v>
      </c>
      <c r="BI219" s="1" t="str">
        <f>IFERROR(VLOOKUP(CONCATENATE(BH$1,BH219),'Formulario de Preguntas'!$C$10:$FN$185,3,FALSE),"")</f>
        <v/>
      </c>
      <c r="BJ219" s="1" t="str">
        <f>IFERROR(VLOOKUP(CONCATENATE(BH$1,BH219),'Formulario de Preguntas'!$C$10:$FN$185,4,FALSE),"")</f>
        <v/>
      </c>
      <c r="BL219" s="26">
        <f>IF($B219='Formulario de Respuestas'!$D218,'Formulario de Respuestas'!$Y218,"ES DIFERENTE")</f>
        <v>0</v>
      </c>
      <c r="BM219" s="1" t="str">
        <f>IFERROR(VLOOKUP(CONCATENATE(BL$1,BL219),'Formulario de Preguntas'!$C$10:$FN$185,3,FALSE),"")</f>
        <v/>
      </c>
      <c r="BN219" s="1" t="str">
        <f>IFERROR(VLOOKUP(CONCATENATE(BL$1,BL219),'Formulario de Preguntas'!$C$10:$FN$185,4,FALSE),"")</f>
        <v/>
      </c>
      <c r="BO219" s="26">
        <f>IF($B219='Formulario de Respuestas'!$D218,'Formulario de Respuestas'!$Z218,"ES DIFERENTE")</f>
        <v>0</v>
      </c>
      <c r="BP219" s="1" t="str">
        <f>IFERROR(VLOOKUP(CONCATENATE(BO$1,BO219),'Formulario de Preguntas'!$C$10:$FN$185,3,FALSE),"")</f>
        <v/>
      </c>
      <c r="BQ219" s="1" t="str">
        <f>IFERROR(VLOOKUP(CONCATENATE(BO$1,BO219),'Formulario de Preguntas'!$C$10:$FN$185,4,FALSE),"")</f>
        <v/>
      </c>
      <c r="BR219" s="26">
        <f>IF($B219='Formulario de Respuestas'!$D218,'Formulario de Respuestas'!$AA218,"ES DIFERENTE")</f>
        <v>0</v>
      </c>
      <c r="BS219" s="1" t="str">
        <f>IFERROR(VLOOKUP(CONCATENATE(BR$1,BR219),'Formulario de Preguntas'!$C$10:$FN$185,3,FALSE),"")</f>
        <v/>
      </c>
      <c r="BT219" s="1" t="str">
        <f>IFERROR(VLOOKUP(CONCATENATE(BR$1,BR219),'Formulario de Preguntas'!$C$10:$FN$185,4,FALSE),"")</f>
        <v/>
      </c>
      <c r="BU219" s="26">
        <f>IF($B219='Formulario de Respuestas'!$D218,'Formulario de Respuestas'!$AB218,"ES DIFERENTE")</f>
        <v>0</v>
      </c>
      <c r="BV219" s="1" t="str">
        <f>IFERROR(VLOOKUP(CONCATENATE(BU$1,BU219),'Formulario de Preguntas'!$C$10:$FN$185,3,FALSE),"")</f>
        <v/>
      </c>
      <c r="BW219" s="1" t="str">
        <f>IFERROR(VLOOKUP(CONCATENATE(BU$1,BU219),'Formulario de Preguntas'!$C$10:$FN$185,4,FALSE),"")</f>
        <v/>
      </c>
      <c r="BX219" s="26">
        <f>IF($B219='Formulario de Respuestas'!$D218,'Formulario de Respuestas'!$AC218,"ES DIFERENTE")</f>
        <v>0</v>
      </c>
      <c r="BY219" s="1" t="str">
        <f>IFERROR(VLOOKUP(CONCATENATE(BX$1,BX219),'Formulario de Preguntas'!$C$10:$FN$185,3,FALSE),"")</f>
        <v/>
      </c>
      <c r="BZ219" s="1" t="str">
        <f>IFERROR(VLOOKUP(CONCATENATE(BX$1,BX219),'Formulario de Preguntas'!$C$10:$FN$185,4,FALSE),"")</f>
        <v/>
      </c>
      <c r="CA219" s="26">
        <f>IF($B219='Formulario de Respuestas'!$D218,'Formulario de Respuestas'!$AD218,"ES DIFERENTE")</f>
        <v>0</v>
      </c>
      <c r="CB219" s="1" t="str">
        <f>IFERROR(VLOOKUP(CONCATENATE(CA$1,CA219),'Formulario de Preguntas'!$C$10:$FN$185,3,FALSE),"")</f>
        <v/>
      </c>
      <c r="CC219" s="1" t="str">
        <f>IFERROR(VLOOKUP(CONCATENATE(CA$1,CA219),'Formulario de Preguntas'!$C$10:$FN$185,4,FALSE),"")</f>
        <v/>
      </c>
      <c r="CD219" s="26">
        <f>IF($B219='Formulario de Respuestas'!$D218,'Formulario de Respuestas'!$AE218,"ES DIFERENTE")</f>
        <v>0</v>
      </c>
      <c r="CE219" s="1" t="str">
        <f>IFERROR(VLOOKUP(CONCATENATE(CD$1,CD219),'Formulario de Preguntas'!$C$10:$FN$185,3,FALSE),"")</f>
        <v/>
      </c>
      <c r="CF219" s="1" t="str">
        <f>IFERROR(VLOOKUP(CONCATENATE(CD$1,CD219),'Formulario de Preguntas'!$C$10:$FN$185,4,FALSE),"")</f>
        <v/>
      </c>
      <c r="CH219" s="1">
        <f t="shared" si="10"/>
        <v>0</v>
      </c>
      <c r="CI219" s="1">
        <f t="shared" si="11"/>
        <v>0.25</v>
      </c>
      <c r="CJ219" s="1">
        <f t="shared" si="9"/>
        <v>0</v>
      </c>
      <c r="CK219" s="1">
        <f>COUNTIF('Formulario de Respuestas'!$E218:$AE218,"A")</f>
        <v>0</v>
      </c>
      <c r="CL219" s="1">
        <f>COUNTIF('Formulario de Respuestas'!$E218:$AE218,"B")</f>
        <v>0</v>
      </c>
      <c r="CM219" s="1">
        <f>COUNTIF('Formulario de Respuestas'!$E218:$AE218,"C")</f>
        <v>0</v>
      </c>
      <c r="CN219" s="1">
        <f>COUNTIF('Formulario de Respuestas'!$E218:$AE218,"D")</f>
        <v>0</v>
      </c>
      <c r="CO219" s="1">
        <f>COUNTIF('Formulario de Respuestas'!$E218:$AE218,"E (RESPUESTA ANULADA)")</f>
        <v>0</v>
      </c>
    </row>
    <row r="220" spans="1:93" x14ac:dyDescent="0.25">
      <c r="A220" s="1">
        <f>'Formulario de Respuestas'!C219</f>
        <v>0</v>
      </c>
      <c r="B220" s="1">
        <f>'Formulario de Respuestas'!D219</f>
        <v>0</v>
      </c>
      <c r="C220" s="24">
        <f>IF($B220='Formulario de Respuestas'!$D219,'Formulario de Respuestas'!$E219,"ES DIFERENTE")</f>
        <v>0</v>
      </c>
      <c r="D220" s="15" t="str">
        <f>IFERROR(VLOOKUP(CONCATENATE(C$1,C220),'Formulario de Preguntas'!$C$2:$FN$185,3,FALSE),"")</f>
        <v/>
      </c>
      <c r="E220" s="1" t="str">
        <f>IFERROR(VLOOKUP(CONCATENATE(C$1,C220),'Formulario de Preguntas'!$C$2:$FN$185,4,FALSE),"")</f>
        <v/>
      </c>
      <c r="F220" s="24">
        <f>IF($B220='Formulario de Respuestas'!$D219,'Formulario de Respuestas'!$F219,"ES DIFERENTE")</f>
        <v>0</v>
      </c>
      <c r="G220" s="1" t="str">
        <f>IFERROR(VLOOKUP(CONCATENATE(F$1,F220),'Formulario de Preguntas'!$C$2:$FN$185,3,FALSE),"")</f>
        <v/>
      </c>
      <c r="H220" s="1" t="str">
        <f>IFERROR(VLOOKUP(CONCATENATE(F$1,F220),'Formulario de Preguntas'!$C$2:$FN$185,4,FALSE),"")</f>
        <v/>
      </c>
      <c r="I220" s="24">
        <f>IF($B220='Formulario de Respuestas'!$D219,'Formulario de Respuestas'!$G219,"ES DIFERENTE")</f>
        <v>0</v>
      </c>
      <c r="J220" s="1" t="str">
        <f>IFERROR(VLOOKUP(CONCATENATE(I$1,I220),'Formulario de Preguntas'!$C$10:$FN$185,3,FALSE),"")</f>
        <v/>
      </c>
      <c r="K220" s="1" t="str">
        <f>IFERROR(VLOOKUP(CONCATENATE(I$1,I220),'Formulario de Preguntas'!$C$10:$FN$185,4,FALSE),"")</f>
        <v/>
      </c>
      <c r="L220" s="24">
        <f>IF($B220='Formulario de Respuestas'!$D219,'Formulario de Respuestas'!$H219,"ES DIFERENTE")</f>
        <v>0</v>
      </c>
      <c r="M220" s="1" t="str">
        <f>IFERROR(VLOOKUP(CONCATENATE(L$1,L220),'Formulario de Preguntas'!$C$10:$FN$185,3,FALSE),"")</f>
        <v/>
      </c>
      <c r="N220" s="1" t="str">
        <f>IFERROR(VLOOKUP(CONCATENATE(L$1,L220),'Formulario de Preguntas'!$C$10:$FN$185,4,FALSE),"")</f>
        <v/>
      </c>
      <c r="O220" s="24">
        <f>IF($B220='Formulario de Respuestas'!$D219,'Formulario de Respuestas'!$I219,"ES DIFERENTE")</f>
        <v>0</v>
      </c>
      <c r="P220" s="1" t="str">
        <f>IFERROR(VLOOKUP(CONCATENATE(O$1,O220),'Formulario de Preguntas'!$C$10:$FN$185,3,FALSE),"")</f>
        <v/>
      </c>
      <c r="Q220" s="1" t="str">
        <f>IFERROR(VLOOKUP(CONCATENATE(O$1,O220),'Formulario de Preguntas'!$C$10:$FN$185,4,FALSE),"")</f>
        <v/>
      </c>
      <c r="R220" s="24">
        <f>IF($B220='Formulario de Respuestas'!$D219,'Formulario de Respuestas'!$J219,"ES DIFERENTE")</f>
        <v>0</v>
      </c>
      <c r="S220" s="1" t="str">
        <f>IFERROR(VLOOKUP(CONCATENATE(R$1,R220),'Formulario de Preguntas'!$C$10:$FN$185,3,FALSE),"")</f>
        <v/>
      </c>
      <c r="T220" s="1" t="str">
        <f>IFERROR(VLOOKUP(CONCATENATE(R$1,R220),'Formulario de Preguntas'!$C$10:$FN$185,4,FALSE),"")</f>
        <v/>
      </c>
      <c r="U220" s="24">
        <f>IF($B220='Formulario de Respuestas'!$D219,'Formulario de Respuestas'!$K219,"ES DIFERENTE")</f>
        <v>0</v>
      </c>
      <c r="V220" s="1" t="str">
        <f>IFERROR(VLOOKUP(CONCATENATE(U$1,U220),'Formulario de Preguntas'!$C$10:$FN$185,3,FALSE),"")</f>
        <v/>
      </c>
      <c r="W220" s="1" t="str">
        <f>IFERROR(VLOOKUP(CONCATENATE(U$1,U220),'Formulario de Preguntas'!$C$10:$FN$185,4,FALSE),"")</f>
        <v/>
      </c>
      <c r="X220" s="24">
        <f>IF($B220='Formulario de Respuestas'!$D219,'Formulario de Respuestas'!$L219,"ES DIFERENTE")</f>
        <v>0</v>
      </c>
      <c r="Y220" s="1" t="str">
        <f>IFERROR(VLOOKUP(CONCATENATE(X$1,X220),'Formulario de Preguntas'!$C$10:$FN$185,3,FALSE),"")</f>
        <v/>
      </c>
      <c r="Z220" s="1" t="str">
        <f>IFERROR(VLOOKUP(CONCATENATE(X$1,X220),'Formulario de Preguntas'!$C$10:$FN$185,4,FALSE),"")</f>
        <v/>
      </c>
      <c r="AA220" s="24">
        <f>IF($B220='Formulario de Respuestas'!$D219,'Formulario de Respuestas'!$M219,"ES DIFERENTE")</f>
        <v>0</v>
      </c>
      <c r="AB220" s="1" t="str">
        <f>IFERROR(VLOOKUP(CONCATENATE(AA$1,AA220),'Formulario de Preguntas'!$C$10:$FN$185,3,FALSE),"")</f>
        <v/>
      </c>
      <c r="AC220" s="1" t="str">
        <f>IFERROR(VLOOKUP(CONCATENATE(AA$1,AA220),'Formulario de Preguntas'!$C$10:$FN$185,4,FALSE),"")</f>
        <v/>
      </c>
      <c r="AD220" s="24">
        <f>IF($B220='Formulario de Respuestas'!$D219,'Formulario de Respuestas'!$N219,"ES DIFERENTE")</f>
        <v>0</v>
      </c>
      <c r="AE220" s="1" t="str">
        <f>IFERROR(VLOOKUP(CONCATENATE(AD$1,AD220),'Formulario de Preguntas'!$C$10:$FN$185,3,FALSE),"")</f>
        <v/>
      </c>
      <c r="AF220" s="1" t="str">
        <f>IFERROR(VLOOKUP(CONCATENATE(AD$1,AD220),'Formulario de Preguntas'!$C$10:$FN$185,4,FALSE),"")</f>
        <v/>
      </c>
      <c r="AG220" s="24">
        <f>IF($B220='Formulario de Respuestas'!$D219,'Formulario de Respuestas'!$O219,"ES DIFERENTE")</f>
        <v>0</v>
      </c>
      <c r="AH220" s="1" t="str">
        <f>IFERROR(VLOOKUP(CONCATENATE(AG$1,AG220),'Formulario de Preguntas'!$C$10:$FN$185,3,FALSE),"")</f>
        <v/>
      </c>
      <c r="AI220" s="1" t="str">
        <f>IFERROR(VLOOKUP(CONCATENATE(AG$1,AG220),'Formulario de Preguntas'!$C$10:$FN$185,4,FALSE),"")</f>
        <v/>
      </c>
      <c r="AJ220" s="24">
        <f>IF($B220='Formulario de Respuestas'!$D219,'Formulario de Respuestas'!$P219,"ES DIFERENTE")</f>
        <v>0</v>
      </c>
      <c r="AK220" s="1" t="str">
        <f>IFERROR(VLOOKUP(CONCATENATE(AJ$1,AJ220),'Formulario de Preguntas'!$C$10:$FN$185,3,FALSE),"")</f>
        <v/>
      </c>
      <c r="AL220" s="1" t="str">
        <f>IFERROR(VLOOKUP(CONCATENATE(AJ$1,AJ220),'Formulario de Preguntas'!$C$10:$FN$185,4,FALSE),"")</f>
        <v/>
      </c>
      <c r="AM220" s="24">
        <f>IF($B220='Formulario de Respuestas'!$D219,'Formulario de Respuestas'!$Q219,"ES DIFERENTE")</f>
        <v>0</v>
      </c>
      <c r="AN220" s="1" t="str">
        <f>IFERROR(VLOOKUP(CONCATENATE(AM$1,AM220),'Formulario de Preguntas'!$C$10:$FN$185,3,FALSE),"")</f>
        <v/>
      </c>
      <c r="AO220" s="1" t="str">
        <f>IFERROR(VLOOKUP(CONCATENATE(AM$1,AM220),'Formulario de Preguntas'!$C$10:$FN$185,4,FALSE),"")</f>
        <v/>
      </c>
      <c r="AP220" s="24">
        <f>IF($B220='Formulario de Respuestas'!$D219,'Formulario de Respuestas'!$R219,"ES DIFERENTE")</f>
        <v>0</v>
      </c>
      <c r="AQ220" s="1" t="str">
        <f>IFERROR(VLOOKUP(CONCATENATE(AP$1,AP220),'Formulario de Preguntas'!$C$10:$FN$185,3,FALSE),"")</f>
        <v/>
      </c>
      <c r="AR220" s="1" t="str">
        <f>IFERROR(VLOOKUP(CONCATENATE(AP$1,AP220),'Formulario de Preguntas'!$C$10:$FN$185,4,FALSE),"")</f>
        <v/>
      </c>
      <c r="AS220" s="24">
        <f>IF($B220='Formulario de Respuestas'!$D219,'Formulario de Respuestas'!$S219,"ES DIFERENTE")</f>
        <v>0</v>
      </c>
      <c r="AT220" s="1" t="str">
        <f>IFERROR(VLOOKUP(CONCATENATE(AS$1,AS220),'Formulario de Preguntas'!$C$10:$FN$185,3,FALSE),"")</f>
        <v/>
      </c>
      <c r="AU220" s="1" t="str">
        <f>IFERROR(VLOOKUP(CONCATENATE(AS$1,AS220),'Formulario de Preguntas'!$C$10:$FN$185,4,FALSE),"")</f>
        <v/>
      </c>
      <c r="AV220" s="24">
        <f>IF($B220='Formulario de Respuestas'!$D219,'Formulario de Respuestas'!$T219,"ES DIFERENTE")</f>
        <v>0</v>
      </c>
      <c r="AW220" s="1" t="str">
        <f>IFERROR(VLOOKUP(CONCATENATE(AV$1,AV220),'Formulario de Preguntas'!$C$10:$FN$185,3,FALSE),"")</f>
        <v/>
      </c>
      <c r="AX220" s="1" t="str">
        <f>IFERROR(VLOOKUP(CONCATENATE(AV$1,AV220),'Formulario de Preguntas'!$C$10:$FN$185,4,FALSE),"")</f>
        <v/>
      </c>
      <c r="AY220" s="24">
        <f>IF($B220='Formulario de Respuestas'!$D219,'Formulario de Respuestas'!$U219,"ES DIFERENTE")</f>
        <v>0</v>
      </c>
      <c r="AZ220" s="1" t="str">
        <f>IFERROR(VLOOKUP(CONCATENATE(AY$1,AY220),'Formulario de Preguntas'!$C$10:$FN$185,3,FALSE),"")</f>
        <v/>
      </c>
      <c r="BA220" s="1" t="str">
        <f>IFERROR(VLOOKUP(CONCATENATE(AY$1,AY220),'Formulario de Preguntas'!$C$10:$FN$185,4,FALSE),"")</f>
        <v/>
      </c>
      <c r="BB220" s="24">
        <f>IF($B220='Formulario de Respuestas'!$D219,'Formulario de Respuestas'!$V219,"ES DIFERENTE")</f>
        <v>0</v>
      </c>
      <c r="BC220" s="1" t="str">
        <f>IFERROR(VLOOKUP(CONCATENATE(BB$1,BB220),'Formulario de Preguntas'!$C$10:$FN$185,3,FALSE),"")</f>
        <v/>
      </c>
      <c r="BD220" s="1" t="str">
        <f>IFERROR(VLOOKUP(CONCATENATE(BB$1,BB220),'Formulario de Preguntas'!$C$10:$FN$185,4,FALSE),"")</f>
        <v/>
      </c>
      <c r="BE220" s="24">
        <f>IF($B220='Formulario de Respuestas'!$D219,'Formulario de Respuestas'!$W219,"ES DIFERENTE")</f>
        <v>0</v>
      </c>
      <c r="BF220" s="1" t="str">
        <f>IFERROR(VLOOKUP(CONCATENATE(BE$1,BE220),'Formulario de Preguntas'!$C$10:$FN$185,3,FALSE),"")</f>
        <v/>
      </c>
      <c r="BG220" s="1" t="str">
        <f>IFERROR(VLOOKUP(CONCATENATE(BE$1,BE220),'Formulario de Preguntas'!$C$10:$FN$185,4,FALSE),"")</f>
        <v/>
      </c>
      <c r="BH220" s="24">
        <f>IF($B220='Formulario de Respuestas'!$D219,'Formulario de Respuestas'!$X219,"ES DIFERENTE")</f>
        <v>0</v>
      </c>
      <c r="BI220" s="1" t="str">
        <f>IFERROR(VLOOKUP(CONCATENATE(BH$1,BH220),'Formulario de Preguntas'!$C$10:$FN$185,3,FALSE),"")</f>
        <v/>
      </c>
      <c r="BJ220" s="1" t="str">
        <f>IFERROR(VLOOKUP(CONCATENATE(BH$1,BH220),'Formulario de Preguntas'!$C$10:$FN$185,4,FALSE),"")</f>
        <v/>
      </c>
      <c r="BL220" s="26">
        <f>IF($B220='Formulario de Respuestas'!$D219,'Formulario de Respuestas'!$Y219,"ES DIFERENTE")</f>
        <v>0</v>
      </c>
      <c r="BM220" s="1" t="str">
        <f>IFERROR(VLOOKUP(CONCATENATE(BL$1,BL220),'Formulario de Preguntas'!$C$10:$FN$185,3,FALSE),"")</f>
        <v/>
      </c>
      <c r="BN220" s="1" t="str">
        <f>IFERROR(VLOOKUP(CONCATENATE(BL$1,BL220),'Formulario de Preguntas'!$C$10:$FN$185,4,FALSE),"")</f>
        <v/>
      </c>
      <c r="BO220" s="26">
        <f>IF($B220='Formulario de Respuestas'!$D219,'Formulario de Respuestas'!$Z219,"ES DIFERENTE")</f>
        <v>0</v>
      </c>
      <c r="BP220" s="1" t="str">
        <f>IFERROR(VLOOKUP(CONCATENATE(BO$1,BO220),'Formulario de Preguntas'!$C$10:$FN$185,3,FALSE),"")</f>
        <v/>
      </c>
      <c r="BQ220" s="1" t="str">
        <f>IFERROR(VLOOKUP(CONCATENATE(BO$1,BO220),'Formulario de Preguntas'!$C$10:$FN$185,4,FALSE),"")</f>
        <v/>
      </c>
      <c r="BR220" s="26">
        <f>IF($B220='Formulario de Respuestas'!$D219,'Formulario de Respuestas'!$AA219,"ES DIFERENTE")</f>
        <v>0</v>
      </c>
      <c r="BS220" s="1" t="str">
        <f>IFERROR(VLOOKUP(CONCATENATE(BR$1,BR220),'Formulario de Preguntas'!$C$10:$FN$185,3,FALSE),"")</f>
        <v/>
      </c>
      <c r="BT220" s="1" t="str">
        <f>IFERROR(VLOOKUP(CONCATENATE(BR$1,BR220),'Formulario de Preguntas'!$C$10:$FN$185,4,FALSE),"")</f>
        <v/>
      </c>
      <c r="BU220" s="26">
        <f>IF($B220='Formulario de Respuestas'!$D219,'Formulario de Respuestas'!$AB219,"ES DIFERENTE")</f>
        <v>0</v>
      </c>
      <c r="BV220" s="1" t="str">
        <f>IFERROR(VLOOKUP(CONCATENATE(BU$1,BU220),'Formulario de Preguntas'!$C$10:$FN$185,3,FALSE),"")</f>
        <v/>
      </c>
      <c r="BW220" s="1" t="str">
        <f>IFERROR(VLOOKUP(CONCATENATE(BU$1,BU220),'Formulario de Preguntas'!$C$10:$FN$185,4,FALSE),"")</f>
        <v/>
      </c>
      <c r="BX220" s="26">
        <f>IF($B220='Formulario de Respuestas'!$D219,'Formulario de Respuestas'!$AC219,"ES DIFERENTE")</f>
        <v>0</v>
      </c>
      <c r="BY220" s="1" t="str">
        <f>IFERROR(VLOOKUP(CONCATENATE(BX$1,BX220),'Formulario de Preguntas'!$C$10:$FN$185,3,FALSE),"")</f>
        <v/>
      </c>
      <c r="BZ220" s="1" t="str">
        <f>IFERROR(VLOOKUP(CONCATENATE(BX$1,BX220),'Formulario de Preguntas'!$C$10:$FN$185,4,FALSE),"")</f>
        <v/>
      </c>
      <c r="CA220" s="26">
        <f>IF($B220='Formulario de Respuestas'!$D219,'Formulario de Respuestas'!$AD219,"ES DIFERENTE")</f>
        <v>0</v>
      </c>
      <c r="CB220" s="1" t="str">
        <f>IFERROR(VLOOKUP(CONCATENATE(CA$1,CA220),'Formulario de Preguntas'!$C$10:$FN$185,3,FALSE),"")</f>
        <v/>
      </c>
      <c r="CC220" s="1" t="str">
        <f>IFERROR(VLOOKUP(CONCATENATE(CA$1,CA220),'Formulario de Preguntas'!$C$10:$FN$185,4,FALSE),"")</f>
        <v/>
      </c>
      <c r="CD220" s="26">
        <f>IF($B220='Formulario de Respuestas'!$D219,'Formulario de Respuestas'!$AE219,"ES DIFERENTE")</f>
        <v>0</v>
      </c>
      <c r="CE220" s="1" t="str">
        <f>IFERROR(VLOOKUP(CONCATENATE(CD$1,CD220),'Formulario de Preguntas'!$C$10:$FN$185,3,FALSE),"")</f>
        <v/>
      </c>
      <c r="CF220" s="1" t="str">
        <f>IFERROR(VLOOKUP(CONCATENATE(CD$1,CD220),'Formulario de Preguntas'!$C$10:$FN$185,4,FALSE),"")</f>
        <v/>
      </c>
      <c r="CH220" s="1">
        <f t="shared" si="10"/>
        <v>0</v>
      </c>
      <c r="CI220" s="1">
        <f t="shared" si="11"/>
        <v>0.25</v>
      </c>
      <c r="CJ220" s="1">
        <f t="shared" si="9"/>
        <v>0</v>
      </c>
      <c r="CK220" s="1">
        <f>COUNTIF('Formulario de Respuestas'!$E219:$AE219,"A")</f>
        <v>0</v>
      </c>
      <c r="CL220" s="1">
        <f>COUNTIF('Formulario de Respuestas'!$E219:$AE219,"B")</f>
        <v>0</v>
      </c>
      <c r="CM220" s="1">
        <f>COUNTIF('Formulario de Respuestas'!$E219:$AE219,"C")</f>
        <v>0</v>
      </c>
      <c r="CN220" s="1">
        <f>COUNTIF('Formulario de Respuestas'!$E219:$AE219,"D")</f>
        <v>0</v>
      </c>
      <c r="CO220" s="1">
        <f>COUNTIF('Formulario de Respuestas'!$E219:$AE219,"E (RESPUESTA ANULADA)")</f>
        <v>0</v>
      </c>
    </row>
    <row r="221" spans="1:93" x14ac:dyDescent="0.25">
      <c r="A221" s="1">
        <f>'Formulario de Respuestas'!C220</f>
        <v>0</v>
      </c>
      <c r="B221" s="1">
        <f>'Formulario de Respuestas'!D220</f>
        <v>0</v>
      </c>
      <c r="C221" s="24">
        <f>IF($B221='Formulario de Respuestas'!$D220,'Formulario de Respuestas'!$E220,"ES DIFERENTE")</f>
        <v>0</v>
      </c>
      <c r="D221" s="15" t="str">
        <f>IFERROR(VLOOKUP(CONCATENATE(C$1,C221),'Formulario de Preguntas'!$C$2:$FN$185,3,FALSE),"")</f>
        <v/>
      </c>
      <c r="E221" s="1" t="str">
        <f>IFERROR(VLOOKUP(CONCATENATE(C$1,C221),'Formulario de Preguntas'!$C$2:$FN$185,4,FALSE),"")</f>
        <v/>
      </c>
      <c r="F221" s="24">
        <f>IF($B221='Formulario de Respuestas'!$D220,'Formulario de Respuestas'!$F220,"ES DIFERENTE")</f>
        <v>0</v>
      </c>
      <c r="G221" s="1" t="str">
        <f>IFERROR(VLOOKUP(CONCATENATE(F$1,F221),'Formulario de Preguntas'!$C$2:$FN$185,3,FALSE),"")</f>
        <v/>
      </c>
      <c r="H221" s="1" t="str">
        <f>IFERROR(VLOOKUP(CONCATENATE(F$1,F221),'Formulario de Preguntas'!$C$2:$FN$185,4,FALSE),"")</f>
        <v/>
      </c>
      <c r="I221" s="24">
        <f>IF($B221='Formulario de Respuestas'!$D220,'Formulario de Respuestas'!$G220,"ES DIFERENTE")</f>
        <v>0</v>
      </c>
      <c r="J221" s="1" t="str">
        <f>IFERROR(VLOOKUP(CONCATENATE(I$1,I221),'Formulario de Preguntas'!$C$10:$FN$185,3,FALSE),"")</f>
        <v/>
      </c>
      <c r="K221" s="1" t="str">
        <f>IFERROR(VLOOKUP(CONCATENATE(I$1,I221),'Formulario de Preguntas'!$C$10:$FN$185,4,FALSE),"")</f>
        <v/>
      </c>
      <c r="L221" s="24">
        <f>IF($B221='Formulario de Respuestas'!$D220,'Formulario de Respuestas'!$H220,"ES DIFERENTE")</f>
        <v>0</v>
      </c>
      <c r="M221" s="1" t="str">
        <f>IFERROR(VLOOKUP(CONCATENATE(L$1,L221),'Formulario de Preguntas'!$C$10:$FN$185,3,FALSE),"")</f>
        <v/>
      </c>
      <c r="N221" s="1" t="str">
        <f>IFERROR(VLOOKUP(CONCATENATE(L$1,L221),'Formulario de Preguntas'!$C$10:$FN$185,4,FALSE),"")</f>
        <v/>
      </c>
      <c r="O221" s="24">
        <f>IF($B221='Formulario de Respuestas'!$D220,'Formulario de Respuestas'!$I220,"ES DIFERENTE")</f>
        <v>0</v>
      </c>
      <c r="P221" s="1" t="str">
        <f>IFERROR(VLOOKUP(CONCATENATE(O$1,O221),'Formulario de Preguntas'!$C$10:$FN$185,3,FALSE),"")</f>
        <v/>
      </c>
      <c r="Q221" s="1" t="str">
        <f>IFERROR(VLOOKUP(CONCATENATE(O$1,O221),'Formulario de Preguntas'!$C$10:$FN$185,4,FALSE),"")</f>
        <v/>
      </c>
      <c r="R221" s="24">
        <f>IF($B221='Formulario de Respuestas'!$D220,'Formulario de Respuestas'!$J220,"ES DIFERENTE")</f>
        <v>0</v>
      </c>
      <c r="S221" s="1" t="str">
        <f>IFERROR(VLOOKUP(CONCATENATE(R$1,R221),'Formulario de Preguntas'!$C$10:$FN$185,3,FALSE),"")</f>
        <v/>
      </c>
      <c r="T221" s="1" t="str">
        <f>IFERROR(VLOOKUP(CONCATENATE(R$1,R221),'Formulario de Preguntas'!$C$10:$FN$185,4,FALSE),"")</f>
        <v/>
      </c>
      <c r="U221" s="24">
        <f>IF($B221='Formulario de Respuestas'!$D220,'Formulario de Respuestas'!$K220,"ES DIFERENTE")</f>
        <v>0</v>
      </c>
      <c r="V221" s="1" t="str">
        <f>IFERROR(VLOOKUP(CONCATENATE(U$1,U221),'Formulario de Preguntas'!$C$10:$FN$185,3,FALSE),"")</f>
        <v/>
      </c>
      <c r="W221" s="1" t="str">
        <f>IFERROR(VLOOKUP(CONCATENATE(U$1,U221),'Formulario de Preguntas'!$C$10:$FN$185,4,FALSE),"")</f>
        <v/>
      </c>
      <c r="X221" s="24">
        <f>IF($B221='Formulario de Respuestas'!$D220,'Formulario de Respuestas'!$L220,"ES DIFERENTE")</f>
        <v>0</v>
      </c>
      <c r="Y221" s="1" t="str">
        <f>IFERROR(VLOOKUP(CONCATENATE(X$1,X221),'Formulario de Preguntas'!$C$10:$FN$185,3,FALSE),"")</f>
        <v/>
      </c>
      <c r="Z221" s="1" t="str">
        <f>IFERROR(VLOOKUP(CONCATENATE(X$1,X221),'Formulario de Preguntas'!$C$10:$FN$185,4,FALSE),"")</f>
        <v/>
      </c>
      <c r="AA221" s="24">
        <f>IF($B221='Formulario de Respuestas'!$D220,'Formulario de Respuestas'!$M220,"ES DIFERENTE")</f>
        <v>0</v>
      </c>
      <c r="AB221" s="1" t="str">
        <f>IFERROR(VLOOKUP(CONCATENATE(AA$1,AA221),'Formulario de Preguntas'!$C$10:$FN$185,3,FALSE),"")</f>
        <v/>
      </c>
      <c r="AC221" s="1" t="str">
        <f>IFERROR(VLOOKUP(CONCATENATE(AA$1,AA221),'Formulario de Preguntas'!$C$10:$FN$185,4,FALSE),"")</f>
        <v/>
      </c>
      <c r="AD221" s="24">
        <f>IF($B221='Formulario de Respuestas'!$D220,'Formulario de Respuestas'!$N220,"ES DIFERENTE")</f>
        <v>0</v>
      </c>
      <c r="AE221" s="1" t="str">
        <f>IFERROR(VLOOKUP(CONCATENATE(AD$1,AD221),'Formulario de Preguntas'!$C$10:$FN$185,3,FALSE),"")</f>
        <v/>
      </c>
      <c r="AF221" s="1" t="str">
        <f>IFERROR(VLOOKUP(CONCATENATE(AD$1,AD221),'Formulario de Preguntas'!$C$10:$FN$185,4,FALSE),"")</f>
        <v/>
      </c>
      <c r="AG221" s="24">
        <f>IF($B221='Formulario de Respuestas'!$D220,'Formulario de Respuestas'!$O220,"ES DIFERENTE")</f>
        <v>0</v>
      </c>
      <c r="AH221" s="1" t="str">
        <f>IFERROR(VLOOKUP(CONCATENATE(AG$1,AG221),'Formulario de Preguntas'!$C$10:$FN$185,3,FALSE),"")</f>
        <v/>
      </c>
      <c r="AI221" s="1" t="str">
        <f>IFERROR(VLOOKUP(CONCATENATE(AG$1,AG221),'Formulario de Preguntas'!$C$10:$FN$185,4,FALSE),"")</f>
        <v/>
      </c>
      <c r="AJ221" s="24">
        <f>IF($B221='Formulario de Respuestas'!$D220,'Formulario de Respuestas'!$P220,"ES DIFERENTE")</f>
        <v>0</v>
      </c>
      <c r="AK221" s="1" t="str">
        <f>IFERROR(VLOOKUP(CONCATENATE(AJ$1,AJ221),'Formulario de Preguntas'!$C$10:$FN$185,3,FALSE),"")</f>
        <v/>
      </c>
      <c r="AL221" s="1" t="str">
        <f>IFERROR(VLOOKUP(CONCATENATE(AJ$1,AJ221),'Formulario de Preguntas'!$C$10:$FN$185,4,FALSE),"")</f>
        <v/>
      </c>
      <c r="AM221" s="24">
        <f>IF($B221='Formulario de Respuestas'!$D220,'Formulario de Respuestas'!$Q220,"ES DIFERENTE")</f>
        <v>0</v>
      </c>
      <c r="AN221" s="1" t="str">
        <f>IFERROR(VLOOKUP(CONCATENATE(AM$1,AM221),'Formulario de Preguntas'!$C$10:$FN$185,3,FALSE),"")</f>
        <v/>
      </c>
      <c r="AO221" s="1" t="str">
        <f>IFERROR(VLOOKUP(CONCATENATE(AM$1,AM221),'Formulario de Preguntas'!$C$10:$FN$185,4,FALSE),"")</f>
        <v/>
      </c>
      <c r="AP221" s="24">
        <f>IF($B221='Formulario de Respuestas'!$D220,'Formulario de Respuestas'!$R220,"ES DIFERENTE")</f>
        <v>0</v>
      </c>
      <c r="AQ221" s="1" t="str">
        <f>IFERROR(VLOOKUP(CONCATENATE(AP$1,AP221),'Formulario de Preguntas'!$C$10:$FN$185,3,FALSE),"")</f>
        <v/>
      </c>
      <c r="AR221" s="1" t="str">
        <f>IFERROR(VLOOKUP(CONCATENATE(AP$1,AP221),'Formulario de Preguntas'!$C$10:$FN$185,4,FALSE),"")</f>
        <v/>
      </c>
      <c r="AS221" s="24">
        <f>IF($B221='Formulario de Respuestas'!$D220,'Formulario de Respuestas'!$S220,"ES DIFERENTE")</f>
        <v>0</v>
      </c>
      <c r="AT221" s="1" t="str">
        <f>IFERROR(VLOOKUP(CONCATENATE(AS$1,AS221),'Formulario de Preguntas'!$C$10:$FN$185,3,FALSE),"")</f>
        <v/>
      </c>
      <c r="AU221" s="1" t="str">
        <f>IFERROR(VLOOKUP(CONCATENATE(AS$1,AS221),'Formulario de Preguntas'!$C$10:$FN$185,4,FALSE),"")</f>
        <v/>
      </c>
      <c r="AV221" s="24">
        <f>IF($B221='Formulario de Respuestas'!$D220,'Formulario de Respuestas'!$T220,"ES DIFERENTE")</f>
        <v>0</v>
      </c>
      <c r="AW221" s="1" t="str">
        <f>IFERROR(VLOOKUP(CONCATENATE(AV$1,AV221),'Formulario de Preguntas'!$C$10:$FN$185,3,FALSE),"")</f>
        <v/>
      </c>
      <c r="AX221" s="1" t="str">
        <f>IFERROR(VLOOKUP(CONCATENATE(AV$1,AV221),'Formulario de Preguntas'!$C$10:$FN$185,4,FALSE),"")</f>
        <v/>
      </c>
      <c r="AY221" s="24">
        <f>IF($B221='Formulario de Respuestas'!$D220,'Formulario de Respuestas'!$U220,"ES DIFERENTE")</f>
        <v>0</v>
      </c>
      <c r="AZ221" s="1" t="str">
        <f>IFERROR(VLOOKUP(CONCATENATE(AY$1,AY221),'Formulario de Preguntas'!$C$10:$FN$185,3,FALSE),"")</f>
        <v/>
      </c>
      <c r="BA221" s="1" t="str">
        <f>IFERROR(VLOOKUP(CONCATENATE(AY$1,AY221),'Formulario de Preguntas'!$C$10:$FN$185,4,FALSE),"")</f>
        <v/>
      </c>
      <c r="BB221" s="24">
        <f>IF($B221='Formulario de Respuestas'!$D220,'Formulario de Respuestas'!$V220,"ES DIFERENTE")</f>
        <v>0</v>
      </c>
      <c r="BC221" s="1" t="str">
        <f>IFERROR(VLOOKUP(CONCATENATE(BB$1,BB221),'Formulario de Preguntas'!$C$10:$FN$185,3,FALSE),"")</f>
        <v/>
      </c>
      <c r="BD221" s="1" t="str">
        <f>IFERROR(VLOOKUP(CONCATENATE(BB$1,BB221),'Formulario de Preguntas'!$C$10:$FN$185,4,FALSE),"")</f>
        <v/>
      </c>
      <c r="BE221" s="24">
        <f>IF($B221='Formulario de Respuestas'!$D220,'Formulario de Respuestas'!$W220,"ES DIFERENTE")</f>
        <v>0</v>
      </c>
      <c r="BF221" s="1" t="str">
        <f>IFERROR(VLOOKUP(CONCATENATE(BE$1,BE221),'Formulario de Preguntas'!$C$10:$FN$185,3,FALSE),"")</f>
        <v/>
      </c>
      <c r="BG221" s="1" t="str">
        <f>IFERROR(VLOOKUP(CONCATENATE(BE$1,BE221),'Formulario de Preguntas'!$C$10:$FN$185,4,FALSE),"")</f>
        <v/>
      </c>
      <c r="BH221" s="24">
        <f>IF($B221='Formulario de Respuestas'!$D220,'Formulario de Respuestas'!$X220,"ES DIFERENTE")</f>
        <v>0</v>
      </c>
      <c r="BI221" s="1" t="str">
        <f>IFERROR(VLOOKUP(CONCATENATE(BH$1,BH221),'Formulario de Preguntas'!$C$10:$FN$185,3,FALSE),"")</f>
        <v/>
      </c>
      <c r="BJ221" s="1" t="str">
        <f>IFERROR(VLOOKUP(CONCATENATE(BH$1,BH221),'Formulario de Preguntas'!$C$10:$FN$185,4,FALSE),"")</f>
        <v/>
      </c>
      <c r="BL221" s="26">
        <f>IF($B221='Formulario de Respuestas'!$D220,'Formulario de Respuestas'!$Y220,"ES DIFERENTE")</f>
        <v>0</v>
      </c>
      <c r="BM221" s="1" t="str">
        <f>IFERROR(VLOOKUP(CONCATENATE(BL$1,BL221),'Formulario de Preguntas'!$C$10:$FN$185,3,FALSE),"")</f>
        <v/>
      </c>
      <c r="BN221" s="1" t="str">
        <f>IFERROR(VLOOKUP(CONCATENATE(BL$1,BL221),'Formulario de Preguntas'!$C$10:$FN$185,4,FALSE),"")</f>
        <v/>
      </c>
      <c r="BO221" s="26">
        <f>IF($B221='Formulario de Respuestas'!$D220,'Formulario de Respuestas'!$Z220,"ES DIFERENTE")</f>
        <v>0</v>
      </c>
      <c r="BP221" s="1" t="str">
        <f>IFERROR(VLOOKUP(CONCATENATE(BO$1,BO221),'Formulario de Preguntas'!$C$10:$FN$185,3,FALSE),"")</f>
        <v/>
      </c>
      <c r="BQ221" s="1" t="str">
        <f>IFERROR(VLOOKUP(CONCATENATE(BO$1,BO221),'Formulario de Preguntas'!$C$10:$FN$185,4,FALSE),"")</f>
        <v/>
      </c>
      <c r="BR221" s="26">
        <f>IF($B221='Formulario de Respuestas'!$D220,'Formulario de Respuestas'!$AA220,"ES DIFERENTE")</f>
        <v>0</v>
      </c>
      <c r="BS221" s="1" t="str">
        <f>IFERROR(VLOOKUP(CONCATENATE(BR$1,BR221),'Formulario de Preguntas'!$C$10:$FN$185,3,FALSE),"")</f>
        <v/>
      </c>
      <c r="BT221" s="1" t="str">
        <f>IFERROR(VLOOKUP(CONCATENATE(BR$1,BR221),'Formulario de Preguntas'!$C$10:$FN$185,4,FALSE),"")</f>
        <v/>
      </c>
      <c r="BU221" s="26">
        <f>IF($B221='Formulario de Respuestas'!$D220,'Formulario de Respuestas'!$AB220,"ES DIFERENTE")</f>
        <v>0</v>
      </c>
      <c r="BV221" s="1" t="str">
        <f>IFERROR(VLOOKUP(CONCATENATE(BU$1,BU221),'Formulario de Preguntas'!$C$10:$FN$185,3,FALSE),"")</f>
        <v/>
      </c>
      <c r="BW221" s="1" t="str">
        <f>IFERROR(VLOOKUP(CONCATENATE(BU$1,BU221),'Formulario de Preguntas'!$C$10:$FN$185,4,FALSE),"")</f>
        <v/>
      </c>
      <c r="BX221" s="26">
        <f>IF($B221='Formulario de Respuestas'!$D220,'Formulario de Respuestas'!$AC220,"ES DIFERENTE")</f>
        <v>0</v>
      </c>
      <c r="BY221" s="1" t="str">
        <f>IFERROR(VLOOKUP(CONCATENATE(BX$1,BX221),'Formulario de Preguntas'!$C$10:$FN$185,3,FALSE),"")</f>
        <v/>
      </c>
      <c r="BZ221" s="1" t="str">
        <f>IFERROR(VLOOKUP(CONCATENATE(BX$1,BX221),'Formulario de Preguntas'!$C$10:$FN$185,4,FALSE),"")</f>
        <v/>
      </c>
      <c r="CA221" s="26">
        <f>IF($B221='Formulario de Respuestas'!$D220,'Formulario de Respuestas'!$AD220,"ES DIFERENTE")</f>
        <v>0</v>
      </c>
      <c r="CB221" s="1" t="str">
        <f>IFERROR(VLOOKUP(CONCATENATE(CA$1,CA221),'Formulario de Preguntas'!$C$10:$FN$185,3,FALSE),"")</f>
        <v/>
      </c>
      <c r="CC221" s="1" t="str">
        <f>IFERROR(VLOOKUP(CONCATENATE(CA$1,CA221),'Formulario de Preguntas'!$C$10:$FN$185,4,FALSE),"")</f>
        <v/>
      </c>
      <c r="CD221" s="26">
        <f>IF($B221='Formulario de Respuestas'!$D220,'Formulario de Respuestas'!$AE220,"ES DIFERENTE")</f>
        <v>0</v>
      </c>
      <c r="CE221" s="1" t="str">
        <f>IFERROR(VLOOKUP(CONCATENATE(CD$1,CD221),'Formulario de Preguntas'!$C$10:$FN$185,3,FALSE),"")</f>
        <v/>
      </c>
      <c r="CF221" s="1" t="str">
        <f>IFERROR(VLOOKUP(CONCATENATE(CD$1,CD221),'Formulario de Preguntas'!$C$10:$FN$185,4,FALSE),"")</f>
        <v/>
      </c>
      <c r="CH221" s="1">
        <f t="shared" si="10"/>
        <v>0</v>
      </c>
      <c r="CI221" s="1">
        <f t="shared" si="11"/>
        <v>0.25</v>
      </c>
      <c r="CJ221" s="1">
        <f t="shared" si="9"/>
        <v>0</v>
      </c>
      <c r="CK221" s="1">
        <f>COUNTIF('Formulario de Respuestas'!$E220:$AE220,"A")</f>
        <v>0</v>
      </c>
      <c r="CL221" s="1">
        <f>COUNTIF('Formulario de Respuestas'!$E220:$AE220,"B")</f>
        <v>0</v>
      </c>
      <c r="CM221" s="1">
        <f>COUNTIF('Formulario de Respuestas'!$E220:$AE220,"C")</f>
        <v>0</v>
      </c>
      <c r="CN221" s="1">
        <f>COUNTIF('Formulario de Respuestas'!$E220:$AE220,"D")</f>
        <v>0</v>
      </c>
      <c r="CO221" s="1">
        <f>COUNTIF('Formulario de Respuestas'!$E220:$AE220,"E (RESPUESTA ANULADA)")</f>
        <v>0</v>
      </c>
    </row>
    <row r="222" spans="1:93" x14ac:dyDescent="0.25">
      <c r="A222" s="1">
        <f>'Formulario de Respuestas'!C221</f>
        <v>0</v>
      </c>
      <c r="B222" s="1">
        <f>'Formulario de Respuestas'!D221</f>
        <v>0</v>
      </c>
      <c r="C222" s="24">
        <f>IF($B222='Formulario de Respuestas'!$D221,'Formulario de Respuestas'!$E221,"ES DIFERENTE")</f>
        <v>0</v>
      </c>
      <c r="D222" s="15" t="str">
        <f>IFERROR(VLOOKUP(CONCATENATE(C$1,C222),'Formulario de Preguntas'!$C$2:$FN$185,3,FALSE),"")</f>
        <v/>
      </c>
      <c r="E222" s="1" t="str">
        <f>IFERROR(VLOOKUP(CONCATENATE(C$1,C222),'Formulario de Preguntas'!$C$2:$FN$185,4,FALSE),"")</f>
        <v/>
      </c>
      <c r="F222" s="24">
        <f>IF($B222='Formulario de Respuestas'!$D221,'Formulario de Respuestas'!$F221,"ES DIFERENTE")</f>
        <v>0</v>
      </c>
      <c r="G222" s="1" t="str">
        <f>IFERROR(VLOOKUP(CONCATENATE(F$1,F222),'Formulario de Preguntas'!$C$2:$FN$185,3,FALSE),"")</f>
        <v/>
      </c>
      <c r="H222" s="1" t="str">
        <f>IFERROR(VLOOKUP(CONCATENATE(F$1,F222),'Formulario de Preguntas'!$C$2:$FN$185,4,FALSE),"")</f>
        <v/>
      </c>
      <c r="I222" s="24">
        <f>IF($B222='Formulario de Respuestas'!$D221,'Formulario de Respuestas'!$G221,"ES DIFERENTE")</f>
        <v>0</v>
      </c>
      <c r="J222" s="1" t="str">
        <f>IFERROR(VLOOKUP(CONCATENATE(I$1,I222),'Formulario de Preguntas'!$C$10:$FN$185,3,FALSE),"")</f>
        <v/>
      </c>
      <c r="K222" s="1" t="str">
        <f>IFERROR(VLOOKUP(CONCATENATE(I$1,I222),'Formulario de Preguntas'!$C$10:$FN$185,4,FALSE),"")</f>
        <v/>
      </c>
      <c r="L222" s="24">
        <f>IF($B222='Formulario de Respuestas'!$D221,'Formulario de Respuestas'!$H221,"ES DIFERENTE")</f>
        <v>0</v>
      </c>
      <c r="M222" s="1" t="str">
        <f>IFERROR(VLOOKUP(CONCATENATE(L$1,L222),'Formulario de Preguntas'!$C$10:$FN$185,3,FALSE),"")</f>
        <v/>
      </c>
      <c r="N222" s="1" t="str">
        <f>IFERROR(VLOOKUP(CONCATENATE(L$1,L222),'Formulario de Preguntas'!$C$10:$FN$185,4,FALSE),"")</f>
        <v/>
      </c>
      <c r="O222" s="24">
        <f>IF($B222='Formulario de Respuestas'!$D221,'Formulario de Respuestas'!$I221,"ES DIFERENTE")</f>
        <v>0</v>
      </c>
      <c r="P222" s="1" t="str">
        <f>IFERROR(VLOOKUP(CONCATENATE(O$1,O222),'Formulario de Preguntas'!$C$10:$FN$185,3,FALSE),"")</f>
        <v/>
      </c>
      <c r="Q222" s="1" t="str">
        <f>IFERROR(VLOOKUP(CONCATENATE(O$1,O222),'Formulario de Preguntas'!$C$10:$FN$185,4,FALSE),"")</f>
        <v/>
      </c>
      <c r="R222" s="24">
        <f>IF($B222='Formulario de Respuestas'!$D221,'Formulario de Respuestas'!$J221,"ES DIFERENTE")</f>
        <v>0</v>
      </c>
      <c r="S222" s="1" t="str">
        <f>IFERROR(VLOOKUP(CONCATENATE(R$1,R222),'Formulario de Preguntas'!$C$10:$FN$185,3,FALSE),"")</f>
        <v/>
      </c>
      <c r="T222" s="1" t="str">
        <f>IFERROR(VLOOKUP(CONCATENATE(R$1,R222),'Formulario de Preguntas'!$C$10:$FN$185,4,FALSE),"")</f>
        <v/>
      </c>
      <c r="U222" s="24">
        <f>IF($B222='Formulario de Respuestas'!$D221,'Formulario de Respuestas'!$K221,"ES DIFERENTE")</f>
        <v>0</v>
      </c>
      <c r="V222" s="1" t="str">
        <f>IFERROR(VLOOKUP(CONCATENATE(U$1,U222),'Formulario de Preguntas'!$C$10:$FN$185,3,FALSE),"")</f>
        <v/>
      </c>
      <c r="W222" s="1" t="str">
        <f>IFERROR(VLOOKUP(CONCATENATE(U$1,U222),'Formulario de Preguntas'!$C$10:$FN$185,4,FALSE),"")</f>
        <v/>
      </c>
      <c r="X222" s="24">
        <f>IF($B222='Formulario de Respuestas'!$D221,'Formulario de Respuestas'!$L221,"ES DIFERENTE")</f>
        <v>0</v>
      </c>
      <c r="Y222" s="1" t="str">
        <f>IFERROR(VLOOKUP(CONCATENATE(X$1,X222),'Formulario de Preguntas'!$C$10:$FN$185,3,FALSE),"")</f>
        <v/>
      </c>
      <c r="Z222" s="1" t="str">
        <f>IFERROR(VLOOKUP(CONCATENATE(X$1,X222),'Formulario de Preguntas'!$C$10:$FN$185,4,FALSE),"")</f>
        <v/>
      </c>
      <c r="AA222" s="24">
        <f>IF($B222='Formulario de Respuestas'!$D221,'Formulario de Respuestas'!$M221,"ES DIFERENTE")</f>
        <v>0</v>
      </c>
      <c r="AB222" s="1" t="str">
        <f>IFERROR(VLOOKUP(CONCATENATE(AA$1,AA222),'Formulario de Preguntas'!$C$10:$FN$185,3,FALSE),"")</f>
        <v/>
      </c>
      <c r="AC222" s="1" t="str">
        <f>IFERROR(VLOOKUP(CONCATENATE(AA$1,AA222),'Formulario de Preguntas'!$C$10:$FN$185,4,FALSE),"")</f>
        <v/>
      </c>
      <c r="AD222" s="24">
        <f>IF($B222='Formulario de Respuestas'!$D221,'Formulario de Respuestas'!$N221,"ES DIFERENTE")</f>
        <v>0</v>
      </c>
      <c r="AE222" s="1" t="str">
        <f>IFERROR(VLOOKUP(CONCATENATE(AD$1,AD222),'Formulario de Preguntas'!$C$10:$FN$185,3,FALSE),"")</f>
        <v/>
      </c>
      <c r="AF222" s="1" t="str">
        <f>IFERROR(VLOOKUP(CONCATENATE(AD$1,AD222),'Formulario de Preguntas'!$C$10:$FN$185,4,FALSE),"")</f>
        <v/>
      </c>
      <c r="AG222" s="24">
        <f>IF($B222='Formulario de Respuestas'!$D221,'Formulario de Respuestas'!$O221,"ES DIFERENTE")</f>
        <v>0</v>
      </c>
      <c r="AH222" s="1" t="str">
        <f>IFERROR(VLOOKUP(CONCATENATE(AG$1,AG222),'Formulario de Preguntas'!$C$10:$FN$185,3,FALSE),"")</f>
        <v/>
      </c>
      <c r="AI222" s="1" t="str">
        <f>IFERROR(VLOOKUP(CONCATENATE(AG$1,AG222),'Formulario de Preguntas'!$C$10:$FN$185,4,FALSE),"")</f>
        <v/>
      </c>
      <c r="AJ222" s="24">
        <f>IF($B222='Formulario de Respuestas'!$D221,'Formulario de Respuestas'!$P221,"ES DIFERENTE")</f>
        <v>0</v>
      </c>
      <c r="AK222" s="1" t="str">
        <f>IFERROR(VLOOKUP(CONCATENATE(AJ$1,AJ222),'Formulario de Preguntas'!$C$10:$FN$185,3,FALSE),"")</f>
        <v/>
      </c>
      <c r="AL222" s="1" t="str">
        <f>IFERROR(VLOOKUP(CONCATENATE(AJ$1,AJ222),'Formulario de Preguntas'!$C$10:$FN$185,4,FALSE),"")</f>
        <v/>
      </c>
      <c r="AM222" s="24">
        <f>IF($B222='Formulario de Respuestas'!$D221,'Formulario de Respuestas'!$Q221,"ES DIFERENTE")</f>
        <v>0</v>
      </c>
      <c r="AN222" s="1" t="str">
        <f>IFERROR(VLOOKUP(CONCATENATE(AM$1,AM222),'Formulario de Preguntas'!$C$10:$FN$185,3,FALSE),"")</f>
        <v/>
      </c>
      <c r="AO222" s="1" t="str">
        <f>IFERROR(VLOOKUP(CONCATENATE(AM$1,AM222),'Formulario de Preguntas'!$C$10:$FN$185,4,FALSE),"")</f>
        <v/>
      </c>
      <c r="AP222" s="24">
        <f>IF($B222='Formulario de Respuestas'!$D221,'Formulario de Respuestas'!$R221,"ES DIFERENTE")</f>
        <v>0</v>
      </c>
      <c r="AQ222" s="1" t="str">
        <f>IFERROR(VLOOKUP(CONCATENATE(AP$1,AP222),'Formulario de Preguntas'!$C$10:$FN$185,3,FALSE),"")</f>
        <v/>
      </c>
      <c r="AR222" s="1" t="str">
        <f>IFERROR(VLOOKUP(CONCATENATE(AP$1,AP222),'Formulario de Preguntas'!$C$10:$FN$185,4,FALSE),"")</f>
        <v/>
      </c>
      <c r="AS222" s="24">
        <f>IF($B222='Formulario de Respuestas'!$D221,'Formulario de Respuestas'!$S221,"ES DIFERENTE")</f>
        <v>0</v>
      </c>
      <c r="AT222" s="1" t="str">
        <f>IFERROR(VLOOKUP(CONCATENATE(AS$1,AS222),'Formulario de Preguntas'!$C$10:$FN$185,3,FALSE),"")</f>
        <v/>
      </c>
      <c r="AU222" s="1" t="str">
        <f>IFERROR(VLOOKUP(CONCATENATE(AS$1,AS222),'Formulario de Preguntas'!$C$10:$FN$185,4,FALSE),"")</f>
        <v/>
      </c>
      <c r="AV222" s="24">
        <f>IF($B222='Formulario de Respuestas'!$D221,'Formulario de Respuestas'!$T221,"ES DIFERENTE")</f>
        <v>0</v>
      </c>
      <c r="AW222" s="1" t="str">
        <f>IFERROR(VLOOKUP(CONCATENATE(AV$1,AV222),'Formulario de Preguntas'!$C$10:$FN$185,3,FALSE),"")</f>
        <v/>
      </c>
      <c r="AX222" s="1" t="str">
        <f>IFERROR(VLOOKUP(CONCATENATE(AV$1,AV222),'Formulario de Preguntas'!$C$10:$FN$185,4,FALSE),"")</f>
        <v/>
      </c>
      <c r="AY222" s="24">
        <f>IF($B222='Formulario de Respuestas'!$D221,'Formulario de Respuestas'!$U221,"ES DIFERENTE")</f>
        <v>0</v>
      </c>
      <c r="AZ222" s="1" t="str">
        <f>IFERROR(VLOOKUP(CONCATENATE(AY$1,AY222),'Formulario de Preguntas'!$C$10:$FN$185,3,FALSE),"")</f>
        <v/>
      </c>
      <c r="BA222" s="1" t="str">
        <f>IFERROR(VLOOKUP(CONCATENATE(AY$1,AY222),'Formulario de Preguntas'!$C$10:$FN$185,4,FALSE),"")</f>
        <v/>
      </c>
      <c r="BB222" s="24">
        <f>IF($B222='Formulario de Respuestas'!$D221,'Formulario de Respuestas'!$V221,"ES DIFERENTE")</f>
        <v>0</v>
      </c>
      <c r="BC222" s="1" t="str">
        <f>IFERROR(VLOOKUP(CONCATENATE(BB$1,BB222),'Formulario de Preguntas'!$C$10:$FN$185,3,FALSE),"")</f>
        <v/>
      </c>
      <c r="BD222" s="1" t="str">
        <f>IFERROR(VLOOKUP(CONCATENATE(BB$1,BB222),'Formulario de Preguntas'!$C$10:$FN$185,4,FALSE),"")</f>
        <v/>
      </c>
      <c r="BE222" s="24">
        <f>IF($B222='Formulario de Respuestas'!$D221,'Formulario de Respuestas'!$W221,"ES DIFERENTE")</f>
        <v>0</v>
      </c>
      <c r="BF222" s="1" t="str">
        <f>IFERROR(VLOOKUP(CONCATENATE(BE$1,BE222),'Formulario de Preguntas'!$C$10:$FN$185,3,FALSE),"")</f>
        <v/>
      </c>
      <c r="BG222" s="1" t="str">
        <f>IFERROR(VLOOKUP(CONCATENATE(BE$1,BE222),'Formulario de Preguntas'!$C$10:$FN$185,4,FALSE),"")</f>
        <v/>
      </c>
      <c r="BH222" s="24">
        <f>IF($B222='Formulario de Respuestas'!$D221,'Formulario de Respuestas'!$X221,"ES DIFERENTE")</f>
        <v>0</v>
      </c>
      <c r="BI222" s="1" t="str">
        <f>IFERROR(VLOOKUP(CONCATENATE(BH$1,BH222),'Formulario de Preguntas'!$C$10:$FN$185,3,FALSE),"")</f>
        <v/>
      </c>
      <c r="BJ222" s="1" t="str">
        <f>IFERROR(VLOOKUP(CONCATENATE(BH$1,BH222),'Formulario de Preguntas'!$C$10:$FN$185,4,FALSE),"")</f>
        <v/>
      </c>
      <c r="BL222" s="26">
        <f>IF($B222='Formulario de Respuestas'!$D221,'Formulario de Respuestas'!$Y221,"ES DIFERENTE")</f>
        <v>0</v>
      </c>
      <c r="BM222" s="1" t="str">
        <f>IFERROR(VLOOKUP(CONCATENATE(BL$1,BL222),'Formulario de Preguntas'!$C$10:$FN$185,3,FALSE),"")</f>
        <v/>
      </c>
      <c r="BN222" s="1" t="str">
        <f>IFERROR(VLOOKUP(CONCATENATE(BL$1,BL222),'Formulario de Preguntas'!$C$10:$FN$185,4,FALSE),"")</f>
        <v/>
      </c>
      <c r="BO222" s="26">
        <f>IF($B222='Formulario de Respuestas'!$D221,'Formulario de Respuestas'!$Z221,"ES DIFERENTE")</f>
        <v>0</v>
      </c>
      <c r="BP222" s="1" t="str">
        <f>IFERROR(VLOOKUP(CONCATENATE(BO$1,BO222),'Formulario de Preguntas'!$C$10:$FN$185,3,FALSE),"")</f>
        <v/>
      </c>
      <c r="BQ222" s="1" t="str">
        <f>IFERROR(VLOOKUP(CONCATENATE(BO$1,BO222),'Formulario de Preguntas'!$C$10:$FN$185,4,FALSE),"")</f>
        <v/>
      </c>
      <c r="BR222" s="26">
        <f>IF($B222='Formulario de Respuestas'!$D221,'Formulario de Respuestas'!$AA221,"ES DIFERENTE")</f>
        <v>0</v>
      </c>
      <c r="BS222" s="1" t="str">
        <f>IFERROR(VLOOKUP(CONCATENATE(BR$1,BR222),'Formulario de Preguntas'!$C$10:$FN$185,3,FALSE),"")</f>
        <v/>
      </c>
      <c r="BT222" s="1" t="str">
        <f>IFERROR(VLOOKUP(CONCATENATE(BR$1,BR222),'Formulario de Preguntas'!$C$10:$FN$185,4,FALSE),"")</f>
        <v/>
      </c>
      <c r="BU222" s="26">
        <f>IF($B222='Formulario de Respuestas'!$D221,'Formulario de Respuestas'!$AB221,"ES DIFERENTE")</f>
        <v>0</v>
      </c>
      <c r="BV222" s="1" t="str">
        <f>IFERROR(VLOOKUP(CONCATENATE(BU$1,BU222),'Formulario de Preguntas'!$C$10:$FN$185,3,FALSE),"")</f>
        <v/>
      </c>
      <c r="BW222" s="1" t="str">
        <f>IFERROR(VLOOKUP(CONCATENATE(BU$1,BU222),'Formulario de Preguntas'!$C$10:$FN$185,4,FALSE),"")</f>
        <v/>
      </c>
      <c r="BX222" s="26">
        <f>IF($B222='Formulario de Respuestas'!$D221,'Formulario de Respuestas'!$AC221,"ES DIFERENTE")</f>
        <v>0</v>
      </c>
      <c r="BY222" s="1" t="str">
        <f>IFERROR(VLOOKUP(CONCATENATE(BX$1,BX222),'Formulario de Preguntas'!$C$10:$FN$185,3,FALSE),"")</f>
        <v/>
      </c>
      <c r="BZ222" s="1" t="str">
        <f>IFERROR(VLOOKUP(CONCATENATE(BX$1,BX222),'Formulario de Preguntas'!$C$10:$FN$185,4,FALSE),"")</f>
        <v/>
      </c>
      <c r="CA222" s="26">
        <f>IF($B222='Formulario de Respuestas'!$D221,'Formulario de Respuestas'!$AD221,"ES DIFERENTE")</f>
        <v>0</v>
      </c>
      <c r="CB222" s="1" t="str">
        <f>IFERROR(VLOOKUP(CONCATENATE(CA$1,CA222),'Formulario de Preguntas'!$C$10:$FN$185,3,FALSE),"")</f>
        <v/>
      </c>
      <c r="CC222" s="1" t="str">
        <f>IFERROR(VLOOKUP(CONCATENATE(CA$1,CA222),'Formulario de Preguntas'!$C$10:$FN$185,4,FALSE),"")</f>
        <v/>
      </c>
      <c r="CD222" s="26">
        <f>IF($B222='Formulario de Respuestas'!$D221,'Formulario de Respuestas'!$AE221,"ES DIFERENTE")</f>
        <v>0</v>
      </c>
      <c r="CE222" s="1" t="str">
        <f>IFERROR(VLOOKUP(CONCATENATE(CD$1,CD222),'Formulario de Preguntas'!$C$10:$FN$185,3,FALSE),"")</f>
        <v/>
      </c>
      <c r="CF222" s="1" t="str">
        <f>IFERROR(VLOOKUP(CONCATENATE(CD$1,CD222),'Formulario de Preguntas'!$C$10:$FN$185,4,FALSE),"")</f>
        <v/>
      </c>
      <c r="CH222" s="1">
        <f t="shared" si="10"/>
        <v>0</v>
      </c>
      <c r="CI222" s="1">
        <f t="shared" si="11"/>
        <v>0.25</v>
      </c>
      <c r="CJ222" s="1">
        <f t="shared" ref="CJ222:CJ285" si="12">CH222*CI222</f>
        <v>0</v>
      </c>
      <c r="CK222" s="1">
        <f>COUNTIF('Formulario de Respuestas'!$E221:$AE221,"A")</f>
        <v>0</v>
      </c>
      <c r="CL222" s="1">
        <f>COUNTIF('Formulario de Respuestas'!$E221:$AE221,"B")</f>
        <v>0</v>
      </c>
      <c r="CM222" s="1">
        <f>COUNTIF('Formulario de Respuestas'!$E221:$AE221,"C")</f>
        <v>0</v>
      </c>
      <c r="CN222" s="1">
        <f>COUNTIF('Formulario de Respuestas'!$E221:$AE221,"D")</f>
        <v>0</v>
      </c>
      <c r="CO222" s="1">
        <f>COUNTIF('Formulario de Respuestas'!$E221:$AE221,"E (RESPUESTA ANULADA)")</f>
        <v>0</v>
      </c>
    </row>
    <row r="223" spans="1:93" x14ac:dyDescent="0.25">
      <c r="A223" s="1">
        <f>'Formulario de Respuestas'!C222</f>
        <v>0</v>
      </c>
      <c r="B223" s="1">
        <f>'Formulario de Respuestas'!D222</f>
        <v>0</v>
      </c>
      <c r="C223" s="24">
        <f>IF($B223='Formulario de Respuestas'!$D222,'Formulario de Respuestas'!$E222,"ES DIFERENTE")</f>
        <v>0</v>
      </c>
      <c r="D223" s="15" t="str">
        <f>IFERROR(VLOOKUP(CONCATENATE(C$1,C223),'Formulario de Preguntas'!$C$2:$FN$185,3,FALSE),"")</f>
        <v/>
      </c>
      <c r="E223" s="1" t="str">
        <f>IFERROR(VLOOKUP(CONCATENATE(C$1,C223),'Formulario de Preguntas'!$C$2:$FN$185,4,FALSE),"")</f>
        <v/>
      </c>
      <c r="F223" s="24">
        <f>IF($B223='Formulario de Respuestas'!$D222,'Formulario de Respuestas'!$F222,"ES DIFERENTE")</f>
        <v>0</v>
      </c>
      <c r="G223" s="1" t="str">
        <f>IFERROR(VLOOKUP(CONCATENATE(F$1,F223),'Formulario de Preguntas'!$C$2:$FN$185,3,FALSE),"")</f>
        <v/>
      </c>
      <c r="H223" s="1" t="str">
        <f>IFERROR(VLOOKUP(CONCATENATE(F$1,F223),'Formulario de Preguntas'!$C$2:$FN$185,4,FALSE),"")</f>
        <v/>
      </c>
      <c r="I223" s="24">
        <f>IF($B223='Formulario de Respuestas'!$D222,'Formulario de Respuestas'!$G222,"ES DIFERENTE")</f>
        <v>0</v>
      </c>
      <c r="J223" s="1" t="str">
        <f>IFERROR(VLOOKUP(CONCATENATE(I$1,I223),'Formulario de Preguntas'!$C$10:$FN$185,3,FALSE),"")</f>
        <v/>
      </c>
      <c r="K223" s="1" t="str">
        <f>IFERROR(VLOOKUP(CONCATENATE(I$1,I223),'Formulario de Preguntas'!$C$10:$FN$185,4,FALSE),"")</f>
        <v/>
      </c>
      <c r="L223" s="24">
        <f>IF($B223='Formulario de Respuestas'!$D222,'Formulario de Respuestas'!$H222,"ES DIFERENTE")</f>
        <v>0</v>
      </c>
      <c r="M223" s="1" t="str">
        <f>IFERROR(VLOOKUP(CONCATENATE(L$1,L223),'Formulario de Preguntas'!$C$10:$FN$185,3,FALSE),"")</f>
        <v/>
      </c>
      <c r="N223" s="1" t="str">
        <f>IFERROR(VLOOKUP(CONCATENATE(L$1,L223),'Formulario de Preguntas'!$C$10:$FN$185,4,FALSE),"")</f>
        <v/>
      </c>
      <c r="O223" s="24">
        <f>IF($B223='Formulario de Respuestas'!$D222,'Formulario de Respuestas'!$I222,"ES DIFERENTE")</f>
        <v>0</v>
      </c>
      <c r="P223" s="1" t="str">
        <f>IFERROR(VLOOKUP(CONCATENATE(O$1,O223),'Formulario de Preguntas'!$C$10:$FN$185,3,FALSE),"")</f>
        <v/>
      </c>
      <c r="Q223" s="1" t="str">
        <f>IFERROR(VLOOKUP(CONCATENATE(O$1,O223),'Formulario de Preguntas'!$C$10:$FN$185,4,FALSE),"")</f>
        <v/>
      </c>
      <c r="R223" s="24">
        <f>IF($B223='Formulario de Respuestas'!$D222,'Formulario de Respuestas'!$J222,"ES DIFERENTE")</f>
        <v>0</v>
      </c>
      <c r="S223" s="1" t="str">
        <f>IFERROR(VLOOKUP(CONCATENATE(R$1,R223),'Formulario de Preguntas'!$C$10:$FN$185,3,FALSE),"")</f>
        <v/>
      </c>
      <c r="T223" s="1" t="str">
        <f>IFERROR(VLOOKUP(CONCATENATE(R$1,R223),'Formulario de Preguntas'!$C$10:$FN$185,4,FALSE),"")</f>
        <v/>
      </c>
      <c r="U223" s="24">
        <f>IF($B223='Formulario de Respuestas'!$D222,'Formulario de Respuestas'!$K222,"ES DIFERENTE")</f>
        <v>0</v>
      </c>
      <c r="V223" s="1" t="str">
        <f>IFERROR(VLOOKUP(CONCATENATE(U$1,U223),'Formulario de Preguntas'!$C$10:$FN$185,3,FALSE),"")</f>
        <v/>
      </c>
      <c r="W223" s="1" t="str">
        <f>IFERROR(VLOOKUP(CONCATENATE(U$1,U223),'Formulario de Preguntas'!$C$10:$FN$185,4,FALSE),"")</f>
        <v/>
      </c>
      <c r="X223" s="24">
        <f>IF($B223='Formulario de Respuestas'!$D222,'Formulario de Respuestas'!$L222,"ES DIFERENTE")</f>
        <v>0</v>
      </c>
      <c r="Y223" s="1" t="str">
        <f>IFERROR(VLOOKUP(CONCATENATE(X$1,X223),'Formulario de Preguntas'!$C$10:$FN$185,3,FALSE),"")</f>
        <v/>
      </c>
      <c r="Z223" s="1" t="str">
        <f>IFERROR(VLOOKUP(CONCATENATE(X$1,X223),'Formulario de Preguntas'!$C$10:$FN$185,4,FALSE),"")</f>
        <v/>
      </c>
      <c r="AA223" s="24">
        <f>IF($B223='Formulario de Respuestas'!$D222,'Formulario de Respuestas'!$M222,"ES DIFERENTE")</f>
        <v>0</v>
      </c>
      <c r="AB223" s="1" t="str">
        <f>IFERROR(VLOOKUP(CONCATENATE(AA$1,AA223),'Formulario de Preguntas'!$C$10:$FN$185,3,FALSE),"")</f>
        <v/>
      </c>
      <c r="AC223" s="1" t="str">
        <f>IFERROR(VLOOKUP(CONCATENATE(AA$1,AA223),'Formulario de Preguntas'!$C$10:$FN$185,4,FALSE),"")</f>
        <v/>
      </c>
      <c r="AD223" s="24">
        <f>IF($B223='Formulario de Respuestas'!$D222,'Formulario de Respuestas'!$N222,"ES DIFERENTE")</f>
        <v>0</v>
      </c>
      <c r="AE223" s="1" t="str">
        <f>IFERROR(VLOOKUP(CONCATENATE(AD$1,AD223),'Formulario de Preguntas'!$C$10:$FN$185,3,FALSE),"")</f>
        <v/>
      </c>
      <c r="AF223" s="1" t="str">
        <f>IFERROR(VLOOKUP(CONCATENATE(AD$1,AD223),'Formulario de Preguntas'!$C$10:$FN$185,4,FALSE),"")</f>
        <v/>
      </c>
      <c r="AG223" s="24">
        <f>IF($B223='Formulario de Respuestas'!$D222,'Formulario de Respuestas'!$O222,"ES DIFERENTE")</f>
        <v>0</v>
      </c>
      <c r="AH223" s="1" t="str">
        <f>IFERROR(VLOOKUP(CONCATENATE(AG$1,AG223),'Formulario de Preguntas'!$C$10:$FN$185,3,FALSE),"")</f>
        <v/>
      </c>
      <c r="AI223" s="1" t="str">
        <f>IFERROR(VLOOKUP(CONCATENATE(AG$1,AG223),'Formulario de Preguntas'!$C$10:$FN$185,4,FALSE),"")</f>
        <v/>
      </c>
      <c r="AJ223" s="24">
        <f>IF($B223='Formulario de Respuestas'!$D222,'Formulario de Respuestas'!$P222,"ES DIFERENTE")</f>
        <v>0</v>
      </c>
      <c r="AK223" s="1" t="str">
        <f>IFERROR(VLOOKUP(CONCATENATE(AJ$1,AJ223),'Formulario de Preguntas'!$C$10:$FN$185,3,FALSE),"")</f>
        <v/>
      </c>
      <c r="AL223" s="1" t="str">
        <f>IFERROR(VLOOKUP(CONCATENATE(AJ$1,AJ223),'Formulario de Preguntas'!$C$10:$FN$185,4,FALSE),"")</f>
        <v/>
      </c>
      <c r="AM223" s="24">
        <f>IF($B223='Formulario de Respuestas'!$D222,'Formulario de Respuestas'!$Q222,"ES DIFERENTE")</f>
        <v>0</v>
      </c>
      <c r="AN223" s="1" t="str">
        <f>IFERROR(VLOOKUP(CONCATENATE(AM$1,AM223),'Formulario de Preguntas'!$C$10:$FN$185,3,FALSE),"")</f>
        <v/>
      </c>
      <c r="AO223" s="1" t="str">
        <f>IFERROR(VLOOKUP(CONCATENATE(AM$1,AM223),'Formulario de Preguntas'!$C$10:$FN$185,4,FALSE),"")</f>
        <v/>
      </c>
      <c r="AP223" s="24">
        <f>IF($B223='Formulario de Respuestas'!$D222,'Formulario de Respuestas'!$R222,"ES DIFERENTE")</f>
        <v>0</v>
      </c>
      <c r="AQ223" s="1" t="str">
        <f>IFERROR(VLOOKUP(CONCATENATE(AP$1,AP223),'Formulario de Preguntas'!$C$10:$FN$185,3,FALSE),"")</f>
        <v/>
      </c>
      <c r="AR223" s="1" t="str">
        <f>IFERROR(VLOOKUP(CONCATENATE(AP$1,AP223),'Formulario de Preguntas'!$C$10:$FN$185,4,FALSE),"")</f>
        <v/>
      </c>
      <c r="AS223" s="24">
        <f>IF($B223='Formulario de Respuestas'!$D222,'Formulario de Respuestas'!$S222,"ES DIFERENTE")</f>
        <v>0</v>
      </c>
      <c r="AT223" s="1" t="str">
        <f>IFERROR(VLOOKUP(CONCATENATE(AS$1,AS223),'Formulario de Preguntas'!$C$10:$FN$185,3,FALSE),"")</f>
        <v/>
      </c>
      <c r="AU223" s="1" t="str">
        <f>IFERROR(VLOOKUP(CONCATENATE(AS$1,AS223),'Formulario de Preguntas'!$C$10:$FN$185,4,FALSE),"")</f>
        <v/>
      </c>
      <c r="AV223" s="24">
        <f>IF($B223='Formulario de Respuestas'!$D222,'Formulario de Respuestas'!$T222,"ES DIFERENTE")</f>
        <v>0</v>
      </c>
      <c r="AW223" s="1" t="str">
        <f>IFERROR(VLOOKUP(CONCATENATE(AV$1,AV223),'Formulario de Preguntas'!$C$10:$FN$185,3,FALSE),"")</f>
        <v/>
      </c>
      <c r="AX223" s="1" t="str">
        <f>IFERROR(VLOOKUP(CONCATENATE(AV$1,AV223),'Formulario de Preguntas'!$C$10:$FN$185,4,FALSE),"")</f>
        <v/>
      </c>
      <c r="AY223" s="24">
        <f>IF($B223='Formulario de Respuestas'!$D222,'Formulario de Respuestas'!$U222,"ES DIFERENTE")</f>
        <v>0</v>
      </c>
      <c r="AZ223" s="1" t="str">
        <f>IFERROR(VLOOKUP(CONCATENATE(AY$1,AY223),'Formulario de Preguntas'!$C$10:$FN$185,3,FALSE),"")</f>
        <v/>
      </c>
      <c r="BA223" s="1" t="str">
        <f>IFERROR(VLOOKUP(CONCATENATE(AY$1,AY223),'Formulario de Preguntas'!$C$10:$FN$185,4,FALSE),"")</f>
        <v/>
      </c>
      <c r="BB223" s="24">
        <f>IF($B223='Formulario de Respuestas'!$D222,'Formulario de Respuestas'!$V222,"ES DIFERENTE")</f>
        <v>0</v>
      </c>
      <c r="BC223" s="1" t="str">
        <f>IFERROR(VLOOKUP(CONCATENATE(BB$1,BB223),'Formulario de Preguntas'!$C$10:$FN$185,3,FALSE),"")</f>
        <v/>
      </c>
      <c r="BD223" s="1" t="str">
        <f>IFERROR(VLOOKUP(CONCATENATE(BB$1,BB223),'Formulario de Preguntas'!$C$10:$FN$185,4,FALSE),"")</f>
        <v/>
      </c>
      <c r="BE223" s="24">
        <f>IF($B223='Formulario de Respuestas'!$D222,'Formulario de Respuestas'!$W222,"ES DIFERENTE")</f>
        <v>0</v>
      </c>
      <c r="BF223" s="1" t="str">
        <f>IFERROR(VLOOKUP(CONCATENATE(BE$1,BE223),'Formulario de Preguntas'!$C$10:$FN$185,3,FALSE),"")</f>
        <v/>
      </c>
      <c r="BG223" s="1" t="str">
        <f>IFERROR(VLOOKUP(CONCATENATE(BE$1,BE223),'Formulario de Preguntas'!$C$10:$FN$185,4,FALSE),"")</f>
        <v/>
      </c>
      <c r="BH223" s="24">
        <f>IF($B223='Formulario de Respuestas'!$D222,'Formulario de Respuestas'!$X222,"ES DIFERENTE")</f>
        <v>0</v>
      </c>
      <c r="BI223" s="1" t="str">
        <f>IFERROR(VLOOKUP(CONCATENATE(BH$1,BH223),'Formulario de Preguntas'!$C$10:$FN$185,3,FALSE),"")</f>
        <v/>
      </c>
      <c r="BJ223" s="1" t="str">
        <f>IFERROR(VLOOKUP(CONCATENATE(BH$1,BH223),'Formulario de Preguntas'!$C$10:$FN$185,4,FALSE),"")</f>
        <v/>
      </c>
      <c r="BL223" s="26">
        <f>IF($B223='Formulario de Respuestas'!$D222,'Formulario de Respuestas'!$Y222,"ES DIFERENTE")</f>
        <v>0</v>
      </c>
      <c r="BM223" s="1" t="str">
        <f>IFERROR(VLOOKUP(CONCATENATE(BL$1,BL223),'Formulario de Preguntas'!$C$10:$FN$185,3,FALSE),"")</f>
        <v/>
      </c>
      <c r="BN223" s="1" t="str">
        <f>IFERROR(VLOOKUP(CONCATENATE(BL$1,BL223),'Formulario de Preguntas'!$C$10:$FN$185,4,FALSE),"")</f>
        <v/>
      </c>
      <c r="BO223" s="26">
        <f>IF($B223='Formulario de Respuestas'!$D222,'Formulario de Respuestas'!$Z222,"ES DIFERENTE")</f>
        <v>0</v>
      </c>
      <c r="BP223" s="1" t="str">
        <f>IFERROR(VLOOKUP(CONCATENATE(BO$1,BO223),'Formulario de Preguntas'!$C$10:$FN$185,3,FALSE),"")</f>
        <v/>
      </c>
      <c r="BQ223" s="1" t="str">
        <f>IFERROR(VLOOKUP(CONCATENATE(BO$1,BO223),'Formulario de Preguntas'!$C$10:$FN$185,4,FALSE),"")</f>
        <v/>
      </c>
      <c r="BR223" s="26">
        <f>IF($B223='Formulario de Respuestas'!$D222,'Formulario de Respuestas'!$AA222,"ES DIFERENTE")</f>
        <v>0</v>
      </c>
      <c r="BS223" s="1" t="str">
        <f>IFERROR(VLOOKUP(CONCATENATE(BR$1,BR223),'Formulario de Preguntas'!$C$10:$FN$185,3,FALSE),"")</f>
        <v/>
      </c>
      <c r="BT223" s="1" t="str">
        <f>IFERROR(VLOOKUP(CONCATENATE(BR$1,BR223),'Formulario de Preguntas'!$C$10:$FN$185,4,FALSE),"")</f>
        <v/>
      </c>
      <c r="BU223" s="26">
        <f>IF($B223='Formulario de Respuestas'!$D222,'Formulario de Respuestas'!$AB222,"ES DIFERENTE")</f>
        <v>0</v>
      </c>
      <c r="BV223" s="1" t="str">
        <f>IFERROR(VLOOKUP(CONCATENATE(BU$1,BU223),'Formulario de Preguntas'!$C$10:$FN$185,3,FALSE),"")</f>
        <v/>
      </c>
      <c r="BW223" s="1" t="str">
        <f>IFERROR(VLOOKUP(CONCATENATE(BU$1,BU223),'Formulario de Preguntas'!$C$10:$FN$185,4,FALSE),"")</f>
        <v/>
      </c>
      <c r="BX223" s="26">
        <f>IF($B223='Formulario de Respuestas'!$D222,'Formulario de Respuestas'!$AC222,"ES DIFERENTE")</f>
        <v>0</v>
      </c>
      <c r="BY223" s="1" t="str">
        <f>IFERROR(VLOOKUP(CONCATENATE(BX$1,BX223),'Formulario de Preguntas'!$C$10:$FN$185,3,FALSE),"")</f>
        <v/>
      </c>
      <c r="BZ223" s="1" t="str">
        <f>IFERROR(VLOOKUP(CONCATENATE(BX$1,BX223),'Formulario de Preguntas'!$C$10:$FN$185,4,FALSE),"")</f>
        <v/>
      </c>
      <c r="CA223" s="26">
        <f>IF($B223='Formulario de Respuestas'!$D222,'Formulario de Respuestas'!$AD222,"ES DIFERENTE")</f>
        <v>0</v>
      </c>
      <c r="CB223" s="1" t="str">
        <f>IFERROR(VLOOKUP(CONCATENATE(CA$1,CA223),'Formulario de Preguntas'!$C$10:$FN$185,3,FALSE),"")</f>
        <v/>
      </c>
      <c r="CC223" s="1" t="str">
        <f>IFERROR(VLOOKUP(CONCATENATE(CA$1,CA223),'Formulario de Preguntas'!$C$10:$FN$185,4,FALSE),"")</f>
        <v/>
      </c>
      <c r="CD223" s="26">
        <f>IF($B223='Formulario de Respuestas'!$D222,'Formulario de Respuestas'!$AE222,"ES DIFERENTE")</f>
        <v>0</v>
      </c>
      <c r="CE223" s="1" t="str">
        <f>IFERROR(VLOOKUP(CONCATENATE(CD$1,CD223),'Formulario de Preguntas'!$C$10:$FN$185,3,FALSE),"")</f>
        <v/>
      </c>
      <c r="CF223" s="1" t="str">
        <f>IFERROR(VLOOKUP(CONCATENATE(CD$1,CD223),'Formulario de Preguntas'!$C$10:$FN$185,4,FALSE),"")</f>
        <v/>
      </c>
      <c r="CH223" s="1">
        <f t="shared" si="10"/>
        <v>0</v>
      </c>
      <c r="CI223" s="1">
        <f t="shared" si="11"/>
        <v>0.25</v>
      </c>
      <c r="CJ223" s="1">
        <f t="shared" si="12"/>
        <v>0</v>
      </c>
      <c r="CK223" s="1">
        <f>COUNTIF('Formulario de Respuestas'!$E222:$AE222,"A")</f>
        <v>0</v>
      </c>
      <c r="CL223" s="1">
        <f>COUNTIF('Formulario de Respuestas'!$E222:$AE222,"B")</f>
        <v>0</v>
      </c>
      <c r="CM223" s="1">
        <f>COUNTIF('Formulario de Respuestas'!$E222:$AE222,"C")</f>
        <v>0</v>
      </c>
      <c r="CN223" s="1">
        <f>COUNTIF('Formulario de Respuestas'!$E222:$AE222,"D")</f>
        <v>0</v>
      </c>
      <c r="CO223" s="1">
        <f>COUNTIF('Formulario de Respuestas'!$E222:$AE222,"E (RESPUESTA ANULADA)")</f>
        <v>0</v>
      </c>
    </row>
    <row r="224" spans="1:93" x14ac:dyDescent="0.25">
      <c r="A224" s="1">
        <f>'Formulario de Respuestas'!C223</f>
        <v>0</v>
      </c>
      <c r="B224" s="1">
        <f>'Formulario de Respuestas'!D223</f>
        <v>0</v>
      </c>
      <c r="C224" s="24">
        <f>IF($B224='Formulario de Respuestas'!$D223,'Formulario de Respuestas'!$E223,"ES DIFERENTE")</f>
        <v>0</v>
      </c>
      <c r="D224" s="15" t="str">
        <f>IFERROR(VLOOKUP(CONCATENATE(C$1,C224),'Formulario de Preguntas'!$C$2:$FN$185,3,FALSE),"")</f>
        <v/>
      </c>
      <c r="E224" s="1" t="str">
        <f>IFERROR(VLOOKUP(CONCATENATE(C$1,C224),'Formulario de Preguntas'!$C$2:$FN$185,4,FALSE),"")</f>
        <v/>
      </c>
      <c r="F224" s="24">
        <f>IF($B224='Formulario de Respuestas'!$D223,'Formulario de Respuestas'!$F223,"ES DIFERENTE")</f>
        <v>0</v>
      </c>
      <c r="G224" s="1" t="str">
        <f>IFERROR(VLOOKUP(CONCATENATE(F$1,F224),'Formulario de Preguntas'!$C$2:$FN$185,3,FALSE),"")</f>
        <v/>
      </c>
      <c r="H224" s="1" t="str">
        <f>IFERROR(VLOOKUP(CONCATENATE(F$1,F224),'Formulario de Preguntas'!$C$2:$FN$185,4,FALSE),"")</f>
        <v/>
      </c>
      <c r="I224" s="24">
        <f>IF($B224='Formulario de Respuestas'!$D223,'Formulario de Respuestas'!$G223,"ES DIFERENTE")</f>
        <v>0</v>
      </c>
      <c r="J224" s="1" t="str">
        <f>IFERROR(VLOOKUP(CONCATENATE(I$1,I224),'Formulario de Preguntas'!$C$10:$FN$185,3,FALSE),"")</f>
        <v/>
      </c>
      <c r="K224" s="1" t="str">
        <f>IFERROR(VLOOKUP(CONCATENATE(I$1,I224),'Formulario de Preguntas'!$C$10:$FN$185,4,FALSE),"")</f>
        <v/>
      </c>
      <c r="L224" s="24">
        <f>IF($B224='Formulario de Respuestas'!$D223,'Formulario de Respuestas'!$H223,"ES DIFERENTE")</f>
        <v>0</v>
      </c>
      <c r="M224" s="1" t="str">
        <f>IFERROR(VLOOKUP(CONCATENATE(L$1,L224),'Formulario de Preguntas'!$C$10:$FN$185,3,FALSE),"")</f>
        <v/>
      </c>
      <c r="N224" s="1" t="str">
        <f>IFERROR(VLOOKUP(CONCATENATE(L$1,L224),'Formulario de Preguntas'!$C$10:$FN$185,4,FALSE),"")</f>
        <v/>
      </c>
      <c r="O224" s="24">
        <f>IF($B224='Formulario de Respuestas'!$D223,'Formulario de Respuestas'!$I223,"ES DIFERENTE")</f>
        <v>0</v>
      </c>
      <c r="P224" s="1" t="str">
        <f>IFERROR(VLOOKUP(CONCATENATE(O$1,O224),'Formulario de Preguntas'!$C$10:$FN$185,3,FALSE),"")</f>
        <v/>
      </c>
      <c r="Q224" s="1" t="str">
        <f>IFERROR(VLOOKUP(CONCATENATE(O$1,O224),'Formulario de Preguntas'!$C$10:$FN$185,4,FALSE),"")</f>
        <v/>
      </c>
      <c r="R224" s="24">
        <f>IF($B224='Formulario de Respuestas'!$D223,'Formulario de Respuestas'!$J223,"ES DIFERENTE")</f>
        <v>0</v>
      </c>
      <c r="S224" s="1" t="str">
        <f>IFERROR(VLOOKUP(CONCATENATE(R$1,R224),'Formulario de Preguntas'!$C$10:$FN$185,3,FALSE),"")</f>
        <v/>
      </c>
      <c r="T224" s="1" t="str">
        <f>IFERROR(VLOOKUP(CONCATENATE(R$1,R224),'Formulario de Preguntas'!$C$10:$FN$185,4,FALSE),"")</f>
        <v/>
      </c>
      <c r="U224" s="24">
        <f>IF($B224='Formulario de Respuestas'!$D223,'Formulario de Respuestas'!$K223,"ES DIFERENTE")</f>
        <v>0</v>
      </c>
      <c r="V224" s="1" t="str">
        <f>IFERROR(VLOOKUP(CONCATENATE(U$1,U224),'Formulario de Preguntas'!$C$10:$FN$185,3,FALSE),"")</f>
        <v/>
      </c>
      <c r="W224" s="1" t="str">
        <f>IFERROR(VLOOKUP(CONCATENATE(U$1,U224),'Formulario de Preguntas'!$C$10:$FN$185,4,FALSE),"")</f>
        <v/>
      </c>
      <c r="X224" s="24">
        <f>IF($B224='Formulario de Respuestas'!$D223,'Formulario de Respuestas'!$L223,"ES DIFERENTE")</f>
        <v>0</v>
      </c>
      <c r="Y224" s="1" t="str">
        <f>IFERROR(VLOOKUP(CONCATENATE(X$1,X224),'Formulario de Preguntas'!$C$10:$FN$185,3,FALSE),"")</f>
        <v/>
      </c>
      <c r="Z224" s="1" t="str">
        <f>IFERROR(VLOOKUP(CONCATENATE(X$1,X224),'Formulario de Preguntas'!$C$10:$FN$185,4,FALSE),"")</f>
        <v/>
      </c>
      <c r="AA224" s="24">
        <f>IF($B224='Formulario de Respuestas'!$D223,'Formulario de Respuestas'!$M223,"ES DIFERENTE")</f>
        <v>0</v>
      </c>
      <c r="AB224" s="1" t="str">
        <f>IFERROR(VLOOKUP(CONCATENATE(AA$1,AA224),'Formulario de Preguntas'!$C$10:$FN$185,3,FALSE),"")</f>
        <v/>
      </c>
      <c r="AC224" s="1" t="str">
        <f>IFERROR(VLOOKUP(CONCATENATE(AA$1,AA224),'Formulario de Preguntas'!$C$10:$FN$185,4,FALSE),"")</f>
        <v/>
      </c>
      <c r="AD224" s="24">
        <f>IF($B224='Formulario de Respuestas'!$D223,'Formulario de Respuestas'!$N223,"ES DIFERENTE")</f>
        <v>0</v>
      </c>
      <c r="AE224" s="1" t="str">
        <f>IFERROR(VLOOKUP(CONCATENATE(AD$1,AD224),'Formulario de Preguntas'!$C$10:$FN$185,3,FALSE),"")</f>
        <v/>
      </c>
      <c r="AF224" s="1" t="str">
        <f>IFERROR(VLOOKUP(CONCATENATE(AD$1,AD224),'Formulario de Preguntas'!$C$10:$FN$185,4,FALSE),"")</f>
        <v/>
      </c>
      <c r="AG224" s="24">
        <f>IF($B224='Formulario de Respuestas'!$D223,'Formulario de Respuestas'!$O223,"ES DIFERENTE")</f>
        <v>0</v>
      </c>
      <c r="AH224" s="1" t="str">
        <f>IFERROR(VLOOKUP(CONCATENATE(AG$1,AG224),'Formulario de Preguntas'!$C$10:$FN$185,3,FALSE),"")</f>
        <v/>
      </c>
      <c r="AI224" s="1" t="str">
        <f>IFERROR(VLOOKUP(CONCATENATE(AG$1,AG224),'Formulario de Preguntas'!$C$10:$FN$185,4,FALSE),"")</f>
        <v/>
      </c>
      <c r="AJ224" s="24">
        <f>IF($B224='Formulario de Respuestas'!$D223,'Formulario de Respuestas'!$P223,"ES DIFERENTE")</f>
        <v>0</v>
      </c>
      <c r="AK224" s="1" t="str">
        <f>IFERROR(VLOOKUP(CONCATENATE(AJ$1,AJ224),'Formulario de Preguntas'!$C$10:$FN$185,3,FALSE),"")</f>
        <v/>
      </c>
      <c r="AL224" s="1" t="str">
        <f>IFERROR(VLOOKUP(CONCATENATE(AJ$1,AJ224),'Formulario de Preguntas'!$C$10:$FN$185,4,FALSE),"")</f>
        <v/>
      </c>
      <c r="AM224" s="24">
        <f>IF($B224='Formulario de Respuestas'!$D223,'Formulario de Respuestas'!$Q223,"ES DIFERENTE")</f>
        <v>0</v>
      </c>
      <c r="AN224" s="1" t="str">
        <f>IFERROR(VLOOKUP(CONCATENATE(AM$1,AM224),'Formulario de Preguntas'!$C$10:$FN$185,3,FALSE),"")</f>
        <v/>
      </c>
      <c r="AO224" s="1" t="str">
        <f>IFERROR(VLOOKUP(CONCATENATE(AM$1,AM224),'Formulario de Preguntas'!$C$10:$FN$185,4,FALSE),"")</f>
        <v/>
      </c>
      <c r="AP224" s="24">
        <f>IF($B224='Formulario de Respuestas'!$D223,'Formulario de Respuestas'!$R223,"ES DIFERENTE")</f>
        <v>0</v>
      </c>
      <c r="AQ224" s="1" t="str">
        <f>IFERROR(VLOOKUP(CONCATENATE(AP$1,AP224),'Formulario de Preguntas'!$C$10:$FN$185,3,FALSE),"")</f>
        <v/>
      </c>
      <c r="AR224" s="1" t="str">
        <f>IFERROR(VLOOKUP(CONCATENATE(AP$1,AP224),'Formulario de Preguntas'!$C$10:$FN$185,4,FALSE),"")</f>
        <v/>
      </c>
      <c r="AS224" s="24">
        <f>IF($B224='Formulario de Respuestas'!$D223,'Formulario de Respuestas'!$S223,"ES DIFERENTE")</f>
        <v>0</v>
      </c>
      <c r="AT224" s="1" t="str">
        <f>IFERROR(VLOOKUP(CONCATENATE(AS$1,AS224),'Formulario de Preguntas'!$C$10:$FN$185,3,FALSE),"")</f>
        <v/>
      </c>
      <c r="AU224" s="1" t="str">
        <f>IFERROR(VLOOKUP(CONCATENATE(AS$1,AS224),'Formulario de Preguntas'!$C$10:$FN$185,4,FALSE),"")</f>
        <v/>
      </c>
      <c r="AV224" s="24">
        <f>IF($B224='Formulario de Respuestas'!$D223,'Formulario de Respuestas'!$T223,"ES DIFERENTE")</f>
        <v>0</v>
      </c>
      <c r="AW224" s="1" t="str">
        <f>IFERROR(VLOOKUP(CONCATENATE(AV$1,AV224),'Formulario de Preguntas'!$C$10:$FN$185,3,FALSE),"")</f>
        <v/>
      </c>
      <c r="AX224" s="1" t="str">
        <f>IFERROR(VLOOKUP(CONCATENATE(AV$1,AV224),'Formulario de Preguntas'!$C$10:$FN$185,4,FALSE),"")</f>
        <v/>
      </c>
      <c r="AY224" s="24">
        <f>IF($B224='Formulario de Respuestas'!$D223,'Formulario de Respuestas'!$U223,"ES DIFERENTE")</f>
        <v>0</v>
      </c>
      <c r="AZ224" s="1" t="str">
        <f>IFERROR(VLOOKUP(CONCATENATE(AY$1,AY224),'Formulario de Preguntas'!$C$10:$FN$185,3,FALSE),"")</f>
        <v/>
      </c>
      <c r="BA224" s="1" t="str">
        <f>IFERROR(VLOOKUP(CONCATENATE(AY$1,AY224),'Formulario de Preguntas'!$C$10:$FN$185,4,FALSE),"")</f>
        <v/>
      </c>
      <c r="BB224" s="24">
        <f>IF($B224='Formulario de Respuestas'!$D223,'Formulario de Respuestas'!$V223,"ES DIFERENTE")</f>
        <v>0</v>
      </c>
      <c r="BC224" s="1" t="str">
        <f>IFERROR(VLOOKUP(CONCATENATE(BB$1,BB224),'Formulario de Preguntas'!$C$10:$FN$185,3,FALSE),"")</f>
        <v/>
      </c>
      <c r="BD224" s="1" t="str">
        <f>IFERROR(VLOOKUP(CONCATENATE(BB$1,BB224),'Formulario de Preguntas'!$C$10:$FN$185,4,FALSE),"")</f>
        <v/>
      </c>
      <c r="BE224" s="24">
        <f>IF($B224='Formulario de Respuestas'!$D223,'Formulario de Respuestas'!$W223,"ES DIFERENTE")</f>
        <v>0</v>
      </c>
      <c r="BF224" s="1" t="str">
        <f>IFERROR(VLOOKUP(CONCATENATE(BE$1,BE224),'Formulario de Preguntas'!$C$10:$FN$185,3,FALSE),"")</f>
        <v/>
      </c>
      <c r="BG224" s="1" t="str">
        <f>IFERROR(VLOOKUP(CONCATENATE(BE$1,BE224),'Formulario de Preguntas'!$C$10:$FN$185,4,FALSE),"")</f>
        <v/>
      </c>
      <c r="BH224" s="24">
        <f>IF($B224='Formulario de Respuestas'!$D223,'Formulario de Respuestas'!$X223,"ES DIFERENTE")</f>
        <v>0</v>
      </c>
      <c r="BI224" s="1" t="str">
        <f>IFERROR(VLOOKUP(CONCATENATE(BH$1,BH224),'Formulario de Preguntas'!$C$10:$FN$185,3,FALSE),"")</f>
        <v/>
      </c>
      <c r="BJ224" s="1" t="str">
        <f>IFERROR(VLOOKUP(CONCATENATE(BH$1,BH224),'Formulario de Preguntas'!$C$10:$FN$185,4,FALSE),"")</f>
        <v/>
      </c>
      <c r="BL224" s="26">
        <f>IF($B224='Formulario de Respuestas'!$D223,'Formulario de Respuestas'!$Y223,"ES DIFERENTE")</f>
        <v>0</v>
      </c>
      <c r="BM224" s="1" t="str">
        <f>IFERROR(VLOOKUP(CONCATENATE(BL$1,BL224),'Formulario de Preguntas'!$C$10:$FN$185,3,FALSE),"")</f>
        <v/>
      </c>
      <c r="BN224" s="1" t="str">
        <f>IFERROR(VLOOKUP(CONCATENATE(BL$1,BL224),'Formulario de Preguntas'!$C$10:$FN$185,4,FALSE),"")</f>
        <v/>
      </c>
      <c r="BO224" s="26">
        <f>IF($B224='Formulario de Respuestas'!$D223,'Formulario de Respuestas'!$Z223,"ES DIFERENTE")</f>
        <v>0</v>
      </c>
      <c r="BP224" s="1" t="str">
        <f>IFERROR(VLOOKUP(CONCATENATE(BO$1,BO224),'Formulario de Preguntas'!$C$10:$FN$185,3,FALSE),"")</f>
        <v/>
      </c>
      <c r="BQ224" s="1" t="str">
        <f>IFERROR(VLOOKUP(CONCATENATE(BO$1,BO224),'Formulario de Preguntas'!$C$10:$FN$185,4,FALSE),"")</f>
        <v/>
      </c>
      <c r="BR224" s="26">
        <f>IF($B224='Formulario de Respuestas'!$D223,'Formulario de Respuestas'!$AA223,"ES DIFERENTE")</f>
        <v>0</v>
      </c>
      <c r="BS224" s="1" t="str">
        <f>IFERROR(VLOOKUP(CONCATENATE(BR$1,BR224),'Formulario de Preguntas'!$C$10:$FN$185,3,FALSE),"")</f>
        <v/>
      </c>
      <c r="BT224" s="1" t="str">
        <f>IFERROR(VLOOKUP(CONCATENATE(BR$1,BR224),'Formulario de Preguntas'!$C$10:$FN$185,4,FALSE),"")</f>
        <v/>
      </c>
      <c r="BU224" s="26">
        <f>IF($B224='Formulario de Respuestas'!$D223,'Formulario de Respuestas'!$AB223,"ES DIFERENTE")</f>
        <v>0</v>
      </c>
      <c r="BV224" s="1" t="str">
        <f>IFERROR(VLOOKUP(CONCATENATE(BU$1,BU224),'Formulario de Preguntas'!$C$10:$FN$185,3,FALSE),"")</f>
        <v/>
      </c>
      <c r="BW224" s="1" t="str">
        <f>IFERROR(VLOOKUP(CONCATENATE(BU$1,BU224),'Formulario de Preguntas'!$C$10:$FN$185,4,FALSE),"")</f>
        <v/>
      </c>
      <c r="BX224" s="26">
        <f>IF($B224='Formulario de Respuestas'!$D223,'Formulario de Respuestas'!$AC223,"ES DIFERENTE")</f>
        <v>0</v>
      </c>
      <c r="BY224" s="1" t="str">
        <f>IFERROR(VLOOKUP(CONCATENATE(BX$1,BX224),'Formulario de Preguntas'!$C$10:$FN$185,3,FALSE),"")</f>
        <v/>
      </c>
      <c r="BZ224" s="1" t="str">
        <f>IFERROR(VLOOKUP(CONCATENATE(BX$1,BX224),'Formulario de Preguntas'!$C$10:$FN$185,4,FALSE),"")</f>
        <v/>
      </c>
      <c r="CA224" s="26">
        <f>IF($B224='Formulario de Respuestas'!$D223,'Formulario de Respuestas'!$AD223,"ES DIFERENTE")</f>
        <v>0</v>
      </c>
      <c r="CB224" s="1" t="str">
        <f>IFERROR(VLOOKUP(CONCATENATE(CA$1,CA224),'Formulario de Preguntas'!$C$10:$FN$185,3,FALSE),"")</f>
        <v/>
      </c>
      <c r="CC224" s="1" t="str">
        <f>IFERROR(VLOOKUP(CONCATENATE(CA$1,CA224),'Formulario de Preguntas'!$C$10:$FN$185,4,FALSE),"")</f>
        <v/>
      </c>
      <c r="CD224" s="26">
        <f>IF($B224='Formulario de Respuestas'!$D223,'Formulario de Respuestas'!$AE223,"ES DIFERENTE")</f>
        <v>0</v>
      </c>
      <c r="CE224" s="1" t="str">
        <f>IFERROR(VLOOKUP(CONCATENATE(CD$1,CD224),'Formulario de Preguntas'!$C$10:$FN$185,3,FALSE),"")</f>
        <v/>
      </c>
      <c r="CF224" s="1" t="str">
        <f>IFERROR(VLOOKUP(CONCATENATE(CD$1,CD224),'Formulario de Preguntas'!$C$10:$FN$185,4,FALSE),"")</f>
        <v/>
      </c>
      <c r="CH224" s="1">
        <f t="shared" si="10"/>
        <v>0</v>
      </c>
      <c r="CI224" s="1">
        <f t="shared" si="11"/>
        <v>0.25</v>
      </c>
      <c r="CJ224" s="1">
        <f t="shared" si="12"/>
        <v>0</v>
      </c>
      <c r="CK224" s="1">
        <f>COUNTIF('Formulario de Respuestas'!$E223:$AE223,"A")</f>
        <v>0</v>
      </c>
      <c r="CL224" s="1">
        <f>COUNTIF('Formulario de Respuestas'!$E223:$AE223,"B")</f>
        <v>0</v>
      </c>
      <c r="CM224" s="1">
        <f>COUNTIF('Formulario de Respuestas'!$E223:$AE223,"C")</f>
        <v>0</v>
      </c>
      <c r="CN224" s="1">
        <f>COUNTIF('Formulario de Respuestas'!$E223:$AE223,"D")</f>
        <v>0</v>
      </c>
      <c r="CO224" s="1">
        <f>COUNTIF('Formulario de Respuestas'!$E223:$AE223,"E (RESPUESTA ANULADA)")</f>
        <v>0</v>
      </c>
    </row>
    <row r="225" spans="1:93" x14ac:dyDescent="0.25">
      <c r="A225" s="1">
        <f>'Formulario de Respuestas'!C224</f>
        <v>0</v>
      </c>
      <c r="B225" s="1">
        <f>'Formulario de Respuestas'!D224</f>
        <v>0</v>
      </c>
      <c r="C225" s="24">
        <f>IF($B225='Formulario de Respuestas'!$D224,'Formulario de Respuestas'!$E224,"ES DIFERENTE")</f>
        <v>0</v>
      </c>
      <c r="D225" s="15" t="str">
        <f>IFERROR(VLOOKUP(CONCATENATE(C$1,C225),'Formulario de Preguntas'!$C$2:$FN$185,3,FALSE),"")</f>
        <v/>
      </c>
      <c r="E225" s="1" t="str">
        <f>IFERROR(VLOOKUP(CONCATENATE(C$1,C225),'Formulario de Preguntas'!$C$2:$FN$185,4,FALSE),"")</f>
        <v/>
      </c>
      <c r="F225" s="24">
        <f>IF($B225='Formulario de Respuestas'!$D224,'Formulario de Respuestas'!$F224,"ES DIFERENTE")</f>
        <v>0</v>
      </c>
      <c r="G225" s="1" t="str">
        <f>IFERROR(VLOOKUP(CONCATENATE(F$1,F225),'Formulario de Preguntas'!$C$2:$FN$185,3,FALSE),"")</f>
        <v/>
      </c>
      <c r="H225" s="1" t="str">
        <f>IFERROR(VLOOKUP(CONCATENATE(F$1,F225),'Formulario de Preguntas'!$C$2:$FN$185,4,FALSE),"")</f>
        <v/>
      </c>
      <c r="I225" s="24">
        <f>IF($B225='Formulario de Respuestas'!$D224,'Formulario de Respuestas'!$G224,"ES DIFERENTE")</f>
        <v>0</v>
      </c>
      <c r="J225" s="1" t="str">
        <f>IFERROR(VLOOKUP(CONCATENATE(I$1,I225),'Formulario de Preguntas'!$C$10:$FN$185,3,FALSE),"")</f>
        <v/>
      </c>
      <c r="K225" s="1" t="str">
        <f>IFERROR(VLOOKUP(CONCATENATE(I$1,I225),'Formulario de Preguntas'!$C$10:$FN$185,4,FALSE),"")</f>
        <v/>
      </c>
      <c r="L225" s="24">
        <f>IF($B225='Formulario de Respuestas'!$D224,'Formulario de Respuestas'!$H224,"ES DIFERENTE")</f>
        <v>0</v>
      </c>
      <c r="M225" s="1" t="str">
        <f>IFERROR(VLOOKUP(CONCATENATE(L$1,L225),'Formulario de Preguntas'!$C$10:$FN$185,3,FALSE),"")</f>
        <v/>
      </c>
      <c r="N225" s="1" t="str">
        <f>IFERROR(VLOOKUP(CONCATENATE(L$1,L225),'Formulario de Preguntas'!$C$10:$FN$185,4,FALSE),"")</f>
        <v/>
      </c>
      <c r="O225" s="24">
        <f>IF($B225='Formulario de Respuestas'!$D224,'Formulario de Respuestas'!$I224,"ES DIFERENTE")</f>
        <v>0</v>
      </c>
      <c r="P225" s="1" t="str">
        <f>IFERROR(VLOOKUP(CONCATENATE(O$1,O225),'Formulario de Preguntas'!$C$10:$FN$185,3,FALSE),"")</f>
        <v/>
      </c>
      <c r="Q225" s="1" t="str">
        <f>IFERROR(VLOOKUP(CONCATENATE(O$1,O225),'Formulario de Preguntas'!$C$10:$FN$185,4,FALSE),"")</f>
        <v/>
      </c>
      <c r="R225" s="24">
        <f>IF($B225='Formulario de Respuestas'!$D224,'Formulario de Respuestas'!$J224,"ES DIFERENTE")</f>
        <v>0</v>
      </c>
      <c r="S225" s="1" t="str">
        <f>IFERROR(VLOOKUP(CONCATENATE(R$1,R225),'Formulario de Preguntas'!$C$10:$FN$185,3,FALSE),"")</f>
        <v/>
      </c>
      <c r="T225" s="1" t="str">
        <f>IFERROR(VLOOKUP(CONCATENATE(R$1,R225),'Formulario de Preguntas'!$C$10:$FN$185,4,FALSE),"")</f>
        <v/>
      </c>
      <c r="U225" s="24">
        <f>IF($B225='Formulario de Respuestas'!$D224,'Formulario de Respuestas'!$K224,"ES DIFERENTE")</f>
        <v>0</v>
      </c>
      <c r="V225" s="1" t="str">
        <f>IFERROR(VLOOKUP(CONCATENATE(U$1,U225),'Formulario de Preguntas'!$C$10:$FN$185,3,FALSE),"")</f>
        <v/>
      </c>
      <c r="W225" s="1" t="str">
        <f>IFERROR(VLOOKUP(CONCATENATE(U$1,U225),'Formulario de Preguntas'!$C$10:$FN$185,4,FALSE),"")</f>
        <v/>
      </c>
      <c r="X225" s="24">
        <f>IF($B225='Formulario de Respuestas'!$D224,'Formulario de Respuestas'!$L224,"ES DIFERENTE")</f>
        <v>0</v>
      </c>
      <c r="Y225" s="1" t="str">
        <f>IFERROR(VLOOKUP(CONCATENATE(X$1,X225),'Formulario de Preguntas'!$C$10:$FN$185,3,FALSE),"")</f>
        <v/>
      </c>
      <c r="Z225" s="1" t="str">
        <f>IFERROR(VLOOKUP(CONCATENATE(X$1,X225),'Formulario de Preguntas'!$C$10:$FN$185,4,FALSE),"")</f>
        <v/>
      </c>
      <c r="AA225" s="24">
        <f>IF($B225='Formulario de Respuestas'!$D224,'Formulario de Respuestas'!$M224,"ES DIFERENTE")</f>
        <v>0</v>
      </c>
      <c r="AB225" s="1" t="str">
        <f>IFERROR(VLOOKUP(CONCATENATE(AA$1,AA225),'Formulario de Preguntas'!$C$10:$FN$185,3,FALSE),"")</f>
        <v/>
      </c>
      <c r="AC225" s="1" t="str">
        <f>IFERROR(VLOOKUP(CONCATENATE(AA$1,AA225),'Formulario de Preguntas'!$C$10:$FN$185,4,FALSE),"")</f>
        <v/>
      </c>
      <c r="AD225" s="24">
        <f>IF($B225='Formulario de Respuestas'!$D224,'Formulario de Respuestas'!$N224,"ES DIFERENTE")</f>
        <v>0</v>
      </c>
      <c r="AE225" s="1" t="str">
        <f>IFERROR(VLOOKUP(CONCATENATE(AD$1,AD225),'Formulario de Preguntas'!$C$10:$FN$185,3,FALSE),"")</f>
        <v/>
      </c>
      <c r="AF225" s="1" t="str">
        <f>IFERROR(VLOOKUP(CONCATENATE(AD$1,AD225),'Formulario de Preguntas'!$C$10:$FN$185,4,FALSE),"")</f>
        <v/>
      </c>
      <c r="AG225" s="24">
        <f>IF($B225='Formulario de Respuestas'!$D224,'Formulario de Respuestas'!$O224,"ES DIFERENTE")</f>
        <v>0</v>
      </c>
      <c r="AH225" s="1" t="str">
        <f>IFERROR(VLOOKUP(CONCATENATE(AG$1,AG225),'Formulario de Preguntas'!$C$10:$FN$185,3,FALSE),"")</f>
        <v/>
      </c>
      <c r="AI225" s="1" t="str">
        <f>IFERROR(VLOOKUP(CONCATENATE(AG$1,AG225),'Formulario de Preguntas'!$C$10:$FN$185,4,FALSE),"")</f>
        <v/>
      </c>
      <c r="AJ225" s="24">
        <f>IF($B225='Formulario de Respuestas'!$D224,'Formulario de Respuestas'!$P224,"ES DIFERENTE")</f>
        <v>0</v>
      </c>
      <c r="AK225" s="1" t="str">
        <f>IFERROR(VLOOKUP(CONCATENATE(AJ$1,AJ225),'Formulario de Preguntas'!$C$10:$FN$185,3,FALSE),"")</f>
        <v/>
      </c>
      <c r="AL225" s="1" t="str">
        <f>IFERROR(VLOOKUP(CONCATENATE(AJ$1,AJ225),'Formulario de Preguntas'!$C$10:$FN$185,4,FALSE),"")</f>
        <v/>
      </c>
      <c r="AM225" s="24">
        <f>IF($B225='Formulario de Respuestas'!$D224,'Formulario de Respuestas'!$Q224,"ES DIFERENTE")</f>
        <v>0</v>
      </c>
      <c r="AN225" s="1" t="str">
        <f>IFERROR(VLOOKUP(CONCATENATE(AM$1,AM225),'Formulario de Preguntas'!$C$10:$FN$185,3,FALSE),"")</f>
        <v/>
      </c>
      <c r="AO225" s="1" t="str">
        <f>IFERROR(VLOOKUP(CONCATENATE(AM$1,AM225),'Formulario de Preguntas'!$C$10:$FN$185,4,FALSE),"")</f>
        <v/>
      </c>
      <c r="AP225" s="24">
        <f>IF($B225='Formulario de Respuestas'!$D224,'Formulario de Respuestas'!$R224,"ES DIFERENTE")</f>
        <v>0</v>
      </c>
      <c r="AQ225" s="1" t="str">
        <f>IFERROR(VLOOKUP(CONCATENATE(AP$1,AP225),'Formulario de Preguntas'!$C$10:$FN$185,3,FALSE),"")</f>
        <v/>
      </c>
      <c r="AR225" s="1" t="str">
        <f>IFERROR(VLOOKUP(CONCATENATE(AP$1,AP225),'Formulario de Preguntas'!$C$10:$FN$185,4,FALSE),"")</f>
        <v/>
      </c>
      <c r="AS225" s="24">
        <f>IF($B225='Formulario de Respuestas'!$D224,'Formulario de Respuestas'!$S224,"ES DIFERENTE")</f>
        <v>0</v>
      </c>
      <c r="AT225" s="1" t="str">
        <f>IFERROR(VLOOKUP(CONCATENATE(AS$1,AS225),'Formulario de Preguntas'!$C$10:$FN$185,3,FALSE),"")</f>
        <v/>
      </c>
      <c r="AU225" s="1" t="str">
        <f>IFERROR(VLOOKUP(CONCATENATE(AS$1,AS225),'Formulario de Preguntas'!$C$10:$FN$185,4,FALSE),"")</f>
        <v/>
      </c>
      <c r="AV225" s="24">
        <f>IF($B225='Formulario de Respuestas'!$D224,'Formulario de Respuestas'!$T224,"ES DIFERENTE")</f>
        <v>0</v>
      </c>
      <c r="AW225" s="1" t="str">
        <f>IFERROR(VLOOKUP(CONCATENATE(AV$1,AV225),'Formulario de Preguntas'!$C$10:$FN$185,3,FALSE),"")</f>
        <v/>
      </c>
      <c r="AX225" s="1" t="str">
        <f>IFERROR(VLOOKUP(CONCATENATE(AV$1,AV225),'Formulario de Preguntas'!$C$10:$FN$185,4,FALSE),"")</f>
        <v/>
      </c>
      <c r="AY225" s="24">
        <f>IF($B225='Formulario de Respuestas'!$D224,'Formulario de Respuestas'!$U224,"ES DIFERENTE")</f>
        <v>0</v>
      </c>
      <c r="AZ225" s="1" t="str">
        <f>IFERROR(VLOOKUP(CONCATENATE(AY$1,AY225),'Formulario de Preguntas'!$C$10:$FN$185,3,FALSE),"")</f>
        <v/>
      </c>
      <c r="BA225" s="1" t="str">
        <f>IFERROR(VLOOKUP(CONCATENATE(AY$1,AY225),'Formulario de Preguntas'!$C$10:$FN$185,4,FALSE),"")</f>
        <v/>
      </c>
      <c r="BB225" s="24">
        <f>IF($B225='Formulario de Respuestas'!$D224,'Formulario de Respuestas'!$V224,"ES DIFERENTE")</f>
        <v>0</v>
      </c>
      <c r="BC225" s="1" t="str">
        <f>IFERROR(VLOOKUP(CONCATENATE(BB$1,BB225),'Formulario de Preguntas'!$C$10:$FN$185,3,FALSE),"")</f>
        <v/>
      </c>
      <c r="BD225" s="1" t="str">
        <f>IFERROR(VLOOKUP(CONCATENATE(BB$1,BB225),'Formulario de Preguntas'!$C$10:$FN$185,4,FALSE),"")</f>
        <v/>
      </c>
      <c r="BE225" s="24">
        <f>IF($B225='Formulario de Respuestas'!$D224,'Formulario de Respuestas'!$W224,"ES DIFERENTE")</f>
        <v>0</v>
      </c>
      <c r="BF225" s="1" t="str">
        <f>IFERROR(VLOOKUP(CONCATENATE(BE$1,BE225),'Formulario de Preguntas'!$C$10:$FN$185,3,FALSE),"")</f>
        <v/>
      </c>
      <c r="BG225" s="1" t="str">
        <f>IFERROR(VLOOKUP(CONCATENATE(BE$1,BE225),'Formulario de Preguntas'!$C$10:$FN$185,4,FALSE),"")</f>
        <v/>
      </c>
      <c r="BH225" s="24">
        <f>IF($B225='Formulario de Respuestas'!$D224,'Formulario de Respuestas'!$X224,"ES DIFERENTE")</f>
        <v>0</v>
      </c>
      <c r="BI225" s="1" t="str">
        <f>IFERROR(VLOOKUP(CONCATENATE(BH$1,BH225),'Formulario de Preguntas'!$C$10:$FN$185,3,FALSE),"")</f>
        <v/>
      </c>
      <c r="BJ225" s="1" t="str">
        <f>IFERROR(VLOOKUP(CONCATENATE(BH$1,BH225),'Formulario de Preguntas'!$C$10:$FN$185,4,FALSE),"")</f>
        <v/>
      </c>
      <c r="BL225" s="26">
        <f>IF($B225='Formulario de Respuestas'!$D224,'Formulario de Respuestas'!$Y224,"ES DIFERENTE")</f>
        <v>0</v>
      </c>
      <c r="BM225" s="1" t="str">
        <f>IFERROR(VLOOKUP(CONCATENATE(BL$1,BL225),'Formulario de Preguntas'!$C$10:$FN$185,3,FALSE),"")</f>
        <v/>
      </c>
      <c r="BN225" s="1" t="str">
        <f>IFERROR(VLOOKUP(CONCATENATE(BL$1,BL225),'Formulario de Preguntas'!$C$10:$FN$185,4,FALSE),"")</f>
        <v/>
      </c>
      <c r="BO225" s="26">
        <f>IF($B225='Formulario de Respuestas'!$D224,'Formulario de Respuestas'!$Z224,"ES DIFERENTE")</f>
        <v>0</v>
      </c>
      <c r="BP225" s="1" t="str">
        <f>IFERROR(VLOOKUP(CONCATENATE(BO$1,BO225),'Formulario de Preguntas'!$C$10:$FN$185,3,FALSE),"")</f>
        <v/>
      </c>
      <c r="BQ225" s="1" t="str">
        <f>IFERROR(VLOOKUP(CONCATENATE(BO$1,BO225),'Formulario de Preguntas'!$C$10:$FN$185,4,FALSE),"")</f>
        <v/>
      </c>
      <c r="BR225" s="26">
        <f>IF($B225='Formulario de Respuestas'!$D224,'Formulario de Respuestas'!$AA224,"ES DIFERENTE")</f>
        <v>0</v>
      </c>
      <c r="BS225" s="1" t="str">
        <f>IFERROR(VLOOKUP(CONCATENATE(BR$1,BR225),'Formulario de Preguntas'!$C$10:$FN$185,3,FALSE),"")</f>
        <v/>
      </c>
      <c r="BT225" s="1" t="str">
        <f>IFERROR(VLOOKUP(CONCATENATE(BR$1,BR225),'Formulario de Preguntas'!$C$10:$FN$185,4,FALSE),"")</f>
        <v/>
      </c>
      <c r="BU225" s="26">
        <f>IF($B225='Formulario de Respuestas'!$D224,'Formulario de Respuestas'!$AB224,"ES DIFERENTE")</f>
        <v>0</v>
      </c>
      <c r="BV225" s="1" t="str">
        <f>IFERROR(VLOOKUP(CONCATENATE(BU$1,BU225),'Formulario de Preguntas'!$C$10:$FN$185,3,FALSE),"")</f>
        <v/>
      </c>
      <c r="BW225" s="1" t="str">
        <f>IFERROR(VLOOKUP(CONCATENATE(BU$1,BU225),'Formulario de Preguntas'!$C$10:$FN$185,4,FALSE),"")</f>
        <v/>
      </c>
      <c r="BX225" s="26">
        <f>IF($B225='Formulario de Respuestas'!$D224,'Formulario de Respuestas'!$AC224,"ES DIFERENTE")</f>
        <v>0</v>
      </c>
      <c r="BY225" s="1" t="str">
        <f>IFERROR(VLOOKUP(CONCATENATE(BX$1,BX225),'Formulario de Preguntas'!$C$10:$FN$185,3,FALSE),"")</f>
        <v/>
      </c>
      <c r="BZ225" s="1" t="str">
        <f>IFERROR(VLOOKUP(CONCATENATE(BX$1,BX225),'Formulario de Preguntas'!$C$10:$FN$185,4,FALSE),"")</f>
        <v/>
      </c>
      <c r="CA225" s="26">
        <f>IF($B225='Formulario de Respuestas'!$D224,'Formulario de Respuestas'!$AD224,"ES DIFERENTE")</f>
        <v>0</v>
      </c>
      <c r="CB225" s="1" t="str">
        <f>IFERROR(VLOOKUP(CONCATENATE(CA$1,CA225),'Formulario de Preguntas'!$C$10:$FN$185,3,FALSE),"")</f>
        <v/>
      </c>
      <c r="CC225" s="1" t="str">
        <f>IFERROR(VLOOKUP(CONCATENATE(CA$1,CA225),'Formulario de Preguntas'!$C$10:$FN$185,4,FALSE),"")</f>
        <v/>
      </c>
      <c r="CD225" s="26">
        <f>IF($B225='Formulario de Respuestas'!$D224,'Formulario de Respuestas'!$AE224,"ES DIFERENTE")</f>
        <v>0</v>
      </c>
      <c r="CE225" s="1" t="str">
        <f>IFERROR(VLOOKUP(CONCATENATE(CD$1,CD225),'Formulario de Preguntas'!$C$10:$FN$185,3,FALSE),"")</f>
        <v/>
      </c>
      <c r="CF225" s="1" t="str">
        <f>IFERROR(VLOOKUP(CONCATENATE(CD$1,CD225),'Formulario de Preguntas'!$C$10:$FN$185,4,FALSE),"")</f>
        <v/>
      </c>
      <c r="CH225" s="1">
        <f t="shared" si="10"/>
        <v>0</v>
      </c>
      <c r="CI225" s="1">
        <f t="shared" si="11"/>
        <v>0.25</v>
      </c>
      <c r="CJ225" s="1">
        <f t="shared" si="12"/>
        <v>0</v>
      </c>
      <c r="CK225" s="1">
        <f>COUNTIF('Formulario de Respuestas'!$E224:$AE224,"A")</f>
        <v>0</v>
      </c>
      <c r="CL225" s="1">
        <f>COUNTIF('Formulario de Respuestas'!$E224:$AE224,"B")</f>
        <v>0</v>
      </c>
      <c r="CM225" s="1">
        <f>COUNTIF('Formulario de Respuestas'!$E224:$AE224,"C")</f>
        <v>0</v>
      </c>
      <c r="CN225" s="1">
        <f>COUNTIF('Formulario de Respuestas'!$E224:$AE224,"D")</f>
        <v>0</v>
      </c>
      <c r="CO225" s="1">
        <f>COUNTIF('Formulario de Respuestas'!$E224:$AE224,"E (RESPUESTA ANULADA)")</f>
        <v>0</v>
      </c>
    </row>
    <row r="226" spans="1:93" x14ac:dyDescent="0.25">
      <c r="A226" s="1">
        <f>'Formulario de Respuestas'!C225</f>
        <v>0</v>
      </c>
      <c r="B226" s="1">
        <f>'Formulario de Respuestas'!D225</f>
        <v>0</v>
      </c>
      <c r="C226" s="24">
        <f>IF($B226='Formulario de Respuestas'!$D225,'Formulario de Respuestas'!$E225,"ES DIFERENTE")</f>
        <v>0</v>
      </c>
      <c r="D226" s="15" t="str">
        <f>IFERROR(VLOOKUP(CONCATENATE(C$1,C226),'Formulario de Preguntas'!$C$2:$FN$185,3,FALSE),"")</f>
        <v/>
      </c>
      <c r="E226" s="1" t="str">
        <f>IFERROR(VLOOKUP(CONCATENATE(C$1,C226),'Formulario de Preguntas'!$C$2:$FN$185,4,FALSE),"")</f>
        <v/>
      </c>
      <c r="F226" s="24">
        <f>IF($B226='Formulario de Respuestas'!$D225,'Formulario de Respuestas'!$F225,"ES DIFERENTE")</f>
        <v>0</v>
      </c>
      <c r="G226" s="1" t="str">
        <f>IFERROR(VLOOKUP(CONCATENATE(F$1,F226),'Formulario de Preguntas'!$C$2:$FN$185,3,FALSE),"")</f>
        <v/>
      </c>
      <c r="H226" s="1" t="str">
        <f>IFERROR(VLOOKUP(CONCATENATE(F$1,F226),'Formulario de Preguntas'!$C$2:$FN$185,4,FALSE),"")</f>
        <v/>
      </c>
      <c r="I226" s="24">
        <f>IF($B226='Formulario de Respuestas'!$D225,'Formulario de Respuestas'!$G225,"ES DIFERENTE")</f>
        <v>0</v>
      </c>
      <c r="J226" s="1" t="str">
        <f>IFERROR(VLOOKUP(CONCATENATE(I$1,I226),'Formulario de Preguntas'!$C$10:$FN$185,3,FALSE),"")</f>
        <v/>
      </c>
      <c r="K226" s="1" t="str">
        <f>IFERROR(VLOOKUP(CONCATENATE(I$1,I226),'Formulario de Preguntas'!$C$10:$FN$185,4,FALSE),"")</f>
        <v/>
      </c>
      <c r="L226" s="24">
        <f>IF($B226='Formulario de Respuestas'!$D225,'Formulario de Respuestas'!$H225,"ES DIFERENTE")</f>
        <v>0</v>
      </c>
      <c r="M226" s="1" t="str">
        <f>IFERROR(VLOOKUP(CONCATENATE(L$1,L226),'Formulario de Preguntas'!$C$10:$FN$185,3,FALSE),"")</f>
        <v/>
      </c>
      <c r="N226" s="1" t="str">
        <f>IFERROR(VLOOKUP(CONCATENATE(L$1,L226),'Formulario de Preguntas'!$C$10:$FN$185,4,FALSE),"")</f>
        <v/>
      </c>
      <c r="O226" s="24">
        <f>IF($B226='Formulario de Respuestas'!$D225,'Formulario de Respuestas'!$I225,"ES DIFERENTE")</f>
        <v>0</v>
      </c>
      <c r="P226" s="1" t="str">
        <f>IFERROR(VLOOKUP(CONCATENATE(O$1,O226),'Formulario de Preguntas'!$C$10:$FN$185,3,FALSE),"")</f>
        <v/>
      </c>
      <c r="Q226" s="1" t="str">
        <f>IFERROR(VLOOKUP(CONCATENATE(O$1,O226),'Formulario de Preguntas'!$C$10:$FN$185,4,FALSE),"")</f>
        <v/>
      </c>
      <c r="R226" s="24">
        <f>IF($B226='Formulario de Respuestas'!$D225,'Formulario de Respuestas'!$J225,"ES DIFERENTE")</f>
        <v>0</v>
      </c>
      <c r="S226" s="1" t="str">
        <f>IFERROR(VLOOKUP(CONCATENATE(R$1,R226),'Formulario de Preguntas'!$C$10:$FN$185,3,FALSE),"")</f>
        <v/>
      </c>
      <c r="T226" s="1" t="str">
        <f>IFERROR(VLOOKUP(CONCATENATE(R$1,R226),'Formulario de Preguntas'!$C$10:$FN$185,4,FALSE),"")</f>
        <v/>
      </c>
      <c r="U226" s="24">
        <f>IF($B226='Formulario de Respuestas'!$D225,'Formulario de Respuestas'!$K225,"ES DIFERENTE")</f>
        <v>0</v>
      </c>
      <c r="V226" s="1" t="str">
        <f>IFERROR(VLOOKUP(CONCATENATE(U$1,U226),'Formulario de Preguntas'!$C$10:$FN$185,3,FALSE),"")</f>
        <v/>
      </c>
      <c r="W226" s="1" t="str">
        <f>IFERROR(VLOOKUP(CONCATENATE(U$1,U226),'Formulario de Preguntas'!$C$10:$FN$185,4,FALSE),"")</f>
        <v/>
      </c>
      <c r="X226" s="24">
        <f>IF($B226='Formulario de Respuestas'!$D225,'Formulario de Respuestas'!$L225,"ES DIFERENTE")</f>
        <v>0</v>
      </c>
      <c r="Y226" s="1" t="str">
        <f>IFERROR(VLOOKUP(CONCATENATE(X$1,X226),'Formulario de Preguntas'!$C$10:$FN$185,3,FALSE),"")</f>
        <v/>
      </c>
      <c r="Z226" s="1" t="str">
        <f>IFERROR(VLOOKUP(CONCATENATE(X$1,X226),'Formulario de Preguntas'!$C$10:$FN$185,4,FALSE),"")</f>
        <v/>
      </c>
      <c r="AA226" s="24">
        <f>IF($B226='Formulario de Respuestas'!$D225,'Formulario de Respuestas'!$M225,"ES DIFERENTE")</f>
        <v>0</v>
      </c>
      <c r="AB226" s="1" t="str">
        <f>IFERROR(VLOOKUP(CONCATENATE(AA$1,AA226),'Formulario de Preguntas'!$C$10:$FN$185,3,FALSE),"")</f>
        <v/>
      </c>
      <c r="AC226" s="1" t="str">
        <f>IFERROR(VLOOKUP(CONCATENATE(AA$1,AA226),'Formulario de Preguntas'!$C$10:$FN$185,4,FALSE),"")</f>
        <v/>
      </c>
      <c r="AD226" s="24">
        <f>IF($B226='Formulario de Respuestas'!$D225,'Formulario de Respuestas'!$N225,"ES DIFERENTE")</f>
        <v>0</v>
      </c>
      <c r="AE226" s="1" t="str">
        <f>IFERROR(VLOOKUP(CONCATENATE(AD$1,AD226),'Formulario de Preguntas'!$C$10:$FN$185,3,FALSE),"")</f>
        <v/>
      </c>
      <c r="AF226" s="1" t="str">
        <f>IFERROR(VLOOKUP(CONCATENATE(AD$1,AD226),'Formulario de Preguntas'!$C$10:$FN$185,4,FALSE),"")</f>
        <v/>
      </c>
      <c r="AG226" s="24">
        <f>IF($B226='Formulario de Respuestas'!$D225,'Formulario de Respuestas'!$O225,"ES DIFERENTE")</f>
        <v>0</v>
      </c>
      <c r="AH226" s="1" t="str">
        <f>IFERROR(VLOOKUP(CONCATENATE(AG$1,AG226),'Formulario de Preguntas'!$C$10:$FN$185,3,FALSE),"")</f>
        <v/>
      </c>
      <c r="AI226" s="1" t="str">
        <f>IFERROR(VLOOKUP(CONCATENATE(AG$1,AG226),'Formulario de Preguntas'!$C$10:$FN$185,4,FALSE),"")</f>
        <v/>
      </c>
      <c r="AJ226" s="24">
        <f>IF($B226='Formulario de Respuestas'!$D225,'Formulario de Respuestas'!$P225,"ES DIFERENTE")</f>
        <v>0</v>
      </c>
      <c r="AK226" s="1" t="str">
        <f>IFERROR(VLOOKUP(CONCATENATE(AJ$1,AJ226),'Formulario de Preguntas'!$C$10:$FN$185,3,FALSE),"")</f>
        <v/>
      </c>
      <c r="AL226" s="1" t="str">
        <f>IFERROR(VLOOKUP(CONCATENATE(AJ$1,AJ226),'Formulario de Preguntas'!$C$10:$FN$185,4,FALSE),"")</f>
        <v/>
      </c>
      <c r="AM226" s="24">
        <f>IF($B226='Formulario de Respuestas'!$D225,'Formulario de Respuestas'!$Q225,"ES DIFERENTE")</f>
        <v>0</v>
      </c>
      <c r="AN226" s="1" t="str">
        <f>IFERROR(VLOOKUP(CONCATENATE(AM$1,AM226),'Formulario de Preguntas'!$C$10:$FN$185,3,FALSE),"")</f>
        <v/>
      </c>
      <c r="AO226" s="1" t="str">
        <f>IFERROR(VLOOKUP(CONCATENATE(AM$1,AM226),'Formulario de Preguntas'!$C$10:$FN$185,4,FALSE),"")</f>
        <v/>
      </c>
      <c r="AP226" s="24">
        <f>IF($B226='Formulario de Respuestas'!$D225,'Formulario de Respuestas'!$R225,"ES DIFERENTE")</f>
        <v>0</v>
      </c>
      <c r="AQ226" s="1" t="str">
        <f>IFERROR(VLOOKUP(CONCATENATE(AP$1,AP226),'Formulario de Preguntas'!$C$10:$FN$185,3,FALSE),"")</f>
        <v/>
      </c>
      <c r="AR226" s="1" t="str">
        <f>IFERROR(VLOOKUP(CONCATENATE(AP$1,AP226),'Formulario de Preguntas'!$C$10:$FN$185,4,FALSE),"")</f>
        <v/>
      </c>
      <c r="AS226" s="24">
        <f>IF($B226='Formulario de Respuestas'!$D225,'Formulario de Respuestas'!$S225,"ES DIFERENTE")</f>
        <v>0</v>
      </c>
      <c r="AT226" s="1" t="str">
        <f>IFERROR(VLOOKUP(CONCATENATE(AS$1,AS226),'Formulario de Preguntas'!$C$10:$FN$185,3,FALSE),"")</f>
        <v/>
      </c>
      <c r="AU226" s="1" t="str">
        <f>IFERROR(VLOOKUP(CONCATENATE(AS$1,AS226),'Formulario de Preguntas'!$C$10:$FN$185,4,FALSE),"")</f>
        <v/>
      </c>
      <c r="AV226" s="24">
        <f>IF($B226='Formulario de Respuestas'!$D225,'Formulario de Respuestas'!$T225,"ES DIFERENTE")</f>
        <v>0</v>
      </c>
      <c r="AW226" s="1" t="str">
        <f>IFERROR(VLOOKUP(CONCATENATE(AV$1,AV226),'Formulario de Preguntas'!$C$10:$FN$185,3,FALSE),"")</f>
        <v/>
      </c>
      <c r="AX226" s="1" t="str">
        <f>IFERROR(VLOOKUP(CONCATENATE(AV$1,AV226),'Formulario de Preguntas'!$C$10:$FN$185,4,FALSE),"")</f>
        <v/>
      </c>
      <c r="AY226" s="24">
        <f>IF($B226='Formulario de Respuestas'!$D225,'Formulario de Respuestas'!$U225,"ES DIFERENTE")</f>
        <v>0</v>
      </c>
      <c r="AZ226" s="1" t="str">
        <f>IFERROR(VLOOKUP(CONCATENATE(AY$1,AY226),'Formulario de Preguntas'!$C$10:$FN$185,3,FALSE),"")</f>
        <v/>
      </c>
      <c r="BA226" s="1" t="str">
        <f>IFERROR(VLOOKUP(CONCATENATE(AY$1,AY226),'Formulario de Preguntas'!$C$10:$FN$185,4,FALSE),"")</f>
        <v/>
      </c>
      <c r="BB226" s="24">
        <f>IF($B226='Formulario de Respuestas'!$D225,'Formulario de Respuestas'!$V225,"ES DIFERENTE")</f>
        <v>0</v>
      </c>
      <c r="BC226" s="1" t="str">
        <f>IFERROR(VLOOKUP(CONCATENATE(BB$1,BB226),'Formulario de Preguntas'!$C$10:$FN$185,3,FALSE),"")</f>
        <v/>
      </c>
      <c r="BD226" s="1" t="str">
        <f>IFERROR(VLOOKUP(CONCATENATE(BB$1,BB226),'Formulario de Preguntas'!$C$10:$FN$185,4,FALSE),"")</f>
        <v/>
      </c>
      <c r="BE226" s="24">
        <f>IF($B226='Formulario de Respuestas'!$D225,'Formulario de Respuestas'!$W225,"ES DIFERENTE")</f>
        <v>0</v>
      </c>
      <c r="BF226" s="1" t="str">
        <f>IFERROR(VLOOKUP(CONCATENATE(BE$1,BE226),'Formulario de Preguntas'!$C$10:$FN$185,3,FALSE),"")</f>
        <v/>
      </c>
      <c r="BG226" s="1" t="str">
        <f>IFERROR(VLOOKUP(CONCATENATE(BE$1,BE226),'Formulario de Preguntas'!$C$10:$FN$185,4,FALSE),"")</f>
        <v/>
      </c>
      <c r="BH226" s="24">
        <f>IF($B226='Formulario de Respuestas'!$D225,'Formulario de Respuestas'!$X225,"ES DIFERENTE")</f>
        <v>0</v>
      </c>
      <c r="BI226" s="1" t="str">
        <f>IFERROR(VLOOKUP(CONCATENATE(BH$1,BH226),'Formulario de Preguntas'!$C$10:$FN$185,3,FALSE),"")</f>
        <v/>
      </c>
      <c r="BJ226" s="1" t="str">
        <f>IFERROR(VLOOKUP(CONCATENATE(BH$1,BH226),'Formulario de Preguntas'!$C$10:$FN$185,4,FALSE),"")</f>
        <v/>
      </c>
      <c r="BL226" s="26">
        <f>IF($B226='Formulario de Respuestas'!$D225,'Formulario de Respuestas'!$Y225,"ES DIFERENTE")</f>
        <v>0</v>
      </c>
      <c r="BM226" s="1" t="str">
        <f>IFERROR(VLOOKUP(CONCATENATE(BL$1,BL226),'Formulario de Preguntas'!$C$10:$FN$185,3,FALSE),"")</f>
        <v/>
      </c>
      <c r="BN226" s="1" t="str">
        <f>IFERROR(VLOOKUP(CONCATENATE(BL$1,BL226),'Formulario de Preguntas'!$C$10:$FN$185,4,FALSE),"")</f>
        <v/>
      </c>
      <c r="BO226" s="26">
        <f>IF($B226='Formulario de Respuestas'!$D225,'Formulario de Respuestas'!$Z225,"ES DIFERENTE")</f>
        <v>0</v>
      </c>
      <c r="BP226" s="1" t="str">
        <f>IFERROR(VLOOKUP(CONCATENATE(BO$1,BO226),'Formulario de Preguntas'!$C$10:$FN$185,3,FALSE),"")</f>
        <v/>
      </c>
      <c r="BQ226" s="1" t="str">
        <f>IFERROR(VLOOKUP(CONCATENATE(BO$1,BO226),'Formulario de Preguntas'!$C$10:$FN$185,4,FALSE),"")</f>
        <v/>
      </c>
      <c r="BR226" s="26">
        <f>IF($B226='Formulario de Respuestas'!$D225,'Formulario de Respuestas'!$AA225,"ES DIFERENTE")</f>
        <v>0</v>
      </c>
      <c r="BS226" s="1" t="str">
        <f>IFERROR(VLOOKUP(CONCATENATE(BR$1,BR226),'Formulario de Preguntas'!$C$10:$FN$185,3,FALSE),"")</f>
        <v/>
      </c>
      <c r="BT226" s="1" t="str">
        <f>IFERROR(VLOOKUP(CONCATENATE(BR$1,BR226),'Formulario de Preguntas'!$C$10:$FN$185,4,FALSE),"")</f>
        <v/>
      </c>
      <c r="BU226" s="26">
        <f>IF($B226='Formulario de Respuestas'!$D225,'Formulario de Respuestas'!$AB225,"ES DIFERENTE")</f>
        <v>0</v>
      </c>
      <c r="BV226" s="1" t="str">
        <f>IFERROR(VLOOKUP(CONCATENATE(BU$1,BU226),'Formulario de Preguntas'!$C$10:$FN$185,3,FALSE),"")</f>
        <v/>
      </c>
      <c r="BW226" s="1" t="str">
        <f>IFERROR(VLOOKUP(CONCATENATE(BU$1,BU226),'Formulario de Preguntas'!$C$10:$FN$185,4,FALSE),"")</f>
        <v/>
      </c>
      <c r="BX226" s="26">
        <f>IF($B226='Formulario de Respuestas'!$D225,'Formulario de Respuestas'!$AC225,"ES DIFERENTE")</f>
        <v>0</v>
      </c>
      <c r="BY226" s="1" t="str">
        <f>IFERROR(VLOOKUP(CONCATENATE(BX$1,BX226),'Formulario de Preguntas'!$C$10:$FN$185,3,FALSE),"")</f>
        <v/>
      </c>
      <c r="BZ226" s="1" t="str">
        <f>IFERROR(VLOOKUP(CONCATENATE(BX$1,BX226),'Formulario de Preguntas'!$C$10:$FN$185,4,FALSE),"")</f>
        <v/>
      </c>
      <c r="CA226" s="26">
        <f>IF($B226='Formulario de Respuestas'!$D225,'Formulario de Respuestas'!$AD225,"ES DIFERENTE")</f>
        <v>0</v>
      </c>
      <c r="CB226" s="1" t="str">
        <f>IFERROR(VLOOKUP(CONCATENATE(CA$1,CA226),'Formulario de Preguntas'!$C$10:$FN$185,3,FALSE),"")</f>
        <v/>
      </c>
      <c r="CC226" s="1" t="str">
        <f>IFERROR(VLOOKUP(CONCATENATE(CA$1,CA226),'Formulario de Preguntas'!$C$10:$FN$185,4,FALSE),"")</f>
        <v/>
      </c>
      <c r="CD226" s="26">
        <f>IF($B226='Formulario de Respuestas'!$D225,'Formulario de Respuestas'!$AE225,"ES DIFERENTE")</f>
        <v>0</v>
      </c>
      <c r="CE226" s="1" t="str">
        <f>IFERROR(VLOOKUP(CONCATENATE(CD$1,CD226),'Formulario de Preguntas'!$C$10:$FN$185,3,FALSE),"")</f>
        <v/>
      </c>
      <c r="CF226" s="1" t="str">
        <f>IFERROR(VLOOKUP(CONCATENATE(CD$1,CD226),'Formulario de Preguntas'!$C$10:$FN$185,4,FALSE),"")</f>
        <v/>
      </c>
      <c r="CH226" s="1">
        <f t="shared" si="10"/>
        <v>0</v>
      </c>
      <c r="CI226" s="1">
        <f t="shared" si="11"/>
        <v>0.25</v>
      </c>
      <c r="CJ226" s="1">
        <f t="shared" si="12"/>
        <v>0</v>
      </c>
      <c r="CK226" s="1">
        <f>COUNTIF('Formulario de Respuestas'!$E225:$AE225,"A")</f>
        <v>0</v>
      </c>
      <c r="CL226" s="1">
        <f>COUNTIF('Formulario de Respuestas'!$E225:$AE225,"B")</f>
        <v>0</v>
      </c>
      <c r="CM226" s="1">
        <f>COUNTIF('Formulario de Respuestas'!$E225:$AE225,"C")</f>
        <v>0</v>
      </c>
      <c r="CN226" s="1">
        <f>COUNTIF('Formulario de Respuestas'!$E225:$AE225,"D")</f>
        <v>0</v>
      </c>
      <c r="CO226" s="1">
        <f>COUNTIF('Formulario de Respuestas'!$E225:$AE225,"E (RESPUESTA ANULADA)")</f>
        <v>0</v>
      </c>
    </row>
    <row r="227" spans="1:93" x14ac:dyDescent="0.25">
      <c r="A227" s="1">
        <f>'Formulario de Respuestas'!C226</f>
        <v>0</v>
      </c>
      <c r="B227" s="1">
        <f>'Formulario de Respuestas'!D226</f>
        <v>0</v>
      </c>
      <c r="C227" s="24">
        <f>IF($B227='Formulario de Respuestas'!$D226,'Formulario de Respuestas'!$E226,"ES DIFERENTE")</f>
        <v>0</v>
      </c>
      <c r="D227" s="15" t="str">
        <f>IFERROR(VLOOKUP(CONCATENATE(C$1,C227),'Formulario de Preguntas'!$C$2:$FN$185,3,FALSE),"")</f>
        <v/>
      </c>
      <c r="E227" s="1" t="str">
        <f>IFERROR(VLOOKUP(CONCATENATE(C$1,C227),'Formulario de Preguntas'!$C$2:$FN$185,4,FALSE),"")</f>
        <v/>
      </c>
      <c r="F227" s="24">
        <f>IF($B227='Formulario de Respuestas'!$D226,'Formulario de Respuestas'!$F226,"ES DIFERENTE")</f>
        <v>0</v>
      </c>
      <c r="G227" s="1" t="str">
        <f>IFERROR(VLOOKUP(CONCATENATE(F$1,F227),'Formulario de Preguntas'!$C$2:$FN$185,3,FALSE),"")</f>
        <v/>
      </c>
      <c r="H227" s="1" t="str">
        <f>IFERROR(VLOOKUP(CONCATENATE(F$1,F227),'Formulario de Preguntas'!$C$2:$FN$185,4,FALSE),"")</f>
        <v/>
      </c>
      <c r="I227" s="24">
        <f>IF($B227='Formulario de Respuestas'!$D226,'Formulario de Respuestas'!$G226,"ES DIFERENTE")</f>
        <v>0</v>
      </c>
      <c r="J227" s="1" t="str">
        <f>IFERROR(VLOOKUP(CONCATENATE(I$1,I227),'Formulario de Preguntas'!$C$10:$FN$185,3,FALSE),"")</f>
        <v/>
      </c>
      <c r="K227" s="1" t="str">
        <f>IFERROR(VLOOKUP(CONCATENATE(I$1,I227),'Formulario de Preguntas'!$C$10:$FN$185,4,FALSE),"")</f>
        <v/>
      </c>
      <c r="L227" s="24">
        <f>IF($B227='Formulario de Respuestas'!$D226,'Formulario de Respuestas'!$H226,"ES DIFERENTE")</f>
        <v>0</v>
      </c>
      <c r="M227" s="1" t="str">
        <f>IFERROR(VLOOKUP(CONCATENATE(L$1,L227),'Formulario de Preguntas'!$C$10:$FN$185,3,FALSE),"")</f>
        <v/>
      </c>
      <c r="N227" s="1" t="str">
        <f>IFERROR(VLOOKUP(CONCATENATE(L$1,L227),'Formulario de Preguntas'!$C$10:$FN$185,4,FALSE),"")</f>
        <v/>
      </c>
      <c r="O227" s="24">
        <f>IF($B227='Formulario de Respuestas'!$D226,'Formulario de Respuestas'!$I226,"ES DIFERENTE")</f>
        <v>0</v>
      </c>
      <c r="P227" s="1" t="str">
        <f>IFERROR(VLOOKUP(CONCATENATE(O$1,O227),'Formulario de Preguntas'!$C$10:$FN$185,3,FALSE),"")</f>
        <v/>
      </c>
      <c r="Q227" s="1" t="str">
        <f>IFERROR(VLOOKUP(CONCATENATE(O$1,O227),'Formulario de Preguntas'!$C$10:$FN$185,4,FALSE),"")</f>
        <v/>
      </c>
      <c r="R227" s="24">
        <f>IF($B227='Formulario de Respuestas'!$D226,'Formulario de Respuestas'!$J226,"ES DIFERENTE")</f>
        <v>0</v>
      </c>
      <c r="S227" s="1" t="str">
        <f>IFERROR(VLOOKUP(CONCATENATE(R$1,R227),'Formulario de Preguntas'!$C$10:$FN$185,3,FALSE),"")</f>
        <v/>
      </c>
      <c r="T227" s="1" t="str">
        <f>IFERROR(VLOOKUP(CONCATENATE(R$1,R227),'Formulario de Preguntas'!$C$10:$FN$185,4,FALSE),"")</f>
        <v/>
      </c>
      <c r="U227" s="24">
        <f>IF($B227='Formulario de Respuestas'!$D226,'Formulario de Respuestas'!$K226,"ES DIFERENTE")</f>
        <v>0</v>
      </c>
      <c r="V227" s="1" t="str">
        <f>IFERROR(VLOOKUP(CONCATENATE(U$1,U227),'Formulario de Preguntas'!$C$10:$FN$185,3,FALSE),"")</f>
        <v/>
      </c>
      <c r="W227" s="1" t="str">
        <f>IFERROR(VLOOKUP(CONCATENATE(U$1,U227),'Formulario de Preguntas'!$C$10:$FN$185,4,FALSE),"")</f>
        <v/>
      </c>
      <c r="X227" s="24">
        <f>IF($B227='Formulario de Respuestas'!$D226,'Formulario de Respuestas'!$L226,"ES DIFERENTE")</f>
        <v>0</v>
      </c>
      <c r="Y227" s="1" t="str">
        <f>IFERROR(VLOOKUP(CONCATENATE(X$1,X227),'Formulario de Preguntas'!$C$10:$FN$185,3,FALSE),"")</f>
        <v/>
      </c>
      <c r="Z227" s="1" t="str">
        <f>IFERROR(VLOOKUP(CONCATENATE(X$1,X227),'Formulario de Preguntas'!$C$10:$FN$185,4,FALSE),"")</f>
        <v/>
      </c>
      <c r="AA227" s="24">
        <f>IF($B227='Formulario de Respuestas'!$D226,'Formulario de Respuestas'!$M226,"ES DIFERENTE")</f>
        <v>0</v>
      </c>
      <c r="AB227" s="1" t="str">
        <f>IFERROR(VLOOKUP(CONCATENATE(AA$1,AA227),'Formulario de Preguntas'!$C$10:$FN$185,3,FALSE),"")</f>
        <v/>
      </c>
      <c r="AC227" s="1" t="str">
        <f>IFERROR(VLOOKUP(CONCATENATE(AA$1,AA227),'Formulario de Preguntas'!$C$10:$FN$185,4,FALSE),"")</f>
        <v/>
      </c>
      <c r="AD227" s="24">
        <f>IF($B227='Formulario de Respuestas'!$D226,'Formulario de Respuestas'!$N226,"ES DIFERENTE")</f>
        <v>0</v>
      </c>
      <c r="AE227" s="1" t="str">
        <f>IFERROR(VLOOKUP(CONCATENATE(AD$1,AD227),'Formulario de Preguntas'!$C$10:$FN$185,3,FALSE),"")</f>
        <v/>
      </c>
      <c r="AF227" s="1" t="str">
        <f>IFERROR(VLOOKUP(CONCATENATE(AD$1,AD227),'Formulario de Preguntas'!$C$10:$FN$185,4,FALSE),"")</f>
        <v/>
      </c>
      <c r="AG227" s="24">
        <f>IF($B227='Formulario de Respuestas'!$D226,'Formulario de Respuestas'!$O226,"ES DIFERENTE")</f>
        <v>0</v>
      </c>
      <c r="AH227" s="1" t="str">
        <f>IFERROR(VLOOKUP(CONCATENATE(AG$1,AG227),'Formulario de Preguntas'!$C$10:$FN$185,3,FALSE),"")</f>
        <v/>
      </c>
      <c r="AI227" s="1" t="str">
        <f>IFERROR(VLOOKUP(CONCATENATE(AG$1,AG227),'Formulario de Preguntas'!$C$10:$FN$185,4,FALSE),"")</f>
        <v/>
      </c>
      <c r="AJ227" s="24">
        <f>IF($B227='Formulario de Respuestas'!$D226,'Formulario de Respuestas'!$P226,"ES DIFERENTE")</f>
        <v>0</v>
      </c>
      <c r="AK227" s="1" t="str">
        <f>IFERROR(VLOOKUP(CONCATENATE(AJ$1,AJ227),'Formulario de Preguntas'!$C$10:$FN$185,3,FALSE),"")</f>
        <v/>
      </c>
      <c r="AL227" s="1" t="str">
        <f>IFERROR(VLOOKUP(CONCATENATE(AJ$1,AJ227),'Formulario de Preguntas'!$C$10:$FN$185,4,FALSE),"")</f>
        <v/>
      </c>
      <c r="AM227" s="24">
        <f>IF($B227='Formulario de Respuestas'!$D226,'Formulario de Respuestas'!$Q226,"ES DIFERENTE")</f>
        <v>0</v>
      </c>
      <c r="AN227" s="1" t="str">
        <f>IFERROR(VLOOKUP(CONCATENATE(AM$1,AM227),'Formulario de Preguntas'!$C$10:$FN$185,3,FALSE),"")</f>
        <v/>
      </c>
      <c r="AO227" s="1" t="str">
        <f>IFERROR(VLOOKUP(CONCATENATE(AM$1,AM227),'Formulario de Preguntas'!$C$10:$FN$185,4,FALSE),"")</f>
        <v/>
      </c>
      <c r="AP227" s="24">
        <f>IF($B227='Formulario de Respuestas'!$D226,'Formulario de Respuestas'!$R226,"ES DIFERENTE")</f>
        <v>0</v>
      </c>
      <c r="AQ227" s="1" t="str">
        <f>IFERROR(VLOOKUP(CONCATENATE(AP$1,AP227),'Formulario de Preguntas'!$C$10:$FN$185,3,FALSE),"")</f>
        <v/>
      </c>
      <c r="AR227" s="1" t="str">
        <f>IFERROR(VLOOKUP(CONCATENATE(AP$1,AP227),'Formulario de Preguntas'!$C$10:$FN$185,4,FALSE),"")</f>
        <v/>
      </c>
      <c r="AS227" s="24">
        <f>IF($B227='Formulario de Respuestas'!$D226,'Formulario de Respuestas'!$S226,"ES DIFERENTE")</f>
        <v>0</v>
      </c>
      <c r="AT227" s="1" t="str">
        <f>IFERROR(VLOOKUP(CONCATENATE(AS$1,AS227),'Formulario de Preguntas'!$C$10:$FN$185,3,FALSE),"")</f>
        <v/>
      </c>
      <c r="AU227" s="1" t="str">
        <f>IFERROR(VLOOKUP(CONCATENATE(AS$1,AS227),'Formulario de Preguntas'!$C$10:$FN$185,4,FALSE),"")</f>
        <v/>
      </c>
      <c r="AV227" s="24">
        <f>IF($B227='Formulario de Respuestas'!$D226,'Formulario de Respuestas'!$T226,"ES DIFERENTE")</f>
        <v>0</v>
      </c>
      <c r="AW227" s="1" t="str">
        <f>IFERROR(VLOOKUP(CONCATENATE(AV$1,AV227),'Formulario de Preguntas'!$C$10:$FN$185,3,FALSE),"")</f>
        <v/>
      </c>
      <c r="AX227" s="1" t="str">
        <f>IFERROR(VLOOKUP(CONCATENATE(AV$1,AV227),'Formulario de Preguntas'!$C$10:$FN$185,4,FALSE),"")</f>
        <v/>
      </c>
      <c r="AY227" s="24">
        <f>IF($B227='Formulario de Respuestas'!$D226,'Formulario de Respuestas'!$U226,"ES DIFERENTE")</f>
        <v>0</v>
      </c>
      <c r="AZ227" s="1" t="str">
        <f>IFERROR(VLOOKUP(CONCATENATE(AY$1,AY227),'Formulario de Preguntas'!$C$10:$FN$185,3,FALSE),"")</f>
        <v/>
      </c>
      <c r="BA227" s="1" t="str">
        <f>IFERROR(VLOOKUP(CONCATENATE(AY$1,AY227),'Formulario de Preguntas'!$C$10:$FN$185,4,FALSE),"")</f>
        <v/>
      </c>
      <c r="BB227" s="24">
        <f>IF($B227='Formulario de Respuestas'!$D226,'Formulario de Respuestas'!$V226,"ES DIFERENTE")</f>
        <v>0</v>
      </c>
      <c r="BC227" s="1" t="str">
        <f>IFERROR(VLOOKUP(CONCATENATE(BB$1,BB227),'Formulario de Preguntas'!$C$10:$FN$185,3,FALSE),"")</f>
        <v/>
      </c>
      <c r="BD227" s="1" t="str">
        <f>IFERROR(VLOOKUP(CONCATENATE(BB$1,BB227),'Formulario de Preguntas'!$C$10:$FN$185,4,FALSE),"")</f>
        <v/>
      </c>
      <c r="BE227" s="24">
        <f>IF($B227='Formulario de Respuestas'!$D226,'Formulario de Respuestas'!$W226,"ES DIFERENTE")</f>
        <v>0</v>
      </c>
      <c r="BF227" s="1" t="str">
        <f>IFERROR(VLOOKUP(CONCATENATE(BE$1,BE227),'Formulario de Preguntas'!$C$10:$FN$185,3,FALSE),"")</f>
        <v/>
      </c>
      <c r="BG227" s="1" t="str">
        <f>IFERROR(VLOOKUP(CONCATENATE(BE$1,BE227),'Formulario de Preguntas'!$C$10:$FN$185,4,FALSE),"")</f>
        <v/>
      </c>
      <c r="BH227" s="24">
        <f>IF($B227='Formulario de Respuestas'!$D226,'Formulario de Respuestas'!$X226,"ES DIFERENTE")</f>
        <v>0</v>
      </c>
      <c r="BI227" s="1" t="str">
        <f>IFERROR(VLOOKUP(CONCATENATE(BH$1,BH227),'Formulario de Preguntas'!$C$10:$FN$185,3,FALSE),"")</f>
        <v/>
      </c>
      <c r="BJ227" s="1" t="str">
        <f>IFERROR(VLOOKUP(CONCATENATE(BH$1,BH227),'Formulario de Preguntas'!$C$10:$FN$185,4,FALSE),"")</f>
        <v/>
      </c>
      <c r="BL227" s="26">
        <f>IF($B227='Formulario de Respuestas'!$D226,'Formulario de Respuestas'!$Y226,"ES DIFERENTE")</f>
        <v>0</v>
      </c>
      <c r="BM227" s="1" t="str">
        <f>IFERROR(VLOOKUP(CONCATENATE(BL$1,BL227),'Formulario de Preguntas'!$C$10:$FN$185,3,FALSE),"")</f>
        <v/>
      </c>
      <c r="BN227" s="1" t="str">
        <f>IFERROR(VLOOKUP(CONCATENATE(BL$1,BL227),'Formulario de Preguntas'!$C$10:$FN$185,4,FALSE),"")</f>
        <v/>
      </c>
      <c r="BO227" s="26">
        <f>IF($B227='Formulario de Respuestas'!$D226,'Formulario de Respuestas'!$Z226,"ES DIFERENTE")</f>
        <v>0</v>
      </c>
      <c r="BP227" s="1" t="str">
        <f>IFERROR(VLOOKUP(CONCATENATE(BO$1,BO227),'Formulario de Preguntas'!$C$10:$FN$185,3,FALSE),"")</f>
        <v/>
      </c>
      <c r="BQ227" s="1" t="str">
        <f>IFERROR(VLOOKUP(CONCATENATE(BO$1,BO227),'Formulario de Preguntas'!$C$10:$FN$185,4,FALSE),"")</f>
        <v/>
      </c>
      <c r="BR227" s="26">
        <f>IF($B227='Formulario de Respuestas'!$D226,'Formulario de Respuestas'!$AA226,"ES DIFERENTE")</f>
        <v>0</v>
      </c>
      <c r="BS227" s="1" t="str">
        <f>IFERROR(VLOOKUP(CONCATENATE(BR$1,BR227),'Formulario de Preguntas'!$C$10:$FN$185,3,FALSE),"")</f>
        <v/>
      </c>
      <c r="BT227" s="1" t="str">
        <f>IFERROR(VLOOKUP(CONCATENATE(BR$1,BR227),'Formulario de Preguntas'!$C$10:$FN$185,4,FALSE),"")</f>
        <v/>
      </c>
      <c r="BU227" s="26">
        <f>IF($B227='Formulario de Respuestas'!$D226,'Formulario de Respuestas'!$AB226,"ES DIFERENTE")</f>
        <v>0</v>
      </c>
      <c r="BV227" s="1" t="str">
        <f>IFERROR(VLOOKUP(CONCATENATE(BU$1,BU227),'Formulario de Preguntas'!$C$10:$FN$185,3,FALSE),"")</f>
        <v/>
      </c>
      <c r="BW227" s="1" t="str">
        <f>IFERROR(VLOOKUP(CONCATENATE(BU$1,BU227),'Formulario de Preguntas'!$C$10:$FN$185,4,FALSE),"")</f>
        <v/>
      </c>
      <c r="BX227" s="26">
        <f>IF($B227='Formulario de Respuestas'!$D226,'Formulario de Respuestas'!$AC226,"ES DIFERENTE")</f>
        <v>0</v>
      </c>
      <c r="BY227" s="1" t="str">
        <f>IFERROR(VLOOKUP(CONCATENATE(BX$1,BX227),'Formulario de Preguntas'!$C$10:$FN$185,3,FALSE),"")</f>
        <v/>
      </c>
      <c r="BZ227" s="1" t="str">
        <f>IFERROR(VLOOKUP(CONCATENATE(BX$1,BX227),'Formulario de Preguntas'!$C$10:$FN$185,4,FALSE),"")</f>
        <v/>
      </c>
      <c r="CA227" s="26">
        <f>IF($B227='Formulario de Respuestas'!$D226,'Formulario de Respuestas'!$AD226,"ES DIFERENTE")</f>
        <v>0</v>
      </c>
      <c r="CB227" s="1" t="str">
        <f>IFERROR(VLOOKUP(CONCATENATE(CA$1,CA227),'Formulario de Preguntas'!$C$10:$FN$185,3,FALSE),"")</f>
        <v/>
      </c>
      <c r="CC227" s="1" t="str">
        <f>IFERROR(VLOOKUP(CONCATENATE(CA$1,CA227),'Formulario de Preguntas'!$C$10:$FN$185,4,FALSE),"")</f>
        <v/>
      </c>
      <c r="CD227" s="26">
        <f>IF($B227='Formulario de Respuestas'!$D226,'Formulario de Respuestas'!$AE226,"ES DIFERENTE")</f>
        <v>0</v>
      </c>
      <c r="CE227" s="1" t="str">
        <f>IFERROR(VLOOKUP(CONCATENATE(CD$1,CD227),'Formulario de Preguntas'!$C$10:$FN$185,3,FALSE),"")</f>
        <v/>
      </c>
      <c r="CF227" s="1" t="str">
        <f>IFERROR(VLOOKUP(CONCATENATE(CD$1,CD227),'Formulario de Preguntas'!$C$10:$FN$185,4,FALSE),"")</f>
        <v/>
      </c>
      <c r="CH227" s="1">
        <f t="shared" si="10"/>
        <v>0</v>
      </c>
      <c r="CI227" s="1">
        <f t="shared" si="11"/>
        <v>0.25</v>
      </c>
      <c r="CJ227" s="1">
        <f t="shared" si="12"/>
        <v>0</v>
      </c>
      <c r="CK227" s="1">
        <f>COUNTIF('Formulario de Respuestas'!$E226:$AE226,"A")</f>
        <v>0</v>
      </c>
      <c r="CL227" s="1">
        <f>COUNTIF('Formulario de Respuestas'!$E226:$AE226,"B")</f>
        <v>0</v>
      </c>
      <c r="CM227" s="1">
        <f>COUNTIF('Formulario de Respuestas'!$E226:$AE226,"C")</f>
        <v>0</v>
      </c>
      <c r="CN227" s="1">
        <f>COUNTIF('Formulario de Respuestas'!$E226:$AE226,"D")</f>
        <v>0</v>
      </c>
      <c r="CO227" s="1">
        <f>COUNTIF('Formulario de Respuestas'!$E226:$AE226,"E (RESPUESTA ANULADA)")</f>
        <v>0</v>
      </c>
    </row>
    <row r="228" spans="1:93" x14ac:dyDescent="0.25">
      <c r="A228" s="1">
        <f>'Formulario de Respuestas'!C227</f>
        <v>0</v>
      </c>
      <c r="B228" s="1">
        <f>'Formulario de Respuestas'!D227</f>
        <v>0</v>
      </c>
      <c r="C228" s="24">
        <f>IF($B228='Formulario de Respuestas'!$D227,'Formulario de Respuestas'!$E227,"ES DIFERENTE")</f>
        <v>0</v>
      </c>
      <c r="D228" s="15" t="str">
        <f>IFERROR(VLOOKUP(CONCATENATE(C$1,C228),'Formulario de Preguntas'!$C$2:$FN$185,3,FALSE),"")</f>
        <v/>
      </c>
      <c r="E228" s="1" t="str">
        <f>IFERROR(VLOOKUP(CONCATENATE(C$1,C228),'Formulario de Preguntas'!$C$2:$FN$185,4,FALSE),"")</f>
        <v/>
      </c>
      <c r="F228" s="24">
        <f>IF($B228='Formulario de Respuestas'!$D227,'Formulario de Respuestas'!$F227,"ES DIFERENTE")</f>
        <v>0</v>
      </c>
      <c r="G228" s="1" t="str">
        <f>IFERROR(VLOOKUP(CONCATENATE(F$1,F228),'Formulario de Preguntas'!$C$2:$FN$185,3,FALSE),"")</f>
        <v/>
      </c>
      <c r="H228" s="1" t="str">
        <f>IFERROR(VLOOKUP(CONCATENATE(F$1,F228),'Formulario de Preguntas'!$C$2:$FN$185,4,FALSE),"")</f>
        <v/>
      </c>
      <c r="I228" s="24">
        <f>IF($B228='Formulario de Respuestas'!$D227,'Formulario de Respuestas'!$G227,"ES DIFERENTE")</f>
        <v>0</v>
      </c>
      <c r="J228" s="1" t="str">
        <f>IFERROR(VLOOKUP(CONCATENATE(I$1,I228),'Formulario de Preguntas'!$C$10:$FN$185,3,FALSE),"")</f>
        <v/>
      </c>
      <c r="K228" s="1" t="str">
        <f>IFERROR(VLOOKUP(CONCATENATE(I$1,I228),'Formulario de Preguntas'!$C$10:$FN$185,4,FALSE),"")</f>
        <v/>
      </c>
      <c r="L228" s="24">
        <f>IF($B228='Formulario de Respuestas'!$D227,'Formulario de Respuestas'!$H227,"ES DIFERENTE")</f>
        <v>0</v>
      </c>
      <c r="M228" s="1" t="str">
        <f>IFERROR(VLOOKUP(CONCATENATE(L$1,L228),'Formulario de Preguntas'!$C$10:$FN$185,3,FALSE),"")</f>
        <v/>
      </c>
      <c r="N228" s="1" t="str">
        <f>IFERROR(VLOOKUP(CONCATENATE(L$1,L228),'Formulario de Preguntas'!$C$10:$FN$185,4,FALSE),"")</f>
        <v/>
      </c>
      <c r="O228" s="24">
        <f>IF($B228='Formulario de Respuestas'!$D227,'Formulario de Respuestas'!$I227,"ES DIFERENTE")</f>
        <v>0</v>
      </c>
      <c r="P228" s="1" t="str">
        <f>IFERROR(VLOOKUP(CONCATENATE(O$1,O228),'Formulario de Preguntas'!$C$10:$FN$185,3,FALSE),"")</f>
        <v/>
      </c>
      <c r="Q228" s="1" t="str">
        <f>IFERROR(VLOOKUP(CONCATENATE(O$1,O228),'Formulario de Preguntas'!$C$10:$FN$185,4,FALSE),"")</f>
        <v/>
      </c>
      <c r="R228" s="24">
        <f>IF($B228='Formulario de Respuestas'!$D227,'Formulario de Respuestas'!$J227,"ES DIFERENTE")</f>
        <v>0</v>
      </c>
      <c r="S228" s="1" t="str">
        <f>IFERROR(VLOOKUP(CONCATENATE(R$1,R228),'Formulario de Preguntas'!$C$10:$FN$185,3,FALSE),"")</f>
        <v/>
      </c>
      <c r="T228" s="1" t="str">
        <f>IFERROR(VLOOKUP(CONCATENATE(R$1,R228),'Formulario de Preguntas'!$C$10:$FN$185,4,FALSE),"")</f>
        <v/>
      </c>
      <c r="U228" s="24">
        <f>IF($B228='Formulario de Respuestas'!$D227,'Formulario de Respuestas'!$K227,"ES DIFERENTE")</f>
        <v>0</v>
      </c>
      <c r="V228" s="1" t="str">
        <f>IFERROR(VLOOKUP(CONCATENATE(U$1,U228),'Formulario de Preguntas'!$C$10:$FN$185,3,FALSE),"")</f>
        <v/>
      </c>
      <c r="W228" s="1" t="str">
        <f>IFERROR(VLOOKUP(CONCATENATE(U$1,U228),'Formulario de Preguntas'!$C$10:$FN$185,4,FALSE),"")</f>
        <v/>
      </c>
      <c r="X228" s="24">
        <f>IF($B228='Formulario de Respuestas'!$D227,'Formulario de Respuestas'!$L227,"ES DIFERENTE")</f>
        <v>0</v>
      </c>
      <c r="Y228" s="1" t="str">
        <f>IFERROR(VLOOKUP(CONCATENATE(X$1,X228),'Formulario de Preguntas'!$C$10:$FN$185,3,FALSE),"")</f>
        <v/>
      </c>
      <c r="Z228" s="1" t="str">
        <f>IFERROR(VLOOKUP(CONCATENATE(X$1,X228),'Formulario de Preguntas'!$C$10:$FN$185,4,FALSE),"")</f>
        <v/>
      </c>
      <c r="AA228" s="24">
        <f>IF($B228='Formulario de Respuestas'!$D227,'Formulario de Respuestas'!$M227,"ES DIFERENTE")</f>
        <v>0</v>
      </c>
      <c r="AB228" s="1" t="str">
        <f>IFERROR(VLOOKUP(CONCATENATE(AA$1,AA228),'Formulario de Preguntas'!$C$10:$FN$185,3,FALSE),"")</f>
        <v/>
      </c>
      <c r="AC228" s="1" t="str">
        <f>IFERROR(VLOOKUP(CONCATENATE(AA$1,AA228),'Formulario de Preguntas'!$C$10:$FN$185,4,FALSE),"")</f>
        <v/>
      </c>
      <c r="AD228" s="24">
        <f>IF($B228='Formulario de Respuestas'!$D227,'Formulario de Respuestas'!$N227,"ES DIFERENTE")</f>
        <v>0</v>
      </c>
      <c r="AE228" s="1" t="str">
        <f>IFERROR(VLOOKUP(CONCATENATE(AD$1,AD228),'Formulario de Preguntas'!$C$10:$FN$185,3,FALSE),"")</f>
        <v/>
      </c>
      <c r="AF228" s="1" t="str">
        <f>IFERROR(VLOOKUP(CONCATENATE(AD$1,AD228),'Formulario de Preguntas'!$C$10:$FN$185,4,FALSE),"")</f>
        <v/>
      </c>
      <c r="AG228" s="24">
        <f>IF($B228='Formulario de Respuestas'!$D227,'Formulario de Respuestas'!$O227,"ES DIFERENTE")</f>
        <v>0</v>
      </c>
      <c r="AH228" s="1" t="str">
        <f>IFERROR(VLOOKUP(CONCATENATE(AG$1,AG228),'Formulario de Preguntas'!$C$10:$FN$185,3,FALSE),"")</f>
        <v/>
      </c>
      <c r="AI228" s="1" t="str">
        <f>IFERROR(VLOOKUP(CONCATENATE(AG$1,AG228),'Formulario de Preguntas'!$C$10:$FN$185,4,FALSE),"")</f>
        <v/>
      </c>
      <c r="AJ228" s="24">
        <f>IF($B228='Formulario de Respuestas'!$D227,'Formulario de Respuestas'!$P227,"ES DIFERENTE")</f>
        <v>0</v>
      </c>
      <c r="AK228" s="1" t="str">
        <f>IFERROR(VLOOKUP(CONCATENATE(AJ$1,AJ228),'Formulario de Preguntas'!$C$10:$FN$185,3,FALSE),"")</f>
        <v/>
      </c>
      <c r="AL228" s="1" t="str">
        <f>IFERROR(VLOOKUP(CONCATENATE(AJ$1,AJ228),'Formulario de Preguntas'!$C$10:$FN$185,4,FALSE),"")</f>
        <v/>
      </c>
      <c r="AM228" s="24">
        <f>IF($B228='Formulario de Respuestas'!$D227,'Formulario de Respuestas'!$Q227,"ES DIFERENTE")</f>
        <v>0</v>
      </c>
      <c r="AN228" s="1" t="str">
        <f>IFERROR(VLOOKUP(CONCATENATE(AM$1,AM228),'Formulario de Preguntas'!$C$10:$FN$185,3,FALSE),"")</f>
        <v/>
      </c>
      <c r="AO228" s="1" t="str">
        <f>IFERROR(VLOOKUP(CONCATENATE(AM$1,AM228),'Formulario de Preguntas'!$C$10:$FN$185,4,FALSE),"")</f>
        <v/>
      </c>
      <c r="AP228" s="24">
        <f>IF($B228='Formulario de Respuestas'!$D227,'Formulario de Respuestas'!$R227,"ES DIFERENTE")</f>
        <v>0</v>
      </c>
      <c r="AQ228" s="1" t="str">
        <f>IFERROR(VLOOKUP(CONCATENATE(AP$1,AP228),'Formulario de Preguntas'!$C$10:$FN$185,3,FALSE),"")</f>
        <v/>
      </c>
      <c r="AR228" s="1" t="str">
        <f>IFERROR(VLOOKUP(CONCATENATE(AP$1,AP228),'Formulario de Preguntas'!$C$10:$FN$185,4,FALSE),"")</f>
        <v/>
      </c>
      <c r="AS228" s="24">
        <f>IF($B228='Formulario de Respuestas'!$D227,'Formulario de Respuestas'!$S227,"ES DIFERENTE")</f>
        <v>0</v>
      </c>
      <c r="AT228" s="1" t="str">
        <f>IFERROR(VLOOKUP(CONCATENATE(AS$1,AS228),'Formulario de Preguntas'!$C$10:$FN$185,3,FALSE),"")</f>
        <v/>
      </c>
      <c r="AU228" s="1" t="str">
        <f>IFERROR(VLOOKUP(CONCATENATE(AS$1,AS228),'Formulario de Preguntas'!$C$10:$FN$185,4,FALSE),"")</f>
        <v/>
      </c>
      <c r="AV228" s="24">
        <f>IF($B228='Formulario de Respuestas'!$D227,'Formulario de Respuestas'!$T227,"ES DIFERENTE")</f>
        <v>0</v>
      </c>
      <c r="AW228" s="1" t="str">
        <f>IFERROR(VLOOKUP(CONCATENATE(AV$1,AV228),'Formulario de Preguntas'!$C$10:$FN$185,3,FALSE),"")</f>
        <v/>
      </c>
      <c r="AX228" s="1" t="str">
        <f>IFERROR(VLOOKUP(CONCATENATE(AV$1,AV228),'Formulario de Preguntas'!$C$10:$FN$185,4,FALSE),"")</f>
        <v/>
      </c>
      <c r="AY228" s="24">
        <f>IF($B228='Formulario de Respuestas'!$D227,'Formulario de Respuestas'!$U227,"ES DIFERENTE")</f>
        <v>0</v>
      </c>
      <c r="AZ228" s="1" t="str">
        <f>IFERROR(VLOOKUP(CONCATENATE(AY$1,AY228),'Formulario de Preguntas'!$C$10:$FN$185,3,FALSE),"")</f>
        <v/>
      </c>
      <c r="BA228" s="1" t="str">
        <f>IFERROR(VLOOKUP(CONCATENATE(AY$1,AY228),'Formulario de Preguntas'!$C$10:$FN$185,4,FALSE),"")</f>
        <v/>
      </c>
      <c r="BB228" s="24">
        <f>IF($B228='Formulario de Respuestas'!$D227,'Formulario de Respuestas'!$V227,"ES DIFERENTE")</f>
        <v>0</v>
      </c>
      <c r="BC228" s="1" t="str">
        <f>IFERROR(VLOOKUP(CONCATENATE(BB$1,BB228),'Formulario de Preguntas'!$C$10:$FN$185,3,FALSE),"")</f>
        <v/>
      </c>
      <c r="BD228" s="1" t="str">
        <f>IFERROR(VLOOKUP(CONCATENATE(BB$1,BB228),'Formulario de Preguntas'!$C$10:$FN$185,4,FALSE),"")</f>
        <v/>
      </c>
      <c r="BE228" s="24">
        <f>IF($B228='Formulario de Respuestas'!$D227,'Formulario de Respuestas'!$W227,"ES DIFERENTE")</f>
        <v>0</v>
      </c>
      <c r="BF228" s="1" t="str">
        <f>IFERROR(VLOOKUP(CONCATENATE(BE$1,BE228),'Formulario de Preguntas'!$C$10:$FN$185,3,FALSE),"")</f>
        <v/>
      </c>
      <c r="BG228" s="1" t="str">
        <f>IFERROR(VLOOKUP(CONCATENATE(BE$1,BE228),'Formulario de Preguntas'!$C$10:$FN$185,4,FALSE),"")</f>
        <v/>
      </c>
      <c r="BH228" s="24">
        <f>IF($B228='Formulario de Respuestas'!$D227,'Formulario de Respuestas'!$X227,"ES DIFERENTE")</f>
        <v>0</v>
      </c>
      <c r="BI228" s="1" t="str">
        <f>IFERROR(VLOOKUP(CONCATENATE(BH$1,BH228),'Formulario de Preguntas'!$C$10:$FN$185,3,FALSE),"")</f>
        <v/>
      </c>
      <c r="BJ228" s="1" t="str">
        <f>IFERROR(VLOOKUP(CONCATENATE(BH$1,BH228),'Formulario de Preguntas'!$C$10:$FN$185,4,FALSE),"")</f>
        <v/>
      </c>
      <c r="BL228" s="26">
        <f>IF($B228='Formulario de Respuestas'!$D227,'Formulario de Respuestas'!$Y227,"ES DIFERENTE")</f>
        <v>0</v>
      </c>
      <c r="BM228" s="1" t="str">
        <f>IFERROR(VLOOKUP(CONCATENATE(BL$1,BL228),'Formulario de Preguntas'!$C$10:$FN$185,3,FALSE),"")</f>
        <v/>
      </c>
      <c r="BN228" s="1" t="str">
        <f>IFERROR(VLOOKUP(CONCATENATE(BL$1,BL228),'Formulario de Preguntas'!$C$10:$FN$185,4,FALSE),"")</f>
        <v/>
      </c>
      <c r="BO228" s="26">
        <f>IF($B228='Formulario de Respuestas'!$D227,'Formulario de Respuestas'!$Z227,"ES DIFERENTE")</f>
        <v>0</v>
      </c>
      <c r="BP228" s="1" t="str">
        <f>IFERROR(VLOOKUP(CONCATENATE(BO$1,BO228),'Formulario de Preguntas'!$C$10:$FN$185,3,FALSE),"")</f>
        <v/>
      </c>
      <c r="BQ228" s="1" t="str">
        <f>IFERROR(VLOOKUP(CONCATENATE(BO$1,BO228),'Formulario de Preguntas'!$C$10:$FN$185,4,FALSE),"")</f>
        <v/>
      </c>
      <c r="BR228" s="26">
        <f>IF($B228='Formulario de Respuestas'!$D227,'Formulario de Respuestas'!$AA227,"ES DIFERENTE")</f>
        <v>0</v>
      </c>
      <c r="BS228" s="1" t="str">
        <f>IFERROR(VLOOKUP(CONCATENATE(BR$1,BR228),'Formulario de Preguntas'!$C$10:$FN$185,3,FALSE),"")</f>
        <v/>
      </c>
      <c r="BT228" s="1" t="str">
        <f>IFERROR(VLOOKUP(CONCATENATE(BR$1,BR228),'Formulario de Preguntas'!$C$10:$FN$185,4,FALSE),"")</f>
        <v/>
      </c>
      <c r="BU228" s="26">
        <f>IF($B228='Formulario de Respuestas'!$D227,'Formulario de Respuestas'!$AB227,"ES DIFERENTE")</f>
        <v>0</v>
      </c>
      <c r="BV228" s="1" t="str">
        <f>IFERROR(VLOOKUP(CONCATENATE(BU$1,BU228),'Formulario de Preguntas'!$C$10:$FN$185,3,FALSE),"")</f>
        <v/>
      </c>
      <c r="BW228" s="1" t="str">
        <f>IFERROR(VLOOKUP(CONCATENATE(BU$1,BU228),'Formulario de Preguntas'!$C$10:$FN$185,4,FALSE),"")</f>
        <v/>
      </c>
      <c r="BX228" s="26">
        <f>IF($B228='Formulario de Respuestas'!$D227,'Formulario de Respuestas'!$AC227,"ES DIFERENTE")</f>
        <v>0</v>
      </c>
      <c r="BY228" s="1" t="str">
        <f>IFERROR(VLOOKUP(CONCATENATE(BX$1,BX228),'Formulario de Preguntas'!$C$10:$FN$185,3,FALSE),"")</f>
        <v/>
      </c>
      <c r="BZ228" s="1" t="str">
        <f>IFERROR(VLOOKUP(CONCATENATE(BX$1,BX228),'Formulario de Preguntas'!$C$10:$FN$185,4,FALSE),"")</f>
        <v/>
      </c>
      <c r="CA228" s="26">
        <f>IF($B228='Formulario de Respuestas'!$D227,'Formulario de Respuestas'!$AD227,"ES DIFERENTE")</f>
        <v>0</v>
      </c>
      <c r="CB228" s="1" t="str">
        <f>IFERROR(VLOOKUP(CONCATENATE(CA$1,CA228),'Formulario de Preguntas'!$C$10:$FN$185,3,FALSE),"")</f>
        <v/>
      </c>
      <c r="CC228" s="1" t="str">
        <f>IFERROR(VLOOKUP(CONCATENATE(CA$1,CA228),'Formulario de Preguntas'!$C$10:$FN$185,4,FALSE),"")</f>
        <v/>
      </c>
      <c r="CD228" s="26">
        <f>IF($B228='Formulario de Respuestas'!$D227,'Formulario de Respuestas'!$AE227,"ES DIFERENTE")</f>
        <v>0</v>
      </c>
      <c r="CE228" s="1" t="str">
        <f>IFERROR(VLOOKUP(CONCATENATE(CD$1,CD228),'Formulario de Preguntas'!$C$10:$FN$185,3,FALSE),"")</f>
        <v/>
      </c>
      <c r="CF228" s="1" t="str">
        <f>IFERROR(VLOOKUP(CONCATENATE(CD$1,CD228),'Formulario de Preguntas'!$C$10:$FN$185,4,FALSE),"")</f>
        <v/>
      </c>
      <c r="CH228" s="1">
        <f t="shared" si="10"/>
        <v>0</v>
      </c>
      <c r="CI228" s="1">
        <f t="shared" si="11"/>
        <v>0.25</v>
      </c>
      <c r="CJ228" s="1">
        <f t="shared" si="12"/>
        <v>0</v>
      </c>
      <c r="CK228" s="1">
        <f>COUNTIF('Formulario de Respuestas'!$E227:$AE227,"A")</f>
        <v>0</v>
      </c>
      <c r="CL228" s="1">
        <f>COUNTIF('Formulario de Respuestas'!$E227:$AE227,"B")</f>
        <v>0</v>
      </c>
      <c r="CM228" s="1">
        <f>COUNTIF('Formulario de Respuestas'!$E227:$AE227,"C")</f>
        <v>0</v>
      </c>
      <c r="CN228" s="1">
        <f>COUNTIF('Formulario de Respuestas'!$E227:$AE227,"D")</f>
        <v>0</v>
      </c>
      <c r="CO228" s="1">
        <f>COUNTIF('Formulario de Respuestas'!$E227:$AE227,"E (RESPUESTA ANULADA)")</f>
        <v>0</v>
      </c>
    </row>
    <row r="229" spans="1:93" x14ac:dyDescent="0.25">
      <c r="A229" s="1">
        <f>'Formulario de Respuestas'!C228</f>
        <v>0</v>
      </c>
      <c r="B229" s="1">
        <f>'Formulario de Respuestas'!D228</f>
        <v>0</v>
      </c>
      <c r="C229" s="24">
        <f>IF($B229='Formulario de Respuestas'!$D228,'Formulario de Respuestas'!$E228,"ES DIFERENTE")</f>
        <v>0</v>
      </c>
      <c r="D229" s="15" t="str">
        <f>IFERROR(VLOOKUP(CONCATENATE(C$1,C229),'Formulario de Preguntas'!$C$2:$FN$185,3,FALSE),"")</f>
        <v/>
      </c>
      <c r="E229" s="1" t="str">
        <f>IFERROR(VLOOKUP(CONCATENATE(C$1,C229),'Formulario de Preguntas'!$C$2:$FN$185,4,FALSE),"")</f>
        <v/>
      </c>
      <c r="F229" s="24">
        <f>IF($B229='Formulario de Respuestas'!$D228,'Formulario de Respuestas'!$F228,"ES DIFERENTE")</f>
        <v>0</v>
      </c>
      <c r="G229" s="1" t="str">
        <f>IFERROR(VLOOKUP(CONCATENATE(F$1,F229),'Formulario de Preguntas'!$C$2:$FN$185,3,FALSE),"")</f>
        <v/>
      </c>
      <c r="H229" s="1" t="str">
        <f>IFERROR(VLOOKUP(CONCATENATE(F$1,F229),'Formulario de Preguntas'!$C$2:$FN$185,4,FALSE),"")</f>
        <v/>
      </c>
      <c r="I229" s="24">
        <f>IF($B229='Formulario de Respuestas'!$D228,'Formulario de Respuestas'!$G228,"ES DIFERENTE")</f>
        <v>0</v>
      </c>
      <c r="J229" s="1" t="str">
        <f>IFERROR(VLOOKUP(CONCATENATE(I$1,I229),'Formulario de Preguntas'!$C$10:$FN$185,3,FALSE),"")</f>
        <v/>
      </c>
      <c r="K229" s="1" t="str">
        <f>IFERROR(VLOOKUP(CONCATENATE(I$1,I229),'Formulario de Preguntas'!$C$10:$FN$185,4,FALSE),"")</f>
        <v/>
      </c>
      <c r="L229" s="24">
        <f>IF($B229='Formulario de Respuestas'!$D228,'Formulario de Respuestas'!$H228,"ES DIFERENTE")</f>
        <v>0</v>
      </c>
      <c r="M229" s="1" t="str">
        <f>IFERROR(VLOOKUP(CONCATENATE(L$1,L229),'Formulario de Preguntas'!$C$10:$FN$185,3,FALSE),"")</f>
        <v/>
      </c>
      <c r="N229" s="1" t="str">
        <f>IFERROR(VLOOKUP(CONCATENATE(L$1,L229),'Formulario de Preguntas'!$C$10:$FN$185,4,FALSE),"")</f>
        <v/>
      </c>
      <c r="O229" s="24">
        <f>IF($B229='Formulario de Respuestas'!$D228,'Formulario de Respuestas'!$I228,"ES DIFERENTE")</f>
        <v>0</v>
      </c>
      <c r="P229" s="1" t="str">
        <f>IFERROR(VLOOKUP(CONCATENATE(O$1,O229),'Formulario de Preguntas'!$C$10:$FN$185,3,FALSE),"")</f>
        <v/>
      </c>
      <c r="Q229" s="1" t="str">
        <f>IFERROR(VLOOKUP(CONCATENATE(O$1,O229),'Formulario de Preguntas'!$C$10:$FN$185,4,FALSE),"")</f>
        <v/>
      </c>
      <c r="R229" s="24">
        <f>IF($B229='Formulario de Respuestas'!$D228,'Formulario de Respuestas'!$J228,"ES DIFERENTE")</f>
        <v>0</v>
      </c>
      <c r="S229" s="1" t="str">
        <f>IFERROR(VLOOKUP(CONCATENATE(R$1,R229),'Formulario de Preguntas'!$C$10:$FN$185,3,FALSE),"")</f>
        <v/>
      </c>
      <c r="T229" s="1" t="str">
        <f>IFERROR(VLOOKUP(CONCATENATE(R$1,R229),'Formulario de Preguntas'!$C$10:$FN$185,4,FALSE),"")</f>
        <v/>
      </c>
      <c r="U229" s="24">
        <f>IF($B229='Formulario de Respuestas'!$D228,'Formulario de Respuestas'!$K228,"ES DIFERENTE")</f>
        <v>0</v>
      </c>
      <c r="V229" s="1" t="str">
        <f>IFERROR(VLOOKUP(CONCATENATE(U$1,U229),'Formulario de Preguntas'!$C$10:$FN$185,3,FALSE),"")</f>
        <v/>
      </c>
      <c r="W229" s="1" t="str">
        <f>IFERROR(VLOOKUP(CONCATENATE(U$1,U229),'Formulario de Preguntas'!$C$10:$FN$185,4,FALSE),"")</f>
        <v/>
      </c>
      <c r="X229" s="24">
        <f>IF($B229='Formulario de Respuestas'!$D228,'Formulario de Respuestas'!$L228,"ES DIFERENTE")</f>
        <v>0</v>
      </c>
      <c r="Y229" s="1" t="str">
        <f>IFERROR(VLOOKUP(CONCATENATE(X$1,X229),'Formulario de Preguntas'!$C$10:$FN$185,3,FALSE),"")</f>
        <v/>
      </c>
      <c r="Z229" s="1" t="str">
        <f>IFERROR(VLOOKUP(CONCATENATE(X$1,X229),'Formulario de Preguntas'!$C$10:$FN$185,4,FALSE),"")</f>
        <v/>
      </c>
      <c r="AA229" s="24">
        <f>IF($B229='Formulario de Respuestas'!$D228,'Formulario de Respuestas'!$M228,"ES DIFERENTE")</f>
        <v>0</v>
      </c>
      <c r="AB229" s="1" t="str">
        <f>IFERROR(VLOOKUP(CONCATENATE(AA$1,AA229),'Formulario de Preguntas'!$C$10:$FN$185,3,FALSE),"")</f>
        <v/>
      </c>
      <c r="AC229" s="1" t="str">
        <f>IFERROR(VLOOKUP(CONCATENATE(AA$1,AA229),'Formulario de Preguntas'!$C$10:$FN$185,4,FALSE),"")</f>
        <v/>
      </c>
      <c r="AD229" s="24">
        <f>IF($B229='Formulario de Respuestas'!$D228,'Formulario de Respuestas'!$N228,"ES DIFERENTE")</f>
        <v>0</v>
      </c>
      <c r="AE229" s="1" t="str">
        <f>IFERROR(VLOOKUP(CONCATENATE(AD$1,AD229),'Formulario de Preguntas'!$C$10:$FN$185,3,FALSE),"")</f>
        <v/>
      </c>
      <c r="AF229" s="1" t="str">
        <f>IFERROR(VLOOKUP(CONCATENATE(AD$1,AD229),'Formulario de Preguntas'!$C$10:$FN$185,4,FALSE),"")</f>
        <v/>
      </c>
      <c r="AG229" s="24">
        <f>IF($B229='Formulario de Respuestas'!$D228,'Formulario de Respuestas'!$O228,"ES DIFERENTE")</f>
        <v>0</v>
      </c>
      <c r="AH229" s="1" t="str">
        <f>IFERROR(VLOOKUP(CONCATENATE(AG$1,AG229),'Formulario de Preguntas'!$C$10:$FN$185,3,FALSE),"")</f>
        <v/>
      </c>
      <c r="AI229" s="1" t="str">
        <f>IFERROR(VLOOKUP(CONCATENATE(AG$1,AG229),'Formulario de Preguntas'!$C$10:$FN$185,4,FALSE),"")</f>
        <v/>
      </c>
      <c r="AJ229" s="24">
        <f>IF($B229='Formulario de Respuestas'!$D228,'Formulario de Respuestas'!$P228,"ES DIFERENTE")</f>
        <v>0</v>
      </c>
      <c r="AK229" s="1" t="str">
        <f>IFERROR(VLOOKUP(CONCATENATE(AJ$1,AJ229),'Formulario de Preguntas'!$C$10:$FN$185,3,FALSE),"")</f>
        <v/>
      </c>
      <c r="AL229" s="1" t="str">
        <f>IFERROR(VLOOKUP(CONCATENATE(AJ$1,AJ229),'Formulario de Preguntas'!$C$10:$FN$185,4,FALSE),"")</f>
        <v/>
      </c>
      <c r="AM229" s="24">
        <f>IF($B229='Formulario de Respuestas'!$D228,'Formulario de Respuestas'!$Q228,"ES DIFERENTE")</f>
        <v>0</v>
      </c>
      <c r="AN229" s="1" t="str">
        <f>IFERROR(VLOOKUP(CONCATENATE(AM$1,AM229),'Formulario de Preguntas'!$C$10:$FN$185,3,FALSE),"")</f>
        <v/>
      </c>
      <c r="AO229" s="1" t="str">
        <f>IFERROR(VLOOKUP(CONCATENATE(AM$1,AM229),'Formulario de Preguntas'!$C$10:$FN$185,4,FALSE),"")</f>
        <v/>
      </c>
      <c r="AP229" s="24">
        <f>IF($B229='Formulario de Respuestas'!$D228,'Formulario de Respuestas'!$R228,"ES DIFERENTE")</f>
        <v>0</v>
      </c>
      <c r="AQ229" s="1" t="str">
        <f>IFERROR(VLOOKUP(CONCATENATE(AP$1,AP229),'Formulario de Preguntas'!$C$10:$FN$185,3,FALSE),"")</f>
        <v/>
      </c>
      <c r="AR229" s="1" t="str">
        <f>IFERROR(VLOOKUP(CONCATENATE(AP$1,AP229),'Formulario de Preguntas'!$C$10:$FN$185,4,FALSE),"")</f>
        <v/>
      </c>
      <c r="AS229" s="24">
        <f>IF($B229='Formulario de Respuestas'!$D228,'Formulario de Respuestas'!$S228,"ES DIFERENTE")</f>
        <v>0</v>
      </c>
      <c r="AT229" s="1" t="str">
        <f>IFERROR(VLOOKUP(CONCATENATE(AS$1,AS229),'Formulario de Preguntas'!$C$10:$FN$185,3,FALSE),"")</f>
        <v/>
      </c>
      <c r="AU229" s="1" t="str">
        <f>IFERROR(VLOOKUP(CONCATENATE(AS$1,AS229),'Formulario de Preguntas'!$C$10:$FN$185,4,FALSE),"")</f>
        <v/>
      </c>
      <c r="AV229" s="24">
        <f>IF($B229='Formulario de Respuestas'!$D228,'Formulario de Respuestas'!$T228,"ES DIFERENTE")</f>
        <v>0</v>
      </c>
      <c r="AW229" s="1" t="str">
        <f>IFERROR(VLOOKUP(CONCATENATE(AV$1,AV229),'Formulario de Preguntas'!$C$10:$FN$185,3,FALSE),"")</f>
        <v/>
      </c>
      <c r="AX229" s="1" t="str">
        <f>IFERROR(VLOOKUP(CONCATENATE(AV$1,AV229),'Formulario de Preguntas'!$C$10:$FN$185,4,FALSE),"")</f>
        <v/>
      </c>
      <c r="AY229" s="24">
        <f>IF($B229='Formulario de Respuestas'!$D228,'Formulario de Respuestas'!$U228,"ES DIFERENTE")</f>
        <v>0</v>
      </c>
      <c r="AZ229" s="1" t="str">
        <f>IFERROR(VLOOKUP(CONCATENATE(AY$1,AY229),'Formulario de Preguntas'!$C$10:$FN$185,3,FALSE),"")</f>
        <v/>
      </c>
      <c r="BA229" s="1" t="str">
        <f>IFERROR(VLOOKUP(CONCATENATE(AY$1,AY229),'Formulario de Preguntas'!$C$10:$FN$185,4,FALSE),"")</f>
        <v/>
      </c>
      <c r="BB229" s="24">
        <f>IF($B229='Formulario de Respuestas'!$D228,'Formulario de Respuestas'!$V228,"ES DIFERENTE")</f>
        <v>0</v>
      </c>
      <c r="BC229" s="1" t="str">
        <f>IFERROR(VLOOKUP(CONCATENATE(BB$1,BB229),'Formulario de Preguntas'!$C$10:$FN$185,3,FALSE),"")</f>
        <v/>
      </c>
      <c r="BD229" s="1" t="str">
        <f>IFERROR(VLOOKUP(CONCATENATE(BB$1,BB229),'Formulario de Preguntas'!$C$10:$FN$185,4,FALSE),"")</f>
        <v/>
      </c>
      <c r="BE229" s="24">
        <f>IF($B229='Formulario de Respuestas'!$D228,'Formulario de Respuestas'!$W228,"ES DIFERENTE")</f>
        <v>0</v>
      </c>
      <c r="BF229" s="1" t="str">
        <f>IFERROR(VLOOKUP(CONCATENATE(BE$1,BE229),'Formulario de Preguntas'!$C$10:$FN$185,3,FALSE),"")</f>
        <v/>
      </c>
      <c r="BG229" s="1" t="str">
        <f>IFERROR(VLOOKUP(CONCATENATE(BE$1,BE229),'Formulario de Preguntas'!$C$10:$FN$185,4,FALSE),"")</f>
        <v/>
      </c>
      <c r="BH229" s="24">
        <f>IF($B229='Formulario de Respuestas'!$D228,'Formulario de Respuestas'!$X228,"ES DIFERENTE")</f>
        <v>0</v>
      </c>
      <c r="BI229" s="1" t="str">
        <f>IFERROR(VLOOKUP(CONCATENATE(BH$1,BH229),'Formulario de Preguntas'!$C$10:$FN$185,3,FALSE),"")</f>
        <v/>
      </c>
      <c r="BJ229" s="1" t="str">
        <f>IFERROR(VLOOKUP(CONCATENATE(BH$1,BH229),'Formulario de Preguntas'!$C$10:$FN$185,4,FALSE),"")</f>
        <v/>
      </c>
      <c r="BL229" s="26">
        <f>IF($B229='Formulario de Respuestas'!$D228,'Formulario de Respuestas'!$Y228,"ES DIFERENTE")</f>
        <v>0</v>
      </c>
      <c r="BM229" s="1" t="str">
        <f>IFERROR(VLOOKUP(CONCATENATE(BL$1,BL229),'Formulario de Preguntas'!$C$10:$FN$185,3,FALSE),"")</f>
        <v/>
      </c>
      <c r="BN229" s="1" t="str">
        <f>IFERROR(VLOOKUP(CONCATENATE(BL$1,BL229),'Formulario de Preguntas'!$C$10:$FN$185,4,FALSE),"")</f>
        <v/>
      </c>
      <c r="BO229" s="26">
        <f>IF($B229='Formulario de Respuestas'!$D228,'Formulario de Respuestas'!$Z228,"ES DIFERENTE")</f>
        <v>0</v>
      </c>
      <c r="BP229" s="1" t="str">
        <f>IFERROR(VLOOKUP(CONCATENATE(BO$1,BO229),'Formulario de Preguntas'!$C$10:$FN$185,3,FALSE),"")</f>
        <v/>
      </c>
      <c r="BQ229" s="1" t="str">
        <f>IFERROR(VLOOKUP(CONCATENATE(BO$1,BO229),'Formulario de Preguntas'!$C$10:$FN$185,4,FALSE),"")</f>
        <v/>
      </c>
      <c r="BR229" s="26">
        <f>IF($B229='Formulario de Respuestas'!$D228,'Formulario de Respuestas'!$AA228,"ES DIFERENTE")</f>
        <v>0</v>
      </c>
      <c r="BS229" s="1" t="str">
        <f>IFERROR(VLOOKUP(CONCATENATE(BR$1,BR229),'Formulario de Preguntas'!$C$10:$FN$185,3,FALSE),"")</f>
        <v/>
      </c>
      <c r="BT229" s="1" t="str">
        <f>IFERROR(VLOOKUP(CONCATENATE(BR$1,BR229),'Formulario de Preguntas'!$C$10:$FN$185,4,FALSE),"")</f>
        <v/>
      </c>
      <c r="BU229" s="26">
        <f>IF($B229='Formulario de Respuestas'!$D228,'Formulario de Respuestas'!$AB228,"ES DIFERENTE")</f>
        <v>0</v>
      </c>
      <c r="BV229" s="1" t="str">
        <f>IFERROR(VLOOKUP(CONCATENATE(BU$1,BU229),'Formulario de Preguntas'!$C$10:$FN$185,3,FALSE),"")</f>
        <v/>
      </c>
      <c r="BW229" s="1" t="str">
        <f>IFERROR(VLOOKUP(CONCATENATE(BU$1,BU229),'Formulario de Preguntas'!$C$10:$FN$185,4,FALSE),"")</f>
        <v/>
      </c>
      <c r="BX229" s="26">
        <f>IF($B229='Formulario de Respuestas'!$D228,'Formulario de Respuestas'!$AC228,"ES DIFERENTE")</f>
        <v>0</v>
      </c>
      <c r="BY229" s="1" t="str">
        <f>IFERROR(VLOOKUP(CONCATENATE(BX$1,BX229),'Formulario de Preguntas'!$C$10:$FN$185,3,FALSE),"")</f>
        <v/>
      </c>
      <c r="BZ229" s="1" t="str">
        <f>IFERROR(VLOOKUP(CONCATENATE(BX$1,BX229),'Formulario de Preguntas'!$C$10:$FN$185,4,FALSE),"")</f>
        <v/>
      </c>
      <c r="CA229" s="26">
        <f>IF($B229='Formulario de Respuestas'!$D228,'Formulario de Respuestas'!$AD228,"ES DIFERENTE")</f>
        <v>0</v>
      </c>
      <c r="CB229" s="1" t="str">
        <f>IFERROR(VLOOKUP(CONCATENATE(CA$1,CA229),'Formulario de Preguntas'!$C$10:$FN$185,3,FALSE),"")</f>
        <v/>
      </c>
      <c r="CC229" s="1" t="str">
        <f>IFERROR(VLOOKUP(CONCATENATE(CA$1,CA229),'Formulario de Preguntas'!$C$10:$FN$185,4,FALSE),"")</f>
        <v/>
      </c>
      <c r="CD229" s="26">
        <f>IF($B229='Formulario de Respuestas'!$D228,'Formulario de Respuestas'!$AE228,"ES DIFERENTE")</f>
        <v>0</v>
      </c>
      <c r="CE229" s="1" t="str">
        <f>IFERROR(VLOOKUP(CONCATENATE(CD$1,CD229),'Formulario de Preguntas'!$C$10:$FN$185,3,FALSE),"")</f>
        <v/>
      </c>
      <c r="CF229" s="1" t="str">
        <f>IFERROR(VLOOKUP(CONCATENATE(CD$1,CD229),'Formulario de Preguntas'!$C$10:$FN$185,4,FALSE),"")</f>
        <v/>
      </c>
      <c r="CH229" s="1">
        <f t="shared" si="10"/>
        <v>0</v>
      </c>
      <c r="CI229" s="1">
        <f t="shared" si="11"/>
        <v>0.25</v>
      </c>
      <c r="CJ229" s="1">
        <f t="shared" si="12"/>
        <v>0</v>
      </c>
      <c r="CK229" s="1">
        <f>COUNTIF('Formulario de Respuestas'!$E228:$AE228,"A")</f>
        <v>0</v>
      </c>
      <c r="CL229" s="1">
        <f>COUNTIF('Formulario de Respuestas'!$E228:$AE228,"B")</f>
        <v>0</v>
      </c>
      <c r="CM229" s="1">
        <f>COUNTIF('Formulario de Respuestas'!$E228:$AE228,"C")</f>
        <v>0</v>
      </c>
      <c r="CN229" s="1">
        <f>COUNTIF('Formulario de Respuestas'!$E228:$AE228,"D")</f>
        <v>0</v>
      </c>
      <c r="CO229" s="1">
        <f>COUNTIF('Formulario de Respuestas'!$E228:$AE228,"E (RESPUESTA ANULADA)")</f>
        <v>0</v>
      </c>
    </row>
    <row r="230" spans="1:93" x14ac:dyDescent="0.25">
      <c r="A230" s="1">
        <f>'Formulario de Respuestas'!C229</f>
        <v>0</v>
      </c>
      <c r="B230" s="1">
        <f>'Formulario de Respuestas'!D229</f>
        <v>0</v>
      </c>
      <c r="C230" s="24">
        <f>IF($B230='Formulario de Respuestas'!$D229,'Formulario de Respuestas'!$E229,"ES DIFERENTE")</f>
        <v>0</v>
      </c>
      <c r="D230" s="15" t="str">
        <f>IFERROR(VLOOKUP(CONCATENATE(C$1,C230),'Formulario de Preguntas'!$C$2:$FN$185,3,FALSE),"")</f>
        <v/>
      </c>
      <c r="E230" s="1" t="str">
        <f>IFERROR(VLOOKUP(CONCATENATE(C$1,C230),'Formulario de Preguntas'!$C$2:$FN$185,4,FALSE),"")</f>
        <v/>
      </c>
      <c r="F230" s="24">
        <f>IF($B230='Formulario de Respuestas'!$D229,'Formulario de Respuestas'!$F229,"ES DIFERENTE")</f>
        <v>0</v>
      </c>
      <c r="G230" s="1" t="str">
        <f>IFERROR(VLOOKUP(CONCATENATE(F$1,F230),'Formulario de Preguntas'!$C$2:$FN$185,3,FALSE),"")</f>
        <v/>
      </c>
      <c r="H230" s="1" t="str">
        <f>IFERROR(VLOOKUP(CONCATENATE(F$1,F230),'Formulario de Preguntas'!$C$2:$FN$185,4,FALSE),"")</f>
        <v/>
      </c>
      <c r="I230" s="24">
        <f>IF($B230='Formulario de Respuestas'!$D229,'Formulario de Respuestas'!$G229,"ES DIFERENTE")</f>
        <v>0</v>
      </c>
      <c r="J230" s="1" t="str">
        <f>IFERROR(VLOOKUP(CONCATENATE(I$1,I230),'Formulario de Preguntas'!$C$10:$FN$185,3,FALSE),"")</f>
        <v/>
      </c>
      <c r="K230" s="1" t="str">
        <f>IFERROR(VLOOKUP(CONCATENATE(I$1,I230),'Formulario de Preguntas'!$C$10:$FN$185,4,FALSE),"")</f>
        <v/>
      </c>
      <c r="L230" s="24">
        <f>IF($B230='Formulario de Respuestas'!$D229,'Formulario de Respuestas'!$H229,"ES DIFERENTE")</f>
        <v>0</v>
      </c>
      <c r="M230" s="1" t="str">
        <f>IFERROR(VLOOKUP(CONCATENATE(L$1,L230),'Formulario de Preguntas'!$C$10:$FN$185,3,FALSE),"")</f>
        <v/>
      </c>
      <c r="N230" s="1" t="str">
        <f>IFERROR(VLOOKUP(CONCATENATE(L$1,L230),'Formulario de Preguntas'!$C$10:$FN$185,4,FALSE),"")</f>
        <v/>
      </c>
      <c r="O230" s="24">
        <f>IF($B230='Formulario de Respuestas'!$D229,'Formulario de Respuestas'!$I229,"ES DIFERENTE")</f>
        <v>0</v>
      </c>
      <c r="P230" s="1" t="str">
        <f>IFERROR(VLOOKUP(CONCATENATE(O$1,O230),'Formulario de Preguntas'!$C$10:$FN$185,3,FALSE),"")</f>
        <v/>
      </c>
      <c r="Q230" s="1" t="str">
        <f>IFERROR(VLOOKUP(CONCATENATE(O$1,O230),'Formulario de Preguntas'!$C$10:$FN$185,4,FALSE),"")</f>
        <v/>
      </c>
      <c r="R230" s="24">
        <f>IF($B230='Formulario de Respuestas'!$D229,'Formulario de Respuestas'!$J229,"ES DIFERENTE")</f>
        <v>0</v>
      </c>
      <c r="S230" s="1" t="str">
        <f>IFERROR(VLOOKUP(CONCATENATE(R$1,R230),'Formulario de Preguntas'!$C$10:$FN$185,3,FALSE),"")</f>
        <v/>
      </c>
      <c r="T230" s="1" t="str">
        <f>IFERROR(VLOOKUP(CONCATENATE(R$1,R230),'Formulario de Preguntas'!$C$10:$FN$185,4,FALSE),"")</f>
        <v/>
      </c>
      <c r="U230" s="24">
        <f>IF($B230='Formulario de Respuestas'!$D229,'Formulario de Respuestas'!$K229,"ES DIFERENTE")</f>
        <v>0</v>
      </c>
      <c r="V230" s="1" t="str">
        <f>IFERROR(VLOOKUP(CONCATENATE(U$1,U230),'Formulario de Preguntas'!$C$10:$FN$185,3,FALSE),"")</f>
        <v/>
      </c>
      <c r="W230" s="1" t="str">
        <f>IFERROR(VLOOKUP(CONCATENATE(U$1,U230),'Formulario de Preguntas'!$C$10:$FN$185,4,FALSE),"")</f>
        <v/>
      </c>
      <c r="X230" s="24">
        <f>IF($B230='Formulario de Respuestas'!$D229,'Formulario de Respuestas'!$L229,"ES DIFERENTE")</f>
        <v>0</v>
      </c>
      <c r="Y230" s="1" t="str">
        <f>IFERROR(VLOOKUP(CONCATENATE(X$1,X230),'Formulario de Preguntas'!$C$10:$FN$185,3,FALSE),"")</f>
        <v/>
      </c>
      <c r="Z230" s="1" t="str">
        <f>IFERROR(VLOOKUP(CONCATENATE(X$1,X230),'Formulario de Preguntas'!$C$10:$FN$185,4,FALSE),"")</f>
        <v/>
      </c>
      <c r="AA230" s="24">
        <f>IF($B230='Formulario de Respuestas'!$D229,'Formulario de Respuestas'!$M229,"ES DIFERENTE")</f>
        <v>0</v>
      </c>
      <c r="AB230" s="1" t="str">
        <f>IFERROR(VLOOKUP(CONCATENATE(AA$1,AA230),'Formulario de Preguntas'!$C$10:$FN$185,3,FALSE),"")</f>
        <v/>
      </c>
      <c r="AC230" s="1" t="str">
        <f>IFERROR(VLOOKUP(CONCATENATE(AA$1,AA230),'Formulario de Preguntas'!$C$10:$FN$185,4,FALSE),"")</f>
        <v/>
      </c>
      <c r="AD230" s="24">
        <f>IF($B230='Formulario de Respuestas'!$D229,'Formulario de Respuestas'!$N229,"ES DIFERENTE")</f>
        <v>0</v>
      </c>
      <c r="AE230" s="1" t="str">
        <f>IFERROR(VLOOKUP(CONCATENATE(AD$1,AD230),'Formulario de Preguntas'!$C$10:$FN$185,3,FALSE),"")</f>
        <v/>
      </c>
      <c r="AF230" s="1" t="str">
        <f>IFERROR(VLOOKUP(CONCATENATE(AD$1,AD230),'Formulario de Preguntas'!$C$10:$FN$185,4,FALSE),"")</f>
        <v/>
      </c>
      <c r="AG230" s="24">
        <f>IF($B230='Formulario de Respuestas'!$D229,'Formulario de Respuestas'!$O229,"ES DIFERENTE")</f>
        <v>0</v>
      </c>
      <c r="AH230" s="1" t="str">
        <f>IFERROR(VLOOKUP(CONCATENATE(AG$1,AG230),'Formulario de Preguntas'!$C$10:$FN$185,3,FALSE),"")</f>
        <v/>
      </c>
      <c r="AI230" s="1" t="str">
        <f>IFERROR(VLOOKUP(CONCATENATE(AG$1,AG230),'Formulario de Preguntas'!$C$10:$FN$185,4,FALSE),"")</f>
        <v/>
      </c>
      <c r="AJ230" s="24">
        <f>IF($B230='Formulario de Respuestas'!$D229,'Formulario de Respuestas'!$P229,"ES DIFERENTE")</f>
        <v>0</v>
      </c>
      <c r="AK230" s="1" t="str">
        <f>IFERROR(VLOOKUP(CONCATENATE(AJ$1,AJ230),'Formulario de Preguntas'!$C$10:$FN$185,3,FALSE),"")</f>
        <v/>
      </c>
      <c r="AL230" s="1" t="str">
        <f>IFERROR(VLOOKUP(CONCATENATE(AJ$1,AJ230),'Formulario de Preguntas'!$C$10:$FN$185,4,FALSE),"")</f>
        <v/>
      </c>
      <c r="AM230" s="24">
        <f>IF($B230='Formulario de Respuestas'!$D229,'Formulario de Respuestas'!$Q229,"ES DIFERENTE")</f>
        <v>0</v>
      </c>
      <c r="AN230" s="1" t="str">
        <f>IFERROR(VLOOKUP(CONCATENATE(AM$1,AM230),'Formulario de Preguntas'!$C$10:$FN$185,3,FALSE),"")</f>
        <v/>
      </c>
      <c r="AO230" s="1" t="str">
        <f>IFERROR(VLOOKUP(CONCATENATE(AM$1,AM230),'Formulario de Preguntas'!$C$10:$FN$185,4,FALSE),"")</f>
        <v/>
      </c>
      <c r="AP230" s="24">
        <f>IF($B230='Formulario de Respuestas'!$D229,'Formulario de Respuestas'!$R229,"ES DIFERENTE")</f>
        <v>0</v>
      </c>
      <c r="AQ230" s="1" t="str">
        <f>IFERROR(VLOOKUP(CONCATENATE(AP$1,AP230),'Formulario de Preguntas'!$C$10:$FN$185,3,FALSE),"")</f>
        <v/>
      </c>
      <c r="AR230" s="1" t="str">
        <f>IFERROR(VLOOKUP(CONCATENATE(AP$1,AP230),'Formulario de Preguntas'!$C$10:$FN$185,4,FALSE),"")</f>
        <v/>
      </c>
      <c r="AS230" s="24">
        <f>IF($B230='Formulario de Respuestas'!$D229,'Formulario de Respuestas'!$S229,"ES DIFERENTE")</f>
        <v>0</v>
      </c>
      <c r="AT230" s="1" t="str">
        <f>IFERROR(VLOOKUP(CONCATENATE(AS$1,AS230),'Formulario de Preguntas'!$C$10:$FN$185,3,FALSE),"")</f>
        <v/>
      </c>
      <c r="AU230" s="1" t="str">
        <f>IFERROR(VLOOKUP(CONCATENATE(AS$1,AS230),'Formulario de Preguntas'!$C$10:$FN$185,4,FALSE),"")</f>
        <v/>
      </c>
      <c r="AV230" s="24">
        <f>IF($B230='Formulario de Respuestas'!$D229,'Formulario de Respuestas'!$T229,"ES DIFERENTE")</f>
        <v>0</v>
      </c>
      <c r="AW230" s="1" t="str">
        <f>IFERROR(VLOOKUP(CONCATENATE(AV$1,AV230),'Formulario de Preguntas'!$C$10:$FN$185,3,FALSE),"")</f>
        <v/>
      </c>
      <c r="AX230" s="1" t="str">
        <f>IFERROR(VLOOKUP(CONCATENATE(AV$1,AV230),'Formulario de Preguntas'!$C$10:$FN$185,4,FALSE),"")</f>
        <v/>
      </c>
      <c r="AY230" s="24">
        <f>IF($B230='Formulario de Respuestas'!$D229,'Formulario de Respuestas'!$U229,"ES DIFERENTE")</f>
        <v>0</v>
      </c>
      <c r="AZ230" s="1" t="str">
        <f>IFERROR(VLOOKUP(CONCATENATE(AY$1,AY230),'Formulario de Preguntas'!$C$10:$FN$185,3,FALSE),"")</f>
        <v/>
      </c>
      <c r="BA230" s="1" t="str">
        <f>IFERROR(VLOOKUP(CONCATENATE(AY$1,AY230),'Formulario de Preguntas'!$C$10:$FN$185,4,FALSE),"")</f>
        <v/>
      </c>
      <c r="BB230" s="24">
        <f>IF($B230='Formulario de Respuestas'!$D229,'Formulario de Respuestas'!$V229,"ES DIFERENTE")</f>
        <v>0</v>
      </c>
      <c r="BC230" s="1" t="str">
        <f>IFERROR(VLOOKUP(CONCATENATE(BB$1,BB230),'Formulario de Preguntas'!$C$10:$FN$185,3,FALSE),"")</f>
        <v/>
      </c>
      <c r="BD230" s="1" t="str">
        <f>IFERROR(VLOOKUP(CONCATENATE(BB$1,BB230),'Formulario de Preguntas'!$C$10:$FN$185,4,FALSE),"")</f>
        <v/>
      </c>
      <c r="BE230" s="24">
        <f>IF($B230='Formulario de Respuestas'!$D229,'Formulario de Respuestas'!$W229,"ES DIFERENTE")</f>
        <v>0</v>
      </c>
      <c r="BF230" s="1" t="str">
        <f>IFERROR(VLOOKUP(CONCATENATE(BE$1,BE230),'Formulario de Preguntas'!$C$10:$FN$185,3,FALSE),"")</f>
        <v/>
      </c>
      <c r="BG230" s="1" t="str">
        <f>IFERROR(VLOOKUP(CONCATENATE(BE$1,BE230),'Formulario de Preguntas'!$C$10:$FN$185,4,FALSE),"")</f>
        <v/>
      </c>
      <c r="BH230" s="24">
        <f>IF($B230='Formulario de Respuestas'!$D229,'Formulario de Respuestas'!$X229,"ES DIFERENTE")</f>
        <v>0</v>
      </c>
      <c r="BI230" s="1" t="str">
        <f>IFERROR(VLOOKUP(CONCATENATE(BH$1,BH230),'Formulario de Preguntas'!$C$10:$FN$185,3,FALSE),"")</f>
        <v/>
      </c>
      <c r="BJ230" s="1" t="str">
        <f>IFERROR(VLOOKUP(CONCATENATE(BH$1,BH230),'Formulario de Preguntas'!$C$10:$FN$185,4,FALSE),"")</f>
        <v/>
      </c>
      <c r="BL230" s="26">
        <f>IF($B230='Formulario de Respuestas'!$D229,'Formulario de Respuestas'!$Y229,"ES DIFERENTE")</f>
        <v>0</v>
      </c>
      <c r="BM230" s="1" t="str">
        <f>IFERROR(VLOOKUP(CONCATENATE(BL$1,BL230),'Formulario de Preguntas'!$C$10:$FN$185,3,FALSE),"")</f>
        <v/>
      </c>
      <c r="BN230" s="1" t="str">
        <f>IFERROR(VLOOKUP(CONCATENATE(BL$1,BL230),'Formulario de Preguntas'!$C$10:$FN$185,4,FALSE),"")</f>
        <v/>
      </c>
      <c r="BO230" s="26">
        <f>IF($B230='Formulario de Respuestas'!$D229,'Formulario de Respuestas'!$Z229,"ES DIFERENTE")</f>
        <v>0</v>
      </c>
      <c r="BP230" s="1" t="str">
        <f>IFERROR(VLOOKUP(CONCATENATE(BO$1,BO230),'Formulario de Preguntas'!$C$10:$FN$185,3,FALSE),"")</f>
        <v/>
      </c>
      <c r="BQ230" s="1" t="str">
        <f>IFERROR(VLOOKUP(CONCATENATE(BO$1,BO230),'Formulario de Preguntas'!$C$10:$FN$185,4,FALSE),"")</f>
        <v/>
      </c>
      <c r="BR230" s="26">
        <f>IF($B230='Formulario de Respuestas'!$D229,'Formulario de Respuestas'!$AA229,"ES DIFERENTE")</f>
        <v>0</v>
      </c>
      <c r="BS230" s="1" t="str">
        <f>IFERROR(VLOOKUP(CONCATENATE(BR$1,BR230),'Formulario de Preguntas'!$C$10:$FN$185,3,FALSE),"")</f>
        <v/>
      </c>
      <c r="BT230" s="1" t="str">
        <f>IFERROR(VLOOKUP(CONCATENATE(BR$1,BR230),'Formulario de Preguntas'!$C$10:$FN$185,4,FALSE),"")</f>
        <v/>
      </c>
      <c r="BU230" s="26">
        <f>IF($B230='Formulario de Respuestas'!$D229,'Formulario de Respuestas'!$AB229,"ES DIFERENTE")</f>
        <v>0</v>
      </c>
      <c r="BV230" s="1" t="str">
        <f>IFERROR(VLOOKUP(CONCATENATE(BU$1,BU230),'Formulario de Preguntas'!$C$10:$FN$185,3,FALSE),"")</f>
        <v/>
      </c>
      <c r="BW230" s="1" t="str">
        <f>IFERROR(VLOOKUP(CONCATENATE(BU$1,BU230),'Formulario de Preguntas'!$C$10:$FN$185,4,FALSE),"")</f>
        <v/>
      </c>
      <c r="BX230" s="26">
        <f>IF($B230='Formulario de Respuestas'!$D229,'Formulario de Respuestas'!$AC229,"ES DIFERENTE")</f>
        <v>0</v>
      </c>
      <c r="BY230" s="1" t="str">
        <f>IFERROR(VLOOKUP(CONCATENATE(BX$1,BX230),'Formulario de Preguntas'!$C$10:$FN$185,3,FALSE),"")</f>
        <v/>
      </c>
      <c r="BZ230" s="1" t="str">
        <f>IFERROR(VLOOKUP(CONCATENATE(BX$1,BX230),'Formulario de Preguntas'!$C$10:$FN$185,4,FALSE),"")</f>
        <v/>
      </c>
      <c r="CA230" s="26">
        <f>IF($B230='Formulario de Respuestas'!$D229,'Formulario de Respuestas'!$AD229,"ES DIFERENTE")</f>
        <v>0</v>
      </c>
      <c r="CB230" s="1" t="str">
        <f>IFERROR(VLOOKUP(CONCATENATE(CA$1,CA230),'Formulario de Preguntas'!$C$10:$FN$185,3,FALSE),"")</f>
        <v/>
      </c>
      <c r="CC230" s="1" t="str">
        <f>IFERROR(VLOOKUP(CONCATENATE(CA$1,CA230),'Formulario de Preguntas'!$C$10:$FN$185,4,FALSE),"")</f>
        <v/>
      </c>
      <c r="CD230" s="26">
        <f>IF($B230='Formulario de Respuestas'!$D229,'Formulario de Respuestas'!$AE229,"ES DIFERENTE")</f>
        <v>0</v>
      </c>
      <c r="CE230" s="1" t="str">
        <f>IFERROR(VLOOKUP(CONCATENATE(CD$1,CD230),'Formulario de Preguntas'!$C$10:$FN$185,3,FALSE),"")</f>
        <v/>
      </c>
      <c r="CF230" s="1" t="str">
        <f>IFERROR(VLOOKUP(CONCATENATE(CD$1,CD230),'Formulario de Preguntas'!$C$10:$FN$185,4,FALSE),"")</f>
        <v/>
      </c>
      <c r="CH230" s="1">
        <f t="shared" si="10"/>
        <v>0</v>
      </c>
      <c r="CI230" s="1">
        <f t="shared" si="11"/>
        <v>0.25</v>
      </c>
      <c r="CJ230" s="1">
        <f t="shared" si="12"/>
        <v>0</v>
      </c>
      <c r="CK230" s="1">
        <f>COUNTIF('Formulario de Respuestas'!$E229:$AE229,"A")</f>
        <v>0</v>
      </c>
      <c r="CL230" s="1">
        <f>COUNTIF('Formulario de Respuestas'!$E229:$AE229,"B")</f>
        <v>0</v>
      </c>
      <c r="CM230" s="1">
        <f>COUNTIF('Formulario de Respuestas'!$E229:$AE229,"C")</f>
        <v>0</v>
      </c>
      <c r="CN230" s="1">
        <f>COUNTIF('Formulario de Respuestas'!$E229:$AE229,"D")</f>
        <v>0</v>
      </c>
      <c r="CO230" s="1">
        <f>COUNTIF('Formulario de Respuestas'!$E229:$AE229,"E (RESPUESTA ANULADA)")</f>
        <v>0</v>
      </c>
    </row>
    <row r="231" spans="1:93" x14ac:dyDescent="0.25">
      <c r="A231" s="1">
        <f>'Formulario de Respuestas'!C230</f>
        <v>0</v>
      </c>
      <c r="B231" s="1">
        <f>'Formulario de Respuestas'!D230</f>
        <v>0</v>
      </c>
      <c r="C231" s="24">
        <f>IF($B231='Formulario de Respuestas'!$D230,'Formulario de Respuestas'!$E230,"ES DIFERENTE")</f>
        <v>0</v>
      </c>
      <c r="D231" s="15" t="str">
        <f>IFERROR(VLOOKUP(CONCATENATE(C$1,C231),'Formulario de Preguntas'!$C$2:$FN$185,3,FALSE),"")</f>
        <v/>
      </c>
      <c r="E231" s="1" t="str">
        <f>IFERROR(VLOOKUP(CONCATENATE(C$1,C231),'Formulario de Preguntas'!$C$2:$FN$185,4,FALSE),"")</f>
        <v/>
      </c>
      <c r="F231" s="24">
        <f>IF($B231='Formulario de Respuestas'!$D230,'Formulario de Respuestas'!$F230,"ES DIFERENTE")</f>
        <v>0</v>
      </c>
      <c r="G231" s="1" t="str">
        <f>IFERROR(VLOOKUP(CONCATENATE(F$1,F231),'Formulario de Preguntas'!$C$2:$FN$185,3,FALSE),"")</f>
        <v/>
      </c>
      <c r="H231" s="1" t="str">
        <f>IFERROR(VLOOKUP(CONCATENATE(F$1,F231),'Formulario de Preguntas'!$C$2:$FN$185,4,FALSE),"")</f>
        <v/>
      </c>
      <c r="I231" s="24">
        <f>IF($B231='Formulario de Respuestas'!$D230,'Formulario de Respuestas'!$G230,"ES DIFERENTE")</f>
        <v>0</v>
      </c>
      <c r="J231" s="1" t="str">
        <f>IFERROR(VLOOKUP(CONCATENATE(I$1,I231),'Formulario de Preguntas'!$C$10:$FN$185,3,FALSE),"")</f>
        <v/>
      </c>
      <c r="K231" s="1" t="str">
        <f>IFERROR(VLOOKUP(CONCATENATE(I$1,I231),'Formulario de Preguntas'!$C$10:$FN$185,4,FALSE),"")</f>
        <v/>
      </c>
      <c r="L231" s="24">
        <f>IF($B231='Formulario de Respuestas'!$D230,'Formulario de Respuestas'!$H230,"ES DIFERENTE")</f>
        <v>0</v>
      </c>
      <c r="M231" s="1" t="str">
        <f>IFERROR(VLOOKUP(CONCATENATE(L$1,L231),'Formulario de Preguntas'!$C$10:$FN$185,3,FALSE),"")</f>
        <v/>
      </c>
      <c r="N231" s="1" t="str">
        <f>IFERROR(VLOOKUP(CONCATENATE(L$1,L231),'Formulario de Preguntas'!$C$10:$FN$185,4,FALSE),"")</f>
        <v/>
      </c>
      <c r="O231" s="24">
        <f>IF($B231='Formulario de Respuestas'!$D230,'Formulario de Respuestas'!$I230,"ES DIFERENTE")</f>
        <v>0</v>
      </c>
      <c r="P231" s="1" t="str">
        <f>IFERROR(VLOOKUP(CONCATENATE(O$1,O231),'Formulario de Preguntas'!$C$10:$FN$185,3,FALSE),"")</f>
        <v/>
      </c>
      <c r="Q231" s="1" t="str">
        <f>IFERROR(VLOOKUP(CONCATENATE(O$1,O231),'Formulario de Preguntas'!$C$10:$FN$185,4,FALSE),"")</f>
        <v/>
      </c>
      <c r="R231" s="24">
        <f>IF($B231='Formulario de Respuestas'!$D230,'Formulario de Respuestas'!$J230,"ES DIFERENTE")</f>
        <v>0</v>
      </c>
      <c r="S231" s="1" t="str">
        <f>IFERROR(VLOOKUP(CONCATENATE(R$1,R231),'Formulario de Preguntas'!$C$10:$FN$185,3,FALSE),"")</f>
        <v/>
      </c>
      <c r="T231" s="1" t="str">
        <f>IFERROR(VLOOKUP(CONCATENATE(R$1,R231),'Formulario de Preguntas'!$C$10:$FN$185,4,FALSE),"")</f>
        <v/>
      </c>
      <c r="U231" s="24">
        <f>IF($B231='Formulario de Respuestas'!$D230,'Formulario de Respuestas'!$K230,"ES DIFERENTE")</f>
        <v>0</v>
      </c>
      <c r="V231" s="1" t="str">
        <f>IFERROR(VLOOKUP(CONCATENATE(U$1,U231),'Formulario de Preguntas'!$C$10:$FN$185,3,FALSE),"")</f>
        <v/>
      </c>
      <c r="W231" s="1" t="str">
        <f>IFERROR(VLOOKUP(CONCATENATE(U$1,U231),'Formulario de Preguntas'!$C$10:$FN$185,4,FALSE),"")</f>
        <v/>
      </c>
      <c r="X231" s="24">
        <f>IF($B231='Formulario de Respuestas'!$D230,'Formulario de Respuestas'!$L230,"ES DIFERENTE")</f>
        <v>0</v>
      </c>
      <c r="Y231" s="1" t="str">
        <f>IFERROR(VLOOKUP(CONCATENATE(X$1,X231),'Formulario de Preguntas'!$C$10:$FN$185,3,FALSE),"")</f>
        <v/>
      </c>
      <c r="Z231" s="1" t="str">
        <f>IFERROR(VLOOKUP(CONCATENATE(X$1,X231),'Formulario de Preguntas'!$C$10:$FN$185,4,FALSE),"")</f>
        <v/>
      </c>
      <c r="AA231" s="24">
        <f>IF($B231='Formulario de Respuestas'!$D230,'Formulario de Respuestas'!$M230,"ES DIFERENTE")</f>
        <v>0</v>
      </c>
      <c r="AB231" s="1" t="str">
        <f>IFERROR(VLOOKUP(CONCATENATE(AA$1,AA231),'Formulario de Preguntas'!$C$10:$FN$185,3,FALSE),"")</f>
        <v/>
      </c>
      <c r="AC231" s="1" t="str">
        <f>IFERROR(VLOOKUP(CONCATENATE(AA$1,AA231),'Formulario de Preguntas'!$C$10:$FN$185,4,FALSE),"")</f>
        <v/>
      </c>
      <c r="AD231" s="24">
        <f>IF($B231='Formulario de Respuestas'!$D230,'Formulario de Respuestas'!$N230,"ES DIFERENTE")</f>
        <v>0</v>
      </c>
      <c r="AE231" s="1" t="str">
        <f>IFERROR(VLOOKUP(CONCATENATE(AD$1,AD231),'Formulario de Preguntas'!$C$10:$FN$185,3,FALSE),"")</f>
        <v/>
      </c>
      <c r="AF231" s="1" t="str">
        <f>IFERROR(VLOOKUP(CONCATENATE(AD$1,AD231),'Formulario de Preguntas'!$C$10:$FN$185,4,FALSE),"")</f>
        <v/>
      </c>
      <c r="AG231" s="24">
        <f>IF($B231='Formulario de Respuestas'!$D230,'Formulario de Respuestas'!$O230,"ES DIFERENTE")</f>
        <v>0</v>
      </c>
      <c r="AH231" s="1" t="str">
        <f>IFERROR(VLOOKUP(CONCATENATE(AG$1,AG231),'Formulario de Preguntas'!$C$10:$FN$185,3,FALSE),"")</f>
        <v/>
      </c>
      <c r="AI231" s="1" t="str">
        <f>IFERROR(VLOOKUP(CONCATENATE(AG$1,AG231),'Formulario de Preguntas'!$C$10:$FN$185,4,FALSE),"")</f>
        <v/>
      </c>
      <c r="AJ231" s="24">
        <f>IF($B231='Formulario de Respuestas'!$D230,'Formulario de Respuestas'!$P230,"ES DIFERENTE")</f>
        <v>0</v>
      </c>
      <c r="AK231" s="1" t="str">
        <f>IFERROR(VLOOKUP(CONCATENATE(AJ$1,AJ231),'Formulario de Preguntas'!$C$10:$FN$185,3,FALSE),"")</f>
        <v/>
      </c>
      <c r="AL231" s="1" t="str">
        <f>IFERROR(VLOOKUP(CONCATENATE(AJ$1,AJ231),'Formulario de Preguntas'!$C$10:$FN$185,4,FALSE),"")</f>
        <v/>
      </c>
      <c r="AM231" s="24">
        <f>IF($B231='Formulario de Respuestas'!$D230,'Formulario de Respuestas'!$Q230,"ES DIFERENTE")</f>
        <v>0</v>
      </c>
      <c r="AN231" s="1" t="str">
        <f>IFERROR(VLOOKUP(CONCATENATE(AM$1,AM231),'Formulario de Preguntas'!$C$10:$FN$185,3,FALSE),"")</f>
        <v/>
      </c>
      <c r="AO231" s="1" t="str">
        <f>IFERROR(VLOOKUP(CONCATENATE(AM$1,AM231),'Formulario de Preguntas'!$C$10:$FN$185,4,FALSE),"")</f>
        <v/>
      </c>
      <c r="AP231" s="24">
        <f>IF($B231='Formulario de Respuestas'!$D230,'Formulario de Respuestas'!$R230,"ES DIFERENTE")</f>
        <v>0</v>
      </c>
      <c r="AQ231" s="1" t="str">
        <f>IFERROR(VLOOKUP(CONCATENATE(AP$1,AP231),'Formulario de Preguntas'!$C$10:$FN$185,3,FALSE),"")</f>
        <v/>
      </c>
      <c r="AR231" s="1" t="str">
        <f>IFERROR(VLOOKUP(CONCATENATE(AP$1,AP231),'Formulario de Preguntas'!$C$10:$FN$185,4,FALSE),"")</f>
        <v/>
      </c>
      <c r="AS231" s="24">
        <f>IF($B231='Formulario de Respuestas'!$D230,'Formulario de Respuestas'!$S230,"ES DIFERENTE")</f>
        <v>0</v>
      </c>
      <c r="AT231" s="1" t="str">
        <f>IFERROR(VLOOKUP(CONCATENATE(AS$1,AS231),'Formulario de Preguntas'!$C$10:$FN$185,3,FALSE),"")</f>
        <v/>
      </c>
      <c r="AU231" s="1" t="str">
        <f>IFERROR(VLOOKUP(CONCATENATE(AS$1,AS231),'Formulario de Preguntas'!$C$10:$FN$185,4,FALSE),"")</f>
        <v/>
      </c>
      <c r="AV231" s="24">
        <f>IF($B231='Formulario de Respuestas'!$D230,'Formulario de Respuestas'!$T230,"ES DIFERENTE")</f>
        <v>0</v>
      </c>
      <c r="AW231" s="1" t="str">
        <f>IFERROR(VLOOKUP(CONCATENATE(AV$1,AV231),'Formulario de Preguntas'!$C$10:$FN$185,3,FALSE),"")</f>
        <v/>
      </c>
      <c r="AX231" s="1" t="str">
        <f>IFERROR(VLOOKUP(CONCATENATE(AV$1,AV231),'Formulario de Preguntas'!$C$10:$FN$185,4,FALSE),"")</f>
        <v/>
      </c>
      <c r="AY231" s="24">
        <f>IF($B231='Formulario de Respuestas'!$D230,'Formulario de Respuestas'!$U230,"ES DIFERENTE")</f>
        <v>0</v>
      </c>
      <c r="AZ231" s="1" t="str">
        <f>IFERROR(VLOOKUP(CONCATENATE(AY$1,AY231),'Formulario de Preguntas'!$C$10:$FN$185,3,FALSE),"")</f>
        <v/>
      </c>
      <c r="BA231" s="1" t="str">
        <f>IFERROR(VLOOKUP(CONCATENATE(AY$1,AY231),'Formulario de Preguntas'!$C$10:$FN$185,4,FALSE),"")</f>
        <v/>
      </c>
      <c r="BB231" s="24">
        <f>IF($B231='Formulario de Respuestas'!$D230,'Formulario de Respuestas'!$V230,"ES DIFERENTE")</f>
        <v>0</v>
      </c>
      <c r="BC231" s="1" t="str">
        <f>IFERROR(VLOOKUP(CONCATENATE(BB$1,BB231),'Formulario de Preguntas'!$C$10:$FN$185,3,FALSE),"")</f>
        <v/>
      </c>
      <c r="BD231" s="1" t="str">
        <f>IFERROR(VLOOKUP(CONCATENATE(BB$1,BB231),'Formulario de Preguntas'!$C$10:$FN$185,4,FALSE),"")</f>
        <v/>
      </c>
      <c r="BE231" s="24">
        <f>IF($B231='Formulario de Respuestas'!$D230,'Formulario de Respuestas'!$W230,"ES DIFERENTE")</f>
        <v>0</v>
      </c>
      <c r="BF231" s="1" t="str">
        <f>IFERROR(VLOOKUP(CONCATENATE(BE$1,BE231),'Formulario de Preguntas'!$C$10:$FN$185,3,FALSE),"")</f>
        <v/>
      </c>
      <c r="BG231" s="1" t="str">
        <f>IFERROR(VLOOKUP(CONCATENATE(BE$1,BE231),'Formulario de Preguntas'!$C$10:$FN$185,4,FALSE),"")</f>
        <v/>
      </c>
      <c r="BH231" s="24">
        <f>IF($B231='Formulario de Respuestas'!$D230,'Formulario de Respuestas'!$X230,"ES DIFERENTE")</f>
        <v>0</v>
      </c>
      <c r="BI231" s="1" t="str">
        <f>IFERROR(VLOOKUP(CONCATENATE(BH$1,BH231),'Formulario de Preguntas'!$C$10:$FN$185,3,FALSE),"")</f>
        <v/>
      </c>
      <c r="BJ231" s="1" t="str">
        <f>IFERROR(VLOOKUP(CONCATENATE(BH$1,BH231),'Formulario de Preguntas'!$C$10:$FN$185,4,FALSE),"")</f>
        <v/>
      </c>
      <c r="BL231" s="26">
        <f>IF($B231='Formulario de Respuestas'!$D230,'Formulario de Respuestas'!$Y230,"ES DIFERENTE")</f>
        <v>0</v>
      </c>
      <c r="BM231" s="1" t="str">
        <f>IFERROR(VLOOKUP(CONCATENATE(BL$1,BL231),'Formulario de Preguntas'!$C$10:$FN$185,3,FALSE),"")</f>
        <v/>
      </c>
      <c r="BN231" s="1" t="str">
        <f>IFERROR(VLOOKUP(CONCATENATE(BL$1,BL231),'Formulario de Preguntas'!$C$10:$FN$185,4,FALSE),"")</f>
        <v/>
      </c>
      <c r="BO231" s="26">
        <f>IF($B231='Formulario de Respuestas'!$D230,'Formulario de Respuestas'!$Z230,"ES DIFERENTE")</f>
        <v>0</v>
      </c>
      <c r="BP231" s="1" t="str">
        <f>IFERROR(VLOOKUP(CONCATENATE(BO$1,BO231),'Formulario de Preguntas'!$C$10:$FN$185,3,FALSE),"")</f>
        <v/>
      </c>
      <c r="BQ231" s="1" t="str">
        <f>IFERROR(VLOOKUP(CONCATENATE(BO$1,BO231),'Formulario de Preguntas'!$C$10:$FN$185,4,FALSE),"")</f>
        <v/>
      </c>
      <c r="BR231" s="26">
        <f>IF($B231='Formulario de Respuestas'!$D230,'Formulario de Respuestas'!$AA230,"ES DIFERENTE")</f>
        <v>0</v>
      </c>
      <c r="BS231" s="1" t="str">
        <f>IFERROR(VLOOKUP(CONCATENATE(BR$1,BR231),'Formulario de Preguntas'!$C$10:$FN$185,3,FALSE),"")</f>
        <v/>
      </c>
      <c r="BT231" s="1" t="str">
        <f>IFERROR(VLOOKUP(CONCATENATE(BR$1,BR231),'Formulario de Preguntas'!$C$10:$FN$185,4,FALSE),"")</f>
        <v/>
      </c>
      <c r="BU231" s="26">
        <f>IF($B231='Formulario de Respuestas'!$D230,'Formulario de Respuestas'!$AB230,"ES DIFERENTE")</f>
        <v>0</v>
      </c>
      <c r="BV231" s="1" t="str">
        <f>IFERROR(VLOOKUP(CONCATENATE(BU$1,BU231),'Formulario de Preguntas'!$C$10:$FN$185,3,FALSE),"")</f>
        <v/>
      </c>
      <c r="BW231" s="1" t="str">
        <f>IFERROR(VLOOKUP(CONCATENATE(BU$1,BU231),'Formulario de Preguntas'!$C$10:$FN$185,4,FALSE),"")</f>
        <v/>
      </c>
      <c r="BX231" s="26">
        <f>IF($B231='Formulario de Respuestas'!$D230,'Formulario de Respuestas'!$AC230,"ES DIFERENTE")</f>
        <v>0</v>
      </c>
      <c r="BY231" s="1" t="str">
        <f>IFERROR(VLOOKUP(CONCATENATE(BX$1,BX231),'Formulario de Preguntas'!$C$10:$FN$185,3,FALSE),"")</f>
        <v/>
      </c>
      <c r="BZ231" s="1" t="str">
        <f>IFERROR(VLOOKUP(CONCATENATE(BX$1,BX231),'Formulario de Preguntas'!$C$10:$FN$185,4,FALSE),"")</f>
        <v/>
      </c>
      <c r="CA231" s="26">
        <f>IF($B231='Formulario de Respuestas'!$D230,'Formulario de Respuestas'!$AD230,"ES DIFERENTE")</f>
        <v>0</v>
      </c>
      <c r="CB231" s="1" t="str">
        <f>IFERROR(VLOOKUP(CONCATENATE(CA$1,CA231),'Formulario de Preguntas'!$C$10:$FN$185,3,FALSE),"")</f>
        <v/>
      </c>
      <c r="CC231" s="1" t="str">
        <f>IFERROR(VLOOKUP(CONCATENATE(CA$1,CA231),'Formulario de Preguntas'!$C$10:$FN$185,4,FALSE),"")</f>
        <v/>
      </c>
      <c r="CD231" s="26">
        <f>IF($B231='Formulario de Respuestas'!$D230,'Formulario de Respuestas'!$AE230,"ES DIFERENTE")</f>
        <v>0</v>
      </c>
      <c r="CE231" s="1" t="str">
        <f>IFERROR(VLOOKUP(CONCATENATE(CD$1,CD231),'Formulario de Preguntas'!$C$10:$FN$185,3,FALSE),"")</f>
        <v/>
      </c>
      <c r="CF231" s="1" t="str">
        <f>IFERROR(VLOOKUP(CONCATENATE(CD$1,CD231),'Formulario de Preguntas'!$C$10:$FN$185,4,FALSE),"")</f>
        <v/>
      </c>
      <c r="CH231" s="1">
        <f t="shared" si="10"/>
        <v>0</v>
      </c>
      <c r="CI231" s="1">
        <f t="shared" si="11"/>
        <v>0.25</v>
      </c>
      <c r="CJ231" s="1">
        <f t="shared" si="12"/>
        <v>0</v>
      </c>
      <c r="CK231" s="1">
        <f>COUNTIF('Formulario de Respuestas'!$E230:$AE230,"A")</f>
        <v>0</v>
      </c>
      <c r="CL231" s="1">
        <f>COUNTIF('Formulario de Respuestas'!$E230:$AE230,"B")</f>
        <v>0</v>
      </c>
      <c r="CM231" s="1">
        <f>COUNTIF('Formulario de Respuestas'!$E230:$AE230,"C")</f>
        <v>0</v>
      </c>
      <c r="CN231" s="1">
        <f>COUNTIF('Formulario de Respuestas'!$E230:$AE230,"D")</f>
        <v>0</v>
      </c>
      <c r="CO231" s="1">
        <f>COUNTIF('Formulario de Respuestas'!$E230:$AE230,"E (RESPUESTA ANULADA)")</f>
        <v>0</v>
      </c>
    </row>
    <row r="232" spans="1:93" x14ac:dyDescent="0.25">
      <c r="A232" s="1">
        <f>'Formulario de Respuestas'!C231</f>
        <v>0</v>
      </c>
      <c r="B232" s="1">
        <f>'Formulario de Respuestas'!D231</f>
        <v>0</v>
      </c>
      <c r="C232" s="24">
        <f>IF($B232='Formulario de Respuestas'!$D231,'Formulario de Respuestas'!$E231,"ES DIFERENTE")</f>
        <v>0</v>
      </c>
      <c r="D232" s="15" t="str">
        <f>IFERROR(VLOOKUP(CONCATENATE(C$1,C232),'Formulario de Preguntas'!$C$2:$FN$185,3,FALSE),"")</f>
        <v/>
      </c>
      <c r="E232" s="1" t="str">
        <f>IFERROR(VLOOKUP(CONCATENATE(C$1,C232),'Formulario de Preguntas'!$C$2:$FN$185,4,FALSE),"")</f>
        <v/>
      </c>
      <c r="F232" s="24">
        <f>IF($B232='Formulario de Respuestas'!$D231,'Formulario de Respuestas'!$F231,"ES DIFERENTE")</f>
        <v>0</v>
      </c>
      <c r="G232" s="1" t="str">
        <f>IFERROR(VLOOKUP(CONCATENATE(F$1,F232),'Formulario de Preguntas'!$C$2:$FN$185,3,FALSE),"")</f>
        <v/>
      </c>
      <c r="H232" s="1" t="str">
        <f>IFERROR(VLOOKUP(CONCATENATE(F$1,F232),'Formulario de Preguntas'!$C$2:$FN$185,4,FALSE),"")</f>
        <v/>
      </c>
      <c r="I232" s="24">
        <f>IF($B232='Formulario de Respuestas'!$D231,'Formulario de Respuestas'!$G231,"ES DIFERENTE")</f>
        <v>0</v>
      </c>
      <c r="J232" s="1" t="str">
        <f>IFERROR(VLOOKUP(CONCATENATE(I$1,I232),'Formulario de Preguntas'!$C$10:$FN$185,3,FALSE),"")</f>
        <v/>
      </c>
      <c r="K232" s="1" t="str">
        <f>IFERROR(VLOOKUP(CONCATENATE(I$1,I232),'Formulario de Preguntas'!$C$10:$FN$185,4,FALSE),"")</f>
        <v/>
      </c>
      <c r="L232" s="24">
        <f>IF($B232='Formulario de Respuestas'!$D231,'Formulario de Respuestas'!$H231,"ES DIFERENTE")</f>
        <v>0</v>
      </c>
      <c r="M232" s="1" t="str">
        <f>IFERROR(VLOOKUP(CONCATENATE(L$1,L232),'Formulario de Preguntas'!$C$10:$FN$185,3,FALSE),"")</f>
        <v/>
      </c>
      <c r="N232" s="1" t="str">
        <f>IFERROR(VLOOKUP(CONCATENATE(L$1,L232),'Formulario de Preguntas'!$C$10:$FN$185,4,FALSE),"")</f>
        <v/>
      </c>
      <c r="O232" s="24">
        <f>IF($B232='Formulario de Respuestas'!$D231,'Formulario de Respuestas'!$I231,"ES DIFERENTE")</f>
        <v>0</v>
      </c>
      <c r="P232" s="1" t="str">
        <f>IFERROR(VLOOKUP(CONCATENATE(O$1,O232),'Formulario de Preguntas'!$C$10:$FN$185,3,FALSE),"")</f>
        <v/>
      </c>
      <c r="Q232" s="1" t="str">
        <f>IFERROR(VLOOKUP(CONCATENATE(O$1,O232),'Formulario de Preguntas'!$C$10:$FN$185,4,FALSE),"")</f>
        <v/>
      </c>
      <c r="R232" s="24">
        <f>IF($B232='Formulario de Respuestas'!$D231,'Formulario de Respuestas'!$J231,"ES DIFERENTE")</f>
        <v>0</v>
      </c>
      <c r="S232" s="1" t="str">
        <f>IFERROR(VLOOKUP(CONCATENATE(R$1,R232),'Formulario de Preguntas'!$C$10:$FN$185,3,FALSE),"")</f>
        <v/>
      </c>
      <c r="T232" s="1" t="str">
        <f>IFERROR(VLOOKUP(CONCATENATE(R$1,R232),'Formulario de Preguntas'!$C$10:$FN$185,4,FALSE),"")</f>
        <v/>
      </c>
      <c r="U232" s="24">
        <f>IF($B232='Formulario de Respuestas'!$D231,'Formulario de Respuestas'!$K231,"ES DIFERENTE")</f>
        <v>0</v>
      </c>
      <c r="V232" s="1" t="str">
        <f>IFERROR(VLOOKUP(CONCATENATE(U$1,U232),'Formulario de Preguntas'!$C$10:$FN$185,3,FALSE),"")</f>
        <v/>
      </c>
      <c r="W232" s="1" t="str">
        <f>IFERROR(VLOOKUP(CONCATENATE(U$1,U232),'Formulario de Preguntas'!$C$10:$FN$185,4,FALSE),"")</f>
        <v/>
      </c>
      <c r="X232" s="24">
        <f>IF($B232='Formulario de Respuestas'!$D231,'Formulario de Respuestas'!$L231,"ES DIFERENTE")</f>
        <v>0</v>
      </c>
      <c r="Y232" s="1" t="str">
        <f>IFERROR(VLOOKUP(CONCATENATE(X$1,X232),'Formulario de Preguntas'!$C$10:$FN$185,3,FALSE),"")</f>
        <v/>
      </c>
      <c r="Z232" s="1" t="str">
        <f>IFERROR(VLOOKUP(CONCATENATE(X$1,X232),'Formulario de Preguntas'!$C$10:$FN$185,4,FALSE),"")</f>
        <v/>
      </c>
      <c r="AA232" s="24">
        <f>IF($B232='Formulario de Respuestas'!$D231,'Formulario de Respuestas'!$M231,"ES DIFERENTE")</f>
        <v>0</v>
      </c>
      <c r="AB232" s="1" t="str">
        <f>IFERROR(VLOOKUP(CONCATENATE(AA$1,AA232),'Formulario de Preguntas'!$C$10:$FN$185,3,FALSE),"")</f>
        <v/>
      </c>
      <c r="AC232" s="1" t="str">
        <f>IFERROR(VLOOKUP(CONCATENATE(AA$1,AA232),'Formulario de Preguntas'!$C$10:$FN$185,4,FALSE),"")</f>
        <v/>
      </c>
      <c r="AD232" s="24">
        <f>IF($B232='Formulario de Respuestas'!$D231,'Formulario de Respuestas'!$N231,"ES DIFERENTE")</f>
        <v>0</v>
      </c>
      <c r="AE232" s="1" t="str">
        <f>IFERROR(VLOOKUP(CONCATENATE(AD$1,AD232),'Formulario de Preguntas'!$C$10:$FN$185,3,FALSE),"")</f>
        <v/>
      </c>
      <c r="AF232" s="1" t="str">
        <f>IFERROR(VLOOKUP(CONCATENATE(AD$1,AD232),'Formulario de Preguntas'!$C$10:$FN$185,4,FALSE),"")</f>
        <v/>
      </c>
      <c r="AG232" s="24">
        <f>IF($B232='Formulario de Respuestas'!$D231,'Formulario de Respuestas'!$O231,"ES DIFERENTE")</f>
        <v>0</v>
      </c>
      <c r="AH232" s="1" t="str">
        <f>IFERROR(VLOOKUP(CONCATENATE(AG$1,AG232),'Formulario de Preguntas'!$C$10:$FN$185,3,FALSE),"")</f>
        <v/>
      </c>
      <c r="AI232" s="1" t="str">
        <f>IFERROR(VLOOKUP(CONCATENATE(AG$1,AG232),'Formulario de Preguntas'!$C$10:$FN$185,4,FALSE),"")</f>
        <v/>
      </c>
      <c r="AJ232" s="24">
        <f>IF($B232='Formulario de Respuestas'!$D231,'Formulario de Respuestas'!$P231,"ES DIFERENTE")</f>
        <v>0</v>
      </c>
      <c r="AK232" s="1" t="str">
        <f>IFERROR(VLOOKUP(CONCATENATE(AJ$1,AJ232),'Formulario de Preguntas'!$C$10:$FN$185,3,FALSE),"")</f>
        <v/>
      </c>
      <c r="AL232" s="1" t="str">
        <f>IFERROR(VLOOKUP(CONCATENATE(AJ$1,AJ232),'Formulario de Preguntas'!$C$10:$FN$185,4,FALSE),"")</f>
        <v/>
      </c>
      <c r="AM232" s="24">
        <f>IF($B232='Formulario de Respuestas'!$D231,'Formulario de Respuestas'!$Q231,"ES DIFERENTE")</f>
        <v>0</v>
      </c>
      <c r="AN232" s="1" t="str">
        <f>IFERROR(VLOOKUP(CONCATENATE(AM$1,AM232),'Formulario de Preguntas'!$C$10:$FN$185,3,FALSE),"")</f>
        <v/>
      </c>
      <c r="AO232" s="1" t="str">
        <f>IFERROR(VLOOKUP(CONCATENATE(AM$1,AM232),'Formulario de Preguntas'!$C$10:$FN$185,4,FALSE),"")</f>
        <v/>
      </c>
      <c r="AP232" s="24">
        <f>IF($B232='Formulario de Respuestas'!$D231,'Formulario de Respuestas'!$R231,"ES DIFERENTE")</f>
        <v>0</v>
      </c>
      <c r="AQ232" s="1" t="str">
        <f>IFERROR(VLOOKUP(CONCATENATE(AP$1,AP232),'Formulario de Preguntas'!$C$10:$FN$185,3,FALSE),"")</f>
        <v/>
      </c>
      <c r="AR232" s="1" t="str">
        <f>IFERROR(VLOOKUP(CONCATENATE(AP$1,AP232),'Formulario de Preguntas'!$C$10:$FN$185,4,FALSE),"")</f>
        <v/>
      </c>
      <c r="AS232" s="24">
        <f>IF($B232='Formulario de Respuestas'!$D231,'Formulario de Respuestas'!$S231,"ES DIFERENTE")</f>
        <v>0</v>
      </c>
      <c r="AT232" s="1" t="str">
        <f>IFERROR(VLOOKUP(CONCATENATE(AS$1,AS232),'Formulario de Preguntas'!$C$10:$FN$185,3,FALSE),"")</f>
        <v/>
      </c>
      <c r="AU232" s="1" t="str">
        <f>IFERROR(VLOOKUP(CONCATENATE(AS$1,AS232),'Formulario de Preguntas'!$C$10:$FN$185,4,FALSE),"")</f>
        <v/>
      </c>
      <c r="AV232" s="24">
        <f>IF($B232='Formulario de Respuestas'!$D231,'Formulario de Respuestas'!$T231,"ES DIFERENTE")</f>
        <v>0</v>
      </c>
      <c r="AW232" s="1" t="str">
        <f>IFERROR(VLOOKUP(CONCATENATE(AV$1,AV232),'Formulario de Preguntas'!$C$10:$FN$185,3,FALSE),"")</f>
        <v/>
      </c>
      <c r="AX232" s="1" t="str">
        <f>IFERROR(VLOOKUP(CONCATENATE(AV$1,AV232),'Formulario de Preguntas'!$C$10:$FN$185,4,FALSE),"")</f>
        <v/>
      </c>
      <c r="AY232" s="24">
        <f>IF($B232='Formulario de Respuestas'!$D231,'Formulario de Respuestas'!$U231,"ES DIFERENTE")</f>
        <v>0</v>
      </c>
      <c r="AZ232" s="1" t="str">
        <f>IFERROR(VLOOKUP(CONCATENATE(AY$1,AY232),'Formulario de Preguntas'!$C$10:$FN$185,3,FALSE),"")</f>
        <v/>
      </c>
      <c r="BA232" s="1" t="str">
        <f>IFERROR(VLOOKUP(CONCATENATE(AY$1,AY232),'Formulario de Preguntas'!$C$10:$FN$185,4,FALSE),"")</f>
        <v/>
      </c>
      <c r="BB232" s="24">
        <f>IF($B232='Formulario de Respuestas'!$D231,'Formulario de Respuestas'!$V231,"ES DIFERENTE")</f>
        <v>0</v>
      </c>
      <c r="BC232" s="1" t="str">
        <f>IFERROR(VLOOKUP(CONCATENATE(BB$1,BB232),'Formulario de Preguntas'!$C$10:$FN$185,3,FALSE),"")</f>
        <v/>
      </c>
      <c r="BD232" s="1" t="str">
        <f>IFERROR(VLOOKUP(CONCATENATE(BB$1,BB232),'Formulario de Preguntas'!$C$10:$FN$185,4,FALSE),"")</f>
        <v/>
      </c>
      <c r="BE232" s="24">
        <f>IF($B232='Formulario de Respuestas'!$D231,'Formulario de Respuestas'!$W231,"ES DIFERENTE")</f>
        <v>0</v>
      </c>
      <c r="BF232" s="1" t="str">
        <f>IFERROR(VLOOKUP(CONCATENATE(BE$1,BE232),'Formulario de Preguntas'!$C$10:$FN$185,3,FALSE),"")</f>
        <v/>
      </c>
      <c r="BG232" s="1" t="str">
        <f>IFERROR(VLOOKUP(CONCATENATE(BE$1,BE232),'Formulario de Preguntas'!$C$10:$FN$185,4,FALSE),"")</f>
        <v/>
      </c>
      <c r="BH232" s="24">
        <f>IF($B232='Formulario de Respuestas'!$D231,'Formulario de Respuestas'!$X231,"ES DIFERENTE")</f>
        <v>0</v>
      </c>
      <c r="BI232" s="1" t="str">
        <f>IFERROR(VLOOKUP(CONCATENATE(BH$1,BH232),'Formulario de Preguntas'!$C$10:$FN$185,3,FALSE),"")</f>
        <v/>
      </c>
      <c r="BJ232" s="1" t="str">
        <f>IFERROR(VLOOKUP(CONCATENATE(BH$1,BH232),'Formulario de Preguntas'!$C$10:$FN$185,4,FALSE),"")</f>
        <v/>
      </c>
      <c r="BL232" s="26">
        <f>IF($B232='Formulario de Respuestas'!$D231,'Formulario de Respuestas'!$Y231,"ES DIFERENTE")</f>
        <v>0</v>
      </c>
      <c r="BM232" s="1" t="str">
        <f>IFERROR(VLOOKUP(CONCATENATE(BL$1,BL232),'Formulario de Preguntas'!$C$10:$FN$185,3,FALSE),"")</f>
        <v/>
      </c>
      <c r="BN232" s="1" t="str">
        <f>IFERROR(VLOOKUP(CONCATENATE(BL$1,BL232),'Formulario de Preguntas'!$C$10:$FN$185,4,FALSE),"")</f>
        <v/>
      </c>
      <c r="BO232" s="26">
        <f>IF($B232='Formulario de Respuestas'!$D231,'Formulario de Respuestas'!$Z231,"ES DIFERENTE")</f>
        <v>0</v>
      </c>
      <c r="BP232" s="1" t="str">
        <f>IFERROR(VLOOKUP(CONCATENATE(BO$1,BO232),'Formulario de Preguntas'!$C$10:$FN$185,3,FALSE),"")</f>
        <v/>
      </c>
      <c r="BQ232" s="1" t="str">
        <f>IFERROR(VLOOKUP(CONCATENATE(BO$1,BO232),'Formulario de Preguntas'!$C$10:$FN$185,4,FALSE),"")</f>
        <v/>
      </c>
      <c r="BR232" s="26">
        <f>IF($B232='Formulario de Respuestas'!$D231,'Formulario de Respuestas'!$AA231,"ES DIFERENTE")</f>
        <v>0</v>
      </c>
      <c r="BS232" s="1" t="str">
        <f>IFERROR(VLOOKUP(CONCATENATE(BR$1,BR232),'Formulario de Preguntas'!$C$10:$FN$185,3,FALSE),"")</f>
        <v/>
      </c>
      <c r="BT232" s="1" t="str">
        <f>IFERROR(VLOOKUP(CONCATENATE(BR$1,BR232),'Formulario de Preguntas'!$C$10:$FN$185,4,FALSE),"")</f>
        <v/>
      </c>
      <c r="BU232" s="26">
        <f>IF($B232='Formulario de Respuestas'!$D231,'Formulario de Respuestas'!$AB231,"ES DIFERENTE")</f>
        <v>0</v>
      </c>
      <c r="BV232" s="1" t="str">
        <f>IFERROR(VLOOKUP(CONCATENATE(BU$1,BU232),'Formulario de Preguntas'!$C$10:$FN$185,3,FALSE),"")</f>
        <v/>
      </c>
      <c r="BW232" s="1" t="str">
        <f>IFERROR(VLOOKUP(CONCATENATE(BU$1,BU232),'Formulario de Preguntas'!$C$10:$FN$185,4,FALSE),"")</f>
        <v/>
      </c>
      <c r="BX232" s="26">
        <f>IF($B232='Formulario de Respuestas'!$D231,'Formulario de Respuestas'!$AC231,"ES DIFERENTE")</f>
        <v>0</v>
      </c>
      <c r="BY232" s="1" t="str">
        <f>IFERROR(VLOOKUP(CONCATENATE(BX$1,BX232),'Formulario de Preguntas'!$C$10:$FN$185,3,FALSE),"")</f>
        <v/>
      </c>
      <c r="BZ232" s="1" t="str">
        <f>IFERROR(VLOOKUP(CONCATENATE(BX$1,BX232),'Formulario de Preguntas'!$C$10:$FN$185,4,FALSE),"")</f>
        <v/>
      </c>
      <c r="CA232" s="26">
        <f>IF($B232='Formulario de Respuestas'!$D231,'Formulario de Respuestas'!$AD231,"ES DIFERENTE")</f>
        <v>0</v>
      </c>
      <c r="CB232" s="1" t="str">
        <f>IFERROR(VLOOKUP(CONCATENATE(CA$1,CA232),'Formulario de Preguntas'!$C$10:$FN$185,3,FALSE),"")</f>
        <v/>
      </c>
      <c r="CC232" s="1" t="str">
        <f>IFERROR(VLOOKUP(CONCATENATE(CA$1,CA232),'Formulario de Preguntas'!$C$10:$FN$185,4,FALSE),"")</f>
        <v/>
      </c>
      <c r="CD232" s="26">
        <f>IF($B232='Formulario de Respuestas'!$D231,'Formulario de Respuestas'!$AE231,"ES DIFERENTE")</f>
        <v>0</v>
      </c>
      <c r="CE232" s="1" t="str">
        <f>IFERROR(VLOOKUP(CONCATENATE(CD$1,CD232),'Formulario de Preguntas'!$C$10:$FN$185,3,FALSE),"")</f>
        <v/>
      </c>
      <c r="CF232" s="1" t="str">
        <f>IFERROR(VLOOKUP(CONCATENATE(CD$1,CD232),'Formulario de Preguntas'!$C$10:$FN$185,4,FALSE),"")</f>
        <v/>
      </c>
      <c r="CH232" s="1">
        <f t="shared" si="10"/>
        <v>0</v>
      </c>
      <c r="CI232" s="1">
        <f t="shared" si="11"/>
        <v>0.25</v>
      </c>
      <c r="CJ232" s="1">
        <f t="shared" si="12"/>
        <v>0</v>
      </c>
      <c r="CK232" s="1">
        <f>COUNTIF('Formulario de Respuestas'!$E231:$AE231,"A")</f>
        <v>0</v>
      </c>
      <c r="CL232" s="1">
        <f>COUNTIF('Formulario de Respuestas'!$E231:$AE231,"B")</f>
        <v>0</v>
      </c>
      <c r="CM232" s="1">
        <f>COUNTIF('Formulario de Respuestas'!$E231:$AE231,"C")</f>
        <v>0</v>
      </c>
      <c r="CN232" s="1">
        <f>COUNTIF('Formulario de Respuestas'!$E231:$AE231,"D")</f>
        <v>0</v>
      </c>
      <c r="CO232" s="1">
        <f>COUNTIF('Formulario de Respuestas'!$E231:$AE231,"E (RESPUESTA ANULADA)")</f>
        <v>0</v>
      </c>
    </row>
    <row r="233" spans="1:93" x14ac:dyDescent="0.25">
      <c r="A233" s="1">
        <f>'Formulario de Respuestas'!C232</f>
        <v>0</v>
      </c>
      <c r="B233" s="1">
        <f>'Formulario de Respuestas'!D232</f>
        <v>0</v>
      </c>
      <c r="C233" s="24">
        <f>IF($B233='Formulario de Respuestas'!$D232,'Formulario de Respuestas'!$E232,"ES DIFERENTE")</f>
        <v>0</v>
      </c>
      <c r="D233" s="15" t="str">
        <f>IFERROR(VLOOKUP(CONCATENATE(C$1,C233),'Formulario de Preguntas'!$C$2:$FN$185,3,FALSE),"")</f>
        <v/>
      </c>
      <c r="E233" s="1" t="str">
        <f>IFERROR(VLOOKUP(CONCATENATE(C$1,C233),'Formulario de Preguntas'!$C$2:$FN$185,4,FALSE),"")</f>
        <v/>
      </c>
      <c r="F233" s="24">
        <f>IF($B233='Formulario de Respuestas'!$D232,'Formulario de Respuestas'!$F232,"ES DIFERENTE")</f>
        <v>0</v>
      </c>
      <c r="G233" s="1" t="str">
        <f>IFERROR(VLOOKUP(CONCATENATE(F$1,F233),'Formulario de Preguntas'!$C$2:$FN$185,3,FALSE),"")</f>
        <v/>
      </c>
      <c r="H233" s="1" t="str">
        <f>IFERROR(VLOOKUP(CONCATENATE(F$1,F233),'Formulario de Preguntas'!$C$2:$FN$185,4,FALSE),"")</f>
        <v/>
      </c>
      <c r="I233" s="24">
        <f>IF($B233='Formulario de Respuestas'!$D232,'Formulario de Respuestas'!$G232,"ES DIFERENTE")</f>
        <v>0</v>
      </c>
      <c r="J233" s="1" t="str">
        <f>IFERROR(VLOOKUP(CONCATENATE(I$1,I233),'Formulario de Preguntas'!$C$10:$FN$185,3,FALSE),"")</f>
        <v/>
      </c>
      <c r="K233" s="1" t="str">
        <f>IFERROR(VLOOKUP(CONCATENATE(I$1,I233),'Formulario de Preguntas'!$C$10:$FN$185,4,FALSE),"")</f>
        <v/>
      </c>
      <c r="L233" s="24">
        <f>IF($B233='Formulario de Respuestas'!$D232,'Formulario de Respuestas'!$H232,"ES DIFERENTE")</f>
        <v>0</v>
      </c>
      <c r="M233" s="1" t="str">
        <f>IFERROR(VLOOKUP(CONCATENATE(L$1,L233),'Formulario de Preguntas'!$C$10:$FN$185,3,FALSE),"")</f>
        <v/>
      </c>
      <c r="N233" s="1" t="str">
        <f>IFERROR(VLOOKUP(CONCATENATE(L$1,L233),'Formulario de Preguntas'!$C$10:$FN$185,4,FALSE),"")</f>
        <v/>
      </c>
      <c r="O233" s="24">
        <f>IF($B233='Formulario de Respuestas'!$D232,'Formulario de Respuestas'!$I232,"ES DIFERENTE")</f>
        <v>0</v>
      </c>
      <c r="P233" s="1" t="str">
        <f>IFERROR(VLOOKUP(CONCATENATE(O$1,O233),'Formulario de Preguntas'!$C$10:$FN$185,3,FALSE),"")</f>
        <v/>
      </c>
      <c r="Q233" s="1" t="str">
        <f>IFERROR(VLOOKUP(CONCATENATE(O$1,O233),'Formulario de Preguntas'!$C$10:$FN$185,4,FALSE),"")</f>
        <v/>
      </c>
      <c r="R233" s="24">
        <f>IF($B233='Formulario de Respuestas'!$D232,'Formulario de Respuestas'!$J232,"ES DIFERENTE")</f>
        <v>0</v>
      </c>
      <c r="S233" s="1" t="str">
        <f>IFERROR(VLOOKUP(CONCATENATE(R$1,R233),'Formulario de Preguntas'!$C$10:$FN$185,3,FALSE),"")</f>
        <v/>
      </c>
      <c r="T233" s="1" t="str">
        <f>IFERROR(VLOOKUP(CONCATENATE(R$1,R233),'Formulario de Preguntas'!$C$10:$FN$185,4,FALSE),"")</f>
        <v/>
      </c>
      <c r="U233" s="24">
        <f>IF($B233='Formulario de Respuestas'!$D232,'Formulario de Respuestas'!$K232,"ES DIFERENTE")</f>
        <v>0</v>
      </c>
      <c r="V233" s="1" t="str">
        <f>IFERROR(VLOOKUP(CONCATENATE(U$1,U233),'Formulario de Preguntas'!$C$10:$FN$185,3,FALSE),"")</f>
        <v/>
      </c>
      <c r="W233" s="1" t="str">
        <f>IFERROR(VLOOKUP(CONCATENATE(U$1,U233),'Formulario de Preguntas'!$C$10:$FN$185,4,FALSE),"")</f>
        <v/>
      </c>
      <c r="X233" s="24">
        <f>IF($B233='Formulario de Respuestas'!$D232,'Formulario de Respuestas'!$L232,"ES DIFERENTE")</f>
        <v>0</v>
      </c>
      <c r="Y233" s="1" t="str">
        <f>IFERROR(VLOOKUP(CONCATENATE(X$1,X233),'Formulario de Preguntas'!$C$10:$FN$185,3,FALSE),"")</f>
        <v/>
      </c>
      <c r="Z233" s="1" t="str">
        <f>IFERROR(VLOOKUP(CONCATENATE(X$1,X233),'Formulario de Preguntas'!$C$10:$FN$185,4,FALSE),"")</f>
        <v/>
      </c>
      <c r="AA233" s="24">
        <f>IF($B233='Formulario de Respuestas'!$D232,'Formulario de Respuestas'!$M232,"ES DIFERENTE")</f>
        <v>0</v>
      </c>
      <c r="AB233" s="1" t="str">
        <f>IFERROR(VLOOKUP(CONCATENATE(AA$1,AA233),'Formulario de Preguntas'!$C$10:$FN$185,3,FALSE),"")</f>
        <v/>
      </c>
      <c r="AC233" s="1" t="str">
        <f>IFERROR(VLOOKUP(CONCATENATE(AA$1,AA233),'Formulario de Preguntas'!$C$10:$FN$185,4,FALSE),"")</f>
        <v/>
      </c>
      <c r="AD233" s="24">
        <f>IF($B233='Formulario de Respuestas'!$D232,'Formulario de Respuestas'!$N232,"ES DIFERENTE")</f>
        <v>0</v>
      </c>
      <c r="AE233" s="1" t="str">
        <f>IFERROR(VLOOKUP(CONCATENATE(AD$1,AD233),'Formulario de Preguntas'!$C$10:$FN$185,3,FALSE),"")</f>
        <v/>
      </c>
      <c r="AF233" s="1" t="str">
        <f>IFERROR(VLOOKUP(CONCATENATE(AD$1,AD233),'Formulario de Preguntas'!$C$10:$FN$185,4,FALSE),"")</f>
        <v/>
      </c>
      <c r="AG233" s="24">
        <f>IF($B233='Formulario de Respuestas'!$D232,'Formulario de Respuestas'!$O232,"ES DIFERENTE")</f>
        <v>0</v>
      </c>
      <c r="AH233" s="1" t="str">
        <f>IFERROR(VLOOKUP(CONCATENATE(AG$1,AG233),'Formulario de Preguntas'!$C$10:$FN$185,3,FALSE),"")</f>
        <v/>
      </c>
      <c r="AI233" s="1" t="str">
        <f>IFERROR(VLOOKUP(CONCATENATE(AG$1,AG233),'Formulario de Preguntas'!$C$10:$FN$185,4,FALSE),"")</f>
        <v/>
      </c>
      <c r="AJ233" s="24">
        <f>IF($B233='Formulario de Respuestas'!$D232,'Formulario de Respuestas'!$P232,"ES DIFERENTE")</f>
        <v>0</v>
      </c>
      <c r="AK233" s="1" t="str">
        <f>IFERROR(VLOOKUP(CONCATENATE(AJ$1,AJ233),'Formulario de Preguntas'!$C$10:$FN$185,3,FALSE),"")</f>
        <v/>
      </c>
      <c r="AL233" s="1" t="str">
        <f>IFERROR(VLOOKUP(CONCATENATE(AJ$1,AJ233),'Formulario de Preguntas'!$C$10:$FN$185,4,FALSE),"")</f>
        <v/>
      </c>
      <c r="AM233" s="24">
        <f>IF($B233='Formulario de Respuestas'!$D232,'Formulario de Respuestas'!$Q232,"ES DIFERENTE")</f>
        <v>0</v>
      </c>
      <c r="AN233" s="1" t="str">
        <f>IFERROR(VLOOKUP(CONCATENATE(AM$1,AM233),'Formulario de Preguntas'!$C$10:$FN$185,3,FALSE),"")</f>
        <v/>
      </c>
      <c r="AO233" s="1" t="str">
        <f>IFERROR(VLOOKUP(CONCATENATE(AM$1,AM233),'Formulario de Preguntas'!$C$10:$FN$185,4,FALSE),"")</f>
        <v/>
      </c>
      <c r="AP233" s="24">
        <f>IF($B233='Formulario de Respuestas'!$D232,'Formulario de Respuestas'!$R232,"ES DIFERENTE")</f>
        <v>0</v>
      </c>
      <c r="AQ233" s="1" t="str">
        <f>IFERROR(VLOOKUP(CONCATENATE(AP$1,AP233),'Formulario de Preguntas'!$C$10:$FN$185,3,FALSE),"")</f>
        <v/>
      </c>
      <c r="AR233" s="1" t="str">
        <f>IFERROR(VLOOKUP(CONCATENATE(AP$1,AP233),'Formulario de Preguntas'!$C$10:$FN$185,4,FALSE),"")</f>
        <v/>
      </c>
      <c r="AS233" s="24">
        <f>IF($B233='Formulario de Respuestas'!$D232,'Formulario de Respuestas'!$S232,"ES DIFERENTE")</f>
        <v>0</v>
      </c>
      <c r="AT233" s="1" t="str">
        <f>IFERROR(VLOOKUP(CONCATENATE(AS$1,AS233),'Formulario de Preguntas'!$C$10:$FN$185,3,FALSE),"")</f>
        <v/>
      </c>
      <c r="AU233" s="1" t="str">
        <f>IFERROR(VLOOKUP(CONCATENATE(AS$1,AS233),'Formulario de Preguntas'!$C$10:$FN$185,4,FALSE),"")</f>
        <v/>
      </c>
      <c r="AV233" s="24">
        <f>IF($B233='Formulario de Respuestas'!$D232,'Formulario de Respuestas'!$T232,"ES DIFERENTE")</f>
        <v>0</v>
      </c>
      <c r="AW233" s="1" t="str">
        <f>IFERROR(VLOOKUP(CONCATENATE(AV$1,AV233),'Formulario de Preguntas'!$C$10:$FN$185,3,FALSE),"")</f>
        <v/>
      </c>
      <c r="AX233" s="1" t="str">
        <f>IFERROR(VLOOKUP(CONCATENATE(AV$1,AV233),'Formulario de Preguntas'!$C$10:$FN$185,4,FALSE),"")</f>
        <v/>
      </c>
      <c r="AY233" s="24">
        <f>IF($B233='Formulario de Respuestas'!$D232,'Formulario de Respuestas'!$U232,"ES DIFERENTE")</f>
        <v>0</v>
      </c>
      <c r="AZ233" s="1" t="str">
        <f>IFERROR(VLOOKUP(CONCATENATE(AY$1,AY233),'Formulario de Preguntas'!$C$10:$FN$185,3,FALSE),"")</f>
        <v/>
      </c>
      <c r="BA233" s="1" t="str">
        <f>IFERROR(VLOOKUP(CONCATENATE(AY$1,AY233),'Formulario de Preguntas'!$C$10:$FN$185,4,FALSE),"")</f>
        <v/>
      </c>
      <c r="BB233" s="24">
        <f>IF($B233='Formulario de Respuestas'!$D232,'Formulario de Respuestas'!$V232,"ES DIFERENTE")</f>
        <v>0</v>
      </c>
      <c r="BC233" s="1" t="str">
        <f>IFERROR(VLOOKUP(CONCATENATE(BB$1,BB233),'Formulario de Preguntas'!$C$10:$FN$185,3,FALSE),"")</f>
        <v/>
      </c>
      <c r="BD233" s="1" t="str">
        <f>IFERROR(VLOOKUP(CONCATENATE(BB$1,BB233),'Formulario de Preguntas'!$C$10:$FN$185,4,FALSE),"")</f>
        <v/>
      </c>
      <c r="BE233" s="24">
        <f>IF($B233='Formulario de Respuestas'!$D232,'Formulario de Respuestas'!$W232,"ES DIFERENTE")</f>
        <v>0</v>
      </c>
      <c r="BF233" s="1" t="str">
        <f>IFERROR(VLOOKUP(CONCATENATE(BE$1,BE233),'Formulario de Preguntas'!$C$10:$FN$185,3,FALSE),"")</f>
        <v/>
      </c>
      <c r="BG233" s="1" t="str">
        <f>IFERROR(VLOOKUP(CONCATENATE(BE$1,BE233),'Formulario de Preguntas'!$C$10:$FN$185,4,FALSE),"")</f>
        <v/>
      </c>
      <c r="BH233" s="24">
        <f>IF($B233='Formulario de Respuestas'!$D232,'Formulario de Respuestas'!$X232,"ES DIFERENTE")</f>
        <v>0</v>
      </c>
      <c r="BI233" s="1" t="str">
        <f>IFERROR(VLOOKUP(CONCATENATE(BH$1,BH233),'Formulario de Preguntas'!$C$10:$FN$185,3,FALSE),"")</f>
        <v/>
      </c>
      <c r="BJ233" s="1" t="str">
        <f>IFERROR(VLOOKUP(CONCATENATE(BH$1,BH233),'Formulario de Preguntas'!$C$10:$FN$185,4,FALSE),"")</f>
        <v/>
      </c>
      <c r="BL233" s="26">
        <f>IF($B233='Formulario de Respuestas'!$D232,'Formulario de Respuestas'!$Y232,"ES DIFERENTE")</f>
        <v>0</v>
      </c>
      <c r="BM233" s="1" t="str">
        <f>IFERROR(VLOOKUP(CONCATENATE(BL$1,BL233),'Formulario de Preguntas'!$C$10:$FN$185,3,FALSE),"")</f>
        <v/>
      </c>
      <c r="BN233" s="1" t="str">
        <f>IFERROR(VLOOKUP(CONCATENATE(BL$1,BL233),'Formulario de Preguntas'!$C$10:$FN$185,4,FALSE),"")</f>
        <v/>
      </c>
      <c r="BO233" s="26">
        <f>IF($B233='Formulario de Respuestas'!$D232,'Formulario de Respuestas'!$Z232,"ES DIFERENTE")</f>
        <v>0</v>
      </c>
      <c r="BP233" s="1" t="str">
        <f>IFERROR(VLOOKUP(CONCATENATE(BO$1,BO233),'Formulario de Preguntas'!$C$10:$FN$185,3,FALSE),"")</f>
        <v/>
      </c>
      <c r="BQ233" s="1" t="str">
        <f>IFERROR(VLOOKUP(CONCATENATE(BO$1,BO233),'Formulario de Preguntas'!$C$10:$FN$185,4,FALSE),"")</f>
        <v/>
      </c>
      <c r="BR233" s="26">
        <f>IF($B233='Formulario de Respuestas'!$D232,'Formulario de Respuestas'!$AA232,"ES DIFERENTE")</f>
        <v>0</v>
      </c>
      <c r="BS233" s="1" t="str">
        <f>IFERROR(VLOOKUP(CONCATENATE(BR$1,BR233),'Formulario de Preguntas'!$C$10:$FN$185,3,FALSE),"")</f>
        <v/>
      </c>
      <c r="BT233" s="1" t="str">
        <f>IFERROR(VLOOKUP(CONCATENATE(BR$1,BR233),'Formulario de Preguntas'!$C$10:$FN$185,4,FALSE),"")</f>
        <v/>
      </c>
      <c r="BU233" s="26">
        <f>IF($B233='Formulario de Respuestas'!$D232,'Formulario de Respuestas'!$AB232,"ES DIFERENTE")</f>
        <v>0</v>
      </c>
      <c r="BV233" s="1" t="str">
        <f>IFERROR(VLOOKUP(CONCATENATE(BU$1,BU233),'Formulario de Preguntas'!$C$10:$FN$185,3,FALSE),"")</f>
        <v/>
      </c>
      <c r="BW233" s="1" t="str">
        <f>IFERROR(VLOOKUP(CONCATENATE(BU$1,BU233),'Formulario de Preguntas'!$C$10:$FN$185,4,FALSE),"")</f>
        <v/>
      </c>
      <c r="BX233" s="26">
        <f>IF($B233='Formulario de Respuestas'!$D232,'Formulario de Respuestas'!$AC232,"ES DIFERENTE")</f>
        <v>0</v>
      </c>
      <c r="BY233" s="1" t="str">
        <f>IFERROR(VLOOKUP(CONCATENATE(BX$1,BX233),'Formulario de Preguntas'!$C$10:$FN$185,3,FALSE),"")</f>
        <v/>
      </c>
      <c r="BZ233" s="1" t="str">
        <f>IFERROR(VLOOKUP(CONCATENATE(BX$1,BX233),'Formulario de Preguntas'!$C$10:$FN$185,4,FALSE),"")</f>
        <v/>
      </c>
      <c r="CA233" s="26">
        <f>IF($B233='Formulario de Respuestas'!$D232,'Formulario de Respuestas'!$AD232,"ES DIFERENTE")</f>
        <v>0</v>
      </c>
      <c r="CB233" s="1" t="str">
        <f>IFERROR(VLOOKUP(CONCATENATE(CA$1,CA233),'Formulario de Preguntas'!$C$10:$FN$185,3,FALSE),"")</f>
        <v/>
      </c>
      <c r="CC233" s="1" t="str">
        <f>IFERROR(VLOOKUP(CONCATENATE(CA$1,CA233),'Formulario de Preguntas'!$C$10:$FN$185,4,FALSE),"")</f>
        <v/>
      </c>
      <c r="CD233" s="26">
        <f>IF($B233='Formulario de Respuestas'!$D232,'Formulario de Respuestas'!$AE232,"ES DIFERENTE")</f>
        <v>0</v>
      </c>
      <c r="CE233" s="1" t="str">
        <f>IFERROR(VLOOKUP(CONCATENATE(CD$1,CD233),'Formulario de Preguntas'!$C$10:$FN$185,3,FALSE),"")</f>
        <v/>
      </c>
      <c r="CF233" s="1" t="str">
        <f>IFERROR(VLOOKUP(CONCATENATE(CD$1,CD233),'Formulario de Preguntas'!$C$10:$FN$185,4,FALSE),"")</f>
        <v/>
      </c>
      <c r="CH233" s="1">
        <f t="shared" si="10"/>
        <v>0</v>
      </c>
      <c r="CI233" s="1">
        <f t="shared" si="11"/>
        <v>0.25</v>
      </c>
      <c r="CJ233" s="1">
        <f t="shared" si="12"/>
        <v>0</v>
      </c>
      <c r="CK233" s="1">
        <f>COUNTIF('Formulario de Respuestas'!$E232:$AE232,"A")</f>
        <v>0</v>
      </c>
      <c r="CL233" s="1">
        <f>COUNTIF('Formulario de Respuestas'!$E232:$AE232,"B")</f>
        <v>0</v>
      </c>
      <c r="CM233" s="1">
        <f>COUNTIF('Formulario de Respuestas'!$E232:$AE232,"C")</f>
        <v>0</v>
      </c>
      <c r="CN233" s="1">
        <f>COUNTIF('Formulario de Respuestas'!$E232:$AE232,"D")</f>
        <v>0</v>
      </c>
      <c r="CO233" s="1">
        <f>COUNTIF('Formulario de Respuestas'!$E232:$AE232,"E (RESPUESTA ANULADA)")</f>
        <v>0</v>
      </c>
    </row>
    <row r="234" spans="1:93" x14ac:dyDescent="0.25">
      <c r="A234" s="1">
        <f>'Formulario de Respuestas'!C233</f>
        <v>0</v>
      </c>
      <c r="B234" s="1">
        <f>'Formulario de Respuestas'!D233</f>
        <v>0</v>
      </c>
      <c r="C234" s="24">
        <f>IF($B234='Formulario de Respuestas'!$D233,'Formulario de Respuestas'!$E233,"ES DIFERENTE")</f>
        <v>0</v>
      </c>
      <c r="D234" s="15" t="str">
        <f>IFERROR(VLOOKUP(CONCATENATE(C$1,C234),'Formulario de Preguntas'!$C$2:$FN$185,3,FALSE),"")</f>
        <v/>
      </c>
      <c r="E234" s="1" t="str">
        <f>IFERROR(VLOOKUP(CONCATENATE(C$1,C234),'Formulario de Preguntas'!$C$2:$FN$185,4,FALSE),"")</f>
        <v/>
      </c>
      <c r="F234" s="24">
        <f>IF($B234='Formulario de Respuestas'!$D233,'Formulario de Respuestas'!$F233,"ES DIFERENTE")</f>
        <v>0</v>
      </c>
      <c r="G234" s="1" t="str">
        <f>IFERROR(VLOOKUP(CONCATENATE(F$1,F234),'Formulario de Preguntas'!$C$2:$FN$185,3,FALSE),"")</f>
        <v/>
      </c>
      <c r="H234" s="1" t="str">
        <f>IFERROR(VLOOKUP(CONCATENATE(F$1,F234),'Formulario de Preguntas'!$C$2:$FN$185,4,FALSE),"")</f>
        <v/>
      </c>
      <c r="I234" s="24">
        <f>IF($B234='Formulario de Respuestas'!$D233,'Formulario de Respuestas'!$G233,"ES DIFERENTE")</f>
        <v>0</v>
      </c>
      <c r="J234" s="1" t="str">
        <f>IFERROR(VLOOKUP(CONCATENATE(I$1,I234),'Formulario de Preguntas'!$C$10:$FN$185,3,FALSE),"")</f>
        <v/>
      </c>
      <c r="K234" s="1" t="str">
        <f>IFERROR(VLOOKUP(CONCATENATE(I$1,I234),'Formulario de Preguntas'!$C$10:$FN$185,4,FALSE),"")</f>
        <v/>
      </c>
      <c r="L234" s="24">
        <f>IF($B234='Formulario de Respuestas'!$D233,'Formulario de Respuestas'!$H233,"ES DIFERENTE")</f>
        <v>0</v>
      </c>
      <c r="M234" s="1" t="str">
        <f>IFERROR(VLOOKUP(CONCATENATE(L$1,L234),'Formulario de Preguntas'!$C$10:$FN$185,3,FALSE),"")</f>
        <v/>
      </c>
      <c r="N234" s="1" t="str">
        <f>IFERROR(VLOOKUP(CONCATENATE(L$1,L234),'Formulario de Preguntas'!$C$10:$FN$185,4,FALSE),"")</f>
        <v/>
      </c>
      <c r="O234" s="24">
        <f>IF($B234='Formulario de Respuestas'!$D233,'Formulario de Respuestas'!$I233,"ES DIFERENTE")</f>
        <v>0</v>
      </c>
      <c r="P234" s="1" t="str">
        <f>IFERROR(VLOOKUP(CONCATENATE(O$1,O234),'Formulario de Preguntas'!$C$10:$FN$185,3,FALSE),"")</f>
        <v/>
      </c>
      <c r="Q234" s="1" t="str">
        <f>IFERROR(VLOOKUP(CONCATENATE(O$1,O234),'Formulario de Preguntas'!$C$10:$FN$185,4,FALSE),"")</f>
        <v/>
      </c>
      <c r="R234" s="24">
        <f>IF($B234='Formulario de Respuestas'!$D233,'Formulario de Respuestas'!$J233,"ES DIFERENTE")</f>
        <v>0</v>
      </c>
      <c r="S234" s="1" t="str">
        <f>IFERROR(VLOOKUP(CONCATENATE(R$1,R234),'Formulario de Preguntas'!$C$10:$FN$185,3,FALSE),"")</f>
        <v/>
      </c>
      <c r="T234" s="1" t="str">
        <f>IFERROR(VLOOKUP(CONCATENATE(R$1,R234),'Formulario de Preguntas'!$C$10:$FN$185,4,FALSE),"")</f>
        <v/>
      </c>
      <c r="U234" s="24">
        <f>IF($B234='Formulario de Respuestas'!$D233,'Formulario de Respuestas'!$K233,"ES DIFERENTE")</f>
        <v>0</v>
      </c>
      <c r="V234" s="1" t="str">
        <f>IFERROR(VLOOKUP(CONCATENATE(U$1,U234),'Formulario de Preguntas'!$C$10:$FN$185,3,FALSE),"")</f>
        <v/>
      </c>
      <c r="W234" s="1" t="str">
        <f>IFERROR(VLOOKUP(CONCATENATE(U$1,U234),'Formulario de Preguntas'!$C$10:$FN$185,4,FALSE),"")</f>
        <v/>
      </c>
      <c r="X234" s="24">
        <f>IF($B234='Formulario de Respuestas'!$D233,'Formulario de Respuestas'!$L233,"ES DIFERENTE")</f>
        <v>0</v>
      </c>
      <c r="Y234" s="1" t="str">
        <f>IFERROR(VLOOKUP(CONCATENATE(X$1,X234),'Formulario de Preguntas'!$C$10:$FN$185,3,FALSE),"")</f>
        <v/>
      </c>
      <c r="Z234" s="1" t="str">
        <f>IFERROR(VLOOKUP(CONCATENATE(X$1,X234),'Formulario de Preguntas'!$C$10:$FN$185,4,FALSE),"")</f>
        <v/>
      </c>
      <c r="AA234" s="24">
        <f>IF($B234='Formulario de Respuestas'!$D233,'Formulario de Respuestas'!$M233,"ES DIFERENTE")</f>
        <v>0</v>
      </c>
      <c r="AB234" s="1" t="str">
        <f>IFERROR(VLOOKUP(CONCATENATE(AA$1,AA234),'Formulario de Preguntas'!$C$10:$FN$185,3,FALSE),"")</f>
        <v/>
      </c>
      <c r="AC234" s="1" t="str">
        <f>IFERROR(VLOOKUP(CONCATENATE(AA$1,AA234),'Formulario de Preguntas'!$C$10:$FN$185,4,FALSE),"")</f>
        <v/>
      </c>
      <c r="AD234" s="24">
        <f>IF($B234='Formulario de Respuestas'!$D233,'Formulario de Respuestas'!$N233,"ES DIFERENTE")</f>
        <v>0</v>
      </c>
      <c r="AE234" s="1" t="str">
        <f>IFERROR(VLOOKUP(CONCATENATE(AD$1,AD234),'Formulario de Preguntas'!$C$10:$FN$185,3,FALSE),"")</f>
        <v/>
      </c>
      <c r="AF234" s="1" t="str">
        <f>IFERROR(VLOOKUP(CONCATENATE(AD$1,AD234),'Formulario de Preguntas'!$C$10:$FN$185,4,FALSE),"")</f>
        <v/>
      </c>
      <c r="AG234" s="24">
        <f>IF($B234='Formulario de Respuestas'!$D233,'Formulario de Respuestas'!$O233,"ES DIFERENTE")</f>
        <v>0</v>
      </c>
      <c r="AH234" s="1" t="str">
        <f>IFERROR(VLOOKUP(CONCATENATE(AG$1,AG234),'Formulario de Preguntas'!$C$10:$FN$185,3,FALSE),"")</f>
        <v/>
      </c>
      <c r="AI234" s="1" t="str">
        <f>IFERROR(VLOOKUP(CONCATENATE(AG$1,AG234),'Formulario de Preguntas'!$C$10:$FN$185,4,FALSE),"")</f>
        <v/>
      </c>
      <c r="AJ234" s="24">
        <f>IF($B234='Formulario de Respuestas'!$D233,'Formulario de Respuestas'!$P233,"ES DIFERENTE")</f>
        <v>0</v>
      </c>
      <c r="AK234" s="1" t="str">
        <f>IFERROR(VLOOKUP(CONCATENATE(AJ$1,AJ234),'Formulario de Preguntas'!$C$10:$FN$185,3,FALSE),"")</f>
        <v/>
      </c>
      <c r="AL234" s="1" t="str">
        <f>IFERROR(VLOOKUP(CONCATENATE(AJ$1,AJ234),'Formulario de Preguntas'!$C$10:$FN$185,4,FALSE),"")</f>
        <v/>
      </c>
      <c r="AM234" s="24">
        <f>IF($B234='Formulario de Respuestas'!$D233,'Formulario de Respuestas'!$Q233,"ES DIFERENTE")</f>
        <v>0</v>
      </c>
      <c r="AN234" s="1" t="str">
        <f>IFERROR(VLOOKUP(CONCATENATE(AM$1,AM234),'Formulario de Preguntas'!$C$10:$FN$185,3,FALSE),"")</f>
        <v/>
      </c>
      <c r="AO234" s="1" t="str">
        <f>IFERROR(VLOOKUP(CONCATENATE(AM$1,AM234),'Formulario de Preguntas'!$C$10:$FN$185,4,FALSE),"")</f>
        <v/>
      </c>
      <c r="AP234" s="24">
        <f>IF($B234='Formulario de Respuestas'!$D233,'Formulario de Respuestas'!$R233,"ES DIFERENTE")</f>
        <v>0</v>
      </c>
      <c r="AQ234" s="1" t="str">
        <f>IFERROR(VLOOKUP(CONCATENATE(AP$1,AP234),'Formulario de Preguntas'!$C$10:$FN$185,3,FALSE),"")</f>
        <v/>
      </c>
      <c r="AR234" s="1" t="str">
        <f>IFERROR(VLOOKUP(CONCATENATE(AP$1,AP234),'Formulario de Preguntas'!$C$10:$FN$185,4,FALSE),"")</f>
        <v/>
      </c>
      <c r="AS234" s="24">
        <f>IF($B234='Formulario de Respuestas'!$D233,'Formulario de Respuestas'!$S233,"ES DIFERENTE")</f>
        <v>0</v>
      </c>
      <c r="AT234" s="1" t="str">
        <f>IFERROR(VLOOKUP(CONCATENATE(AS$1,AS234),'Formulario de Preguntas'!$C$10:$FN$185,3,FALSE),"")</f>
        <v/>
      </c>
      <c r="AU234" s="1" t="str">
        <f>IFERROR(VLOOKUP(CONCATENATE(AS$1,AS234),'Formulario de Preguntas'!$C$10:$FN$185,4,FALSE),"")</f>
        <v/>
      </c>
      <c r="AV234" s="24">
        <f>IF($B234='Formulario de Respuestas'!$D233,'Formulario de Respuestas'!$T233,"ES DIFERENTE")</f>
        <v>0</v>
      </c>
      <c r="AW234" s="1" t="str">
        <f>IFERROR(VLOOKUP(CONCATENATE(AV$1,AV234),'Formulario de Preguntas'!$C$10:$FN$185,3,FALSE),"")</f>
        <v/>
      </c>
      <c r="AX234" s="1" t="str">
        <f>IFERROR(VLOOKUP(CONCATENATE(AV$1,AV234),'Formulario de Preguntas'!$C$10:$FN$185,4,FALSE),"")</f>
        <v/>
      </c>
      <c r="AY234" s="24">
        <f>IF($B234='Formulario de Respuestas'!$D233,'Formulario de Respuestas'!$U233,"ES DIFERENTE")</f>
        <v>0</v>
      </c>
      <c r="AZ234" s="1" t="str">
        <f>IFERROR(VLOOKUP(CONCATENATE(AY$1,AY234),'Formulario de Preguntas'!$C$10:$FN$185,3,FALSE),"")</f>
        <v/>
      </c>
      <c r="BA234" s="1" t="str">
        <f>IFERROR(VLOOKUP(CONCATENATE(AY$1,AY234),'Formulario de Preguntas'!$C$10:$FN$185,4,FALSE),"")</f>
        <v/>
      </c>
      <c r="BB234" s="24">
        <f>IF($B234='Formulario de Respuestas'!$D233,'Formulario de Respuestas'!$V233,"ES DIFERENTE")</f>
        <v>0</v>
      </c>
      <c r="BC234" s="1" t="str">
        <f>IFERROR(VLOOKUP(CONCATENATE(BB$1,BB234),'Formulario de Preguntas'!$C$10:$FN$185,3,FALSE),"")</f>
        <v/>
      </c>
      <c r="BD234" s="1" t="str">
        <f>IFERROR(VLOOKUP(CONCATENATE(BB$1,BB234),'Formulario de Preguntas'!$C$10:$FN$185,4,FALSE),"")</f>
        <v/>
      </c>
      <c r="BE234" s="24">
        <f>IF($B234='Formulario de Respuestas'!$D233,'Formulario de Respuestas'!$W233,"ES DIFERENTE")</f>
        <v>0</v>
      </c>
      <c r="BF234" s="1" t="str">
        <f>IFERROR(VLOOKUP(CONCATENATE(BE$1,BE234),'Formulario de Preguntas'!$C$10:$FN$185,3,FALSE),"")</f>
        <v/>
      </c>
      <c r="BG234" s="1" t="str">
        <f>IFERROR(VLOOKUP(CONCATENATE(BE$1,BE234),'Formulario de Preguntas'!$C$10:$FN$185,4,FALSE),"")</f>
        <v/>
      </c>
      <c r="BH234" s="24">
        <f>IF($B234='Formulario de Respuestas'!$D233,'Formulario de Respuestas'!$X233,"ES DIFERENTE")</f>
        <v>0</v>
      </c>
      <c r="BI234" s="1" t="str">
        <f>IFERROR(VLOOKUP(CONCATENATE(BH$1,BH234),'Formulario de Preguntas'!$C$10:$FN$185,3,FALSE),"")</f>
        <v/>
      </c>
      <c r="BJ234" s="1" t="str">
        <f>IFERROR(VLOOKUP(CONCATENATE(BH$1,BH234),'Formulario de Preguntas'!$C$10:$FN$185,4,FALSE),"")</f>
        <v/>
      </c>
      <c r="BL234" s="26">
        <f>IF($B234='Formulario de Respuestas'!$D233,'Formulario de Respuestas'!$Y233,"ES DIFERENTE")</f>
        <v>0</v>
      </c>
      <c r="BM234" s="1" t="str">
        <f>IFERROR(VLOOKUP(CONCATENATE(BL$1,BL234),'Formulario de Preguntas'!$C$10:$FN$185,3,FALSE),"")</f>
        <v/>
      </c>
      <c r="BN234" s="1" t="str">
        <f>IFERROR(VLOOKUP(CONCATENATE(BL$1,BL234),'Formulario de Preguntas'!$C$10:$FN$185,4,FALSE),"")</f>
        <v/>
      </c>
      <c r="BO234" s="26">
        <f>IF($B234='Formulario de Respuestas'!$D233,'Formulario de Respuestas'!$Z233,"ES DIFERENTE")</f>
        <v>0</v>
      </c>
      <c r="BP234" s="1" t="str">
        <f>IFERROR(VLOOKUP(CONCATENATE(BO$1,BO234),'Formulario de Preguntas'!$C$10:$FN$185,3,FALSE),"")</f>
        <v/>
      </c>
      <c r="BQ234" s="1" t="str">
        <f>IFERROR(VLOOKUP(CONCATENATE(BO$1,BO234),'Formulario de Preguntas'!$C$10:$FN$185,4,FALSE),"")</f>
        <v/>
      </c>
      <c r="BR234" s="26">
        <f>IF($B234='Formulario de Respuestas'!$D233,'Formulario de Respuestas'!$AA233,"ES DIFERENTE")</f>
        <v>0</v>
      </c>
      <c r="BS234" s="1" t="str">
        <f>IFERROR(VLOOKUP(CONCATENATE(BR$1,BR234),'Formulario de Preguntas'!$C$10:$FN$185,3,FALSE),"")</f>
        <v/>
      </c>
      <c r="BT234" s="1" t="str">
        <f>IFERROR(VLOOKUP(CONCATENATE(BR$1,BR234),'Formulario de Preguntas'!$C$10:$FN$185,4,FALSE),"")</f>
        <v/>
      </c>
      <c r="BU234" s="26">
        <f>IF($B234='Formulario de Respuestas'!$D233,'Formulario de Respuestas'!$AB233,"ES DIFERENTE")</f>
        <v>0</v>
      </c>
      <c r="BV234" s="1" t="str">
        <f>IFERROR(VLOOKUP(CONCATENATE(BU$1,BU234),'Formulario de Preguntas'!$C$10:$FN$185,3,FALSE),"")</f>
        <v/>
      </c>
      <c r="BW234" s="1" t="str">
        <f>IFERROR(VLOOKUP(CONCATENATE(BU$1,BU234),'Formulario de Preguntas'!$C$10:$FN$185,4,FALSE),"")</f>
        <v/>
      </c>
      <c r="BX234" s="26">
        <f>IF($B234='Formulario de Respuestas'!$D233,'Formulario de Respuestas'!$AC233,"ES DIFERENTE")</f>
        <v>0</v>
      </c>
      <c r="BY234" s="1" t="str">
        <f>IFERROR(VLOOKUP(CONCATENATE(BX$1,BX234),'Formulario de Preguntas'!$C$10:$FN$185,3,FALSE),"")</f>
        <v/>
      </c>
      <c r="BZ234" s="1" t="str">
        <f>IFERROR(VLOOKUP(CONCATENATE(BX$1,BX234),'Formulario de Preguntas'!$C$10:$FN$185,4,FALSE),"")</f>
        <v/>
      </c>
      <c r="CA234" s="26">
        <f>IF($B234='Formulario de Respuestas'!$D233,'Formulario de Respuestas'!$AD233,"ES DIFERENTE")</f>
        <v>0</v>
      </c>
      <c r="CB234" s="1" t="str">
        <f>IFERROR(VLOOKUP(CONCATENATE(CA$1,CA234),'Formulario de Preguntas'!$C$10:$FN$185,3,FALSE),"")</f>
        <v/>
      </c>
      <c r="CC234" s="1" t="str">
        <f>IFERROR(VLOOKUP(CONCATENATE(CA$1,CA234),'Formulario de Preguntas'!$C$10:$FN$185,4,FALSE),"")</f>
        <v/>
      </c>
      <c r="CD234" s="26">
        <f>IF($B234='Formulario de Respuestas'!$D233,'Formulario de Respuestas'!$AE233,"ES DIFERENTE")</f>
        <v>0</v>
      </c>
      <c r="CE234" s="1" t="str">
        <f>IFERROR(VLOOKUP(CONCATENATE(CD$1,CD234),'Formulario de Preguntas'!$C$10:$FN$185,3,FALSE),"")</f>
        <v/>
      </c>
      <c r="CF234" s="1" t="str">
        <f>IFERROR(VLOOKUP(CONCATENATE(CD$1,CD234),'Formulario de Preguntas'!$C$10:$FN$185,4,FALSE),"")</f>
        <v/>
      </c>
      <c r="CH234" s="1">
        <f t="shared" si="10"/>
        <v>0</v>
      </c>
      <c r="CI234" s="1">
        <f t="shared" si="11"/>
        <v>0.25</v>
      </c>
      <c r="CJ234" s="1">
        <f t="shared" si="12"/>
        <v>0</v>
      </c>
      <c r="CK234" s="1">
        <f>COUNTIF('Formulario de Respuestas'!$E233:$AE233,"A")</f>
        <v>0</v>
      </c>
      <c r="CL234" s="1">
        <f>COUNTIF('Formulario de Respuestas'!$E233:$AE233,"B")</f>
        <v>0</v>
      </c>
      <c r="CM234" s="1">
        <f>COUNTIF('Formulario de Respuestas'!$E233:$AE233,"C")</f>
        <v>0</v>
      </c>
      <c r="CN234" s="1">
        <f>COUNTIF('Formulario de Respuestas'!$E233:$AE233,"D")</f>
        <v>0</v>
      </c>
      <c r="CO234" s="1">
        <f>COUNTIF('Formulario de Respuestas'!$E233:$AE233,"E (RESPUESTA ANULADA)")</f>
        <v>0</v>
      </c>
    </row>
    <row r="235" spans="1:93" x14ac:dyDescent="0.25">
      <c r="A235" s="1">
        <f>'Formulario de Respuestas'!C234</f>
        <v>0</v>
      </c>
      <c r="B235" s="1">
        <f>'Formulario de Respuestas'!D234</f>
        <v>0</v>
      </c>
      <c r="C235" s="24">
        <f>IF($B235='Formulario de Respuestas'!$D234,'Formulario de Respuestas'!$E234,"ES DIFERENTE")</f>
        <v>0</v>
      </c>
      <c r="D235" s="15" t="str">
        <f>IFERROR(VLOOKUP(CONCATENATE(C$1,C235),'Formulario de Preguntas'!$C$2:$FN$185,3,FALSE),"")</f>
        <v/>
      </c>
      <c r="E235" s="1" t="str">
        <f>IFERROR(VLOOKUP(CONCATENATE(C$1,C235),'Formulario de Preguntas'!$C$2:$FN$185,4,FALSE),"")</f>
        <v/>
      </c>
      <c r="F235" s="24">
        <f>IF($B235='Formulario de Respuestas'!$D234,'Formulario de Respuestas'!$F234,"ES DIFERENTE")</f>
        <v>0</v>
      </c>
      <c r="G235" s="1" t="str">
        <f>IFERROR(VLOOKUP(CONCATENATE(F$1,F235),'Formulario de Preguntas'!$C$2:$FN$185,3,FALSE),"")</f>
        <v/>
      </c>
      <c r="H235" s="1" t="str">
        <f>IFERROR(VLOOKUP(CONCATENATE(F$1,F235),'Formulario de Preguntas'!$C$2:$FN$185,4,FALSE),"")</f>
        <v/>
      </c>
      <c r="I235" s="24">
        <f>IF($B235='Formulario de Respuestas'!$D234,'Formulario de Respuestas'!$G234,"ES DIFERENTE")</f>
        <v>0</v>
      </c>
      <c r="J235" s="1" t="str">
        <f>IFERROR(VLOOKUP(CONCATENATE(I$1,I235),'Formulario de Preguntas'!$C$10:$FN$185,3,FALSE),"")</f>
        <v/>
      </c>
      <c r="K235" s="1" t="str">
        <f>IFERROR(VLOOKUP(CONCATENATE(I$1,I235),'Formulario de Preguntas'!$C$10:$FN$185,4,FALSE),"")</f>
        <v/>
      </c>
      <c r="L235" s="24">
        <f>IF($B235='Formulario de Respuestas'!$D234,'Formulario de Respuestas'!$H234,"ES DIFERENTE")</f>
        <v>0</v>
      </c>
      <c r="M235" s="1" t="str">
        <f>IFERROR(VLOOKUP(CONCATENATE(L$1,L235),'Formulario de Preguntas'!$C$10:$FN$185,3,FALSE),"")</f>
        <v/>
      </c>
      <c r="N235" s="1" t="str">
        <f>IFERROR(VLOOKUP(CONCATENATE(L$1,L235),'Formulario de Preguntas'!$C$10:$FN$185,4,FALSE),"")</f>
        <v/>
      </c>
      <c r="O235" s="24">
        <f>IF($B235='Formulario de Respuestas'!$D234,'Formulario de Respuestas'!$I234,"ES DIFERENTE")</f>
        <v>0</v>
      </c>
      <c r="P235" s="1" t="str">
        <f>IFERROR(VLOOKUP(CONCATENATE(O$1,O235),'Formulario de Preguntas'!$C$10:$FN$185,3,FALSE),"")</f>
        <v/>
      </c>
      <c r="Q235" s="1" t="str">
        <f>IFERROR(VLOOKUP(CONCATENATE(O$1,O235),'Formulario de Preguntas'!$C$10:$FN$185,4,FALSE),"")</f>
        <v/>
      </c>
      <c r="R235" s="24">
        <f>IF($B235='Formulario de Respuestas'!$D234,'Formulario de Respuestas'!$J234,"ES DIFERENTE")</f>
        <v>0</v>
      </c>
      <c r="S235" s="1" t="str">
        <f>IFERROR(VLOOKUP(CONCATENATE(R$1,R235),'Formulario de Preguntas'!$C$10:$FN$185,3,FALSE),"")</f>
        <v/>
      </c>
      <c r="T235" s="1" t="str">
        <f>IFERROR(VLOOKUP(CONCATENATE(R$1,R235),'Formulario de Preguntas'!$C$10:$FN$185,4,FALSE),"")</f>
        <v/>
      </c>
      <c r="U235" s="24">
        <f>IF($B235='Formulario de Respuestas'!$D234,'Formulario de Respuestas'!$K234,"ES DIFERENTE")</f>
        <v>0</v>
      </c>
      <c r="V235" s="1" t="str">
        <f>IFERROR(VLOOKUP(CONCATENATE(U$1,U235),'Formulario de Preguntas'!$C$10:$FN$185,3,FALSE),"")</f>
        <v/>
      </c>
      <c r="W235" s="1" t="str">
        <f>IFERROR(VLOOKUP(CONCATENATE(U$1,U235),'Formulario de Preguntas'!$C$10:$FN$185,4,FALSE),"")</f>
        <v/>
      </c>
      <c r="X235" s="24">
        <f>IF($B235='Formulario de Respuestas'!$D234,'Formulario de Respuestas'!$L234,"ES DIFERENTE")</f>
        <v>0</v>
      </c>
      <c r="Y235" s="1" t="str">
        <f>IFERROR(VLOOKUP(CONCATENATE(X$1,X235),'Formulario de Preguntas'!$C$10:$FN$185,3,FALSE),"")</f>
        <v/>
      </c>
      <c r="Z235" s="1" t="str">
        <f>IFERROR(VLOOKUP(CONCATENATE(X$1,X235),'Formulario de Preguntas'!$C$10:$FN$185,4,FALSE),"")</f>
        <v/>
      </c>
      <c r="AA235" s="24">
        <f>IF($B235='Formulario de Respuestas'!$D234,'Formulario de Respuestas'!$M234,"ES DIFERENTE")</f>
        <v>0</v>
      </c>
      <c r="AB235" s="1" t="str">
        <f>IFERROR(VLOOKUP(CONCATENATE(AA$1,AA235),'Formulario de Preguntas'!$C$10:$FN$185,3,FALSE),"")</f>
        <v/>
      </c>
      <c r="AC235" s="1" t="str">
        <f>IFERROR(VLOOKUP(CONCATENATE(AA$1,AA235),'Formulario de Preguntas'!$C$10:$FN$185,4,FALSE),"")</f>
        <v/>
      </c>
      <c r="AD235" s="24">
        <f>IF($B235='Formulario de Respuestas'!$D234,'Formulario de Respuestas'!$N234,"ES DIFERENTE")</f>
        <v>0</v>
      </c>
      <c r="AE235" s="1" t="str">
        <f>IFERROR(VLOOKUP(CONCATENATE(AD$1,AD235),'Formulario de Preguntas'!$C$10:$FN$185,3,FALSE),"")</f>
        <v/>
      </c>
      <c r="AF235" s="1" t="str">
        <f>IFERROR(VLOOKUP(CONCATENATE(AD$1,AD235),'Formulario de Preguntas'!$C$10:$FN$185,4,FALSE),"")</f>
        <v/>
      </c>
      <c r="AG235" s="24">
        <f>IF($B235='Formulario de Respuestas'!$D234,'Formulario de Respuestas'!$O234,"ES DIFERENTE")</f>
        <v>0</v>
      </c>
      <c r="AH235" s="1" t="str">
        <f>IFERROR(VLOOKUP(CONCATENATE(AG$1,AG235),'Formulario de Preguntas'!$C$10:$FN$185,3,FALSE),"")</f>
        <v/>
      </c>
      <c r="AI235" s="1" t="str">
        <f>IFERROR(VLOOKUP(CONCATENATE(AG$1,AG235),'Formulario de Preguntas'!$C$10:$FN$185,4,FALSE),"")</f>
        <v/>
      </c>
      <c r="AJ235" s="24">
        <f>IF($B235='Formulario de Respuestas'!$D234,'Formulario de Respuestas'!$P234,"ES DIFERENTE")</f>
        <v>0</v>
      </c>
      <c r="AK235" s="1" t="str">
        <f>IFERROR(VLOOKUP(CONCATENATE(AJ$1,AJ235),'Formulario de Preguntas'!$C$10:$FN$185,3,FALSE),"")</f>
        <v/>
      </c>
      <c r="AL235" s="1" t="str">
        <f>IFERROR(VLOOKUP(CONCATENATE(AJ$1,AJ235),'Formulario de Preguntas'!$C$10:$FN$185,4,FALSE),"")</f>
        <v/>
      </c>
      <c r="AM235" s="24">
        <f>IF($B235='Formulario de Respuestas'!$D234,'Formulario de Respuestas'!$Q234,"ES DIFERENTE")</f>
        <v>0</v>
      </c>
      <c r="AN235" s="1" t="str">
        <f>IFERROR(VLOOKUP(CONCATENATE(AM$1,AM235),'Formulario de Preguntas'!$C$10:$FN$185,3,FALSE),"")</f>
        <v/>
      </c>
      <c r="AO235" s="1" t="str">
        <f>IFERROR(VLOOKUP(CONCATENATE(AM$1,AM235),'Formulario de Preguntas'!$C$10:$FN$185,4,FALSE),"")</f>
        <v/>
      </c>
      <c r="AP235" s="24">
        <f>IF($B235='Formulario de Respuestas'!$D234,'Formulario de Respuestas'!$R234,"ES DIFERENTE")</f>
        <v>0</v>
      </c>
      <c r="AQ235" s="1" t="str">
        <f>IFERROR(VLOOKUP(CONCATENATE(AP$1,AP235),'Formulario de Preguntas'!$C$10:$FN$185,3,FALSE),"")</f>
        <v/>
      </c>
      <c r="AR235" s="1" t="str">
        <f>IFERROR(VLOOKUP(CONCATENATE(AP$1,AP235),'Formulario de Preguntas'!$C$10:$FN$185,4,FALSE),"")</f>
        <v/>
      </c>
      <c r="AS235" s="24">
        <f>IF($B235='Formulario de Respuestas'!$D234,'Formulario de Respuestas'!$S234,"ES DIFERENTE")</f>
        <v>0</v>
      </c>
      <c r="AT235" s="1" t="str">
        <f>IFERROR(VLOOKUP(CONCATENATE(AS$1,AS235),'Formulario de Preguntas'!$C$10:$FN$185,3,FALSE),"")</f>
        <v/>
      </c>
      <c r="AU235" s="1" t="str">
        <f>IFERROR(VLOOKUP(CONCATENATE(AS$1,AS235),'Formulario de Preguntas'!$C$10:$FN$185,4,FALSE),"")</f>
        <v/>
      </c>
      <c r="AV235" s="24">
        <f>IF($B235='Formulario de Respuestas'!$D234,'Formulario de Respuestas'!$T234,"ES DIFERENTE")</f>
        <v>0</v>
      </c>
      <c r="AW235" s="1" t="str">
        <f>IFERROR(VLOOKUP(CONCATENATE(AV$1,AV235),'Formulario de Preguntas'!$C$10:$FN$185,3,FALSE),"")</f>
        <v/>
      </c>
      <c r="AX235" s="1" t="str">
        <f>IFERROR(VLOOKUP(CONCATENATE(AV$1,AV235),'Formulario de Preguntas'!$C$10:$FN$185,4,FALSE),"")</f>
        <v/>
      </c>
      <c r="AY235" s="24">
        <f>IF($B235='Formulario de Respuestas'!$D234,'Formulario de Respuestas'!$U234,"ES DIFERENTE")</f>
        <v>0</v>
      </c>
      <c r="AZ235" s="1" t="str">
        <f>IFERROR(VLOOKUP(CONCATENATE(AY$1,AY235),'Formulario de Preguntas'!$C$10:$FN$185,3,FALSE),"")</f>
        <v/>
      </c>
      <c r="BA235" s="1" t="str">
        <f>IFERROR(VLOOKUP(CONCATENATE(AY$1,AY235),'Formulario de Preguntas'!$C$10:$FN$185,4,FALSE),"")</f>
        <v/>
      </c>
      <c r="BB235" s="24">
        <f>IF($B235='Formulario de Respuestas'!$D234,'Formulario de Respuestas'!$V234,"ES DIFERENTE")</f>
        <v>0</v>
      </c>
      <c r="BC235" s="1" t="str">
        <f>IFERROR(VLOOKUP(CONCATENATE(BB$1,BB235),'Formulario de Preguntas'!$C$10:$FN$185,3,FALSE),"")</f>
        <v/>
      </c>
      <c r="BD235" s="1" t="str">
        <f>IFERROR(VLOOKUP(CONCATENATE(BB$1,BB235),'Formulario de Preguntas'!$C$10:$FN$185,4,FALSE),"")</f>
        <v/>
      </c>
      <c r="BE235" s="24">
        <f>IF($B235='Formulario de Respuestas'!$D234,'Formulario de Respuestas'!$W234,"ES DIFERENTE")</f>
        <v>0</v>
      </c>
      <c r="BF235" s="1" t="str">
        <f>IFERROR(VLOOKUP(CONCATENATE(BE$1,BE235),'Formulario de Preguntas'!$C$10:$FN$185,3,FALSE),"")</f>
        <v/>
      </c>
      <c r="BG235" s="1" t="str">
        <f>IFERROR(VLOOKUP(CONCATENATE(BE$1,BE235),'Formulario de Preguntas'!$C$10:$FN$185,4,FALSE),"")</f>
        <v/>
      </c>
      <c r="BH235" s="24">
        <f>IF($B235='Formulario de Respuestas'!$D234,'Formulario de Respuestas'!$X234,"ES DIFERENTE")</f>
        <v>0</v>
      </c>
      <c r="BI235" s="1" t="str">
        <f>IFERROR(VLOOKUP(CONCATENATE(BH$1,BH235),'Formulario de Preguntas'!$C$10:$FN$185,3,FALSE),"")</f>
        <v/>
      </c>
      <c r="BJ235" s="1" t="str">
        <f>IFERROR(VLOOKUP(CONCATENATE(BH$1,BH235),'Formulario de Preguntas'!$C$10:$FN$185,4,FALSE),"")</f>
        <v/>
      </c>
      <c r="BL235" s="26">
        <f>IF($B235='Formulario de Respuestas'!$D234,'Formulario de Respuestas'!$Y234,"ES DIFERENTE")</f>
        <v>0</v>
      </c>
      <c r="BM235" s="1" t="str">
        <f>IFERROR(VLOOKUP(CONCATENATE(BL$1,BL235),'Formulario de Preguntas'!$C$10:$FN$185,3,FALSE),"")</f>
        <v/>
      </c>
      <c r="BN235" s="1" t="str">
        <f>IFERROR(VLOOKUP(CONCATENATE(BL$1,BL235),'Formulario de Preguntas'!$C$10:$FN$185,4,FALSE),"")</f>
        <v/>
      </c>
      <c r="BO235" s="26">
        <f>IF($B235='Formulario de Respuestas'!$D234,'Formulario de Respuestas'!$Z234,"ES DIFERENTE")</f>
        <v>0</v>
      </c>
      <c r="BP235" s="1" t="str">
        <f>IFERROR(VLOOKUP(CONCATENATE(BO$1,BO235),'Formulario de Preguntas'!$C$10:$FN$185,3,FALSE),"")</f>
        <v/>
      </c>
      <c r="BQ235" s="1" t="str">
        <f>IFERROR(VLOOKUP(CONCATENATE(BO$1,BO235),'Formulario de Preguntas'!$C$10:$FN$185,4,FALSE),"")</f>
        <v/>
      </c>
      <c r="BR235" s="26">
        <f>IF($B235='Formulario de Respuestas'!$D234,'Formulario de Respuestas'!$AA234,"ES DIFERENTE")</f>
        <v>0</v>
      </c>
      <c r="BS235" s="1" t="str">
        <f>IFERROR(VLOOKUP(CONCATENATE(BR$1,BR235),'Formulario de Preguntas'!$C$10:$FN$185,3,FALSE),"")</f>
        <v/>
      </c>
      <c r="BT235" s="1" t="str">
        <f>IFERROR(VLOOKUP(CONCATENATE(BR$1,BR235),'Formulario de Preguntas'!$C$10:$FN$185,4,FALSE),"")</f>
        <v/>
      </c>
      <c r="BU235" s="26">
        <f>IF($B235='Formulario de Respuestas'!$D234,'Formulario de Respuestas'!$AB234,"ES DIFERENTE")</f>
        <v>0</v>
      </c>
      <c r="BV235" s="1" t="str">
        <f>IFERROR(VLOOKUP(CONCATENATE(BU$1,BU235),'Formulario de Preguntas'!$C$10:$FN$185,3,FALSE),"")</f>
        <v/>
      </c>
      <c r="BW235" s="1" t="str">
        <f>IFERROR(VLOOKUP(CONCATENATE(BU$1,BU235),'Formulario de Preguntas'!$C$10:$FN$185,4,FALSE),"")</f>
        <v/>
      </c>
      <c r="BX235" s="26">
        <f>IF($B235='Formulario de Respuestas'!$D234,'Formulario de Respuestas'!$AC234,"ES DIFERENTE")</f>
        <v>0</v>
      </c>
      <c r="BY235" s="1" t="str">
        <f>IFERROR(VLOOKUP(CONCATENATE(BX$1,BX235),'Formulario de Preguntas'!$C$10:$FN$185,3,FALSE),"")</f>
        <v/>
      </c>
      <c r="BZ235" s="1" t="str">
        <f>IFERROR(VLOOKUP(CONCATENATE(BX$1,BX235),'Formulario de Preguntas'!$C$10:$FN$185,4,FALSE),"")</f>
        <v/>
      </c>
      <c r="CA235" s="26">
        <f>IF($B235='Formulario de Respuestas'!$D234,'Formulario de Respuestas'!$AD234,"ES DIFERENTE")</f>
        <v>0</v>
      </c>
      <c r="CB235" s="1" t="str">
        <f>IFERROR(VLOOKUP(CONCATENATE(CA$1,CA235),'Formulario de Preguntas'!$C$10:$FN$185,3,FALSE),"")</f>
        <v/>
      </c>
      <c r="CC235" s="1" t="str">
        <f>IFERROR(VLOOKUP(CONCATENATE(CA$1,CA235),'Formulario de Preguntas'!$C$10:$FN$185,4,FALSE),"")</f>
        <v/>
      </c>
      <c r="CD235" s="26">
        <f>IF($B235='Formulario de Respuestas'!$D234,'Formulario de Respuestas'!$AE234,"ES DIFERENTE")</f>
        <v>0</v>
      </c>
      <c r="CE235" s="1" t="str">
        <f>IFERROR(VLOOKUP(CONCATENATE(CD$1,CD235),'Formulario de Preguntas'!$C$10:$FN$185,3,FALSE),"")</f>
        <v/>
      </c>
      <c r="CF235" s="1" t="str">
        <f>IFERROR(VLOOKUP(CONCATENATE(CD$1,CD235),'Formulario de Preguntas'!$C$10:$FN$185,4,FALSE),"")</f>
        <v/>
      </c>
      <c r="CH235" s="1">
        <f t="shared" si="10"/>
        <v>0</v>
      </c>
      <c r="CI235" s="1">
        <f t="shared" si="11"/>
        <v>0.25</v>
      </c>
      <c r="CJ235" s="1">
        <f t="shared" si="12"/>
        <v>0</v>
      </c>
      <c r="CK235" s="1">
        <f>COUNTIF('Formulario de Respuestas'!$E234:$AE234,"A")</f>
        <v>0</v>
      </c>
      <c r="CL235" s="1">
        <f>COUNTIF('Formulario de Respuestas'!$E234:$AE234,"B")</f>
        <v>0</v>
      </c>
      <c r="CM235" s="1">
        <f>COUNTIF('Formulario de Respuestas'!$E234:$AE234,"C")</f>
        <v>0</v>
      </c>
      <c r="CN235" s="1">
        <f>COUNTIF('Formulario de Respuestas'!$E234:$AE234,"D")</f>
        <v>0</v>
      </c>
      <c r="CO235" s="1">
        <f>COUNTIF('Formulario de Respuestas'!$E234:$AE234,"E (RESPUESTA ANULADA)")</f>
        <v>0</v>
      </c>
    </row>
    <row r="236" spans="1:93" x14ac:dyDescent="0.25">
      <c r="A236" s="1">
        <f>'Formulario de Respuestas'!C235</f>
        <v>0</v>
      </c>
      <c r="B236" s="1">
        <f>'Formulario de Respuestas'!D235</f>
        <v>0</v>
      </c>
      <c r="C236" s="24">
        <f>IF($B236='Formulario de Respuestas'!$D235,'Formulario de Respuestas'!$E235,"ES DIFERENTE")</f>
        <v>0</v>
      </c>
      <c r="D236" s="15" t="str">
        <f>IFERROR(VLOOKUP(CONCATENATE(C$1,C236),'Formulario de Preguntas'!$C$2:$FN$185,3,FALSE),"")</f>
        <v/>
      </c>
      <c r="E236" s="1" t="str">
        <f>IFERROR(VLOOKUP(CONCATENATE(C$1,C236),'Formulario de Preguntas'!$C$2:$FN$185,4,FALSE),"")</f>
        <v/>
      </c>
      <c r="F236" s="24">
        <f>IF($B236='Formulario de Respuestas'!$D235,'Formulario de Respuestas'!$F235,"ES DIFERENTE")</f>
        <v>0</v>
      </c>
      <c r="G236" s="1" t="str">
        <f>IFERROR(VLOOKUP(CONCATENATE(F$1,F236),'Formulario de Preguntas'!$C$2:$FN$185,3,FALSE),"")</f>
        <v/>
      </c>
      <c r="H236" s="1" t="str">
        <f>IFERROR(VLOOKUP(CONCATENATE(F$1,F236),'Formulario de Preguntas'!$C$2:$FN$185,4,FALSE),"")</f>
        <v/>
      </c>
      <c r="I236" s="24">
        <f>IF($B236='Formulario de Respuestas'!$D235,'Formulario de Respuestas'!$G235,"ES DIFERENTE")</f>
        <v>0</v>
      </c>
      <c r="J236" s="1" t="str">
        <f>IFERROR(VLOOKUP(CONCATENATE(I$1,I236),'Formulario de Preguntas'!$C$10:$FN$185,3,FALSE),"")</f>
        <v/>
      </c>
      <c r="K236" s="1" t="str">
        <f>IFERROR(VLOOKUP(CONCATENATE(I$1,I236),'Formulario de Preguntas'!$C$10:$FN$185,4,FALSE),"")</f>
        <v/>
      </c>
      <c r="L236" s="24">
        <f>IF($B236='Formulario de Respuestas'!$D235,'Formulario de Respuestas'!$H235,"ES DIFERENTE")</f>
        <v>0</v>
      </c>
      <c r="M236" s="1" t="str">
        <f>IFERROR(VLOOKUP(CONCATENATE(L$1,L236),'Formulario de Preguntas'!$C$10:$FN$185,3,FALSE),"")</f>
        <v/>
      </c>
      <c r="N236" s="1" t="str">
        <f>IFERROR(VLOOKUP(CONCATENATE(L$1,L236),'Formulario de Preguntas'!$C$10:$FN$185,4,FALSE),"")</f>
        <v/>
      </c>
      <c r="O236" s="24">
        <f>IF($B236='Formulario de Respuestas'!$D235,'Formulario de Respuestas'!$I235,"ES DIFERENTE")</f>
        <v>0</v>
      </c>
      <c r="P236" s="1" t="str">
        <f>IFERROR(VLOOKUP(CONCATENATE(O$1,O236),'Formulario de Preguntas'!$C$10:$FN$185,3,FALSE),"")</f>
        <v/>
      </c>
      <c r="Q236" s="1" t="str">
        <f>IFERROR(VLOOKUP(CONCATENATE(O$1,O236),'Formulario de Preguntas'!$C$10:$FN$185,4,FALSE),"")</f>
        <v/>
      </c>
      <c r="R236" s="24">
        <f>IF($B236='Formulario de Respuestas'!$D235,'Formulario de Respuestas'!$J235,"ES DIFERENTE")</f>
        <v>0</v>
      </c>
      <c r="S236" s="1" t="str">
        <f>IFERROR(VLOOKUP(CONCATENATE(R$1,R236),'Formulario de Preguntas'!$C$10:$FN$185,3,FALSE),"")</f>
        <v/>
      </c>
      <c r="T236" s="1" t="str">
        <f>IFERROR(VLOOKUP(CONCATENATE(R$1,R236),'Formulario de Preguntas'!$C$10:$FN$185,4,FALSE),"")</f>
        <v/>
      </c>
      <c r="U236" s="24">
        <f>IF($B236='Formulario de Respuestas'!$D235,'Formulario de Respuestas'!$K235,"ES DIFERENTE")</f>
        <v>0</v>
      </c>
      <c r="V236" s="1" t="str">
        <f>IFERROR(VLOOKUP(CONCATENATE(U$1,U236),'Formulario de Preguntas'!$C$10:$FN$185,3,FALSE),"")</f>
        <v/>
      </c>
      <c r="W236" s="1" t="str">
        <f>IFERROR(VLOOKUP(CONCATENATE(U$1,U236),'Formulario de Preguntas'!$C$10:$FN$185,4,FALSE),"")</f>
        <v/>
      </c>
      <c r="X236" s="24">
        <f>IF($B236='Formulario de Respuestas'!$D235,'Formulario de Respuestas'!$L235,"ES DIFERENTE")</f>
        <v>0</v>
      </c>
      <c r="Y236" s="1" t="str">
        <f>IFERROR(VLOOKUP(CONCATENATE(X$1,X236),'Formulario de Preguntas'!$C$10:$FN$185,3,FALSE),"")</f>
        <v/>
      </c>
      <c r="Z236" s="1" t="str">
        <f>IFERROR(VLOOKUP(CONCATENATE(X$1,X236),'Formulario de Preguntas'!$C$10:$FN$185,4,FALSE),"")</f>
        <v/>
      </c>
      <c r="AA236" s="24">
        <f>IF($B236='Formulario de Respuestas'!$D235,'Formulario de Respuestas'!$M235,"ES DIFERENTE")</f>
        <v>0</v>
      </c>
      <c r="AB236" s="1" t="str">
        <f>IFERROR(VLOOKUP(CONCATENATE(AA$1,AA236),'Formulario de Preguntas'!$C$10:$FN$185,3,FALSE),"")</f>
        <v/>
      </c>
      <c r="AC236" s="1" t="str">
        <f>IFERROR(VLOOKUP(CONCATENATE(AA$1,AA236),'Formulario de Preguntas'!$C$10:$FN$185,4,FALSE),"")</f>
        <v/>
      </c>
      <c r="AD236" s="24">
        <f>IF($B236='Formulario de Respuestas'!$D235,'Formulario de Respuestas'!$N235,"ES DIFERENTE")</f>
        <v>0</v>
      </c>
      <c r="AE236" s="1" t="str">
        <f>IFERROR(VLOOKUP(CONCATENATE(AD$1,AD236),'Formulario de Preguntas'!$C$10:$FN$185,3,FALSE),"")</f>
        <v/>
      </c>
      <c r="AF236" s="1" t="str">
        <f>IFERROR(VLOOKUP(CONCATENATE(AD$1,AD236),'Formulario de Preguntas'!$C$10:$FN$185,4,FALSE),"")</f>
        <v/>
      </c>
      <c r="AG236" s="24">
        <f>IF($B236='Formulario de Respuestas'!$D235,'Formulario de Respuestas'!$O235,"ES DIFERENTE")</f>
        <v>0</v>
      </c>
      <c r="AH236" s="1" t="str">
        <f>IFERROR(VLOOKUP(CONCATENATE(AG$1,AG236),'Formulario de Preguntas'!$C$10:$FN$185,3,FALSE),"")</f>
        <v/>
      </c>
      <c r="AI236" s="1" t="str">
        <f>IFERROR(VLOOKUP(CONCATENATE(AG$1,AG236),'Formulario de Preguntas'!$C$10:$FN$185,4,FALSE),"")</f>
        <v/>
      </c>
      <c r="AJ236" s="24">
        <f>IF($B236='Formulario de Respuestas'!$D235,'Formulario de Respuestas'!$P235,"ES DIFERENTE")</f>
        <v>0</v>
      </c>
      <c r="AK236" s="1" t="str">
        <f>IFERROR(VLOOKUP(CONCATENATE(AJ$1,AJ236),'Formulario de Preguntas'!$C$10:$FN$185,3,FALSE),"")</f>
        <v/>
      </c>
      <c r="AL236" s="1" t="str">
        <f>IFERROR(VLOOKUP(CONCATENATE(AJ$1,AJ236),'Formulario de Preguntas'!$C$10:$FN$185,4,FALSE),"")</f>
        <v/>
      </c>
      <c r="AM236" s="24">
        <f>IF($B236='Formulario de Respuestas'!$D235,'Formulario de Respuestas'!$Q235,"ES DIFERENTE")</f>
        <v>0</v>
      </c>
      <c r="AN236" s="1" t="str">
        <f>IFERROR(VLOOKUP(CONCATENATE(AM$1,AM236),'Formulario de Preguntas'!$C$10:$FN$185,3,FALSE),"")</f>
        <v/>
      </c>
      <c r="AO236" s="1" t="str">
        <f>IFERROR(VLOOKUP(CONCATENATE(AM$1,AM236),'Formulario de Preguntas'!$C$10:$FN$185,4,FALSE),"")</f>
        <v/>
      </c>
      <c r="AP236" s="24">
        <f>IF($B236='Formulario de Respuestas'!$D235,'Formulario de Respuestas'!$R235,"ES DIFERENTE")</f>
        <v>0</v>
      </c>
      <c r="AQ236" s="1" t="str">
        <f>IFERROR(VLOOKUP(CONCATENATE(AP$1,AP236),'Formulario de Preguntas'!$C$10:$FN$185,3,FALSE),"")</f>
        <v/>
      </c>
      <c r="AR236" s="1" t="str">
        <f>IFERROR(VLOOKUP(CONCATENATE(AP$1,AP236),'Formulario de Preguntas'!$C$10:$FN$185,4,FALSE),"")</f>
        <v/>
      </c>
      <c r="AS236" s="24">
        <f>IF($B236='Formulario de Respuestas'!$D235,'Formulario de Respuestas'!$S235,"ES DIFERENTE")</f>
        <v>0</v>
      </c>
      <c r="AT236" s="1" t="str">
        <f>IFERROR(VLOOKUP(CONCATENATE(AS$1,AS236),'Formulario de Preguntas'!$C$10:$FN$185,3,FALSE),"")</f>
        <v/>
      </c>
      <c r="AU236" s="1" t="str">
        <f>IFERROR(VLOOKUP(CONCATENATE(AS$1,AS236),'Formulario de Preguntas'!$C$10:$FN$185,4,FALSE),"")</f>
        <v/>
      </c>
      <c r="AV236" s="24">
        <f>IF($B236='Formulario de Respuestas'!$D235,'Formulario de Respuestas'!$T235,"ES DIFERENTE")</f>
        <v>0</v>
      </c>
      <c r="AW236" s="1" t="str">
        <f>IFERROR(VLOOKUP(CONCATENATE(AV$1,AV236),'Formulario de Preguntas'!$C$10:$FN$185,3,FALSE),"")</f>
        <v/>
      </c>
      <c r="AX236" s="1" t="str">
        <f>IFERROR(VLOOKUP(CONCATENATE(AV$1,AV236),'Formulario de Preguntas'!$C$10:$FN$185,4,FALSE),"")</f>
        <v/>
      </c>
      <c r="AY236" s="24">
        <f>IF($B236='Formulario de Respuestas'!$D235,'Formulario de Respuestas'!$U235,"ES DIFERENTE")</f>
        <v>0</v>
      </c>
      <c r="AZ236" s="1" t="str">
        <f>IFERROR(VLOOKUP(CONCATENATE(AY$1,AY236),'Formulario de Preguntas'!$C$10:$FN$185,3,FALSE),"")</f>
        <v/>
      </c>
      <c r="BA236" s="1" t="str">
        <f>IFERROR(VLOOKUP(CONCATENATE(AY$1,AY236),'Formulario de Preguntas'!$C$10:$FN$185,4,FALSE),"")</f>
        <v/>
      </c>
      <c r="BB236" s="24">
        <f>IF($B236='Formulario de Respuestas'!$D235,'Formulario de Respuestas'!$V235,"ES DIFERENTE")</f>
        <v>0</v>
      </c>
      <c r="BC236" s="1" t="str">
        <f>IFERROR(VLOOKUP(CONCATENATE(BB$1,BB236),'Formulario de Preguntas'!$C$10:$FN$185,3,FALSE),"")</f>
        <v/>
      </c>
      <c r="BD236" s="1" t="str">
        <f>IFERROR(VLOOKUP(CONCATENATE(BB$1,BB236),'Formulario de Preguntas'!$C$10:$FN$185,4,FALSE),"")</f>
        <v/>
      </c>
      <c r="BE236" s="24">
        <f>IF($B236='Formulario de Respuestas'!$D235,'Formulario de Respuestas'!$W235,"ES DIFERENTE")</f>
        <v>0</v>
      </c>
      <c r="BF236" s="1" t="str">
        <f>IFERROR(VLOOKUP(CONCATENATE(BE$1,BE236),'Formulario de Preguntas'!$C$10:$FN$185,3,FALSE),"")</f>
        <v/>
      </c>
      <c r="BG236" s="1" t="str">
        <f>IFERROR(VLOOKUP(CONCATENATE(BE$1,BE236),'Formulario de Preguntas'!$C$10:$FN$185,4,FALSE),"")</f>
        <v/>
      </c>
      <c r="BH236" s="24">
        <f>IF($B236='Formulario de Respuestas'!$D235,'Formulario de Respuestas'!$X235,"ES DIFERENTE")</f>
        <v>0</v>
      </c>
      <c r="BI236" s="1" t="str">
        <f>IFERROR(VLOOKUP(CONCATENATE(BH$1,BH236),'Formulario de Preguntas'!$C$10:$FN$185,3,FALSE),"")</f>
        <v/>
      </c>
      <c r="BJ236" s="1" t="str">
        <f>IFERROR(VLOOKUP(CONCATENATE(BH$1,BH236),'Formulario de Preguntas'!$C$10:$FN$185,4,FALSE),"")</f>
        <v/>
      </c>
      <c r="BL236" s="26">
        <f>IF($B236='Formulario de Respuestas'!$D235,'Formulario de Respuestas'!$Y235,"ES DIFERENTE")</f>
        <v>0</v>
      </c>
      <c r="BM236" s="1" t="str">
        <f>IFERROR(VLOOKUP(CONCATENATE(BL$1,BL236),'Formulario de Preguntas'!$C$10:$FN$185,3,FALSE),"")</f>
        <v/>
      </c>
      <c r="BN236" s="1" t="str">
        <f>IFERROR(VLOOKUP(CONCATENATE(BL$1,BL236),'Formulario de Preguntas'!$C$10:$FN$185,4,FALSE),"")</f>
        <v/>
      </c>
      <c r="BO236" s="26">
        <f>IF($B236='Formulario de Respuestas'!$D235,'Formulario de Respuestas'!$Z235,"ES DIFERENTE")</f>
        <v>0</v>
      </c>
      <c r="BP236" s="1" t="str">
        <f>IFERROR(VLOOKUP(CONCATENATE(BO$1,BO236),'Formulario de Preguntas'!$C$10:$FN$185,3,FALSE),"")</f>
        <v/>
      </c>
      <c r="BQ236" s="1" t="str">
        <f>IFERROR(VLOOKUP(CONCATENATE(BO$1,BO236),'Formulario de Preguntas'!$C$10:$FN$185,4,FALSE),"")</f>
        <v/>
      </c>
      <c r="BR236" s="26">
        <f>IF($B236='Formulario de Respuestas'!$D235,'Formulario de Respuestas'!$AA235,"ES DIFERENTE")</f>
        <v>0</v>
      </c>
      <c r="BS236" s="1" t="str">
        <f>IFERROR(VLOOKUP(CONCATENATE(BR$1,BR236),'Formulario de Preguntas'!$C$10:$FN$185,3,FALSE),"")</f>
        <v/>
      </c>
      <c r="BT236" s="1" t="str">
        <f>IFERROR(VLOOKUP(CONCATENATE(BR$1,BR236),'Formulario de Preguntas'!$C$10:$FN$185,4,FALSE),"")</f>
        <v/>
      </c>
      <c r="BU236" s="26">
        <f>IF($B236='Formulario de Respuestas'!$D235,'Formulario de Respuestas'!$AB235,"ES DIFERENTE")</f>
        <v>0</v>
      </c>
      <c r="BV236" s="1" t="str">
        <f>IFERROR(VLOOKUP(CONCATENATE(BU$1,BU236),'Formulario de Preguntas'!$C$10:$FN$185,3,FALSE),"")</f>
        <v/>
      </c>
      <c r="BW236" s="1" t="str">
        <f>IFERROR(VLOOKUP(CONCATENATE(BU$1,BU236),'Formulario de Preguntas'!$C$10:$FN$185,4,FALSE),"")</f>
        <v/>
      </c>
      <c r="BX236" s="26">
        <f>IF($B236='Formulario de Respuestas'!$D235,'Formulario de Respuestas'!$AC235,"ES DIFERENTE")</f>
        <v>0</v>
      </c>
      <c r="BY236" s="1" t="str">
        <f>IFERROR(VLOOKUP(CONCATENATE(BX$1,BX236),'Formulario de Preguntas'!$C$10:$FN$185,3,FALSE),"")</f>
        <v/>
      </c>
      <c r="BZ236" s="1" t="str">
        <f>IFERROR(VLOOKUP(CONCATENATE(BX$1,BX236),'Formulario de Preguntas'!$C$10:$FN$185,4,FALSE),"")</f>
        <v/>
      </c>
      <c r="CA236" s="26">
        <f>IF($B236='Formulario de Respuestas'!$D235,'Formulario de Respuestas'!$AD235,"ES DIFERENTE")</f>
        <v>0</v>
      </c>
      <c r="CB236" s="1" t="str">
        <f>IFERROR(VLOOKUP(CONCATENATE(CA$1,CA236),'Formulario de Preguntas'!$C$10:$FN$185,3,FALSE),"")</f>
        <v/>
      </c>
      <c r="CC236" s="1" t="str">
        <f>IFERROR(VLOOKUP(CONCATENATE(CA$1,CA236),'Formulario de Preguntas'!$C$10:$FN$185,4,FALSE),"")</f>
        <v/>
      </c>
      <c r="CD236" s="26">
        <f>IF($B236='Formulario de Respuestas'!$D235,'Formulario de Respuestas'!$AE235,"ES DIFERENTE")</f>
        <v>0</v>
      </c>
      <c r="CE236" s="1" t="str">
        <f>IFERROR(VLOOKUP(CONCATENATE(CD$1,CD236),'Formulario de Preguntas'!$C$10:$FN$185,3,FALSE),"")</f>
        <v/>
      </c>
      <c r="CF236" s="1" t="str">
        <f>IFERROR(VLOOKUP(CONCATENATE(CD$1,CD236),'Formulario de Preguntas'!$C$10:$FN$185,4,FALSE),"")</f>
        <v/>
      </c>
      <c r="CH236" s="1">
        <f t="shared" si="10"/>
        <v>0</v>
      </c>
      <c r="CI236" s="1">
        <f t="shared" si="11"/>
        <v>0.25</v>
      </c>
      <c r="CJ236" s="1">
        <f t="shared" si="12"/>
        <v>0</v>
      </c>
      <c r="CK236" s="1">
        <f>COUNTIF('Formulario de Respuestas'!$E235:$AE235,"A")</f>
        <v>0</v>
      </c>
      <c r="CL236" s="1">
        <f>COUNTIF('Formulario de Respuestas'!$E235:$AE235,"B")</f>
        <v>0</v>
      </c>
      <c r="CM236" s="1">
        <f>COUNTIF('Formulario de Respuestas'!$E235:$AE235,"C")</f>
        <v>0</v>
      </c>
      <c r="CN236" s="1">
        <f>COUNTIF('Formulario de Respuestas'!$E235:$AE235,"D")</f>
        <v>0</v>
      </c>
      <c r="CO236" s="1">
        <f>COUNTIF('Formulario de Respuestas'!$E235:$AE235,"E (RESPUESTA ANULADA)")</f>
        <v>0</v>
      </c>
    </row>
    <row r="237" spans="1:93" x14ac:dyDescent="0.25">
      <c r="A237" s="1">
        <f>'Formulario de Respuestas'!C236</f>
        <v>0</v>
      </c>
      <c r="B237" s="1">
        <f>'Formulario de Respuestas'!D236</f>
        <v>0</v>
      </c>
      <c r="C237" s="24">
        <f>IF($B237='Formulario de Respuestas'!$D236,'Formulario de Respuestas'!$E236,"ES DIFERENTE")</f>
        <v>0</v>
      </c>
      <c r="D237" s="15" t="str">
        <f>IFERROR(VLOOKUP(CONCATENATE(C$1,C237),'Formulario de Preguntas'!$C$2:$FN$185,3,FALSE),"")</f>
        <v/>
      </c>
      <c r="E237" s="1" t="str">
        <f>IFERROR(VLOOKUP(CONCATENATE(C$1,C237),'Formulario de Preguntas'!$C$2:$FN$185,4,FALSE),"")</f>
        <v/>
      </c>
      <c r="F237" s="24">
        <f>IF($B237='Formulario de Respuestas'!$D236,'Formulario de Respuestas'!$F236,"ES DIFERENTE")</f>
        <v>0</v>
      </c>
      <c r="G237" s="1" t="str">
        <f>IFERROR(VLOOKUP(CONCATENATE(F$1,F237),'Formulario de Preguntas'!$C$2:$FN$185,3,FALSE),"")</f>
        <v/>
      </c>
      <c r="H237" s="1" t="str">
        <f>IFERROR(VLOOKUP(CONCATENATE(F$1,F237),'Formulario de Preguntas'!$C$2:$FN$185,4,FALSE),"")</f>
        <v/>
      </c>
      <c r="I237" s="24">
        <f>IF($B237='Formulario de Respuestas'!$D236,'Formulario de Respuestas'!$G236,"ES DIFERENTE")</f>
        <v>0</v>
      </c>
      <c r="J237" s="1" t="str">
        <f>IFERROR(VLOOKUP(CONCATENATE(I$1,I237),'Formulario de Preguntas'!$C$10:$FN$185,3,FALSE),"")</f>
        <v/>
      </c>
      <c r="K237" s="1" t="str">
        <f>IFERROR(VLOOKUP(CONCATENATE(I$1,I237),'Formulario de Preguntas'!$C$10:$FN$185,4,FALSE),"")</f>
        <v/>
      </c>
      <c r="L237" s="24">
        <f>IF($B237='Formulario de Respuestas'!$D236,'Formulario de Respuestas'!$H236,"ES DIFERENTE")</f>
        <v>0</v>
      </c>
      <c r="M237" s="1" t="str">
        <f>IFERROR(VLOOKUP(CONCATENATE(L$1,L237),'Formulario de Preguntas'!$C$10:$FN$185,3,FALSE),"")</f>
        <v/>
      </c>
      <c r="N237" s="1" t="str">
        <f>IFERROR(VLOOKUP(CONCATENATE(L$1,L237),'Formulario de Preguntas'!$C$10:$FN$185,4,FALSE),"")</f>
        <v/>
      </c>
      <c r="O237" s="24">
        <f>IF($B237='Formulario de Respuestas'!$D236,'Formulario de Respuestas'!$I236,"ES DIFERENTE")</f>
        <v>0</v>
      </c>
      <c r="P237" s="1" t="str">
        <f>IFERROR(VLOOKUP(CONCATENATE(O$1,O237),'Formulario de Preguntas'!$C$10:$FN$185,3,FALSE),"")</f>
        <v/>
      </c>
      <c r="Q237" s="1" t="str">
        <f>IFERROR(VLOOKUP(CONCATENATE(O$1,O237),'Formulario de Preguntas'!$C$10:$FN$185,4,FALSE),"")</f>
        <v/>
      </c>
      <c r="R237" s="24">
        <f>IF($B237='Formulario de Respuestas'!$D236,'Formulario de Respuestas'!$J236,"ES DIFERENTE")</f>
        <v>0</v>
      </c>
      <c r="S237" s="1" t="str">
        <f>IFERROR(VLOOKUP(CONCATENATE(R$1,R237),'Formulario de Preguntas'!$C$10:$FN$185,3,FALSE),"")</f>
        <v/>
      </c>
      <c r="T237" s="1" t="str">
        <f>IFERROR(VLOOKUP(CONCATENATE(R$1,R237),'Formulario de Preguntas'!$C$10:$FN$185,4,FALSE),"")</f>
        <v/>
      </c>
      <c r="U237" s="24">
        <f>IF($B237='Formulario de Respuestas'!$D236,'Formulario de Respuestas'!$K236,"ES DIFERENTE")</f>
        <v>0</v>
      </c>
      <c r="V237" s="1" t="str">
        <f>IFERROR(VLOOKUP(CONCATENATE(U$1,U237),'Formulario de Preguntas'!$C$10:$FN$185,3,FALSE),"")</f>
        <v/>
      </c>
      <c r="W237" s="1" t="str">
        <f>IFERROR(VLOOKUP(CONCATENATE(U$1,U237),'Formulario de Preguntas'!$C$10:$FN$185,4,FALSE),"")</f>
        <v/>
      </c>
      <c r="X237" s="24">
        <f>IF($B237='Formulario de Respuestas'!$D236,'Formulario de Respuestas'!$L236,"ES DIFERENTE")</f>
        <v>0</v>
      </c>
      <c r="Y237" s="1" t="str">
        <f>IFERROR(VLOOKUP(CONCATENATE(X$1,X237),'Formulario de Preguntas'!$C$10:$FN$185,3,FALSE),"")</f>
        <v/>
      </c>
      <c r="Z237" s="1" t="str">
        <f>IFERROR(VLOOKUP(CONCATENATE(X$1,X237),'Formulario de Preguntas'!$C$10:$FN$185,4,FALSE),"")</f>
        <v/>
      </c>
      <c r="AA237" s="24">
        <f>IF($B237='Formulario de Respuestas'!$D236,'Formulario de Respuestas'!$M236,"ES DIFERENTE")</f>
        <v>0</v>
      </c>
      <c r="AB237" s="1" t="str">
        <f>IFERROR(VLOOKUP(CONCATENATE(AA$1,AA237),'Formulario de Preguntas'!$C$10:$FN$185,3,FALSE),"")</f>
        <v/>
      </c>
      <c r="AC237" s="1" t="str">
        <f>IFERROR(VLOOKUP(CONCATENATE(AA$1,AA237),'Formulario de Preguntas'!$C$10:$FN$185,4,FALSE),"")</f>
        <v/>
      </c>
      <c r="AD237" s="24">
        <f>IF($B237='Formulario de Respuestas'!$D236,'Formulario de Respuestas'!$N236,"ES DIFERENTE")</f>
        <v>0</v>
      </c>
      <c r="AE237" s="1" t="str">
        <f>IFERROR(VLOOKUP(CONCATENATE(AD$1,AD237),'Formulario de Preguntas'!$C$10:$FN$185,3,FALSE),"")</f>
        <v/>
      </c>
      <c r="AF237" s="1" t="str">
        <f>IFERROR(VLOOKUP(CONCATENATE(AD$1,AD237),'Formulario de Preguntas'!$C$10:$FN$185,4,FALSE),"")</f>
        <v/>
      </c>
      <c r="AG237" s="24">
        <f>IF($B237='Formulario de Respuestas'!$D236,'Formulario de Respuestas'!$O236,"ES DIFERENTE")</f>
        <v>0</v>
      </c>
      <c r="AH237" s="1" t="str">
        <f>IFERROR(VLOOKUP(CONCATENATE(AG$1,AG237),'Formulario de Preguntas'!$C$10:$FN$185,3,FALSE),"")</f>
        <v/>
      </c>
      <c r="AI237" s="1" t="str">
        <f>IFERROR(VLOOKUP(CONCATENATE(AG$1,AG237),'Formulario de Preguntas'!$C$10:$FN$185,4,FALSE),"")</f>
        <v/>
      </c>
      <c r="AJ237" s="24">
        <f>IF($B237='Formulario de Respuestas'!$D236,'Formulario de Respuestas'!$P236,"ES DIFERENTE")</f>
        <v>0</v>
      </c>
      <c r="AK237" s="1" t="str">
        <f>IFERROR(VLOOKUP(CONCATENATE(AJ$1,AJ237),'Formulario de Preguntas'!$C$10:$FN$185,3,FALSE),"")</f>
        <v/>
      </c>
      <c r="AL237" s="1" t="str">
        <f>IFERROR(VLOOKUP(CONCATENATE(AJ$1,AJ237),'Formulario de Preguntas'!$C$10:$FN$185,4,FALSE),"")</f>
        <v/>
      </c>
      <c r="AM237" s="24">
        <f>IF($B237='Formulario de Respuestas'!$D236,'Formulario de Respuestas'!$Q236,"ES DIFERENTE")</f>
        <v>0</v>
      </c>
      <c r="AN237" s="1" t="str">
        <f>IFERROR(VLOOKUP(CONCATENATE(AM$1,AM237),'Formulario de Preguntas'!$C$10:$FN$185,3,FALSE),"")</f>
        <v/>
      </c>
      <c r="AO237" s="1" t="str">
        <f>IFERROR(VLOOKUP(CONCATENATE(AM$1,AM237),'Formulario de Preguntas'!$C$10:$FN$185,4,FALSE),"")</f>
        <v/>
      </c>
      <c r="AP237" s="24">
        <f>IF($B237='Formulario de Respuestas'!$D236,'Formulario de Respuestas'!$R236,"ES DIFERENTE")</f>
        <v>0</v>
      </c>
      <c r="AQ237" s="1" t="str">
        <f>IFERROR(VLOOKUP(CONCATENATE(AP$1,AP237),'Formulario de Preguntas'!$C$10:$FN$185,3,FALSE),"")</f>
        <v/>
      </c>
      <c r="AR237" s="1" t="str">
        <f>IFERROR(VLOOKUP(CONCATENATE(AP$1,AP237),'Formulario de Preguntas'!$C$10:$FN$185,4,FALSE),"")</f>
        <v/>
      </c>
      <c r="AS237" s="24">
        <f>IF($B237='Formulario de Respuestas'!$D236,'Formulario de Respuestas'!$S236,"ES DIFERENTE")</f>
        <v>0</v>
      </c>
      <c r="AT237" s="1" t="str">
        <f>IFERROR(VLOOKUP(CONCATENATE(AS$1,AS237),'Formulario de Preguntas'!$C$10:$FN$185,3,FALSE),"")</f>
        <v/>
      </c>
      <c r="AU237" s="1" t="str">
        <f>IFERROR(VLOOKUP(CONCATENATE(AS$1,AS237),'Formulario de Preguntas'!$C$10:$FN$185,4,FALSE),"")</f>
        <v/>
      </c>
      <c r="AV237" s="24">
        <f>IF($B237='Formulario de Respuestas'!$D236,'Formulario de Respuestas'!$T236,"ES DIFERENTE")</f>
        <v>0</v>
      </c>
      <c r="AW237" s="1" t="str">
        <f>IFERROR(VLOOKUP(CONCATENATE(AV$1,AV237),'Formulario de Preguntas'!$C$10:$FN$185,3,FALSE),"")</f>
        <v/>
      </c>
      <c r="AX237" s="1" t="str">
        <f>IFERROR(VLOOKUP(CONCATENATE(AV$1,AV237),'Formulario de Preguntas'!$C$10:$FN$185,4,FALSE),"")</f>
        <v/>
      </c>
      <c r="AY237" s="24">
        <f>IF($B237='Formulario de Respuestas'!$D236,'Formulario de Respuestas'!$U236,"ES DIFERENTE")</f>
        <v>0</v>
      </c>
      <c r="AZ237" s="1" t="str">
        <f>IFERROR(VLOOKUP(CONCATENATE(AY$1,AY237),'Formulario de Preguntas'!$C$10:$FN$185,3,FALSE),"")</f>
        <v/>
      </c>
      <c r="BA237" s="1" t="str">
        <f>IFERROR(VLOOKUP(CONCATENATE(AY$1,AY237),'Formulario de Preguntas'!$C$10:$FN$185,4,FALSE),"")</f>
        <v/>
      </c>
      <c r="BB237" s="24">
        <f>IF($B237='Formulario de Respuestas'!$D236,'Formulario de Respuestas'!$V236,"ES DIFERENTE")</f>
        <v>0</v>
      </c>
      <c r="BC237" s="1" t="str">
        <f>IFERROR(VLOOKUP(CONCATENATE(BB$1,BB237),'Formulario de Preguntas'!$C$10:$FN$185,3,FALSE),"")</f>
        <v/>
      </c>
      <c r="BD237" s="1" t="str">
        <f>IFERROR(VLOOKUP(CONCATENATE(BB$1,BB237),'Formulario de Preguntas'!$C$10:$FN$185,4,FALSE),"")</f>
        <v/>
      </c>
      <c r="BE237" s="24">
        <f>IF($B237='Formulario de Respuestas'!$D236,'Formulario de Respuestas'!$W236,"ES DIFERENTE")</f>
        <v>0</v>
      </c>
      <c r="BF237" s="1" t="str">
        <f>IFERROR(VLOOKUP(CONCATENATE(BE$1,BE237),'Formulario de Preguntas'!$C$10:$FN$185,3,FALSE),"")</f>
        <v/>
      </c>
      <c r="BG237" s="1" t="str">
        <f>IFERROR(VLOOKUP(CONCATENATE(BE$1,BE237),'Formulario de Preguntas'!$C$10:$FN$185,4,FALSE),"")</f>
        <v/>
      </c>
      <c r="BH237" s="24">
        <f>IF($B237='Formulario de Respuestas'!$D236,'Formulario de Respuestas'!$X236,"ES DIFERENTE")</f>
        <v>0</v>
      </c>
      <c r="BI237" s="1" t="str">
        <f>IFERROR(VLOOKUP(CONCATENATE(BH$1,BH237),'Formulario de Preguntas'!$C$10:$FN$185,3,FALSE),"")</f>
        <v/>
      </c>
      <c r="BJ237" s="1" t="str">
        <f>IFERROR(VLOOKUP(CONCATENATE(BH$1,BH237),'Formulario de Preguntas'!$C$10:$FN$185,4,FALSE),"")</f>
        <v/>
      </c>
      <c r="BL237" s="26">
        <f>IF($B237='Formulario de Respuestas'!$D236,'Formulario de Respuestas'!$Y236,"ES DIFERENTE")</f>
        <v>0</v>
      </c>
      <c r="BM237" s="1" t="str">
        <f>IFERROR(VLOOKUP(CONCATENATE(BL$1,BL237),'Formulario de Preguntas'!$C$10:$FN$185,3,FALSE),"")</f>
        <v/>
      </c>
      <c r="BN237" s="1" t="str">
        <f>IFERROR(VLOOKUP(CONCATENATE(BL$1,BL237),'Formulario de Preguntas'!$C$10:$FN$185,4,FALSE),"")</f>
        <v/>
      </c>
      <c r="BO237" s="26">
        <f>IF($B237='Formulario de Respuestas'!$D236,'Formulario de Respuestas'!$Z236,"ES DIFERENTE")</f>
        <v>0</v>
      </c>
      <c r="BP237" s="1" t="str">
        <f>IFERROR(VLOOKUP(CONCATENATE(BO$1,BO237),'Formulario de Preguntas'!$C$10:$FN$185,3,FALSE),"")</f>
        <v/>
      </c>
      <c r="BQ237" s="1" t="str">
        <f>IFERROR(VLOOKUP(CONCATENATE(BO$1,BO237),'Formulario de Preguntas'!$C$10:$FN$185,4,FALSE),"")</f>
        <v/>
      </c>
      <c r="BR237" s="26">
        <f>IF($B237='Formulario de Respuestas'!$D236,'Formulario de Respuestas'!$AA236,"ES DIFERENTE")</f>
        <v>0</v>
      </c>
      <c r="BS237" s="1" t="str">
        <f>IFERROR(VLOOKUP(CONCATENATE(BR$1,BR237),'Formulario de Preguntas'!$C$10:$FN$185,3,FALSE),"")</f>
        <v/>
      </c>
      <c r="BT237" s="1" t="str">
        <f>IFERROR(VLOOKUP(CONCATENATE(BR$1,BR237),'Formulario de Preguntas'!$C$10:$FN$185,4,FALSE),"")</f>
        <v/>
      </c>
      <c r="BU237" s="26">
        <f>IF($B237='Formulario de Respuestas'!$D236,'Formulario de Respuestas'!$AB236,"ES DIFERENTE")</f>
        <v>0</v>
      </c>
      <c r="BV237" s="1" t="str">
        <f>IFERROR(VLOOKUP(CONCATENATE(BU$1,BU237),'Formulario de Preguntas'!$C$10:$FN$185,3,FALSE),"")</f>
        <v/>
      </c>
      <c r="BW237" s="1" t="str">
        <f>IFERROR(VLOOKUP(CONCATENATE(BU$1,BU237),'Formulario de Preguntas'!$C$10:$FN$185,4,FALSE),"")</f>
        <v/>
      </c>
      <c r="BX237" s="26">
        <f>IF($B237='Formulario de Respuestas'!$D236,'Formulario de Respuestas'!$AC236,"ES DIFERENTE")</f>
        <v>0</v>
      </c>
      <c r="BY237" s="1" t="str">
        <f>IFERROR(VLOOKUP(CONCATENATE(BX$1,BX237),'Formulario de Preguntas'!$C$10:$FN$185,3,FALSE),"")</f>
        <v/>
      </c>
      <c r="BZ237" s="1" t="str">
        <f>IFERROR(VLOOKUP(CONCATENATE(BX$1,BX237),'Formulario de Preguntas'!$C$10:$FN$185,4,FALSE),"")</f>
        <v/>
      </c>
      <c r="CA237" s="26">
        <f>IF($B237='Formulario de Respuestas'!$D236,'Formulario de Respuestas'!$AD236,"ES DIFERENTE")</f>
        <v>0</v>
      </c>
      <c r="CB237" s="1" t="str">
        <f>IFERROR(VLOOKUP(CONCATENATE(CA$1,CA237),'Formulario de Preguntas'!$C$10:$FN$185,3,FALSE),"")</f>
        <v/>
      </c>
      <c r="CC237" s="1" t="str">
        <f>IFERROR(VLOOKUP(CONCATENATE(CA$1,CA237),'Formulario de Preguntas'!$C$10:$FN$185,4,FALSE),"")</f>
        <v/>
      </c>
      <c r="CD237" s="26">
        <f>IF($B237='Formulario de Respuestas'!$D236,'Formulario de Respuestas'!$AE236,"ES DIFERENTE")</f>
        <v>0</v>
      </c>
      <c r="CE237" s="1" t="str">
        <f>IFERROR(VLOOKUP(CONCATENATE(CD$1,CD237),'Formulario de Preguntas'!$C$10:$FN$185,3,FALSE),"")</f>
        <v/>
      </c>
      <c r="CF237" s="1" t="str">
        <f>IFERROR(VLOOKUP(CONCATENATE(CD$1,CD237),'Formulario de Preguntas'!$C$10:$FN$185,4,FALSE),"")</f>
        <v/>
      </c>
      <c r="CH237" s="1">
        <f t="shared" si="10"/>
        <v>0</v>
      </c>
      <c r="CI237" s="1">
        <f t="shared" si="11"/>
        <v>0.25</v>
      </c>
      <c r="CJ237" s="1">
        <f t="shared" si="12"/>
        <v>0</v>
      </c>
      <c r="CK237" s="1">
        <f>COUNTIF('Formulario de Respuestas'!$E236:$AE236,"A")</f>
        <v>0</v>
      </c>
      <c r="CL237" s="1">
        <f>COUNTIF('Formulario de Respuestas'!$E236:$AE236,"B")</f>
        <v>0</v>
      </c>
      <c r="CM237" s="1">
        <f>COUNTIF('Formulario de Respuestas'!$E236:$AE236,"C")</f>
        <v>0</v>
      </c>
      <c r="CN237" s="1">
        <f>COUNTIF('Formulario de Respuestas'!$E236:$AE236,"D")</f>
        <v>0</v>
      </c>
      <c r="CO237" s="1">
        <f>COUNTIF('Formulario de Respuestas'!$E236:$AE236,"E (RESPUESTA ANULADA)")</f>
        <v>0</v>
      </c>
    </row>
    <row r="238" spans="1:93" x14ac:dyDescent="0.25">
      <c r="A238" s="1">
        <f>'Formulario de Respuestas'!C237</f>
        <v>0</v>
      </c>
      <c r="B238" s="1">
        <f>'Formulario de Respuestas'!D237</f>
        <v>0</v>
      </c>
      <c r="C238" s="24">
        <f>IF($B238='Formulario de Respuestas'!$D237,'Formulario de Respuestas'!$E237,"ES DIFERENTE")</f>
        <v>0</v>
      </c>
      <c r="D238" s="15" t="str">
        <f>IFERROR(VLOOKUP(CONCATENATE(C$1,C238),'Formulario de Preguntas'!$C$2:$FN$185,3,FALSE),"")</f>
        <v/>
      </c>
      <c r="E238" s="1" t="str">
        <f>IFERROR(VLOOKUP(CONCATENATE(C$1,C238),'Formulario de Preguntas'!$C$2:$FN$185,4,FALSE),"")</f>
        <v/>
      </c>
      <c r="F238" s="24">
        <f>IF($B238='Formulario de Respuestas'!$D237,'Formulario de Respuestas'!$F237,"ES DIFERENTE")</f>
        <v>0</v>
      </c>
      <c r="G238" s="1" t="str">
        <f>IFERROR(VLOOKUP(CONCATENATE(F$1,F238),'Formulario de Preguntas'!$C$2:$FN$185,3,FALSE),"")</f>
        <v/>
      </c>
      <c r="H238" s="1" t="str">
        <f>IFERROR(VLOOKUP(CONCATENATE(F$1,F238),'Formulario de Preguntas'!$C$2:$FN$185,4,FALSE),"")</f>
        <v/>
      </c>
      <c r="I238" s="24">
        <f>IF($B238='Formulario de Respuestas'!$D237,'Formulario de Respuestas'!$G237,"ES DIFERENTE")</f>
        <v>0</v>
      </c>
      <c r="J238" s="1" t="str">
        <f>IFERROR(VLOOKUP(CONCATENATE(I$1,I238),'Formulario de Preguntas'!$C$10:$FN$185,3,FALSE),"")</f>
        <v/>
      </c>
      <c r="K238" s="1" t="str">
        <f>IFERROR(VLOOKUP(CONCATENATE(I$1,I238),'Formulario de Preguntas'!$C$10:$FN$185,4,FALSE),"")</f>
        <v/>
      </c>
      <c r="L238" s="24">
        <f>IF($B238='Formulario de Respuestas'!$D237,'Formulario de Respuestas'!$H237,"ES DIFERENTE")</f>
        <v>0</v>
      </c>
      <c r="M238" s="1" t="str">
        <f>IFERROR(VLOOKUP(CONCATENATE(L$1,L238),'Formulario de Preguntas'!$C$10:$FN$185,3,FALSE),"")</f>
        <v/>
      </c>
      <c r="N238" s="1" t="str">
        <f>IFERROR(VLOOKUP(CONCATENATE(L$1,L238),'Formulario de Preguntas'!$C$10:$FN$185,4,FALSE),"")</f>
        <v/>
      </c>
      <c r="O238" s="24">
        <f>IF($B238='Formulario de Respuestas'!$D237,'Formulario de Respuestas'!$I237,"ES DIFERENTE")</f>
        <v>0</v>
      </c>
      <c r="P238" s="1" t="str">
        <f>IFERROR(VLOOKUP(CONCATENATE(O$1,O238),'Formulario de Preguntas'!$C$10:$FN$185,3,FALSE),"")</f>
        <v/>
      </c>
      <c r="Q238" s="1" t="str">
        <f>IFERROR(VLOOKUP(CONCATENATE(O$1,O238),'Formulario de Preguntas'!$C$10:$FN$185,4,FALSE),"")</f>
        <v/>
      </c>
      <c r="R238" s="24">
        <f>IF($B238='Formulario de Respuestas'!$D237,'Formulario de Respuestas'!$J237,"ES DIFERENTE")</f>
        <v>0</v>
      </c>
      <c r="S238" s="1" t="str">
        <f>IFERROR(VLOOKUP(CONCATENATE(R$1,R238),'Formulario de Preguntas'!$C$10:$FN$185,3,FALSE),"")</f>
        <v/>
      </c>
      <c r="T238" s="1" t="str">
        <f>IFERROR(VLOOKUP(CONCATENATE(R$1,R238),'Formulario de Preguntas'!$C$10:$FN$185,4,FALSE),"")</f>
        <v/>
      </c>
      <c r="U238" s="24">
        <f>IF($B238='Formulario de Respuestas'!$D237,'Formulario de Respuestas'!$K237,"ES DIFERENTE")</f>
        <v>0</v>
      </c>
      <c r="V238" s="1" t="str">
        <f>IFERROR(VLOOKUP(CONCATENATE(U$1,U238),'Formulario de Preguntas'!$C$10:$FN$185,3,FALSE),"")</f>
        <v/>
      </c>
      <c r="W238" s="1" t="str">
        <f>IFERROR(VLOOKUP(CONCATENATE(U$1,U238),'Formulario de Preguntas'!$C$10:$FN$185,4,FALSE),"")</f>
        <v/>
      </c>
      <c r="X238" s="24">
        <f>IF($B238='Formulario de Respuestas'!$D237,'Formulario de Respuestas'!$L237,"ES DIFERENTE")</f>
        <v>0</v>
      </c>
      <c r="Y238" s="1" t="str">
        <f>IFERROR(VLOOKUP(CONCATENATE(X$1,X238),'Formulario de Preguntas'!$C$10:$FN$185,3,FALSE),"")</f>
        <v/>
      </c>
      <c r="Z238" s="1" t="str">
        <f>IFERROR(VLOOKUP(CONCATENATE(X$1,X238),'Formulario de Preguntas'!$C$10:$FN$185,4,FALSE),"")</f>
        <v/>
      </c>
      <c r="AA238" s="24">
        <f>IF($B238='Formulario de Respuestas'!$D237,'Formulario de Respuestas'!$M237,"ES DIFERENTE")</f>
        <v>0</v>
      </c>
      <c r="AB238" s="1" t="str">
        <f>IFERROR(VLOOKUP(CONCATENATE(AA$1,AA238),'Formulario de Preguntas'!$C$10:$FN$185,3,FALSE),"")</f>
        <v/>
      </c>
      <c r="AC238" s="1" t="str">
        <f>IFERROR(VLOOKUP(CONCATENATE(AA$1,AA238),'Formulario de Preguntas'!$C$10:$FN$185,4,FALSE),"")</f>
        <v/>
      </c>
      <c r="AD238" s="24">
        <f>IF($B238='Formulario de Respuestas'!$D237,'Formulario de Respuestas'!$N237,"ES DIFERENTE")</f>
        <v>0</v>
      </c>
      <c r="AE238" s="1" t="str">
        <f>IFERROR(VLOOKUP(CONCATENATE(AD$1,AD238),'Formulario de Preguntas'!$C$10:$FN$185,3,FALSE),"")</f>
        <v/>
      </c>
      <c r="AF238" s="1" t="str">
        <f>IFERROR(VLOOKUP(CONCATENATE(AD$1,AD238),'Formulario de Preguntas'!$C$10:$FN$185,4,FALSE),"")</f>
        <v/>
      </c>
      <c r="AG238" s="24">
        <f>IF($B238='Formulario de Respuestas'!$D237,'Formulario de Respuestas'!$O237,"ES DIFERENTE")</f>
        <v>0</v>
      </c>
      <c r="AH238" s="1" t="str">
        <f>IFERROR(VLOOKUP(CONCATENATE(AG$1,AG238),'Formulario de Preguntas'!$C$10:$FN$185,3,FALSE),"")</f>
        <v/>
      </c>
      <c r="AI238" s="1" t="str">
        <f>IFERROR(VLOOKUP(CONCATENATE(AG$1,AG238),'Formulario de Preguntas'!$C$10:$FN$185,4,FALSE),"")</f>
        <v/>
      </c>
      <c r="AJ238" s="24">
        <f>IF($B238='Formulario de Respuestas'!$D237,'Formulario de Respuestas'!$P237,"ES DIFERENTE")</f>
        <v>0</v>
      </c>
      <c r="AK238" s="1" t="str">
        <f>IFERROR(VLOOKUP(CONCATENATE(AJ$1,AJ238),'Formulario de Preguntas'!$C$10:$FN$185,3,FALSE),"")</f>
        <v/>
      </c>
      <c r="AL238" s="1" t="str">
        <f>IFERROR(VLOOKUP(CONCATENATE(AJ$1,AJ238),'Formulario de Preguntas'!$C$10:$FN$185,4,FALSE),"")</f>
        <v/>
      </c>
      <c r="AM238" s="24">
        <f>IF($B238='Formulario de Respuestas'!$D237,'Formulario de Respuestas'!$Q237,"ES DIFERENTE")</f>
        <v>0</v>
      </c>
      <c r="AN238" s="1" t="str">
        <f>IFERROR(VLOOKUP(CONCATENATE(AM$1,AM238),'Formulario de Preguntas'!$C$10:$FN$185,3,FALSE),"")</f>
        <v/>
      </c>
      <c r="AO238" s="1" t="str">
        <f>IFERROR(VLOOKUP(CONCATENATE(AM$1,AM238),'Formulario de Preguntas'!$C$10:$FN$185,4,FALSE),"")</f>
        <v/>
      </c>
      <c r="AP238" s="24">
        <f>IF($B238='Formulario de Respuestas'!$D237,'Formulario de Respuestas'!$R237,"ES DIFERENTE")</f>
        <v>0</v>
      </c>
      <c r="AQ238" s="1" t="str">
        <f>IFERROR(VLOOKUP(CONCATENATE(AP$1,AP238),'Formulario de Preguntas'!$C$10:$FN$185,3,FALSE),"")</f>
        <v/>
      </c>
      <c r="AR238" s="1" t="str">
        <f>IFERROR(VLOOKUP(CONCATENATE(AP$1,AP238),'Formulario de Preguntas'!$C$10:$FN$185,4,FALSE),"")</f>
        <v/>
      </c>
      <c r="AS238" s="24">
        <f>IF($B238='Formulario de Respuestas'!$D237,'Formulario de Respuestas'!$S237,"ES DIFERENTE")</f>
        <v>0</v>
      </c>
      <c r="AT238" s="1" t="str">
        <f>IFERROR(VLOOKUP(CONCATENATE(AS$1,AS238),'Formulario de Preguntas'!$C$10:$FN$185,3,FALSE),"")</f>
        <v/>
      </c>
      <c r="AU238" s="1" t="str">
        <f>IFERROR(VLOOKUP(CONCATENATE(AS$1,AS238),'Formulario de Preguntas'!$C$10:$FN$185,4,FALSE),"")</f>
        <v/>
      </c>
      <c r="AV238" s="24">
        <f>IF($B238='Formulario de Respuestas'!$D237,'Formulario de Respuestas'!$T237,"ES DIFERENTE")</f>
        <v>0</v>
      </c>
      <c r="AW238" s="1" t="str">
        <f>IFERROR(VLOOKUP(CONCATENATE(AV$1,AV238),'Formulario de Preguntas'!$C$10:$FN$185,3,FALSE),"")</f>
        <v/>
      </c>
      <c r="AX238" s="1" t="str">
        <f>IFERROR(VLOOKUP(CONCATENATE(AV$1,AV238),'Formulario de Preguntas'!$C$10:$FN$185,4,FALSE),"")</f>
        <v/>
      </c>
      <c r="AY238" s="24">
        <f>IF($B238='Formulario de Respuestas'!$D237,'Formulario de Respuestas'!$U237,"ES DIFERENTE")</f>
        <v>0</v>
      </c>
      <c r="AZ238" s="1" t="str">
        <f>IFERROR(VLOOKUP(CONCATENATE(AY$1,AY238),'Formulario de Preguntas'!$C$10:$FN$185,3,FALSE),"")</f>
        <v/>
      </c>
      <c r="BA238" s="1" t="str">
        <f>IFERROR(VLOOKUP(CONCATENATE(AY$1,AY238),'Formulario de Preguntas'!$C$10:$FN$185,4,FALSE),"")</f>
        <v/>
      </c>
      <c r="BB238" s="24">
        <f>IF($B238='Formulario de Respuestas'!$D237,'Formulario de Respuestas'!$V237,"ES DIFERENTE")</f>
        <v>0</v>
      </c>
      <c r="BC238" s="1" t="str">
        <f>IFERROR(VLOOKUP(CONCATENATE(BB$1,BB238),'Formulario de Preguntas'!$C$10:$FN$185,3,FALSE),"")</f>
        <v/>
      </c>
      <c r="BD238" s="1" t="str">
        <f>IFERROR(VLOOKUP(CONCATENATE(BB$1,BB238),'Formulario de Preguntas'!$C$10:$FN$185,4,FALSE),"")</f>
        <v/>
      </c>
      <c r="BE238" s="24">
        <f>IF($B238='Formulario de Respuestas'!$D237,'Formulario de Respuestas'!$W237,"ES DIFERENTE")</f>
        <v>0</v>
      </c>
      <c r="BF238" s="1" t="str">
        <f>IFERROR(VLOOKUP(CONCATENATE(BE$1,BE238),'Formulario de Preguntas'!$C$10:$FN$185,3,FALSE),"")</f>
        <v/>
      </c>
      <c r="BG238" s="1" t="str">
        <f>IFERROR(VLOOKUP(CONCATENATE(BE$1,BE238),'Formulario de Preguntas'!$C$10:$FN$185,4,FALSE),"")</f>
        <v/>
      </c>
      <c r="BH238" s="24">
        <f>IF($B238='Formulario de Respuestas'!$D237,'Formulario de Respuestas'!$X237,"ES DIFERENTE")</f>
        <v>0</v>
      </c>
      <c r="BI238" s="1" t="str">
        <f>IFERROR(VLOOKUP(CONCATENATE(BH$1,BH238),'Formulario de Preguntas'!$C$10:$FN$185,3,FALSE),"")</f>
        <v/>
      </c>
      <c r="BJ238" s="1" t="str">
        <f>IFERROR(VLOOKUP(CONCATENATE(BH$1,BH238),'Formulario de Preguntas'!$C$10:$FN$185,4,FALSE),"")</f>
        <v/>
      </c>
      <c r="BL238" s="26">
        <f>IF($B238='Formulario de Respuestas'!$D237,'Formulario de Respuestas'!$Y237,"ES DIFERENTE")</f>
        <v>0</v>
      </c>
      <c r="BM238" s="1" t="str">
        <f>IFERROR(VLOOKUP(CONCATENATE(BL$1,BL238),'Formulario de Preguntas'!$C$10:$FN$185,3,FALSE),"")</f>
        <v/>
      </c>
      <c r="BN238" s="1" t="str">
        <f>IFERROR(VLOOKUP(CONCATENATE(BL$1,BL238),'Formulario de Preguntas'!$C$10:$FN$185,4,FALSE),"")</f>
        <v/>
      </c>
      <c r="BO238" s="26">
        <f>IF($B238='Formulario de Respuestas'!$D237,'Formulario de Respuestas'!$Z237,"ES DIFERENTE")</f>
        <v>0</v>
      </c>
      <c r="BP238" s="1" t="str">
        <f>IFERROR(VLOOKUP(CONCATENATE(BO$1,BO238),'Formulario de Preguntas'!$C$10:$FN$185,3,FALSE),"")</f>
        <v/>
      </c>
      <c r="BQ238" s="1" t="str">
        <f>IFERROR(VLOOKUP(CONCATENATE(BO$1,BO238),'Formulario de Preguntas'!$C$10:$FN$185,4,FALSE),"")</f>
        <v/>
      </c>
      <c r="BR238" s="26">
        <f>IF($B238='Formulario de Respuestas'!$D237,'Formulario de Respuestas'!$AA237,"ES DIFERENTE")</f>
        <v>0</v>
      </c>
      <c r="BS238" s="1" t="str">
        <f>IFERROR(VLOOKUP(CONCATENATE(BR$1,BR238),'Formulario de Preguntas'!$C$10:$FN$185,3,FALSE),"")</f>
        <v/>
      </c>
      <c r="BT238" s="1" t="str">
        <f>IFERROR(VLOOKUP(CONCATENATE(BR$1,BR238),'Formulario de Preguntas'!$C$10:$FN$185,4,FALSE),"")</f>
        <v/>
      </c>
      <c r="BU238" s="26">
        <f>IF($B238='Formulario de Respuestas'!$D237,'Formulario de Respuestas'!$AB237,"ES DIFERENTE")</f>
        <v>0</v>
      </c>
      <c r="BV238" s="1" t="str">
        <f>IFERROR(VLOOKUP(CONCATENATE(BU$1,BU238),'Formulario de Preguntas'!$C$10:$FN$185,3,FALSE),"")</f>
        <v/>
      </c>
      <c r="BW238" s="1" t="str">
        <f>IFERROR(VLOOKUP(CONCATENATE(BU$1,BU238),'Formulario de Preguntas'!$C$10:$FN$185,4,FALSE),"")</f>
        <v/>
      </c>
      <c r="BX238" s="26">
        <f>IF($B238='Formulario de Respuestas'!$D237,'Formulario de Respuestas'!$AC237,"ES DIFERENTE")</f>
        <v>0</v>
      </c>
      <c r="BY238" s="1" t="str">
        <f>IFERROR(VLOOKUP(CONCATENATE(BX$1,BX238),'Formulario de Preguntas'!$C$10:$FN$185,3,FALSE),"")</f>
        <v/>
      </c>
      <c r="BZ238" s="1" t="str">
        <f>IFERROR(VLOOKUP(CONCATENATE(BX$1,BX238),'Formulario de Preguntas'!$C$10:$FN$185,4,FALSE),"")</f>
        <v/>
      </c>
      <c r="CA238" s="26">
        <f>IF($B238='Formulario de Respuestas'!$D237,'Formulario de Respuestas'!$AD237,"ES DIFERENTE")</f>
        <v>0</v>
      </c>
      <c r="CB238" s="1" t="str">
        <f>IFERROR(VLOOKUP(CONCATENATE(CA$1,CA238),'Formulario de Preguntas'!$C$10:$FN$185,3,FALSE),"")</f>
        <v/>
      </c>
      <c r="CC238" s="1" t="str">
        <f>IFERROR(VLOOKUP(CONCATENATE(CA$1,CA238),'Formulario de Preguntas'!$C$10:$FN$185,4,FALSE),"")</f>
        <v/>
      </c>
      <c r="CD238" s="26">
        <f>IF($B238='Formulario de Respuestas'!$D237,'Formulario de Respuestas'!$AE237,"ES DIFERENTE")</f>
        <v>0</v>
      </c>
      <c r="CE238" s="1" t="str">
        <f>IFERROR(VLOOKUP(CONCATENATE(CD$1,CD238),'Formulario de Preguntas'!$C$10:$FN$185,3,FALSE),"")</f>
        <v/>
      </c>
      <c r="CF238" s="1" t="str">
        <f>IFERROR(VLOOKUP(CONCATENATE(CD$1,CD238),'Formulario de Preguntas'!$C$10:$FN$185,4,FALSE),"")</f>
        <v/>
      </c>
      <c r="CH238" s="1">
        <f t="shared" si="10"/>
        <v>0</v>
      </c>
      <c r="CI238" s="1">
        <f t="shared" si="11"/>
        <v>0.25</v>
      </c>
      <c r="CJ238" s="1">
        <f t="shared" si="12"/>
        <v>0</v>
      </c>
      <c r="CK238" s="1">
        <f>COUNTIF('Formulario de Respuestas'!$E237:$AE237,"A")</f>
        <v>0</v>
      </c>
      <c r="CL238" s="1">
        <f>COUNTIF('Formulario de Respuestas'!$E237:$AE237,"B")</f>
        <v>0</v>
      </c>
      <c r="CM238" s="1">
        <f>COUNTIF('Formulario de Respuestas'!$E237:$AE237,"C")</f>
        <v>0</v>
      </c>
      <c r="CN238" s="1">
        <f>COUNTIF('Formulario de Respuestas'!$E237:$AE237,"D")</f>
        <v>0</v>
      </c>
      <c r="CO238" s="1">
        <f>COUNTIF('Formulario de Respuestas'!$E237:$AE237,"E (RESPUESTA ANULADA)")</f>
        <v>0</v>
      </c>
    </row>
    <row r="239" spans="1:93" x14ac:dyDescent="0.25">
      <c r="A239" s="1">
        <f>'Formulario de Respuestas'!C238</f>
        <v>0</v>
      </c>
      <c r="B239" s="1">
        <f>'Formulario de Respuestas'!D238</f>
        <v>0</v>
      </c>
      <c r="C239" s="24">
        <f>IF($B239='Formulario de Respuestas'!$D238,'Formulario de Respuestas'!$E238,"ES DIFERENTE")</f>
        <v>0</v>
      </c>
      <c r="D239" s="15" t="str">
        <f>IFERROR(VLOOKUP(CONCATENATE(C$1,C239),'Formulario de Preguntas'!$C$2:$FN$185,3,FALSE),"")</f>
        <v/>
      </c>
      <c r="E239" s="1" t="str">
        <f>IFERROR(VLOOKUP(CONCATENATE(C$1,C239),'Formulario de Preguntas'!$C$2:$FN$185,4,FALSE),"")</f>
        <v/>
      </c>
      <c r="F239" s="24">
        <f>IF($B239='Formulario de Respuestas'!$D238,'Formulario de Respuestas'!$F238,"ES DIFERENTE")</f>
        <v>0</v>
      </c>
      <c r="G239" s="1" t="str">
        <f>IFERROR(VLOOKUP(CONCATENATE(F$1,F239),'Formulario de Preguntas'!$C$2:$FN$185,3,FALSE),"")</f>
        <v/>
      </c>
      <c r="H239" s="1" t="str">
        <f>IFERROR(VLOOKUP(CONCATENATE(F$1,F239),'Formulario de Preguntas'!$C$2:$FN$185,4,FALSE),"")</f>
        <v/>
      </c>
      <c r="I239" s="24">
        <f>IF($B239='Formulario de Respuestas'!$D238,'Formulario de Respuestas'!$G238,"ES DIFERENTE")</f>
        <v>0</v>
      </c>
      <c r="J239" s="1" t="str">
        <f>IFERROR(VLOOKUP(CONCATENATE(I$1,I239),'Formulario de Preguntas'!$C$10:$FN$185,3,FALSE),"")</f>
        <v/>
      </c>
      <c r="K239" s="1" t="str">
        <f>IFERROR(VLOOKUP(CONCATENATE(I$1,I239),'Formulario de Preguntas'!$C$10:$FN$185,4,FALSE),"")</f>
        <v/>
      </c>
      <c r="L239" s="24">
        <f>IF($B239='Formulario de Respuestas'!$D238,'Formulario de Respuestas'!$H238,"ES DIFERENTE")</f>
        <v>0</v>
      </c>
      <c r="M239" s="1" t="str">
        <f>IFERROR(VLOOKUP(CONCATENATE(L$1,L239),'Formulario de Preguntas'!$C$10:$FN$185,3,FALSE),"")</f>
        <v/>
      </c>
      <c r="N239" s="1" t="str">
        <f>IFERROR(VLOOKUP(CONCATENATE(L$1,L239),'Formulario de Preguntas'!$C$10:$FN$185,4,FALSE),"")</f>
        <v/>
      </c>
      <c r="O239" s="24">
        <f>IF($B239='Formulario de Respuestas'!$D238,'Formulario de Respuestas'!$I238,"ES DIFERENTE")</f>
        <v>0</v>
      </c>
      <c r="P239" s="1" t="str">
        <f>IFERROR(VLOOKUP(CONCATENATE(O$1,O239),'Formulario de Preguntas'!$C$10:$FN$185,3,FALSE),"")</f>
        <v/>
      </c>
      <c r="Q239" s="1" t="str">
        <f>IFERROR(VLOOKUP(CONCATENATE(O$1,O239),'Formulario de Preguntas'!$C$10:$FN$185,4,FALSE),"")</f>
        <v/>
      </c>
      <c r="R239" s="24">
        <f>IF($B239='Formulario de Respuestas'!$D238,'Formulario de Respuestas'!$J238,"ES DIFERENTE")</f>
        <v>0</v>
      </c>
      <c r="S239" s="1" t="str">
        <f>IFERROR(VLOOKUP(CONCATENATE(R$1,R239),'Formulario de Preguntas'!$C$10:$FN$185,3,FALSE),"")</f>
        <v/>
      </c>
      <c r="T239" s="1" t="str">
        <f>IFERROR(VLOOKUP(CONCATENATE(R$1,R239),'Formulario de Preguntas'!$C$10:$FN$185,4,FALSE),"")</f>
        <v/>
      </c>
      <c r="U239" s="24">
        <f>IF($B239='Formulario de Respuestas'!$D238,'Formulario de Respuestas'!$K238,"ES DIFERENTE")</f>
        <v>0</v>
      </c>
      <c r="V239" s="1" t="str">
        <f>IFERROR(VLOOKUP(CONCATENATE(U$1,U239),'Formulario de Preguntas'!$C$10:$FN$185,3,FALSE),"")</f>
        <v/>
      </c>
      <c r="W239" s="1" t="str">
        <f>IFERROR(VLOOKUP(CONCATENATE(U$1,U239),'Formulario de Preguntas'!$C$10:$FN$185,4,FALSE),"")</f>
        <v/>
      </c>
      <c r="X239" s="24">
        <f>IF($B239='Formulario de Respuestas'!$D238,'Formulario de Respuestas'!$L238,"ES DIFERENTE")</f>
        <v>0</v>
      </c>
      <c r="Y239" s="1" t="str">
        <f>IFERROR(VLOOKUP(CONCATENATE(X$1,X239),'Formulario de Preguntas'!$C$10:$FN$185,3,FALSE),"")</f>
        <v/>
      </c>
      <c r="Z239" s="1" t="str">
        <f>IFERROR(VLOOKUP(CONCATENATE(X$1,X239),'Formulario de Preguntas'!$C$10:$FN$185,4,FALSE),"")</f>
        <v/>
      </c>
      <c r="AA239" s="24">
        <f>IF($B239='Formulario de Respuestas'!$D238,'Formulario de Respuestas'!$M238,"ES DIFERENTE")</f>
        <v>0</v>
      </c>
      <c r="AB239" s="1" t="str">
        <f>IFERROR(VLOOKUP(CONCATENATE(AA$1,AA239),'Formulario de Preguntas'!$C$10:$FN$185,3,FALSE),"")</f>
        <v/>
      </c>
      <c r="AC239" s="1" t="str">
        <f>IFERROR(VLOOKUP(CONCATENATE(AA$1,AA239),'Formulario de Preguntas'!$C$10:$FN$185,4,FALSE),"")</f>
        <v/>
      </c>
      <c r="AD239" s="24">
        <f>IF($B239='Formulario de Respuestas'!$D238,'Formulario de Respuestas'!$N238,"ES DIFERENTE")</f>
        <v>0</v>
      </c>
      <c r="AE239" s="1" t="str">
        <f>IFERROR(VLOOKUP(CONCATENATE(AD$1,AD239),'Formulario de Preguntas'!$C$10:$FN$185,3,FALSE),"")</f>
        <v/>
      </c>
      <c r="AF239" s="1" t="str">
        <f>IFERROR(VLOOKUP(CONCATENATE(AD$1,AD239),'Formulario de Preguntas'!$C$10:$FN$185,4,FALSE),"")</f>
        <v/>
      </c>
      <c r="AG239" s="24">
        <f>IF($B239='Formulario de Respuestas'!$D238,'Formulario de Respuestas'!$O238,"ES DIFERENTE")</f>
        <v>0</v>
      </c>
      <c r="AH239" s="1" t="str">
        <f>IFERROR(VLOOKUP(CONCATENATE(AG$1,AG239),'Formulario de Preguntas'!$C$10:$FN$185,3,FALSE),"")</f>
        <v/>
      </c>
      <c r="AI239" s="1" t="str">
        <f>IFERROR(VLOOKUP(CONCATENATE(AG$1,AG239),'Formulario de Preguntas'!$C$10:$FN$185,4,FALSE),"")</f>
        <v/>
      </c>
      <c r="AJ239" s="24">
        <f>IF($B239='Formulario de Respuestas'!$D238,'Formulario de Respuestas'!$P238,"ES DIFERENTE")</f>
        <v>0</v>
      </c>
      <c r="AK239" s="1" t="str">
        <f>IFERROR(VLOOKUP(CONCATENATE(AJ$1,AJ239),'Formulario de Preguntas'!$C$10:$FN$185,3,FALSE),"")</f>
        <v/>
      </c>
      <c r="AL239" s="1" t="str">
        <f>IFERROR(VLOOKUP(CONCATENATE(AJ$1,AJ239),'Formulario de Preguntas'!$C$10:$FN$185,4,FALSE),"")</f>
        <v/>
      </c>
      <c r="AM239" s="24">
        <f>IF($B239='Formulario de Respuestas'!$D238,'Formulario de Respuestas'!$Q238,"ES DIFERENTE")</f>
        <v>0</v>
      </c>
      <c r="AN239" s="1" t="str">
        <f>IFERROR(VLOOKUP(CONCATENATE(AM$1,AM239),'Formulario de Preguntas'!$C$10:$FN$185,3,FALSE),"")</f>
        <v/>
      </c>
      <c r="AO239" s="1" t="str">
        <f>IFERROR(VLOOKUP(CONCATENATE(AM$1,AM239),'Formulario de Preguntas'!$C$10:$FN$185,4,FALSE),"")</f>
        <v/>
      </c>
      <c r="AP239" s="24">
        <f>IF($B239='Formulario de Respuestas'!$D238,'Formulario de Respuestas'!$R238,"ES DIFERENTE")</f>
        <v>0</v>
      </c>
      <c r="AQ239" s="1" t="str">
        <f>IFERROR(VLOOKUP(CONCATENATE(AP$1,AP239),'Formulario de Preguntas'!$C$10:$FN$185,3,FALSE),"")</f>
        <v/>
      </c>
      <c r="AR239" s="1" t="str">
        <f>IFERROR(VLOOKUP(CONCATENATE(AP$1,AP239),'Formulario de Preguntas'!$C$10:$FN$185,4,FALSE),"")</f>
        <v/>
      </c>
      <c r="AS239" s="24">
        <f>IF($B239='Formulario de Respuestas'!$D238,'Formulario de Respuestas'!$S238,"ES DIFERENTE")</f>
        <v>0</v>
      </c>
      <c r="AT239" s="1" t="str">
        <f>IFERROR(VLOOKUP(CONCATENATE(AS$1,AS239),'Formulario de Preguntas'!$C$10:$FN$185,3,FALSE),"")</f>
        <v/>
      </c>
      <c r="AU239" s="1" t="str">
        <f>IFERROR(VLOOKUP(CONCATENATE(AS$1,AS239),'Formulario de Preguntas'!$C$10:$FN$185,4,FALSE),"")</f>
        <v/>
      </c>
      <c r="AV239" s="24">
        <f>IF($B239='Formulario de Respuestas'!$D238,'Formulario de Respuestas'!$T238,"ES DIFERENTE")</f>
        <v>0</v>
      </c>
      <c r="AW239" s="1" t="str">
        <f>IFERROR(VLOOKUP(CONCATENATE(AV$1,AV239),'Formulario de Preguntas'!$C$10:$FN$185,3,FALSE),"")</f>
        <v/>
      </c>
      <c r="AX239" s="1" t="str">
        <f>IFERROR(VLOOKUP(CONCATENATE(AV$1,AV239),'Formulario de Preguntas'!$C$10:$FN$185,4,FALSE),"")</f>
        <v/>
      </c>
      <c r="AY239" s="24">
        <f>IF($B239='Formulario de Respuestas'!$D238,'Formulario de Respuestas'!$U238,"ES DIFERENTE")</f>
        <v>0</v>
      </c>
      <c r="AZ239" s="1" t="str">
        <f>IFERROR(VLOOKUP(CONCATENATE(AY$1,AY239),'Formulario de Preguntas'!$C$10:$FN$185,3,FALSE),"")</f>
        <v/>
      </c>
      <c r="BA239" s="1" t="str">
        <f>IFERROR(VLOOKUP(CONCATENATE(AY$1,AY239),'Formulario de Preguntas'!$C$10:$FN$185,4,FALSE),"")</f>
        <v/>
      </c>
      <c r="BB239" s="24">
        <f>IF($B239='Formulario de Respuestas'!$D238,'Formulario de Respuestas'!$V238,"ES DIFERENTE")</f>
        <v>0</v>
      </c>
      <c r="BC239" s="1" t="str">
        <f>IFERROR(VLOOKUP(CONCATENATE(BB$1,BB239),'Formulario de Preguntas'!$C$10:$FN$185,3,FALSE),"")</f>
        <v/>
      </c>
      <c r="BD239" s="1" t="str">
        <f>IFERROR(VLOOKUP(CONCATENATE(BB$1,BB239),'Formulario de Preguntas'!$C$10:$FN$185,4,FALSE),"")</f>
        <v/>
      </c>
      <c r="BE239" s="24">
        <f>IF($B239='Formulario de Respuestas'!$D238,'Formulario de Respuestas'!$W238,"ES DIFERENTE")</f>
        <v>0</v>
      </c>
      <c r="BF239" s="1" t="str">
        <f>IFERROR(VLOOKUP(CONCATENATE(BE$1,BE239),'Formulario de Preguntas'!$C$10:$FN$185,3,FALSE),"")</f>
        <v/>
      </c>
      <c r="BG239" s="1" t="str">
        <f>IFERROR(VLOOKUP(CONCATENATE(BE$1,BE239),'Formulario de Preguntas'!$C$10:$FN$185,4,FALSE),"")</f>
        <v/>
      </c>
      <c r="BH239" s="24">
        <f>IF($B239='Formulario de Respuestas'!$D238,'Formulario de Respuestas'!$X238,"ES DIFERENTE")</f>
        <v>0</v>
      </c>
      <c r="BI239" s="1" t="str">
        <f>IFERROR(VLOOKUP(CONCATENATE(BH$1,BH239),'Formulario de Preguntas'!$C$10:$FN$185,3,FALSE),"")</f>
        <v/>
      </c>
      <c r="BJ239" s="1" t="str">
        <f>IFERROR(VLOOKUP(CONCATENATE(BH$1,BH239),'Formulario de Preguntas'!$C$10:$FN$185,4,FALSE),"")</f>
        <v/>
      </c>
      <c r="BL239" s="26">
        <f>IF($B239='Formulario de Respuestas'!$D238,'Formulario de Respuestas'!$Y238,"ES DIFERENTE")</f>
        <v>0</v>
      </c>
      <c r="BM239" s="1" t="str">
        <f>IFERROR(VLOOKUP(CONCATENATE(BL$1,BL239),'Formulario de Preguntas'!$C$10:$FN$185,3,FALSE),"")</f>
        <v/>
      </c>
      <c r="BN239" s="1" t="str">
        <f>IFERROR(VLOOKUP(CONCATENATE(BL$1,BL239),'Formulario de Preguntas'!$C$10:$FN$185,4,FALSE),"")</f>
        <v/>
      </c>
      <c r="BO239" s="26">
        <f>IF($B239='Formulario de Respuestas'!$D238,'Formulario de Respuestas'!$Z238,"ES DIFERENTE")</f>
        <v>0</v>
      </c>
      <c r="BP239" s="1" t="str">
        <f>IFERROR(VLOOKUP(CONCATENATE(BO$1,BO239),'Formulario de Preguntas'!$C$10:$FN$185,3,FALSE),"")</f>
        <v/>
      </c>
      <c r="BQ239" s="1" t="str">
        <f>IFERROR(VLOOKUP(CONCATENATE(BO$1,BO239),'Formulario de Preguntas'!$C$10:$FN$185,4,FALSE),"")</f>
        <v/>
      </c>
      <c r="BR239" s="26">
        <f>IF($B239='Formulario de Respuestas'!$D238,'Formulario de Respuestas'!$AA238,"ES DIFERENTE")</f>
        <v>0</v>
      </c>
      <c r="BS239" s="1" t="str">
        <f>IFERROR(VLOOKUP(CONCATENATE(BR$1,BR239),'Formulario de Preguntas'!$C$10:$FN$185,3,FALSE),"")</f>
        <v/>
      </c>
      <c r="BT239" s="1" t="str">
        <f>IFERROR(VLOOKUP(CONCATENATE(BR$1,BR239),'Formulario de Preguntas'!$C$10:$FN$185,4,FALSE),"")</f>
        <v/>
      </c>
      <c r="BU239" s="26">
        <f>IF($B239='Formulario de Respuestas'!$D238,'Formulario de Respuestas'!$AB238,"ES DIFERENTE")</f>
        <v>0</v>
      </c>
      <c r="BV239" s="1" t="str">
        <f>IFERROR(VLOOKUP(CONCATENATE(BU$1,BU239),'Formulario de Preguntas'!$C$10:$FN$185,3,FALSE),"")</f>
        <v/>
      </c>
      <c r="BW239" s="1" t="str">
        <f>IFERROR(VLOOKUP(CONCATENATE(BU$1,BU239),'Formulario de Preguntas'!$C$10:$FN$185,4,FALSE),"")</f>
        <v/>
      </c>
      <c r="BX239" s="26">
        <f>IF($B239='Formulario de Respuestas'!$D238,'Formulario de Respuestas'!$AC238,"ES DIFERENTE")</f>
        <v>0</v>
      </c>
      <c r="BY239" s="1" t="str">
        <f>IFERROR(VLOOKUP(CONCATENATE(BX$1,BX239),'Formulario de Preguntas'!$C$10:$FN$185,3,FALSE),"")</f>
        <v/>
      </c>
      <c r="BZ239" s="1" t="str">
        <f>IFERROR(VLOOKUP(CONCATENATE(BX$1,BX239),'Formulario de Preguntas'!$C$10:$FN$185,4,FALSE),"")</f>
        <v/>
      </c>
      <c r="CA239" s="26">
        <f>IF($B239='Formulario de Respuestas'!$D238,'Formulario de Respuestas'!$AD238,"ES DIFERENTE")</f>
        <v>0</v>
      </c>
      <c r="CB239" s="1" t="str">
        <f>IFERROR(VLOOKUP(CONCATENATE(CA$1,CA239),'Formulario de Preguntas'!$C$10:$FN$185,3,FALSE),"")</f>
        <v/>
      </c>
      <c r="CC239" s="1" t="str">
        <f>IFERROR(VLOOKUP(CONCATENATE(CA$1,CA239),'Formulario de Preguntas'!$C$10:$FN$185,4,FALSE),"")</f>
        <v/>
      </c>
      <c r="CD239" s="26">
        <f>IF($B239='Formulario de Respuestas'!$D238,'Formulario de Respuestas'!$AE238,"ES DIFERENTE")</f>
        <v>0</v>
      </c>
      <c r="CE239" s="1" t="str">
        <f>IFERROR(VLOOKUP(CONCATENATE(CD$1,CD239),'Formulario de Preguntas'!$C$10:$FN$185,3,FALSE),"")</f>
        <v/>
      </c>
      <c r="CF239" s="1" t="str">
        <f>IFERROR(VLOOKUP(CONCATENATE(CD$1,CD239),'Formulario de Preguntas'!$C$10:$FN$185,4,FALSE),"")</f>
        <v/>
      </c>
      <c r="CH239" s="1">
        <f t="shared" si="10"/>
        <v>0</v>
      </c>
      <c r="CI239" s="1">
        <f t="shared" si="11"/>
        <v>0.25</v>
      </c>
      <c r="CJ239" s="1">
        <f t="shared" si="12"/>
        <v>0</v>
      </c>
      <c r="CK239" s="1">
        <f>COUNTIF('Formulario de Respuestas'!$E238:$AE238,"A")</f>
        <v>0</v>
      </c>
      <c r="CL239" s="1">
        <f>COUNTIF('Formulario de Respuestas'!$E238:$AE238,"B")</f>
        <v>0</v>
      </c>
      <c r="CM239" s="1">
        <f>COUNTIF('Formulario de Respuestas'!$E238:$AE238,"C")</f>
        <v>0</v>
      </c>
      <c r="CN239" s="1">
        <f>COUNTIF('Formulario de Respuestas'!$E238:$AE238,"D")</f>
        <v>0</v>
      </c>
      <c r="CO239" s="1">
        <f>COUNTIF('Formulario de Respuestas'!$E238:$AE238,"E (RESPUESTA ANULADA)")</f>
        <v>0</v>
      </c>
    </row>
    <row r="240" spans="1:93" x14ac:dyDescent="0.25">
      <c r="A240" s="1">
        <f>'Formulario de Respuestas'!C239</f>
        <v>0</v>
      </c>
      <c r="B240" s="1">
        <f>'Formulario de Respuestas'!D239</f>
        <v>0</v>
      </c>
      <c r="C240" s="24">
        <f>IF($B240='Formulario de Respuestas'!$D239,'Formulario de Respuestas'!$E239,"ES DIFERENTE")</f>
        <v>0</v>
      </c>
      <c r="D240" s="15" t="str">
        <f>IFERROR(VLOOKUP(CONCATENATE(C$1,C240),'Formulario de Preguntas'!$C$2:$FN$185,3,FALSE),"")</f>
        <v/>
      </c>
      <c r="E240" s="1" t="str">
        <f>IFERROR(VLOOKUP(CONCATENATE(C$1,C240),'Formulario de Preguntas'!$C$2:$FN$185,4,FALSE),"")</f>
        <v/>
      </c>
      <c r="F240" s="24">
        <f>IF($B240='Formulario de Respuestas'!$D239,'Formulario de Respuestas'!$F239,"ES DIFERENTE")</f>
        <v>0</v>
      </c>
      <c r="G240" s="1" t="str">
        <f>IFERROR(VLOOKUP(CONCATENATE(F$1,F240),'Formulario de Preguntas'!$C$2:$FN$185,3,FALSE),"")</f>
        <v/>
      </c>
      <c r="H240" s="1" t="str">
        <f>IFERROR(VLOOKUP(CONCATENATE(F$1,F240),'Formulario de Preguntas'!$C$2:$FN$185,4,FALSE),"")</f>
        <v/>
      </c>
      <c r="I240" s="24">
        <f>IF($B240='Formulario de Respuestas'!$D239,'Formulario de Respuestas'!$G239,"ES DIFERENTE")</f>
        <v>0</v>
      </c>
      <c r="J240" s="1" t="str">
        <f>IFERROR(VLOOKUP(CONCATENATE(I$1,I240),'Formulario de Preguntas'!$C$10:$FN$185,3,FALSE),"")</f>
        <v/>
      </c>
      <c r="K240" s="1" t="str">
        <f>IFERROR(VLOOKUP(CONCATENATE(I$1,I240),'Formulario de Preguntas'!$C$10:$FN$185,4,FALSE),"")</f>
        <v/>
      </c>
      <c r="L240" s="24">
        <f>IF($B240='Formulario de Respuestas'!$D239,'Formulario de Respuestas'!$H239,"ES DIFERENTE")</f>
        <v>0</v>
      </c>
      <c r="M240" s="1" t="str">
        <f>IFERROR(VLOOKUP(CONCATENATE(L$1,L240),'Formulario de Preguntas'!$C$10:$FN$185,3,FALSE),"")</f>
        <v/>
      </c>
      <c r="N240" s="1" t="str">
        <f>IFERROR(VLOOKUP(CONCATENATE(L$1,L240),'Formulario de Preguntas'!$C$10:$FN$185,4,FALSE),"")</f>
        <v/>
      </c>
      <c r="O240" s="24">
        <f>IF($B240='Formulario de Respuestas'!$D239,'Formulario de Respuestas'!$I239,"ES DIFERENTE")</f>
        <v>0</v>
      </c>
      <c r="P240" s="1" t="str">
        <f>IFERROR(VLOOKUP(CONCATENATE(O$1,O240),'Formulario de Preguntas'!$C$10:$FN$185,3,FALSE),"")</f>
        <v/>
      </c>
      <c r="Q240" s="1" t="str">
        <f>IFERROR(VLOOKUP(CONCATENATE(O$1,O240),'Formulario de Preguntas'!$C$10:$FN$185,4,FALSE),"")</f>
        <v/>
      </c>
      <c r="R240" s="24">
        <f>IF($B240='Formulario de Respuestas'!$D239,'Formulario de Respuestas'!$J239,"ES DIFERENTE")</f>
        <v>0</v>
      </c>
      <c r="S240" s="1" t="str">
        <f>IFERROR(VLOOKUP(CONCATENATE(R$1,R240),'Formulario de Preguntas'!$C$10:$FN$185,3,FALSE),"")</f>
        <v/>
      </c>
      <c r="T240" s="1" t="str">
        <f>IFERROR(VLOOKUP(CONCATENATE(R$1,R240),'Formulario de Preguntas'!$C$10:$FN$185,4,FALSE),"")</f>
        <v/>
      </c>
      <c r="U240" s="24">
        <f>IF($B240='Formulario de Respuestas'!$D239,'Formulario de Respuestas'!$K239,"ES DIFERENTE")</f>
        <v>0</v>
      </c>
      <c r="V240" s="1" t="str">
        <f>IFERROR(VLOOKUP(CONCATENATE(U$1,U240),'Formulario de Preguntas'!$C$10:$FN$185,3,FALSE),"")</f>
        <v/>
      </c>
      <c r="W240" s="1" t="str">
        <f>IFERROR(VLOOKUP(CONCATENATE(U$1,U240),'Formulario de Preguntas'!$C$10:$FN$185,4,FALSE),"")</f>
        <v/>
      </c>
      <c r="X240" s="24">
        <f>IF($B240='Formulario de Respuestas'!$D239,'Formulario de Respuestas'!$L239,"ES DIFERENTE")</f>
        <v>0</v>
      </c>
      <c r="Y240" s="1" t="str">
        <f>IFERROR(VLOOKUP(CONCATENATE(X$1,X240),'Formulario de Preguntas'!$C$10:$FN$185,3,FALSE),"")</f>
        <v/>
      </c>
      <c r="Z240" s="1" t="str">
        <f>IFERROR(VLOOKUP(CONCATENATE(X$1,X240),'Formulario de Preguntas'!$C$10:$FN$185,4,FALSE),"")</f>
        <v/>
      </c>
      <c r="AA240" s="24">
        <f>IF($B240='Formulario de Respuestas'!$D239,'Formulario de Respuestas'!$M239,"ES DIFERENTE")</f>
        <v>0</v>
      </c>
      <c r="AB240" s="1" t="str">
        <f>IFERROR(VLOOKUP(CONCATENATE(AA$1,AA240),'Formulario de Preguntas'!$C$10:$FN$185,3,FALSE),"")</f>
        <v/>
      </c>
      <c r="AC240" s="1" t="str">
        <f>IFERROR(VLOOKUP(CONCATENATE(AA$1,AA240),'Formulario de Preguntas'!$C$10:$FN$185,4,FALSE),"")</f>
        <v/>
      </c>
      <c r="AD240" s="24">
        <f>IF($B240='Formulario de Respuestas'!$D239,'Formulario de Respuestas'!$N239,"ES DIFERENTE")</f>
        <v>0</v>
      </c>
      <c r="AE240" s="1" t="str">
        <f>IFERROR(VLOOKUP(CONCATENATE(AD$1,AD240),'Formulario de Preguntas'!$C$10:$FN$185,3,FALSE),"")</f>
        <v/>
      </c>
      <c r="AF240" s="1" t="str">
        <f>IFERROR(VLOOKUP(CONCATENATE(AD$1,AD240),'Formulario de Preguntas'!$C$10:$FN$185,4,FALSE),"")</f>
        <v/>
      </c>
      <c r="AG240" s="24">
        <f>IF($B240='Formulario de Respuestas'!$D239,'Formulario de Respuestas'!$O239,"ES DIFERENTE")</f>
        <v>0</v>
      </c>
      <c r="AH240" s="1" t="str">
        <f>IFERROR(VLOOKUP(CONCATENATE(AG$1,AG240),'Formulario de Preguntas'!$C$10:$FN$185,3,FALSE),"")</f>
        <v/>
      </c>
      <c r="AI240" s="1" t="str">
        <f>IFERROR(VLOOKUP(CONCATENATE(AG$1,AG240),'Formulario de Preguntas'!$C$10:$FN$185,4,FALSE),"")</f>
        <v/>
      </c>
      <c r="AJ240" s="24">
        <f>IF($B240='Formulario de Respuestas'!$D239,'Formulario de Respuestas'!$P239,"ES DIFERENTE")</f>
        <v>0</v>
      </c>
      <c r="AK240" s="1" t="str">
        <f>IFERROR(VLOOKUP(CONCATENATE(AJ$1,AJ240),'Formulario de Preguntas'!$C$10:$FN$185,3,FALSE),"")</f>
        <v/>
      </c>
      <c r="AL240" s="1" t="str">
        <f>IFERROR(VLOOKUP(CONCATENATE(AJ$1,AJ240),'Formulario de Preguntas'!$C$10:$FN$185,4,FALSE),"")</f>
        <v/>
      </c>
      <c r="AM240" s="24">
        <f>IF($B240='Formulario de Respuestas'!$D239,'Formulario de Respuestas'!$Q239,"ES DIFERENTE")</f>
        <v>0</v>
      </c>
      <c r="AN240" s="1" t="str">
        <f>IFERROR(VLOOKUP(CONCATENATE(AM$1,AM240),'Formulario de Preguntas'!$C$10:$FN$185,3,FALSE),"")</f>
        <v/>
      </c>
      <c r="AO240" s="1" t="str">
        <f>IFERROR(VLOOKUP(CONCATENATE(AM$1,AM240),'Formulario de Preguntas'!$C$10:$FN$185,4,FALSE),"")</f>
        <v/>
      </c>
      <c r="AP240" s="24">
        <f>IF($B240='Formulario de Respuestas'!$D239,'Formulario de Respuestas'!$R239,"ES DIFERENTE")</f>
        <v>0</v>
      </c>
      <c r="AQ240" s="1" t="str">
        <f>IFERROR(VLOOKUP(CONCATENATE(AP$1,AP240),'Formulario de Preguntas'!$C$10:$FN$185,3,FALSE),"")</f>
        <v/>
      </c>
      <c r="AR240" s="1" t="str">
        <f>IFERROR(VLOOKUP(CONCATENATE(AP$1,AP240),'Formulario de Preguntas'!$C$10:$FN$185,4,FALSE),"")</f>
        <v/>
      </c>
      <c r="AS240" s="24">
        <f>IF($B240='Formulario de Respuestas'!$D239,'Formulario de Respuestas'!$S239,"ES DIFERENTE")</f>
        <v>0</v>
      </c>
      <c r="AT240" s="1" t="str">
        <f>IFERROR(VLOOKUP(CONCATENATE(AS$1,AS240),'Formulario de Preguntas'!$C$10:$FN$185,3,FALSE),"")</f>
        <v/>
      </c>
      <c r="AU240" s="1" t="str">
        <f>IFERROR(VLOOKUP(CONCATENATE(AS$1,AS240),'Formulario de Preguntas'!$C$10:$FN$185,4,FALSE),"")</f>
        <v/>
      </c>
      <c r="AV240" s="24">
        <f>IF($B240='Formulario de Respuestas'!$D239,'Formulario de Respuestas'!$T239,"ES DIFERENTE")</f>
        <v>0</v>
      </c>
      <c r="AW240" s="1" t="str">
        <f>IFERROR(VLOOKUP(CONCATENATE(AV$1,AV240),'Formulario de Preguntas'!$C$10:$FN$185,3,FALSE),"")</f>
        <v/>
      </c>
      <c r="AX240" s="1" t="str">
        <f>IFERROR(VLOOKUP(CONCATENATE(AV$1,AV240),'Formulario de Preguntas'!$C$10:$FN$185,4,FALSE),"")</f>
        <v/>
      </c>
      <c r="AY240" s="24">
        <f>IF($B240='Formulario de Respuestas'!$D239,'Formulario de Respuestas'!$U239,"ES DIFERENTE")</f>
        <v>0</v>
      </c>
      <c r="AZ240" s="1" t="str">
        <f>IFERROR(VLOOKUP(CONCATENATE(AY$1,AY240),'Formulario de Preguntas'!$C$10:$FN$185,3,FALSE),"")</f>
        <v/>
      </c>
      <c r="BA240" s="1" t="str">
        <f>IFERROR(VLOOKUP(CONCATENATE(AY$1,AY240),'Formulario de Preguntas'!$C$10:$FN$185,4,FALSE),"")</f>
        <v/>
      </c>
      <c r="BB240" s="24">
        <f>IF($B240='Formulario de Respuestas'!$D239,'Formulario de Respuestas'!$V239,"ES DIFERENTE")</f>
        <v>0</v>
      </c>
      <c r="BC240" s="1" t="str">
        <f>IFERROR(VLOOKUP(CONCATENATE(BB$1,BB240),'Formulario de Preguntas'!$C$10:$FN$185,3,FALSE),"")</f>
        <v/>
      </c>
      <c r="BD240" s="1" t="str">
        <f>IFERROR(VLOOKUP(CONCATENATE(BB$1,BB240),'Formulario de Preguntas'!$C$10:$FN$185,4,FALSE),"")</f>
        <v/>
      </c>
      <c r="BE240" s="24">
        <f>IF($B240='Formulario de Respuestas'!$D239,'Formulario de Respuestas'!$W239,"ES DIFERENTE")</f>
        <v>0</v>
      </c>
      <c r="BF240" s="1" t="str">
        <f>IFERROR(VLOOKUP(CONCATENATE(BE$1,BE240),'Formulario de Preguntas'!$C$10:$FN$185,3,FALSE),"")</f>
        <v/>
      </c>
      <c r="BG240" s="1" t="str">
        <f>IFERROR(VLOOKUP(CONCATENATE(BE$1,BE240),'Formulario de Preguntas'!$C$10:$FN$185,4,FALSE),"")</f>
        <v/>
      </c>
      <c r="BH240" s="24">
        <f>IF($B240='Formulario de Respuestas'!$D239,'Formulario de Respuestas'!$X239,"ES DIFERENTE")</f>
        <v>0</v>
      </c>
      <c r="BI240" s="1" t="str">
        <f>IFERROR(VLOOKUP(CONCATENATE(BH$1,BH240),'Formulario de Preguntas'!$C$10:$FN$185,3,FALSE),"")</f>
        <v/>
      </c>
      <c r="BJ240" s="1" t="str">
        <f>IFERROR(VLOOKUP(CONCATENATE(BH$1,BH240),'Formulario de Preguntas'!$C$10:$FN$185,4,FALSE),"")</f>
        <v/>
      </c>
      <c r="BL240" s="26">
        <f>IF($B240='Formulario de Respuestas'!$D239,'Formulario de Respuestas'!$Y239,"ES DIFERENTE")</f>
        <v>0</v>
      </c>
      <c r="BM240" s="1" t="str">
        <f>IFERROR(VLOOKUP(CONCATENATE(BL$1,BL240),'Formulario de Preguntas'!$C$10:$FN$185,3,FALSE),"")</f>
        <v/>
      </c>
      <c r="BN240" s="1" t="str">
        <f>IFERROR(VLOOKUP(CONCATENATE(BL$1,BL240),'Formulario de Preguntas'!$C$10:$FN$185,4,FALSE),"")</f>
        <v/>
      </c>
      <c r="BO240" s="26">
        <f>IF($B240='Formulario de Respuestas'!$D239,'Formulario de Respuestas'!$Z239,"ES DIFERENTE")</f>
        <v>0</v>
      </c>
      <c r="BP240" s="1" t="str">
        <f>IFERROR(VLOOKUP(CONCATENATE(BO$1,BO240),'Formulario de Preguntas'!$C$10:$FN$185,3,FALSE),"")</f>
        <v/>
      </c>
      <c r="BQ240" s="1" t="str">
        <f>IFERROR(VLOOKUP(CONCATENATE(BO$1,BO240),'Formulario de Preguntas'!$C$10:$FN$185,4,FALSE),"")</f>
        <v/>
      </c>
      <c r="BR240" s="26">
        <f>IF($B240='Formulario de Respuestas'!$D239,'Formulario de Respuestas'!$AA239,"ES DIFERENTE")</f>
        <v>0</v>
      </c>
      <c r="BS240" s="1" t="str">
        <f>IFERROR(VLOOKUP(CONCATENATE(BR$1,BR240),'Formulario de Preguntas'!$C$10:$FN$185,3,FALSE),"")</f>
        <v/>
      </c>
      <c r="BT240" s="1" t="str">
        <f>IFERROR(VLOOKUP(CONCATENATE(BR$1,BR240),'Formulario de Preguntas'!$C$10:$FN$185,4,FALSE),"")</f>
        <v/>
      </c>
      <c r="BU240" s="26">
        <f>IF($B240='Formulario de Respuestas'!$D239,'Formulario de Respuestas'!$AB239,"ES DIFERENTE")</f>
        <v>0</v>
      </c>
      <c r="BV240" s="1" t="str">
        <f>IFERROR(VLOOKUP(CONCATENATE(BU$1,BU240),'Formulario de Preguntas'!$C$10:$FN$185,3,FALSE),"")</f>
        <v/>
      </c>
      <c r="BW240" s="1" t="str">
        <f>IFERROR(VLOOKUP(CONCATENATE(BU$1,BU240),'Formulario de Preguntas'!$C$10:$FN$185,4,FALSE),"")</f>
        <v/>
      </c>
      <c r="BX240" s="26">
        <f>IF($B240='Formulario de Respuestas'!$D239,'Formulario de Respuestas'!$AC239,"ES DIFERENTE")</f>
        <v>0</v>
      </c>
      <c r="BY240" s="1" t="str">
        <f>IFERROR(VLOOKUP(CONCATENATE(BX$1,BX240),'Formulario de Preguntas'!$C$10:$FN$185,3,FALSE),"")</f>
        <v/>
      </c>
      <c r="BZ240" s="1" t="str">
        <f>IFERROR(VLOOKUP(CONCATENATE(BX$1,BX240),'Formulario de Preguntas'!$C$10:$FN$185,4,FALSE),"")</f>
        <v/>
      </c>
      <c r="CA240" s="26">
        <f>IF($B240='Formulario de Respuestas'!$D239,'Formulario de Respuestas'!$AD239,"ES DIFERENTE")</f>
        <v>0</v>
      </c>
      <c r="CB240" s="1" t="str">
        <f>IFERROR(VLOOKUP(CONCATENATE(CA$1,CA240),'Formulario de Preguntas'!$C$10:$FN$185,3,FALSE),"")</f>
        <v/>
      </c>
      <c r="CC240" s="1" t="str">
        <f>IFERROR(VLOOKUP(CONCATENATE(CA$1,CA240),'Formulario de Preguntas'!$C$10:$FN$185,4,FALSE),"")</f>
        <v/>
      </c>
      <c r="CD240" s="26">
        <f>IF($B240='Formulario de Respuestas'!$D239,'Formulario de Respuestas'!$AE239,"ES DIFERENTE")</f>
        <v>0</v>
      </c>
      <c r="CE240" s="1" t="str">
        <f>IFERROR(VLOOKUP(CONCATENATE(CD$1,CD240),'Formulario de Preguntas'!$C$10:$FN$185,3,FALSE),"")</f>
        <v/>
      </c>
      <c r="CF240" s="1" t="str">
        <f>IFERROR(VLOOKUP(CONCATENATE(CD$1,CD240),'Formulario de Preguntas'!$C$10:$FN$185,4,FALSE),"")</f>
        <v/>
      </c>
      <c r="CH240" s="1">
        <f t="shared" si="10"/>
        <v>0</v>
      </c>
      <c r="CI240" s="1">
        <f t="shared" si="11"/>
        <v>0.25</v>
      </c>
      <c r="CJ240" s="1">
        <f t="shared" si="12"/>
        <v>0</v>
      </c>
      <c r="CK240" s="1">
        <f>COUNTIF('Formulario de Respuestas'!$E239:$AE239,"A")</f>
        <v>0</v>
      </c>
      <c r="CL240" s="1">
        <f>COUNTIF('Formulario de Respuestas'!$E239:$AE239,"B")</f>
        <v>0</v>
      </c>
      <c r="CM240" s="1">
        <f>COUNTIF('Formulario de Respuestas'!$E239:$AE239,"C")</f>
        <v>0</v>
      </c>
      <c r="CN240" s="1">
        <f>COUNTIF('Formulario de Respuestas'!$E239:$AE239,"D")</f>
        <v>0</v>
      </c>
      <c r="CO240" s="1">
        <f>COUNTIF('Formulario de Respuestas'!$E239:$AE239,"E (RESPUESTA ANULADA)")</f>
        <v>0</v>
      </c>
    </row>
    <row r="241" spans="1:93" x14ac:dyDescent="0.25">
      <c r="A241" s="1">
        <f>'Formulario de Respuestas'!C240</f>
        <v>0</v>
      </c>
      <c r="B241" s="1">
        <f>'Formulario de Respuestas'!D240</f>
        <v>0</v>
      </c>
      <c r="C241" s="24">
        <f>IF($B241='Formulario de Respuestas'!$D240,'Formulario de Respuestas'!$E240,"ES DIFERENTE")</f>
        <v>0</v>
      </c>
      <c r="D241" s="15" t="str">
        <f>IFERROR(VLOOKUP(CONCATENATE(C$1,C241),'Formulario de Preguntas'!$C$2:$FN$185,3,FALSE),"")</f>
        <v/>
      </c>
      <c r="E241" s="1" t="str">
        <f>IFERROR(VLOOKUP(CONCATENATE(C$1,C241),'Formulario de Preguntas'!$C$2:$FN$185,4,FALSE),"")</f>
        <v/>
      </c>
      <c r="F241" s="24">
        <f>IF($B241='Formulario de Respuestas'!$D240,'Formulario de Respuestas'!$F240,"ES DIFERENTE")</f>
        <v>0</v>
      </c>
      <c r="G241" s="1" t="str">
        <f>IFERROR(VLOOKUP(CONCATENATE(F$1,F241),'Formulario de Preguntas'!$C$2:$FN$185,3,FALSE),"")</f>
        <v/>
      </c>
      <c r="H241" s="1" t="str">
        <f>IFERROR(VLOOKUP(CONCATENATE(F$1,F241),'Formulario de Preguntas'!$C$2:$FN$185,4,FALSE),"")</f>
        <v/>
      </c>
      <c r="I241" s="24">
        <f>IF($B241='Formulario de Respuestas'!$D240,'Formulario de Respuestas'!$G240,"ES DIFERENTE")</f>
        <v>0</v>
      </c>
      <c r="J241" s="1" t="str">
        <f>IFERROR(VLOOKUP(CONCATENATE(I$1,I241),'Formulario de Preguntas'!$C$10:$FN$185,3,FALSE),"")</f>
        <v/>
      </c>
      <c r="K241" s="1" t="str">
        <f>IFERROR(VLOOKUP(CONCATENATE(I$1,I241),'Formulario de Preguntas'!$C$10:$FN$185,4,FALSE),"")</f>
        <v/>
      </c>
      <c r="L241" s="24">
        <f>IF($B241='Formulario de Respuestas'!$D240,'Formulario de Respuestas'!$H240,"ES DIFERENTE")</f>
        <v>0</v>
      </c>
      <c r="M241" s="1" t="str">
        <f>IFERROR(VLOOKUP(CONCATENATE(L$1,L241),'Formulario de Preguntas'!$C$10:$FN$185,3,FALSE),"")</f>
        <v/>
      </c>
      <c r="N241" s="1" t="str">
        <f>IFERROR(VLOOKUP(CONCATENATE(L$1,L241),'Formulario de Preguntas'!$C$10:$FN$185,4,FALSE),"")</f>
        <v/>
      </c>
      <c r="O241" s="24">
        <f>IF($B241='Formulario de Respuestas'!$D240,'Formulario de Respuestas'!$I240,"ES DIFERENTE")</f>
        <v>0</v>
      </c>
      <c r="P241" s="1" t="str">
        <f>IFERROR(VLOOKUP(CONCATENATE(O$1,O241),'Formulario de Preguntas'!$C$10:$FN$185,3,FALSE),"")</f>
        <v/>
      </c>
      <c r="Q241" s="1" t="str">
        <f>IFERROR(VLOOKUP(CONCATENATE(O$1,O241),'Formulario de Preguntas'!$C$10:$FN$185,4,FALSE),"")</f>
        <v/>
      </c>
      <c r="R241" s="24">
        <f>IF($B241='Formulario de Respuestas'!$D240,'Formulario de Respuestas'!$J240,"ES DIFERENTE")</f>
        <v>0</v>
      </c>
      <c r="S241" s="1" t="str">
        <f>IFERROR(VLOOKUP(CONCATENATE(R$1,R241),'Formulario de Preguntas'!$C$10:$FN$185,3,FALSE),"")</f>
        <v/>
      </c>
      <c r="T241" s="1" t="str">
        <f>IFERROR(VLOOKUP(CONCATENATE(R$1,R241),'Formulario de Preguntas'!$C$10:$FN$185,4,FALSE),"")</f>
        <v/>
      </c>
      <c r="U241" s="24">
        <f>IF($B241='Formulario de Respuestas'!$D240,'Formulario de Respuestas'!$K240,"ES DIFERENTE")</f>
        <v>0</v>
      </c>
      <c r="V241" s="1" t="str">
        <f>IFERROR(VLOOKUP(CONCATENATE(U$1,U241),'Formulario de Preguntas'!$C$10:$FN$185,3,FALSE),"")</f>
        <v/>
      </c>
      <c r="W241" s="1" t="str">
        <f>IFERROR(VLOOKUP(CONCATENATE(U$1,U241),'Formulario de Preguntas'!$C$10:$FN$185,4,FALSE),"")</f>
        <v/>
      </c>
      <c r="X241" s="24">
        <f>IF($B241='Formulario de Respuestas'!$D240,'Formulario de Respuestas'!$L240,"ES DIFERENTE")</f>
        <v>0</v>
      </c>
      <c r="Y241" s="1" t="str">
        <f>IFERROR(VLOOKUP(CONCATENATE(X$1,X241),'Formulario de Preguntas'!$C$10:$FN$185,3,FALSE),"")</f>
        <v/>
      </c>
      <c r="Z241" s="1" t="str">
        <f>IFERROR(VLOOKUP(CONCATENATE(X$1,X241),'Formulario de Preguntas'!$C$10:$FN$185,4,FALSE),"")</f>
        <v/>
      </c>
      <c r="AA241" s="24">
        <f>IF($B241='Formulario de Respuestas'!$D240,'Formulario de Respuestas'!$M240,"ES DIFERENTE")</f>
        <v>0</v>
      </c>
      <c r="AB241" s="1" t="str">
        <f>IFERROR(VLOOKUP(CONCATENATE(AA$1,AA241),'Formulario de Preguntas'!$C$10:$FN$185,3,FALSE),"")</f>
        <v/>
      </c>
      <c r="AC241" s="1" t="str">
        <f>IFERROR(VLOOKUP(CONCATENATE(AA$1,AA241),'Formulario de Preguntas'!$C$10:$FN$185,4,FALSE),"")</f>
        <v/>
      </c>
      <c r="AD241" s="24">
        <f>IF($B241='Formulario de Respuestas'!$D240,'Formulario de Respuestas'!$N240,"ES DIFERENTE")</f>
        <v>0</v>
      </c>
      <c r="AE241" s="1" t="str">
        <f>IFERROR(VLOOKUP(CONCATENATE(AD$1,AD241),'Formulario de Preguntas'!$C$10:$FN$185,3,FALSE),"")</f>
        <v/>
      </c>
      <c r="AF241" s="1" t="str">
        <f>IFERROR(VLOOKUP(CONCATENATE(AD$1,AD241),'Formulario de Preguntas'!$C$10:$FN$185,4,FALSE),"")</f>
        <v/>
      </c>
      <c r="AG241" s="24">
        <f>IF($B241='Formulario de Respuestas'!$D240,'Formulario de Respuestas'!$O240,"ES DIFERENTE")</f>
        <v>0</v>
      </c>
      <c r="AH241" s="1" t="str">
        <f>IFERROR(VLOOKUP(CONCATENATE(AG$1,AG241),'Formulario de Preguntas'!$C$10:$FN$185,3,FALSE),"")</f>
        <v/>
      </c>
      <c r="AI241" s="1" t="str">
        <f>IFERROR(VLOOKUP(CONCATENATE(AG$1,AG241),'Formulario de Preguntas'!$C$10:$FN$185,4,FALSE),"")</f>
        <v/>
      </c>
      <c r="AJ241" s="24">
        <f>IF($B241='Formulario de Respuestas'!$D240,'Formulario de Respuestas'!$P240,"ES DIFERENTE")</f>
        <v>0</v>
      </c>
      <c r="AK241" s="1" t="str">
        <f>IFERROR(VLOOKUP(CONCATENATE(AJ$1,AJ241),'Formulario de Preguntas'!$C$10:$FN$185,3,FALSE),"")</f>
        <v/>
      </c>
      <c r="AL241" s="1" t="str">
        <f>IFERROR(VLOOKUP(CONCATENATE(AJ$1,AJ241),'Formulario de Preguntas'!$C$10:$FN$185,4,FALSE),"")</f>
        <v/>
      </c>
      <c r="AM241" s="24">
        <f>IF($B241='Formulario de Respuestas'!$D240,'Formulario de Respuestas'!$Q240,"ES DIFERENTE")</f>
        <v>0</v>
      </c>
      <c r="AN241" s="1" t="str">
        <f>IFERROR(VLOOKUP(CONCATENATE(AM$1,AM241),'Formulario de Preguntas'!$C$10:$FN$185,3,FALSE),"")</f>
        <v/>
      </c>
      <c r="AO241" s="1" t="str">
        <f>IFERROR(VLOOKUP(CONCATENATE(AM$1,AM241),'Formulario de Preguntas'!$C$10:$FN$185,4,FALSE),"")</f>
        <v/>
      </c>
      <c r="AP241" s="24">
        <f>IF($B241='Formulario de Respuestas'!$D240,'Formulario de Respuestas'!$R240,"ES DIFERENTE")</f>
        <v>0</v>
      </c>
      <c r="AQ241" s="1" t="str">
        <f>IFERROR(VLOOKUP(CONCATENATE(AP$1,AP241),'Formulario de Preguntas'!$C$10:$FN$185,3,FALSE),"")</f>
        <v/>
      </c>
      <c r="AR241" s="1" t="str">
        <f>IFERROR(VLOOKUP(CONCATENATE(AP$1,AP241),'Formulario de Preguntas'!$C$10:$FN$185,4,FALSE),"")</f>
        <v/>
      </c>
      <c r="AS241" s="24">
        <f>IF($B241='Formulario de Respuestas'!$D240,'Formulario de Respuestas'!$S240,"ES DIFERENTE")</f>
        <v>0</v>
      </c>
      <c r="AT241" s="1" t="str">
        <f>IFERROR(VLOOKUP(CONCATENATE(AS$1,AS241),'Formulario de Preguntas'!$C$10:$FN$185,3,FALSE),"")</f>
        <v/>
      </c>
      <c r="AU241" s="1" t="str">
        <f>IFERROR(VLOOKUP(CONCATENATE(AS$1,AS241),'Formulario de Preguntas'!$C$10:$FN$185,4,FALSE),"")</f>
        <v/>
      </c>
      <c r="AV241" s="24">
        <f>IF($B241='Formulario de Respuestas'!$D240,'Formulario de Respuestas'!$T240,"ES DIFERENTE")</f>
        <v>0</v>
      </c>
      <c r="AW241" s="1" t="str">
        <f>IFERROR(VLOOKUP(CONCATENATE(AV$1,AV241),'Formulario de Preguntas'!$C$10:$FN$185,3,FALSE),"")</f>
        <v/>
      </c>
      <c r="AX241" s="1" t="str">
        <f>IFERROR(VLOOKUP(CONCATENATE(AV$1,AV241),'Formulario de Preguntas'!$C$10:$FN$185,4,FALSE),"")</f>
        <v/>
      </c>
      <c r="AY241" s="24">
        <f>IF($B241='Formulario de Respuestas'!$D240,'Formulario de Respuestas'!$U240,"ES DIFERENTE")</f>
        <v>0</v>
      </c>
      <c r="AZ241" s="1" t="str">
        <f>IFERROR(VLOOKUP(CONCATENATE(AY$1,AY241),'Formulario de Preguntas'!$C$10:$FN$185,3,FALSE),"")</f>
        <v/>
      </c>
      <c r="BA241" s="1" t="str">
        <f>IFERROR(VLOOKUP(CONCATENATE(AY$1,AY241),'Formulario de Preguntas'!$C$10:$FN$185,4,FALSE),"")</f>
        <v/>
      </c>
      <c r="BB241" s="24">
        <f>IF($B241='Formulario de Respuestas'!$D240,'Formulario de Respuestas'!$V240,"ES DIFERENTE")</f>
        <v>0</v>
      </c>
      <c r="BC241" s="1" t="str">
        <f>IFERROR(VLOOKUP(CONCATENATE(BB$1,BB241),'Formulario de Preguntas'!$C$10:$FN$185,3,FALSE),"")</f>
        <v/>
      </c>
      <c r="BD241" s="1" t="str">
        <f>IFERROR(VLOOKUP(CONCATENATE(BB$1,BB241),'Formulario de Preguntas'!$C$10:$FN$185,4,FALSE),"")</f>
        <v/>
      </c>
      <c r="BE241" s="24">
        <f>IF($B241='Formulario de Respuestas'!$D240,'Formulario de Respuestas'!$W240,"ES DIFERENTE")</f>
        <v>0</v>
      </c>
      <c r="BF241" s="1" t="str">
        <f>IFERROR(VLOOKUP(CONCATENATE(BE$1,BE241),'Formulario de Preguntas'!$C$10:$FN$185,3,FALSE),"")</f>
        <v/>
      </c>
      <c r="BG241" s="1" t="str">
        <f>IFERROR(VLOOKUP(CONCATENATE(BE$1,BE241),'Formulario de Preguntas'!$C$10:$FN$185,4,FALSE),"")</f>
        <v/>
      </c>
      <c r="BH241" s="24">
        <f>IF($B241='Formulario de Respuestas'!$D240,'Formulario de Respuestas'!$X240,"ES DIFERENTE")</f>
        <v>0</v>
      </c>
      <c r="BI241" s="1" t="str">
        <f>IFERROR(VLOOKUP(CONCATENATE(BH$1,BH241),'Formulario de Preguntas'!$C$10:$FN$185,3,FALSE),"")</f>
        <v/>
      </c>
      <c r="BJ241" s="1" t="str">
        <f>IFERROR(VLOOKUP(CONCATENATE(BH$1,BH241),'Formulario de Preguntas'!$C$10:$FN$185,4,FALSE),"")</f>
        <v/>
      </c>
      <c r="BL241" s="26">
        <f>IF($B241='Formulario de Respuestas'!$D240,'Formulario de Respuestas'!$Y240,"ES DIFERENTE")</f>
        <v>0</v>
      </c>
      <c r="BM241" s="1" t="str">
        <f>IFERROR(VLOOKUP(CONCATENATE(BL$1,BL241),'Formulario de Preguntas'!$C$10:$FN$185,3,FALSE),"")</f>
        <v/>
      </c>
      <c r="BN241" s="1" t="str">
        <f>IFERROR(VLOOKUP(CONCATENATE(BL$1,BL241),'Formulario de Preguntas'!$C$10:$FN$185,4,FALSE),"")</f>
        <v/>
      </c>
      <c r="BO241" s="26">
        <f>IF($B241='Formulario de Respuestas'!$D240,'Formulario de Respuestas'!$Z240,"ES DIFERENTE")</f>
        <v>0</v>
      </c>
      <c r="BP241" s="1" t="str">
        <f>IFERROR(VLOOKUP(CONCATENATE(BO$1,BO241),'Formulario de Preguntas'!$C$10:$FN$185,3,FALSE),"")</f>
        <v/>
      </c>
      <c r="BQ241" s="1" t="str">
        <f>IFERROR(VLOOKUP(CONCATENATE(BO$1,BO241),'Formulario de Preguntas'!$C$10:$FN$185,4,FALSE),"")</f>
        <v/>
      </c>
      <c r="BR241" s="26">
        <f>IF($B241='Formulario de Respuestas'!$D240,'Formulario de Respuestas'!$AA240,"ES DIFERENTE")</f>
        <v>0</v>
      </c>
      <c r="BS241" s="1" t="str">
        <f>IFERROR(VLOOKUP(CONCATENATE(BR$1,BR241),'Formulario de Preguntas'!$C$10:$FN$185,3,FALSE),"")</f>
        <v/>
      </c>
      <c r="BT241" s="1" t="str">
        <f>IFERROR(VLOOKUP(CONCATENATE(BR$1,BR241),'Formulario de Preguntas'!$C$10:$FN$185,4,FALSE),"")</f>
        <v/>
      </c>
      <c r="BU241" s="26">
        <f>IF($B241='Formulario de Respuestas'!$D240,'Formulario de Respuestas'!$AB240,"ES DIFERENTE")</f>
        <v>0</v>
      </c>
      <c r="BV241" s="1" t="str">
        <f>IFERROR(VLOOKUP(CONCATENATE(BU$1,BU241),'Formulario de Preguntas'!$C$10:$FN$185,3,FALSE),"")</f>
        <v/>
      </c>
      <c r="BW241" s="1" t="str">
        <f>IFERROR(VLOOKUP(CONCATENATE(BU$1,BU241),'Formulario de Preguntas'!$C$10:$FN$185,4,FALSE),"")</f>
        <v/>
      </c>
      <c r="BX241" s="26">
        <f>IF($B241='Formulario de Respuestas'!$D240,'Formulario de Respuestas'!$AC240,"ES DIFERENTE")</f>
        <v>0</v>
      </c>
      <c r="BY241" s="1" t="str">
        <f>IFERROR(VLOOKUP(CONCATENATE(BX$1,BX241),'Formulario de Preguntas'!$C$10:$FN$185,3,FALSE),"")</f>
        <v/>
      </c>
      <c r="BZ241" s="1" t="str">
        <f>IFERROR(VLOOKUP(CONCATENATE(BX$1,BX241),'Formulario de Preguntas'!$C$10:$FN$185,4,FALSE),"")</f>
        <v/>
      </c>
      <c r="CA241" s="26">
        <f>IF($B241='Formulario de Respuestas'!$D240,'Formulario de Respuestas'!$AD240,"ES DIFERENTE")</f>
        <v>0</v>
      </c>
      <c r="CB241" s="1" t="str">
        <f>IFERROR(VLOOKUP(CONCATENATE(CA$1,CA241),'Formulario de Preguntas'!$C$10:$FN$185,3,FALSE),"")</f>
        <v/>
      </c>
      <c r="CC241" s="1" t="str">
        <f>IFERROR(VLOOKUP(CONCATENATE(CA$1,CA241),'Formulario de Preguntas'!$C$10:$FN$185,4,FALSE),"")</f>
        <v/>
      </c>
      <c r="CD241" s="26">
        <f>IF($B241='Formulario de Respuestas'!$D240,'Formulario de Respuestas'!$AE240,"ES DIFERENTE")</f>
        <v>0</v>
      </c>
      <c r="CE241" s="1" t="str">
        <f>IFERROR(VLOOKUP(CONCATENATE(CD$1,CD241),'Formulario de Preguntas'!$C$10:$FN$185,3,FALSE),"")</f>
        <v/>
      </c>
      <c r="CF241" s="1" t="str">
        <f>IFERROR(VLOOKUP(CONCATENATE(CD$1,CD241),'Formulario de Preguntas'!$C$10:$FN$185,4,FALSE),"")</f>
        <v/>
      </c>
      <c r="CH241" s="1">
        <f t="shared" si="10"/>
        <v>0</v>
      </c>
      <c r="CI241" s="1">
        <f t="shared" si="11"/>
        <v>0.25</v>
      </c>
      <c r="CJ241" s="1">
        <f t="shared" si="12"/>
        <v>0</v>
      </c>
      <c r="CK241" s="1">
        <f>COUNTIF('Formulario de Respuestas'!$E240:$AE240,"A")</f>
        <v>0</v>
      </c>
      <c r="CL241" s="1">
        <f>COUNTIF('Formulario de Respuestas'!$E240:$AE240,"B")</f>
        <v>0</v>
      </c>
      <c r="CM241" s="1">
        <f>COUNTIF('Formulario de Respuestas'!$E240:$AE240,"C")</f>
        <v>0</v>
      </c>
      <c r="CN241" s="1">
        <f>COUNTIF('Formulario de Respuestas'!$E240:$AE240,"D")</f>
        <v>0</v>
      </c>
      <c r="CO241" s="1">
        <f>COUNTIF('Formulario de Respuestas'!$E240:$AE240,"E (RESPUESTA ANULADA)")</f>
        <v>0</v>
      </c>
    </row>
    <row r="242" spans="1:93" x14ac:dyDescent="0.25">
      <c r="A242" s="1">
        <f>'Formulario de Respuestas'!C241</f>
        <v>0</v>
      </c>
      <c r="B242" s="1">
        <f>'Formulario de Respuestas'!D241</f>
        <v>0</v>
      </c>
      <c r="C242" s="24">
        <f>IF($B242='Formulario de Respuestas'!$D241,'Formulario de Respuestas'!$E241,"ES DIFERENTE")</f>
        <v>0</v>
      </c>
      <c r="D242" s="15" t="str">
        <f>IFERROR(VLOOKUP(CONCATENATE(C$1,C242),'Formulario de Preguntas'!$C$2:$FN$185,3,FALSE),"")</f>
        <v/>
      </c>
      <c r="E242" s="1" t="str">
        <f>IFERROR(VLOOKUP(CONCATENATE(C$1,C242),'Formulario de Preguntas'!$C$2:$FN$185,4,FALSE),"")</f>
        <v/>
      </c>
      <c r="F242" s="24">
        <f>IF($B242='Formulario de Respuestas'!$D241,'Formulario de Respuestas'!$F241,"ES DIFERENTE")</f>
        <v>0</v>
      </c>
      <c r="G242" s="1" t="str">
        <f>IFERROR(VLOOKUP(CONCATENATE(F$1,F242),'Formulario de Preguntas'!$C$2:$FN$185,3,FALSE),"")</f>
        <v/>
      </c>
      <c r="H242" s="1" t="str">
        <f>IFERROR(VLOOKUP(CONCATENATE(F$1,F242),'Formulario de Preguntas'!$C$2:$FN$185,4,FALSE),"")</f>
        <v/>
      </c>
      <c r="I242" s="24">
        <f>IF($B242='Formulario de Respuestas'!$D241,'Formulario de Respuestas'!$G241,"ES DIFERENTE")</f>
        <v>0</v>
      </c>
      <c r="J242" s="1" t="str">
        <f>IFERROR(VLOOKUP(CONCATENATE(I$1,I242),'Formulario de Preguntas'!$C$10:$FN$185,3,FALSE),"")</f>
        <v/>
      </c>
      <c r="K242" s="1" t="str">
        <f>IFERROR(VLOOKUP(CONCATENATE(I$1,I242),'Formulario de Preguntas'!$C$10:$FN$185,4,FALSE),"")</f>
        <v/>
      </c>
      <c r="L242" s="24">
        <f>IF($B242='Formulario de Respuestas'!$D241,'Formulario de Respuestas'!$H241,"ES DIFERENTE")</f>
        <v>0</v>
      </c>
      <c r="M242" s="1" t="str">
        <f>IFERROR(VLOOKUP(CONCATENATE(L$1,L242),'Formulario de Preguntas'!$C$10:$FN$185,3,FALSE),"")</f>
        <v/>
      </c>
      <c r="N242" s="1" t="str">
        <f>IFERROR(VLOOKUP(CONCATENATE(L$1,L242),'Formulario de Preguntas'!$C$10:$FN$185,4,FALSE),"")</f>
        <v/>
      </c>
      <c r="O242" s="24">
        <f>IF($B242='Formulario de Respuestas'!$D241,'Formulario de Respuestas'!$I241,"ES DIFERENTE")</f>
        <v>0</v>
      </c>
      <c r="P242" s="1" t="str">
        <f>IFERROR(VLOOKUP(CONCATENATE(O$1,O242),'Formulario de Preguntas'!$C$10:$FN$185,3,FALSE),"")</f>
        <v/>
      </c>
      <c r="Q242" s="1" t="str">
        <f>IFERROR(VLOOKUP(CONCATENATE(O$1,O242),'Formulario de Preguntas'!$C$10:$FN$185,4,FALSE),"")</f>
        <v/>
      </c>
      <c r="R242" s="24">
        <f>IF($B242='Formulario de Respuestas'!$D241,'Formulario de Respuestas'!$J241,"ES DIFERENTE")</f>
        <v>0</v>
      </c>
      <c r="S242" s="1" t="str">
        <f>IFERROR(VLOOKUP(CONCATENATE(R$1,R242),'Formulario de Preguntas'!$C$10:$FN$185,3,FALSE),"")</f>
        <v/>
      </c>
      <c r="T242" s="1" t="str">
        <f>IFERROR(VLOOKUP(CONCATENATE(R$1,R242),'Formulario de Preguntas'!$C$10:$FN$185,4,FALSE),"")</f>
        <v/>
      </c>
      <c r="U242" s="24">
        <f>IF($B242='Formulario de Respuestas'!$D241,'Formulario de Respuestas'!$K241,"ES DIFERENTE")</f>
        <v>0</v>
      </c>
      <c r="V242" s="1" t="str">
        <f>IFERROR(VLOOKUP(CONCATENATE(U$1,U242),'Formulario de Preguntas'!$C$10:$FN$185,3,FALSE),"")</f>
        <v/>
      </c>
      <c r="W242" s="1" t="str">
        <f>IFERROR(VLOOKUP(CONCATENATE(U$1,U242),'Formulario de Preguntas'!$C$10:$FN$185,4,FALSE),"")</f>
        <v/>
      </c>
      <c r="X242" s="24">
        <f>IF($B242='Formulario de Respuestas'!$D241,'Formulario de Respuestas'!$L241,"ES DIFERENTE")</f>
        <v>0</v>
      </c>
      <c r="Y242" s="1" t="str">
        <f>IFERROR(VLOOKUP(CONCATENATE(X$1,X242),'Formulario de Preguntas'!$C$10:$FN$185,3,FALSE),"")</f>
        <v/>
      </c>
      <c r="Z242" s="1" t="str">
        <f>IFERROR(VLOOKUP(CONCATENATE(X$1,X242),'Formulario de Preguntas'!$C$10:$FN$185,4,FALSE),"")</f>
        <v/>
      </c>
      <c r="AA242" s="24">
        <f>IF($B242='Formulario de Respuestas'!$D241,'Formulario de Respuestas'!$M241,"ES DIFERENTE")</f>
        <v>0</v>
      </c>
      <c r="AB242" s="1" t="str">
        <f>IFERROR(VLOOKUP(CONCATENATE(AA$1,AA242),'Formulario de Preguntas'!$C$10:$FN$185,3,FALSE),"")</f>
        <v/>
      </c>
      <c r="AC242" s="1" t="str">
        <f>IFERROR(VLOOKUP(CONCATENATE(AA$1,AA242),'Formulario de Preguntas'!$C$10:$FN$185,4,FALSE),"")</f>
        <v/>
      </c>
      <c r="AD242" s="24">
        <f>IF($B242='Formulario de Respuestas'!$D241,'Formulario de Respuestas'!$N241,"ES DIFERENTE")</f>
        <v>0</v>
      </c>
      <c r="AE242" s="1" t="str">
        <f>IFERROR(VLOOKUP(CONCATENATE(AD$1,AD242),'Formulario de Preguntas'!$C$10:$FN$185,3,FALSE),"")</f>
        <v/>
      </c>
      <c r="AF242" s="1" t="str">
        <f>IFERROR(VLOOKUP(CONCATENATE(AD$1,AD242),'Formulario de Preguntas'!$C$10:$FN$185,4,FALSE),"")</f>
        <v/>
      </c>
      <c r="AG242" s="24">
        <f>IF($B242='Formulario de Respuestas'!$D241,'Formulario de Respuestas'!$O241,"ES DIFERENTE")</f>
        <v>0</v>
      </c>
      <c r="AH242" s="1" t="str">
        <f>IFERROR(VLOOKUP(CONCATENATE(AG$1,AG242),'Formulario de Preguntas'!$C$10:$FN$185,3,FALSE),"")</f>
        <v/>
      </c>
      <c r="AI242" s="1" t="str">
        <f>IFERROR(VLOOKUP(CONCATENATE(AG$1,AG242),'Formulario de Preguntas'!$C$10:$FN$185,4,FALSE),"")</f>
        <v/>
      </c>
      <c r="AJ242" s="24">
        <f>IF($B242='Formulario de Respuestas'!$D241,'Formulario de Respuestas'!$P241,"ES DIFERENTE")</f>
        <v>0</v>
      </c>
      <c r="AK242" s="1" t="str">
        <f>IFERROR(VLOOKUP(CONCATENATE(AJ$1,AJ242),'Formulario de Preguntas'!$C$10:$FN$185,3,FALSE),"")</f>
        <v/>
      </c>
      <c r="AL242" s="1" t="str">
        <f>IFERROR(VLOOKUP(CONCATENATE(AJ$1,AJ242),'Formulario de Preguntas'!$C$10:$FN$185,4,FALSE),"")</f>
        <v/>
      </c>
      <c r="AM242" s="24">
        <f>IF($B242='Formulario de Respuestas'!$D241,'Formulario de Respuestas'!$Q241,"ES DIFERENTE")</f>
        <v>0</v>
      </c>
      <c r="AN242" s="1" t="str">
        <f>IFERROR(VLOOKUP(CONCATENATE(AM$1,AM242),'Formulario de Preguntas'!$C$10:$FN$185,3,FALSE),"")</f>
        <v/>
      </c>
      <c r="AO242" s="1" t="str">
        <f>IFERROR(VLOOKUP(CONCATENATE(AM$1,AM242),'Formulario de Preguntas'!$C$10:$FN$185,4,FALSE),"")</f>
        <v/>
      </c>
      <c r="AP242" s="24">
        <f>IF($B242='Formulario de Respuestas'!$D241,'Formulario de Respuestas'!$R241,"ES DIFERENTE")</f>
        <v>0</v>
      </c>
      <c r="AQ242" s="1" t="str">
        <f>IFERROR(VLOOKUP(CONCATENATE(AP$1,AP242),'Formulario de Preguntas'!$C$10:$FN$185,3,FALSE),"")</f>
        <v/>
      </c>
      <c r="AR242" s="1" t="str">
        <f>IFERROR(VLOOKUP(CONCATENATE(AP$1,AP242),'Formulario de Preguntas'!$C$10:$FN$185,4,FALSE),"")</f>
        <v/>
      </c>
      <c r="AS242" s="24">
        <f>IF($B242='Formulario de Respuestas'!$D241,'Formulario de Respuestas'!$S241,"ES DIFERENTE")</f>
        <v>0</v>
      </c>
      <c r="AT242" s="1" t="str">
        <f>IFERROR(VLOOKUP(CONCATENATE(AS$1,AS242),'Formulario de Preguntas'!$C$10:$FN$185,3,FALSE),"")</f>
        <v/>
      </c>
      <c r="AU242" s="1" t="str">
        <f>IFERROR(VLOOKUP(CONCATENATE(AS$1,AS242),'Formulario de Preguntas'!$C$10:$FN$185,4,FALSE),"")</f>
        <v/>
      </c>
      <c r="AV242" s="24">
        <f>IF($B242='Formulario de Respuestas'!$D241,'Formulario de Respuestas'!$T241,"ES DIFERENTE")</f>
        <v>0</v>
      </c>
      <c r="AW242" s="1" t="str">
        <f>IFERROR(VLOOKUP(CONCATENATE(AV$1,AV242),'Formulario de Preguntas'!$C$10:$FN$185,3,FALSE),"")</f>
        <v/>
      </c>
      <c r="AX242" s="1" t="str">
        <f>IFERROR(VLOOKUP(CONCATENATE(AV$1,AV242),'Formulario de Preguntas'!$C$10:$FN$185,4,FALSE),"")</f>
        <v/>
      </c>
      <c r="AY242" s="24">
        <f>IF($B242='Formulario de Respuestas'!$D241,'Formulario de Respuestas'!$U241,"ES DIFERENTE")</f>
        <v>0</v>
      </c>
      <c r="AZ242" s="1" t="str">
        <f>IFERROR(VLOOKUP(CONCATENATE(AY$1,AY242),'Formulario de Preguntas'!$C$10:$FN$185,3,FALSE),"")</f>
        <v/>
      </c>
      <c r="BA242" s="1" t="str">
        <f>IFERROR(VLOOKUP(CONCATENATE(AY$1,AY242),'Formulario de Preguntas'!$C$10:$FN$185,4,FALSE),"")</f>
        <v/>
      </c>
      <c r="BB242" s="24">
        <f>IF($B242='Formulario de Respuestas'!$D241,'Formulario de Respuestas'!$V241,"ES DIFERENTE")</f>
        <v>0</v>
      </c>
      <c r="BC242" s="1" t="str">
        <f>IFERROR(VLOOKUP(CONCATENATE(BB$1,BB242),'Formulario de Preguntas'!$C$10:$FN$185,3,FALSE),"")</f>
        <v/>
      </c>
      <c r="BD242" s="1" t="str">
        <f>IFERROR(VLOOKUP(CONCATENATE(BB$1,BB242),'Formulario de Preguntas'!$C$10:$FN$185,4,FALSE),"")</f>
        <v/>
      </c>
      <c r="BE242" s="24">
        <f>IF($B242='Formulario de Respuestas'!$D241,'Formulario de Respuestas'!$W241,"ES DIFERENTE")</f>
        <v>0</v>
      </c>
      <c r="BF242" s="1" t="str">
        <f>IFERROR(VLOOKUP(CONCATENATE(BE$1,BE242),'Formulario de Preguntas'!$C$10:$FN$185,3,FALSE),"")</f>
        <v/>
      </c>
      <c r="BG242" s="1" t="str">
        <f>IFERROR(VLOOKUP(CONCATENATE(BE$1,BE242),'Formulario de Preguntas'!$C$10:$FN$185,4,FALSE),"")</f>
        <v/>
      </c>
      <c r="BH242" s="24">
        <f>IF($B242='Formulario de Respuestas'!$D241,'Formulario de Respuestas'!$X241,"ES DIFERENTE")</f>
        <v>0</v>
      </c>
      <c r="BI242" s="1" t="str">
        <f>IFERROR(VLOOKUP(CONCATENATE(BH$1,BH242),'Formulario de Preguntas'!$C$10:$FN$185,3,FALSE),"")</f>
        <v/>
      </c>
      <c r="BJ242" s="1" t="str">
        <f>IFERROR(VLOOKUP(CONCATENATE(BH$1,BH242),'Formulario de Preguntas'!$C$10:$FN$185,4,FALSE),"")</f>
        <v/>
      </c>
      <c r="BL242" s="26">
        <f>IF($B242='Formulario de Respuestas'!$D241,'Formulario de Respuestas'!$Y241,"ES DIFERENTE")</f>
        <v>0</v>
      </c>
      <c r="BM242" s="1" t="str">
        <f>IFERROR(VLOOKUP(CONCATENATE(BL$1,BL242),'Formulario de Preguntas'!$C$10:$FN$185,3,FALSE),"")</f>
        <v/>
      </c>
      <c r="BN242" s="1" t="str">
        <f>IFERROR(VLOOKUP(CONCATENATE(BL$1,BL242),'Formulario de Preguntas'!$C$10:$FN$185,4,FALSE),"")</f>
        <v/>
      </c>
      <c r="BO242" s="26">
        <f>IF($B242='Formulario de Respuestas'!$D241,'Formulario de Respuestas'!$Z241,"ES DIFERENTE")</f>
        <v>0</v>
      </c>
      <c r="BP242" s="1" t="str">
        <f>IFERROR(VLOOKUP(CONCATENATE(BO$1,BO242),'Formulario de Preguntas'!$C$10:$FN$185,3,FALSE),"")</f>
        <v/>
      </c>
      <c r="BQ242" s="1" t="str">
        <f>IFERROR(VLOOKUP(CONCATENATE(BO$1,BO242),'Formulario de Preguntas'!$C$10:$FN$185,4,FALSE),"")</f>
        <v/>
      </c>
      <c r="BR242" s="26">
        <f>IF($B242='Formulario de Respuestas'!$D241,'Formulario de Respuestas'!$AA241,"ES DIFERENTE")</f>
        <v>0</v>
      </c>
      <c r="BS242" s="1" t="str">
        <f>IFERROR(VLOOKUP(CONCATENATE(BR$1,BR242),'Formulario de Preguntas'!$C$10:$FN$185,3,FALSE),"")</f>
        <v/>
      </c>
      <c r="BT242" s="1" t="str">
        <f>IFERROR(VLOOKUP(CONCATENATE(BR$1,BR242),'Formulario de Preguntas'!$C$10:$FN$185,4,FALSE),"")</f>
        <v/>
      </c>
      <c r="BU242" s="26">
        <f>IF($B242='Formulario de Respuestas'!$D241,'Formulario de Respuestas'!$AB241,"ES DIFERENTE")</f>
        <v>0</v>
      </c>
      <c r="BV242" s="1" t="str">
        <f>IFERROR(VLOOKUP(CONCATENATE(BU$1,BU242),'Formulario de Preguntas'!$C$10:$FN$185,3,FALSE),"")</f>
        <v/>
      </c>
      <c r="BW242" s="1" t="str">
        <f>IFERROR(VLOOKUP(CONCATENATE(BU$1,BU242),'Formulario de Preguntas'!$C$10:$FN$185,4,FALSE),"")</f>
        <v/>
      </c>
      <c r="BX242" s="26">
        <f>IF($B242='Formulario de Respuestas'!$D241,'Formulario de Respuestas'!$AC241,"ES DIFERENTE")</f>
        <v>0</v>
      </c>
      <c r="BY242" s="1" t="str">
        <f>IFERROR(VLOOKUP(CONCATENATE(BX$1,BX242),'Formulario de Preguntas'!$C$10:$FN$185,3,FALSE),"")</f>
        <v/>
      </c>
      <c r="BZ242" s="1" t="str">
        <f>IFERROR(VLOOKUP(CONCATENATE(BX$1,BX242),'Formulario de Preguntas'!$C$10:$FN$185,4,FALSE),"")</f>
        <v/>
      </c>
      <c r="CA242" s="26">
        <f>IF($B242='Formulario de Respuestas'!$D241,'Formulario de Respuestas'!$AD241,"ES DIFERENTE")</f>
        <v>0</v>
      </c>
      <c r="CB242" s="1" t="str">
        <f>IFERROR(VLOOKUP(CONCATENATE(CA$1,CA242),'Formulario de Preguntas'!$C$10:$FN$185,3,FALSE),"")</f>
        <v/>
      </c>
      <c r="CC242" s="1" t="str">
        <f>IFERROR(VLOOKUP(CONCATENATE(CA$1,CA242),'Formulario de Preguntas'!$C$10:$FN$185,4,FALSE),"")</f>
        <v/>
      </c>
      <c r="CD242" s="26">
        <f>IF($B242='Formulario de Respuestas'!$D241,'Formulario de Respuestas'!$AE241,"ES DIFERENTE")</f>
        <v>0</v>
      </c>
      <c r="CE242" s="1" t="str">
        <f>IFERROR(VLOOKUP(CONCATENATE(CD$1,CD242),'Formulario de Preguntas'!$C$10:$FN$185,3,FALSE),"")</f>
        <v/>
      </c>
      <c r="CF242" s="1" t="str">
        <f>IFERROR(VLOOKUP(CONCATENATE(CD$1,CD242),'Formulario de Preguntas'!$C$10:$FN$185,4,FALSE),"")</f>
        <v/>
      </c>
      <c r="CH242" s="1">
        <f t="shared" si="10"/>
        <v>0</v>
      </c>
      <c r="CI242" s="1">
        <f t="shared" si="11"/>
        <v>0.25</v>
      </c>
      <c r="CJ242" s="1">
        <f t="shared" si="12"/>
        <v>0</v>
      </c>
      <c r="CK242" s="1">
        <f>COUNTIF('Formulario de Respuestas'!$E241:$AE241,"A")</f>
        <v>0</v>
      </c>
      <c r="CL242" s="1">
        <f>COUNTIF('Formulario de Respuestas'!$E241:$AE241,"B")</f>
        <v>0</v>
      </c>
      <c r="CM242" s="1">
        <f>COUNTIF('Formulario de Respuestas'!$E241:$AE241,"C")</f>
        <v>0</v>
      </c>
      <c r="CN242" s="1">
        <f>COUNTIF('Formulario de Respuestas'!$E241:$AE241,"D")</f>
        <v>0</v>
      </c>
      <c r="CO242" s="1">
        <f>COUNTIF('Formulario de Respuestas'!$E241:$AE241,"E (RESPUESTA ANULADA)")</f>
        <v>0</v>
      </c>
    </row>
    <row r="243" spans="1:93" x14ac:dyDescent="0.25">
      <c r="A243" s="1">
        <f>'Formulario de Respuestas'!C242</f>
        <v>0</v>
      </c>
      <c r="B243" s="1">
        <f>'Formulario de Respuestas'!D242</f>
        <v>0</v>
      </c>
      <c r="C243" s="24">
        <f>IF($B243='Formulario de Respuestas'!$D242,'Formulario de Respuestas'!$E242,"ES DIFERENTE")</f>
        <v>0</v>
      </c>
      <c r="D243" s="15" t="str">
        <f>IFERROR(VLOOKUP(CONCATENATE(C$1,C243),'Formulario de Preguntas'!$C$2:$FN$185,3,FALSE),"")</f>
        <v/>
      </c>
      <c r="E243" s="1" t="str">
        <f>IFERROR(VLOOKUP(CONCATENATE(C$1,C243),'Formulario de Preguntas'!$C$2:$FN$185,4,FALSE),"")</f>
        <v/>
      </c>
      <c r="F243" s="24">
        <f>IF($B243='Formulario de Respuestas'!$D242,'Formulario de Respuestas'!$F242,"ES DIFERENTE")</f>
        <v>0</v>
      </c>
      <c r="G243" s="1" t="str">
        <f>IFERROR(VLOOKUP(CONCATENATE(F$1,F243),'Formulario de Preguntas'!$C$2:$FN$185,3,FALSE),"")</f>
        <v/>
      </c>
      <c r="H243" s="1" t="str">
        <f>IFERROR(VLOOKUP(CONCATENATE(F$1,F243),'Formulario de Preguntas'!$C$2:$FN$185,4,FALSE),"")</f>
        <v/>
      </c>
      <c r="I243" s="24">
        <f>IF($B243='Formulario de Respuestas'!$D242,'Formulario de Respuestas'!$G242,"ES DIFERENTE")</f>
        <v>0</v>
      </c>
      <c r="J243" s="1" t="str">
        <f>IFERROR(VLOOKUP(CONCATENATE(I$1,I243),'Formulario de Preguntas'!$C$10:$FN$185,3,FALSE),"")</f>
        <v/>
      </c>
      <c r="K243" s="1" t="str">
        <f>IFERROR(VLOOKUP(CONCATENATE(I$1,I243),'Formulario de Preguntas'!$C$10:$FN$185,4,FALSE),"")</f>
        <v/>
      </c>
      <c r="L243" s="24">
        <f>IF($B243='Formulario de Respuestas'!$D242,'Formulario de Respuestas'!$H242,"ES DIFERENTE")</f>
        <v>0</v>
      </c>
      <c r="M243" s="1" t="str">
        <f>IFERROR(VLOOKUP(CONCATENATE(L$1,L243),'Formulario de Preguntas'!$C$10:$FN$185,3,FALSE),"")</f>
        <v/>
      </c>
      <c r="N243" s="1" t="str">
        <f>IFERROR(VLOOKUP(CONCATENATE(L$1,L243),'Formulario de Preguntas'!$C$10:$FN$185,4,FALSE),"")</f>
        <v/>
      </c>
      <c r="O243" s="24">
        <f>IF($B243='Formulario de Respuestas'!$D242,'Formulario de Respuestas'!$I242,"ES DIFERENTE")</f>
        <v>0</v>
      </c>
      <c r="P243" s="1" t="str">
        <f>IFERROR(VLOOKUP(CONCATENATE(O$1,O243),'Formulario de Preguntas'!$C$10:$FN$185,3,FALSE),"")</f>
        <v/>
      </c>
      <c r="Q243" s="1" t="str">
        <f>IFERROR(VLOOKUP(CONCATENATE(O$1,O243),'Formulario de Preguntas'!$C$10:$FN$185,4,FALSE),"")</f>
        <v/>
      </c>
      <c r="R243" s="24">
        <f>IF($B243='Formulario de Respuestas'!$D242,'Formulario de Respuestas'!$J242,"ES DIFERENTE")</f>
        <v>0</v>
      </c>
      <c r="S243" s="1" t="str">
        <f>IFERROR(VLOOKUP(CONCATENATE(R$1,R243),'Formulario de Preguntas'!$C$10:$FN$185,3,FALSE),"")</f>
        <v/>
      </c>
      <c r="T243" s="1" t="str">
        <f>IFERROR(VLOOKUP(CONCATENATE(R$1,R243),'Formulario de Preguntas'!$C$10:$FN$185,4,FALSE),"")</f>
        <v/>
      </c>
      <c r="U243" s="24">
        <f>IF($B243='Formulario de Respuestas'!$D242,'Formulario de Respuestas'!$K242,"ES DIFERENTE")</f>
        <v>0</v>
      </c>
      <c r="V243" s="1" t="str">
        <f>IFERROR(VLOOKUP(CONCATENATE(U$1,U243),'Formulario de Preguntas'!$C$10:$FN$185,3,FALSE),"")</f>
        <v/>
      </c>
      <c r="W243" s="1" t="str">
        <f>IFERROR(VLOOKUP(CONCATENATE(U$1,U243),'Formulario de Preguntas'!$C$10:$FN$185,4,FALSE),"")</f>
        <v/>
      </c>
      <c r="X243" s="24">
        <f>IF($B243='Formulario de Respuestas'!$D242,'Formulario de Respuestas'!$L242,"ES DIFERENTE")</f>
        <v>0</v>
      </c>
      <c r="Y243" s="1" t="str">
        <f>IFERROR(VLOOKUP(CONCATENATE(X$1,X243),'Formulario de Preguntas'!$C$10:$FN$185,3,FALSE),"")</f>
        <v/>
      </c>
      <c r="Z243" s="1" t="str">
        <f>IFERROR(VLOOKUP(CONCATENATE(X$1,X243),'Formulario de Preguntas'!$C$10:$FN$185,4,FALSE),"")</f>
        <v/>
      </c>
      <c r="AA243" s="24">
        <f>IF($B243='Formulario de Respuestas'!$D242,'Formulario de Respuestas'!$M242,"ES DIFERENTE")</f>
        <v>0</v>
      </c>
      <c r="AB243" s="1" t="str">
        <f>IFERROR(VLOOKUP(CONCATENATE(AA$1,AA243),'Formulario de Preguntas'!$C$10:$FN$185,3,FALSE),"")</f>
        <v/>
      </c>
      <c r="AC243" s="1" t="str">
        <f>IFERROR(VLOOKUP(CONCATENATE(AA$1,AA243),'Formulario de Preguntas'!$C$10:$FN$185,4,FALSE),"")</f>
        <v/>
      </c>
      <c r="AD243" s="24">
        <f>IF($B243='Formulario de Respuestas'!$D242,'Formulario de Respuestas'!$N242,"ES DIFERENTE")</f>
        <v>0</v>
      </c>
      <c r="AE243" s="1" t="str">
        <f>IFERROR(VLOOKUP(CONCATENATE(AD$1,AD243),'Formulario de Preguntas'!$C$10:$FN$185,3,FALSE),"")</f>
        <v/>
      </c>
      <c r="AF243" s="1" t="str">
        <f>IFERROR(VLOOKUP(CONCATENATE(AD$1,AD243),'Formulario de Preguntas'!$C$10:$FN$185,4,FALSE),"")</f>
        <v/>
      </c>
      <c r="AG243" s="24">
        <f>IF($B243='Formulario de Respuestas'!$D242,'Formulario de Respuestas'!$O242,"ES DIFERENTE")</f>
        <v>0</v>
      </c>
      <c r="AH243" s="1" t="str">
        <f>IFERROR(VLOOKUP(CONCATENATE(AG$1,AG243),'Formulario de Preguntas'!$C$10:$FN$185,3,FALSE),"")</f>
        <v/>
      </c>
      <c r="AI243" s="1" t="str">
        <f>IFERROR(VLOOKUP(CONCATENATE(AG$1,AG243),'Formulario de Preguntas'!$C$10:$FN$185,4,FALSE),"")</f>
        <v/>
      </c>
      <c r="AJ243" s="24">
        <f>IF($B243='Formulario de Respuestas'!$D242,'Formulario de Respuestas'!$P242,"ES DIFERENTE")</f>
        <v>0</v>
      </c>
      <c r="AK243" s="1" t="str">
        <f>IFERROR(VLOOKUP(CONCATENATE(AJ$1,AJ243),'Formulario de Preguntas'!$C$10:$FN$185,3,FALSE),"")</f>
        <v/>
      </c>
      <c r="AL243" s="1" t="str">
        <f>IFERROR(VLOOKUP(CONCATENATE(AJ$1,AJ243),'Formulario de Preguntas'!$C$10:$FN$185,4,FALSE),"")</f>
        <v/>
      </c>
      <c r="AM243" s="24">
        <f>IF($B243='Formulario de Respuestas'!$D242,'Formulario de Respuestas'!$Q242,"ES DIFERENTE")</f>
        <v>0</v>
      </c>
      <c r="AN243" s="1" t="str">
        <f>IFERROR(VLOOKUP(CONCATENATE(AM$1,AM243),'Formulario de Preguntas'!$C$10:$FN$185,3,FALSE),"")</f>
        <v/>
      </c>
      <c r="AO243" s="1" t="str">
        <f>IFERROR(VLOOKUP(CONCATENATE(AM$1,AM243),'Formulario de Preguntas'!$C$10:$FN$185,4,FALSE),"")</f>
        <v/>
      </c>
      <c r="AP243" s="24">
        <f>IF($B243='Formulario de Respuestas'!$D242,'Formulario de Respuestas'!$R242,"ES DIFERENTE")</f>
        <v>0</v>
      </c>
      <c r="AQ243" s="1" t="str">
        <f>IFERROR(VLOOKUP(CONCATENATE(AP$1,AP243),'Formulario de Preguntas'!$C$10:$FN$185,3,FALSE),"")</f>
        <v/>
      </c>
      <c r="AR243" s="1" t="str">
        <f>IFERROR(VLOOKUP(CONCATENATE(AP$1,AP243),'Formulario de Preguntas'!$C$10:$FN$185,4,FALSE),"")</f>
        <v/>
      </c>
      <c r="AS243" s="24">
        <f>IF($B243='Formulario de Respuestas'!$D242,'Formulario de Respuestas'!$S242,"ES DIFERENTE")</f>
        <v>0</v>
      </c>
      <c r="AT243" s="1" t="str">
        <f>IFERROR(VLOOKUP(CONCATENATE(AS$1,AS243),'Formulario de Preguntas'!$C$10:$FN$185,3,FALSE),"")</f>
        <v/>
      </c>
      <c r="AU243" s="1" t="str">
        <f>IFERROR(VLOOKUP(CONCATENATE(AS$1,AS243),'Formulario de Preguntas'!$C$10:$FN$185,4,FALSE),"")</f>
        <v/>
      </c>
      <c r="AV243" s="24">
        <f>IF($B243='Formulario de Respuestas'!$D242,'Formulario de Respuestas'!$T242,"ES DIFERENTE")</f>
        <v>0</v>
      </c>
      <c r="AW243" s="1" t="str">
        <f>IFERROR(VLOOKUP(CONCATENATE(AV$1,AV243),'Formulario de Preguntas'!$C$10:$FN$185,3,FALSE),"")</f>
        <v/>
      </c>
      <c r="AX243" s="1" t="str">
        <f>IFERROR(VLOOKUP(CONCATENATE(AV$1,AV243),'Formulario de Preguntas'!$C$10:$FN$185,4,FALSE),"")</f>
        <v/>
      </c>
      <c r="AY243" s="24">
        <f>IF($B243='Formulario de Respuestas'!$D242,'Formulario de Respuestas'!$U242,"ES DIFERENTE")</f>
        <v>0</v>
      </c>
      <c r="AZ243" s="1" t="str">
        <f>IFERROR(VLOOKUP(CONCATENATE(AY$1,AY243),'Formulario de Preguntas'!$C$10:$FN$185,3,FALSE),"")</f>
        <v/>
      </c>
      <c r="BA243" s="1" t="str">
        <f>IFERROR(VLOOKUP(CONCATENATE(AY$1,AY243),'Formulario de Preguntas'!$C$10:$FN$185,4,FALSE),"")</f>
        <v/>
      </c>
      <c r="BB243" s="24">
        <f>IF($B243='Formulario de Respuestas'!$D242,'Formulario de Respuestas'!$V242,"ES DIFERENTE")</f>
        <v>0</v>
      </c>
      <c r="BC243" s="1" t="str">
        <f>IFERROR(VLOOKUP(CONCATENATE(BB$1,BB243),'Formulario de Preguntas'!$C$10:$FN$185,3,FALSE),"")</f>
        <v/>
      </c>
      <c r="BD243" s="1" t="str">
        <f>IFERROR(VLOOKUP(CONCATENATE(BB$1,BB243),'Formulario de Preguntas'!$C$10:$FN$185,4,FALSE),"")</f>
        <v/>
      </c>
      <c r="BE243" s="24">
        <f>IF($B243='Formulario de Respuestas'!$D242,'Formulario de Respuestas'!$W242,"ES DIFERENTE")</f>
        <v>0</v>
      </c>
      <c r="BF243" s="1" t="str">
        <f>IFERROR(VLOOKUP(CONCATENATE(BE$1,BE243),'Formulario de Preguntas'!$C$10:$FN$185,3,FALSE),"")</f>
        <v/>
      </c>
      <c r="BG243" s="1" t="str">
        <f>IFERROR(VLOOKUP(CONCATENATE(BE$1,BE243),'Formulario de Preguntas'!$C$10:$FN$185,4,FALSE),"")</f>
        <v/>
      </c>
      <c r="BH243" s="24">
        <f>IF($B243='Formulario de Respuestas'!$D242,'Formulario de Respuestas'!$X242,"ES DIFERENTE")</f>
        <v>0</v>
      </c>
      <c r="BI243" s="1" t="str">
        <f>IFERROR(VLOOKUP(CONCATENATE(BH$1,BH243),'Formulario de Preguntas'!$C$10:$FN$185,3,FALSE),"")</f>
        <v/>
      </c>
      <c r="BJ243" s="1" t="str">
        <f>IFERROR(VLOOKUP(CONCATENATE(BH$1,BH243),'Formulario de Preguntas'!$C$10:$FN$185,4,FALSE),"")</f>
        <v/>
      </c>
      <c r="BL243" s="26">
        <f>IF($B243='Formulario de Respuestas'!$D242,'Formulario de Respuestas'!$Y242,"ES DIFERENTE")</f>
        <v>0</v>
      </c>
      <c r="BM243" s="1" t="str">
        <f>IFERROR(VLOOKUP(CONCATENATE(BL$1,BL243),'Formulario de Preguntas'!$C$10:$FN$185,3,FALSE),"")</f>
        <v/>
      </c>
      <c r="BN243" s="1" t="str">
        <f>IFERROR(VLOOKUP(CONCATENATE(BL$1,BL243),'Formulario de Preguntas'!$C$10:$FN$185,4,FALSE),"")</f>
        <v/>
      </c>
      <c r="BO243" s="26">
        <f>IF($B243='Formulario de Respuestas'!$D242,'Formulario de Respuestas'!$Z242,"ES DIFERENTE")</f>
        <v>0</v>
      </c>
      <c r="BP243" s="1" t="str">
        <f>IFERROR(VLOOKUP(CONCATENATE(BO$1,BO243),'Formulario de Preguntas'!$C$10:$FN$185,3,FALSE),"")</f>
        <v/>
      </c>
      <c r="BQ243" s="1" t="str">
        <f>IFERROR(VLOOKUP(CONCATENATE(BO$1,BO243),'Formulario de Preguntas'!$C$10:$FN$185,4,FALSE),"")</f>
        <v/>
      </c>
      <c r="BR243" s="26">
        <f>IF($B243='Formulario de Respuestas'!$D242,'Formulario de Respuestas'!$AA242,"ES DIFERENTE")</f>
        <v>0</v>
      </c>
      <c r="BS243" s="1" t="str">
        <f>IFERROR(VLOOKUP(CONCATENATE(BR$1,BR243),'Formulario de Preguntas'!$C$10:$FN$185,3,FALSE),"")</f>
        <v/>
      </c>
      <c r="BT243" s="1" t="str">
        <f>IFERROR(VLOOKUP(CONCATENATE(BR$1,BR243),'Formulario de Preguntas'!$C$10:$FN$185,4,FALSE),"")</f>
        <v/>
      </c>
      <c r="BU243" s="26">
        <f>IF($B243='Formulario de Respuestas'!$D242,'Formulario de Respuestas'!$AB242,"ES DIFERENTE")</f>
        <v>0</v>
      </c>
      <c r="BV243" s="1" t="str">
        <f>IFERROR(VLOOKUP(CONCATENATE(BU$1,BU243),'Formulario de Preguntas'!$C$10:$FN$185,3,FALSE),"")</f>
        <v/>
      </c>
      <c r="BW243" s="1" t="str">
        <f>IFERROR(VLOOKUP(CONCATENATE(BU$1,BU243),'Formulario de Preguntas'!$C$10:$FN$185,4,FALSE),"")</f>
        <v/>
      </c>
      <c r="BX243" s="26">
        <f>IF($B243='Formulario de Respuestas'!$D242,'Formulario de Respuestas'!$AC242,"ES DIFERENTE")</f>
        <v>0</v>
      </c>
      <c r="BY243" s="1" t="str">
        <f>IFERROR(VLOOKUP(CONCATENATE(BX$1,BX243),'Formulario de Preguntas'!$C$10:$FN$185,3,FALSE),"")</f>
        <v/>
      </c>
      <c r="BZ243" s="1" t="str">
        <f>IFERROR(VLOOKUP(CONCATENATE(BX$1,BX243),'Formulario de Preguntas'!$C$10:$FN$185,4,FALSE),"")</f>
        <v/>
      </c>
      <c r="CA243" s="26">
        <f>IF($B243='Formulario de Respuestas'!$D242,'Formulario de Respuestas'!$AD242,"ES DIFERENTE")</f>
        <v>0</v>
      </c>
      <c r="CB243" s="1" t="str">
        <f>IFERROR(VLOOKUP(CONCATENATE(CA$1,CA243),'Formulario de Preguntas'!$C$10:$FN$185,3,FALSE),"")</f>
        <v/>
      </c>
      <c r="CC243" s="1" t="str">
        <f>IFERROR(VLOOKUP(CONCATENATE(CA$1,CA243),'Formulario de Preguntas'!$C$10:$FN$185,4,FALSE),"")</f>
        <v/>
      </c>
      <c r="CD243" s="26">
        <f>IF($B243='Formulario de Respuestas'!$D242,'Formulario de Respuestas'!$AE242,"ES DIFERENTE")</f>
        <v>0</v>
      </c>
      <c r="CE243" s="1" t="str">
        <f>IFERROR(VLOOKUP(CONCATENATE(CD$1,CD243),'Formulario de Preguntas'!$C$10:$FN$185,3,FALSE),"")</f>
        <v/>
      </c>
      <c r="CF243" s="1" t="str">
        <f>IFERROR(VLOOKUP(CONCATENATE(CD$1,CD243),'Formulario de Preguntas'!$C$10:$FN$185,4,FALSE),"")</f>
        <v/>
      </c>
      <c r="CH243" s="1">
        <f t="shared" si="10"/>
        <v>0</v>
      </c>
      <c r="CI243" s="1">
        <f t="shared" si="11"/>
        <v>0.25</v>
      </c>
      <c r="CJ243" s="1">
        <f t="shared" si="12"/>
        <v>0</v>
      </c>
      <c r="CK243" s="1">
        <f>COUNTIF('Formulario de Respuestas'!$E242:$AE242,"A")</f>
        <v>0</v>
      </c>
      <c r="CL243" s="1">
        <f>COUNTIF('Formulario de Respuestas'!$E242:$AE242,"B")</f>
        <v>0</v>
      </c>
      <c r="CM243" s="1">
        <f>COUNTIF('Formulario de Respuestas'!$E242:$AE242,"C")</f>
        <v>0</v>
      </c>
      <c r="CN243" s="1">
        <f>COUNTIF('Formulario de Respuestas'!$E242:$AE242,"D")</f>
        <v>0</v>
      </c>
      <c r="CO243" s="1">
        <f>COUNTIF('Formulario de Respuestas'!$E242:$AE242,"E (RESPUESTA ANULADA)")</f>
        <v>0</v>
      </c>
    </row>
    <row r="244" spans="1:93" x14ac:dyDescent="0.25">
      <c r="A244" s="1">
        <f>'Formulario de Respuestas'!C243</f>
        <v>0</v>
      </c>
      <c r="B244" s="1">
        <f>'Formulario de Respuestas'!D243</f>
        <v>0</v>
      </c>
      <c r="C244" s="24">
        <f>IF($B244='Formulario de Respuestas'!$D243,'Formulario de Respuestas'!$E243,"ES DIFERENTE")</f>
        <v>0</v>
      </c>
      <c r="D244" s="15" t="str">
        <f>IFERROR(VLOOKUP(CONCATENATE(C$1,C244),'Formulario de Preguntas'!$C$2:$FN$185,3,FALSE),"")</f>
        <v/>
      </c>
      <c r="E244" s="1" t="str">
        <f>IFERROR(VLOOKUP(CONCATENATE(C$1,C244),'Formulario de Preguntas'!$C$2:$FN$185,4,FALSE),"")</f>
        <v/>
      </c>
      <c r="F244" s="24">
        <f>IF($B244='Formulario de Respuestas'!$D243,'Formulario de Respuestas'!$F243,"ES DIFERENTE")</f>
        <v>0</v>
      </c>
      <c r="G244" s="1" t="str">
        <f>IFERROR(VLOOKUP(CONCATENATE(F$1,F244),'Formulario de Preguntas'!$C$2:$FN$185,3,FALSE),"")</f>
        <v/>
      </c>
      <c r="H244" s="1" t="str">
        <f>IFERROR(VLOOKUP(CONCATENATE(F$1,F244),'Formulario de Preguntas'!$C$2:$FN$185,4,FALSE),"")</f>
        <v/>
      </c>
      <c r="I244" s="24">
        <f>IF($B244='Formulario de Respuestas'!$D243,'Formulario de Respuestas'!$G243,"ES DIFERENTE")</f>
        <v>0</v>
      </c>
      <c r="J244" s="1" t="str">
        <f>IFERROR(VLOOKUP(CONCATENATE(I$1,I244),'Formulario de Preguntas'!$C$10:$FN$185,3,FALSE),"")</f>
        <v/>
      </c>
      <c r="K244" s="1" t="str">
        <f>IFERROR(VLOOKUP(CONCATENATE(I$1,I244),'Formulario de Preguntas'!$C$10:$FN$185,4,FALSE),"")</f>
        <v/>
      </c>
      <c r="L244" s="24">
        <f>IF($B244='Formulario de Respuestas'!$D243,'Formulario de Respuestas'!$H243,"ES DIFERENTE")</f>
        <v>0</v>
      </c>
      <c r="M244" s="1" t="str">
        <f>IFERROR(VLOOKUP(CONCATENATE(L$1,L244),'Formulario de Preguntas'!$C$10:$FN$185,3,FALSE),"")</f>
        <v/>
      </c>
      <c r="N244" s="1" t="str">
        <f>IFERROR(VLOOKUP(CONCATENATE(L$1,L244),'Formulario de Preguntas'!$C$10:$FN$185,4,FALSE),"")</f>
        <v/>
      </c>
      <c r="O244" s="24">
        <f>IF($B244='Formulario de Respuestas'!$D243,'Formulario de Respuestas'!$I243,"ES DIFERENTE")</f>
        <v>0</v>
      </c>
      <c r="P244" s="1" t="str">
        <f>IFERROR(VLOOKUP(CONCATENATE(O$1,O244),'Formulario de Preguntas'!$C$10:$FN$185,3,FALSE),"")</f>
        <v/>
      </c>
      <c r="Q244" s="1" t="str">
        <f>IFERROR(VLOOKUP(CONCATENATE(O$1,O244),'Formulario de Preguntas'!$C$10:$FN$185,4,FALSE),"")</f>
        <v/>
      </c>
      <c r="R244" s="24">
        <f>IF($B244='Formulario de Respuestas'!$D243,'Formulario de Respuestas'!$J243,"ES DIFERENTE")</f>
        <v>0</v>
      </c>
      <c r="S244" s="1" t="str">
        <f>IFERROR(VLOOKUP(CONCATENATE(R$1,R244),'Formulario de Preguntas'!$C$10:$FN$185,3,FALSE),"")</f>
        <v/>
      </c>
      <c r="T244" s="1" t="str">
        <f>IFERROR(VLOOKUP(CONCATENATE(R$1,R244),'Formulario de Preguntas'!$C$10:$FN$185,4,FALSE),"")</f>
        <v/>
      </c>
      <c r="U244" s="24">
        <f>IF($B244='Formulario de Respuestas'!$D243,'Formulario de Respuestas'!$K243,"ES DIFERENTE")</f>
        <v>0</v>
      </c>
      <c r="V244" s="1" t="str">
        <f>IFERROR(VLOOKUP(CONCATENATE(U$1,U244),'Formulario de Preguntas'!$C$10:$FN$185,3,FALSE),"")</f>
        <v/>
      </c>
      <c r="W244" s="1" t="str">
        <f>IFERROR(VLOOKUP(CONCATENATE(U$1,U244),'Formulario de Preguntas'!$C$10:$FN$185,4,FALSE),"")</f>
        <v/>
      </c>
      <c r="X244" s="24">
        <f>IF($B244='Formulario de Respuestas'!$D243,'Formulario de Respuestas'!$L243,"ES DIFERENTE")</f>
        <v>0</v>
      </c>
      <c r="Y244" s="1" t="str">
        <f>IFERROR(VLOOKUP(CONCATENATE(X$1,X244),'Formulario de Preguntas'!$C$10:$FN$185,3,FALSE),"")</f>
        <v/>
      </c>
      <c r="Z244" s="1" t="str">
        <f>IFERROR(VLOOKUP(CONCATENATE(X$1,X244),'Formulario de Preguntas'!$C$10:$FN$185,4,FALSE),"")</f>
        <v/>
      </c>
      <c r="AA244" s="24">
        <f>IF($B244='Formulario de Respuestas'!$D243,'Formulario de Respuestas'!$M243,"ES DIFERENTE")</f>
        <v>0</v>
      </c>
      <c r="AB244" s="1" t="str">
        <f>IFERROR(VLOOKUP(CONCATENATE(AA$1,AA244),'Formulario de Preguntas'!$C$10:$FN$185,3,FALSE),"")</f>
        <v/>
      </c>
      <c r="AC244" s="1" t="str">
        <f>IFERROR(VLOOKUP(CONCATENATE(AA$1,AA244),'Formulario de Preguntas'!$C$10:$FN$185,4,FALSE),"")</f>
        <v/>
      </c>
      <c r="AD244" s="24">
        <f>IF($B244='Formulario de Respuestas'!$D243,'Formulario de Respuestas'!$N243,"ES DIFERENTE")</f>
        <v>0</v>
      </c>
      <c r="AE244" s="1" t="str">
        <f>IFERROR(VLOOKUP(CONCATENATE(AD$1,AD244),'Formulario de Preguntas'!$C$10:$FN$185,3,FALSE),"")</f>
        <v/>
      </c>
      <c r="AF244" s="1" t="str">
        <f>IFERROR(VLOOKUP(CONCATENATE(AD$1,AD244),'Formulario de Preguntas'!$C$10:$FN$185,4,FALSE),"")</f>
        <v/>
      </c>
      <c r="AG244" s="24">
        <f>IF($B244='Formulario de Respuestas'!$D243,'Formulario de Respuestas'!$O243,"ES DIFERENTE")</f>
        <v>0</v>
      </c>
      <c r="AH244" s="1" t="str">
        <f>IFERROR(VLOOKUP(CONCATENATE(AG$1,AG244),'Formulario de Preguntas'!$C$10:$FN$185,3,FALSE),"")</f>
        <v/>
      </c>
      <c r="AI244" s="1" t="str">
        <f>IFERROR(VLOOKUP(CONCATENATE(AG$1,AG244),'Formulario de Preguntas'!$C$10:$FN$185,4,FALSE),"")</f>
        <v/>
      </c>
      <c r="AJ244" s="24">
        <f>IF($B244='Formulario de Respuestas'!$D243,'Formulario de Respuestas'!$P243,"ES DIFERENTE")</f>
        <v>0</v>
      </c>
      <c r="AK244" s="1" t="str">
        <f>IFERROR(VLOOKUP(CONCATENATE(AJ$1,AJ244),'Formulario de Preguntas'!$C$10:$FN$185,3,FALSE),"")</f>
        <v/>
      </c>
      <c r="AL244" s="1" t="str">
        <f>IFERROR(VLOOKUP(CONCATENATE(AJ$1,AJ244),'Formulario de Preguntas'!$C$10:$FN$185,4,FALSE),"")</f>
        <v/>
      </c>
      <c r="AM244" s="24">
        <f>IF($B244='Formulario de Respuestas'!$D243,'Formulario de Respuestas'!$Q243,"ES DIFERENTE")</f>
        <v>0</v>
      </c>
      <c r="AN244" s="1" t="str">
        <f>IFERROR(VLOOKUP(CONCATENATE(AM$1,AM244),'Formulario de Preguntas'!$C$10:$FN$185,3,FALSE),"")</f>
        <v/>
      </c>
      <c r="AO244" s="1" t="str">
        <f>IFERROR(VLOOKUP(CONCATENATE(AM$1,AM244),'Formulario de Preguntas'!$C$10:$FN$185,4,FALSE),"")</f>
        <v/>
      </c>
      <c r="AP244" s="24">
        <f>IF($B244='Formulario de Respuestas'!$D243,'Formulario de Respuestas'!$R243,"ES DIFERENTE")</f>
        <v>0</v>
      </c>
      <c r="AQ244" s="1" t="str">
        <f>IFERROR(VLOOKUP(CONCATENATE(AP$1,AP244),'Formulario de Preguntas'!$C$10:$FN$185,3,FALSE),"")</f>
        <v/>
      </c>
      <c r="AR244" s="1" t="str">
        <f>IFERROR(VLOOKUP(CONCATENATE(AP$1,AP244),'Formulario de Preguntas'!$C$10:$FN$185,4,FALSE),"")</f>
        <v/>
      </c>
      <c r="AS244" s="24">
        <f>IF($B244='Formulario de Respuestas'!$D243,'Formulario de Respuestas'!$S243,"ES DIFERENTE")</f>
        <v>0</v>
      </c>
      <c r="AT244" s="1" t="str">
        <f>IFERROR(VLOOKUP(CONCATENATE(AS$1,AS244),'Formulario de Preguntas'!$C$10:$FN$185,3,FALSE),"")</f>
        <v/>
      </c>
      <c r="AU244" s="1" t="str">
        <f>IFERROR(VLOOKUP(CONCATENATE(AS$1,AS244),'Formulario de Preguntas'!$C$10:$FN$185,4,FALSE),"")</f>
        <v/>
      </c>
      <c r="AV244" s="24">
        <f>IF($B244='Formulario de Respuestas'!$D243,'Formulario de Respuestas'!$T243,"ES DIFERENTE")</f>
        <v>0</v>
      </c>
      <c r="AW244" s="1" t="str">
        <f>IFERROR(VLOOKUP(CONCATENATE(AV$1,AV244),'Formulario de Preguntas'!$C$10:$FN$185,3,FALSE),"")</f>
        <v/>
      </c>
      <c r="AX244" s="1" t="str">
        <f>IFERROR(VLOOKUP(CONCATENATE(AV$1,AV244),'Formulario de Preguntas'!$C$10:$FN$185,4,FALSE),"")</f>
        <v/>
      </c>
      <c r="AY244" s="24">
        <f>IF($B244='Formulario de Respuestas'!$D243,'Formulario de Respuestas'!$U243,"ES DIFERENTE")</f>
        <v>0</v>
      </c>
      <c r="AZ244" s="1" t="str">
        <f>IFERROR(VLOOKUP(CONCATENATE(AY$1,AY244),'Formulario de Preguntas'!$C$10:$FN$185,3,FALSE),"")</f>
        <v/>
      </c>
      <c r="BA244" s="1" t="str">
        <f>IFERROR(VLOOKUP(CONCATENATE(AY$1,AY244),'Formulario de Preguntas'!$C$10:$FN$185,4,FALSE),"")</f>
        <v/>
      </c>
      <c r="BB244" s="24">
        <f>IF($B244='Formulario de Respuestas'!$D243,'Formulario de Respuestas'!$V243,"ES DIFERENTE")</f>
        <v>0</v>
      </c>
      <c r="BC244" s="1" t="str">
        <f>IFERROR(VLOOKUP(CONCATENATE(BB$1,BB244),'Formulario de Preguntas'!$C$10:$FN$185,3,FALSE),"")</f>
        <v/>
      </c>
      <c r="BD244" s="1" t="str">
        <f>IFERROR(VLOOKUP(CONCATENATE(BB$1,BB244),'Formulario de Preguntas'!$C$10:$FN$185,4,FALSE),"")</f>
        <v/>
      </c>
      <c r="BE244" s="24">
        <f>IF($B244='Formulario de Respuestas'!$D243,'Formulario de Respuestas'!$W243,"ES DIFERENTE")</f>
        <v>0</v>
      </c>
      <c r="BF244" s="1" t="str">
        <f>IFERROR(VLOOKUP(CONCATENATE(BE$1,BE244),'Formulario de Preguntas'!$C$10:$FN$185,3,FALSE),"")</f>
        <v/>
      </c>
      <c r="BG244" s="1" t="str">
        <f>IFERROR(VLOOKUP(CONCATENATE(BE$1,BE244),'Formulario de Preguntas'!$C$10:$FN$185,4,FALSE),"")</f>
        <v/>
      </c>
      <c r="BH244" s="24">
        <f>IF($B244='Formulario de Respuestas'!$D243,'Formulario de Respuestas'!$X243,"ES DIFERENTE")</f>
        <v>0</v>
      </c>
      <c r="BI244" s="1" t="str">
        <f>IFERROR(VLOOKUP(CONCATENATE(BH$1,BH244),'Formulario de Preguntas'!$C$10:$FN$185,3,FALSE),"")</f>
        <v/>
      </c>
      <c r="BJ244" s="1" t="str">
        <f>IFERROR(VLOOKUP(CONCATENATE(BH$1,BH244),'Formulario de Preguntas'!$C$10:$FN$185,4,FALSE),"")</f>
        <v/>
      </c>
      <c r="BL244" s="26">
        <f>IF($B244='Formulario de Respuestas'!$D243,'Formulario de Respuestas'!$Y243,"ES DIFERENTE")</f>
        <v>0</v>
      </c>
      <c r="BM244" s="1" t="str">
        <f>IFERROR(VLOOKUP(CONCATENATE(BL$1,BL244),'Formulario de Preguntas'!$C$10:$FN$185,3,FALSE),"")</f>
        <v/>
      </c>
      <c r="BN244" s="1" t="str">
        <f>IFERROR(VLOOKUP(CONCATENATE(BL$1,BL244),'Formulario de Preguntas'!$C$10:$FN$185,4,FALSE),"")</f>
        <v/>
      </c>
      <c r="BO244" s="26">
        <f>IF($B244='Formulario de Respuestas'!$D243,'Formulario de Respuestas'!$Z243,"ES DIFERENTE")</f>
        <v>0</v>
      </c>
      <c r="BP244" s="1" t="str">
        <f>IFERROR(VLOOKUP(CONCATENATE(BO$1,BO244),'Formulario de Preguntas'!$C$10:$FN$185,3,FALSE),"")</f>
        <v/>
      </c>
      <c r="BQ244" s="1" t="str">
        <f>IFERROR(VLOOKUP(CONCATENATE(BO$1,BO244),'Formulario de Preguntas'!$C$10:$FN$185,4,FALSE),"")</f>
        <v/>
      </c>
      <c r="BR244" s="26">
        <f>IF($B244='Formulario de Respuestas'!$D243,'Formulario de Respuestas'!$AA243,"ES DIFERENTE")</f>
        <v>0</v>
      </c>
      <c r="BS244" s="1" t="str">
        <f>IFERROR(VLOOKUP(CONCATENATE(BR$1,BR244),'Formulario de Preguntas'!$C$10:$FN$185,3,FALSE),"")</f>
        <v/>
      </c>
      <c r="BT244" s="1" t="str">
        <f>IFERROR(VLOOKUP(CONCATENATE(BR$1,BR244),'Formulario de Preguntas'!$C$10:$FN$185,4,FALSE),"")</f>
        <v/>
      </c>
      <c r="BU244" s="26">
        <f>IF($B244='Formulario de Respuestas'!$D243,'Formulario de Respuestas'!$AB243,"ES DIFERENTE")</f>
        <v>0</v>
      </c>
      <c r="BV244" s="1" t="str">
        <f>IFERROR(VLOOKUP(CONCATENATE(BU$1,BU244),'Formulario de Preguntas'!$C$10:$FN$185,3,FALSE),"")</f>
        <v/>
      </c>
      <c r="BW244" s="1" t="str">
        <f>IFERROR(VLOOKUP(CONCATENATE(BU$1,BU244),'Formulario de Preguntas'!$C$10:$FN$185,4,FALSE),"")</f>
        <v/>
      </c>
      <c r="BX244" s="26">
        <f>IF($B244='Formulario de Respuestas'!$D243,'Formulario de Respuestas'!$AC243,"ES DIFERENTE")</f>
        <v>0</v>
      </c>
      <c r="BY244" s="1" t="str">
        <f>IFERROR(VLOOKUP(CONCATENATE(BX$1,BX244),'Formulario de Preguntas'!$C$10:$FN$185,3,FALSE),"")</f>
        <v/>
      </c>
      <c r="BZ244" s="1" t="str">
        <f>IFERROR(VLOOKUP(CONCATENATE(BX$1,BX244),'Formulario de Preguntas'!$C$10:$FN$185,4,FALSE),"")</f>
        <v/>
      </c>
      <c r="CA244" s="26">
        <f>IF($B244='Formulario de Respuestas'!$D243,'Formulario de Respuestas'!$AD243,"ES DIFERENTE")</f>
        <v>0</v>
      </c>
      <c r="CB244" s="1" t="str">
        <f>IFERROR(VLOOKUP(CONCATENATE(CA$1,CA244),'Formulario de Preguntas'!$C$10:$FN$185,3,FALSE),"")</f>
        <v/>
      </c>
      <c r="CC244" s="1" t="str">
        <f>IFERROR(VLOOKUP(CONCATENATE(CA$1,CA244),'Formulario de Preguntas'!$C$10:$FN$185,4,FALSE),"")</f>
        <v/>
      </c>
      <c r="CD244" s="26">
        <f>IF($B244='Formulario de Respuestas'!$D243,'Formulario de Respuestas'!$AE243,"ES DIFERENTE")</f>
        <v>0</v>
      </c>
      <c r="CE244" s="1" t="str">
        <f>IFERROR(VLOOKUP(CONCATENATE(CD$1,CD244),'Formulario de Preguntas'!$C$10:$FN$185,3,FALSE),"")</f>
        <v/>
      </c>
      <c r="CF244" s="1" t="str">
        <f>IFERROR(VLOOKUP(CONCATENATE(CD$1,CD244),'Formulario de Preguntas'!$C$10:$FN$185,4,FALSE),"")</f>
        <v/>
      </c>
      <c r="CH244" s="1">
        <f t="shared" si="10"/>
        <v>0</v>
      </c>
      <c r="CI244" s="1">
        <f t="shared" si="11"/>
        <v>0.25</v>
      </c>
      <c r="CJ244" s="1">
        <f t="shared" si="12"/>
        <v>0</v>
      </c>
      <c r="CK244" s="1">
        <f>COUNTIF('Formulario de Respuestas'!$E243:$AE243,"A")</f>
        <v>0</v>
      </c>
      <c r="CL244" s="1">
        <f>COUNTIF('Formulario de Respuestas'!$E243:$AE243,"B")</f>
        <v>0</v>
      </c>
      <c r="CM244" s="1">
        <f>COUNTIF('Formulario de Respuestas'!$E243:$AE243,"C")</f>
        <v>0</v>
      </c>
      <c r="CN244" s="1">
        <f>COUNTIF('Formulario de Respuestas'!$E243:$AE243,"D")</f>
        <v>0</v>
      </c>
      <c r="CO244" s="1">
        <f>COUNTIF('Formulario de Respuestas'!$E243:$AE243,"E (RESPUESTA ANULADA)")</f>
        <v>0</v>
      </c>
    </row>
    <row r="245" spans="1:93" x14ac:dyDescent="0.25">
      <c r="A245" s="1">
        <f>'Formulario de Respuestas'!C244</f>
        <v>0</v>
      </c>
      <c r="B245" s="1">
        <f>'Formulario de Respuestas'!D244</f>
        <v>0</v>
      </c>
      <c r="C245" s="24">
        <f>IF($B245='Formulario de Respuestas'!$D244,'Formulario de Respuestas'!$E244,"ES DIFERENTE")</f>
        <v>0</v>
      </c>
      <c r="D245" s="15" t="str">
        <f>IFERROR(VLOOKUP(CONCATENATE(C$1,C245),'Formulario de Preguntas'!$C$2:$FN$185,3,FALSE),"")</f>
        <v/>
      </c>
      <c r="E245" s="1" t="str">
        <f>IFERROR(VLOOKUP(CONCATENATE(C$1,C245),'Formulario de Preguntas'!$C$2:$FN$185,4,FALSE),"")</f>
        <v/>
      </c>
      <c r="F245" s="24">
        <f>IF($B245='Formulario de Respuestas'!$D244,'Formulario de Respuestas'!$F244,"ES DIFERENTE")</f>
        <v>0</v>
      </c>
      <c r="G245" s="1" t="str">
        <f>IFERROR(VLOOKUP(CONCATENATE(F$1,F245),'Formulario de Preguntas'!$C$2:$FN$185,3,FALSE),"")</f>
        <v/>
      </c>
      <c r="H245" s="1" t="str">
        <f>IFERROR(VLOOKUP(CONCATENATE(F$1,F245),'Formulario de Preguntas'!$C$2:$FN$185,4,FALSE),"")</f>
        <v/>
      </c>
      <c r="I245" s="24">
        <f>IF($B245='Formulario de Respuestas'!$D244,'Formulario de Respuestas'!$G244,"ES DIFERENTE")</f>
        <v>0</v>
      </c>
      <c r="J245" s="1" t="str">
        <f>IFERROR(VLOOKUP(CONCATENATE(I$1,I245),'Formulario de Preguntas'!$C$10:$FN$185,3,FALSE),"")</f>
        <v/>
      </c>
      <c r="K245" s="1" t="str">
        <f>IFERROR(VLOOKUP(CONCATENATE(I$1,I245),'Formulario de Preguntas'!$C$10:$FN$185,4,FALSE),"")</f>
        <v/>
      </c>
      <c r="L245" s="24">
        <f>IF($B245='Formulario de Respuestas'!$D244,'Formulario de Respuestas'!$H244,"ES DIFERENTE")</f>
        <v>0</v>
      </c>
      <c r="M245" s="1" t="str">
        <f>IFERROR(VLOOKUP(CONCATENATE(L$1,L245),'Formulario de Preguntas'!$C$10:$FN$185,3,FALSE),"")</f>
        <v/>
      </c>
      <c r="N245" s="1" t="str">
        <f>IFERROR(VLOOKUP(CONCATENATE(L$1,L245),'Formulario de Preguntas'!$C$10:$FN$185,4,FALSE),"")</f>
        <v/>
      </c>
      <c r="O245" s="24">
        <f>IF($B245='Formulario de Respuestas'!$D244,'Formulario de Respuestas'!$I244,"ES DIFERENTE")</f>
        <v>0</v>
      </c>
      <c r="P245" s="1" t="str">
        <f>IFERROR(VLOOKUP(CONCATENATE(O$1,O245),'Formulario de Preguntas'!$C$10:$FN$185,3,FALSE),"")</f>
        <v/>
      </c>
      <c r="Q245" s="1" t="str">
        <f>IFERROR(VLOOKUP(CONCATENATE(O$1,O245),'Formulario de Preguntas'!$C$10:$FN$185,4,FALSE),"")</f>
        <v/>
      </c>
      <c r="R245" s="24">
        <f>IF($B245='Formulario de Respuestas'!$D244,'Formulario de Respuestas'!$J244,"ES DIFERENTE")</f>
        <v>0</v>
      </c>
      <c r="S245" s="1" t="str">
        <f>IFERROR(VLOOKUP(CONCATENATE(R$1,R245),'Formulario de Preguntas'!$C$10:$FN$185,3,FALSE),"")</f>
        <v/>
      </c>
      <c r="T245" s="1" t="str">
        <f>IFERROR(VLOOKUP(CONCATENATE(R$1,R245),'Formulario de Preguntas'!$C$10:$FN$185,4,FALSE),"")</f>
        <v/>
      </c>
      <c r="U245" s="24">
        <f>IF($B245='Formulario de Respuestas'!$D244,'Formulario de Respuestas'!$K244,"ES DIFERENTE")</f>
        <v>0</v>
      </c>
      <c r="V245" s="1" t="str">
        <f>IFERROR(VLOOKUP(CONCATENATE(U$1,U245),'Formulario de Preguntas'!$C$10:$FN$185,3,FALSE),"")</f>
        <v/>
      </c>
      <c r="W245" s="1" t="str">
        <f>IFERROR(VLOOKUP(CONCATENATE(U$1,U245),'Formulario de Preguntas'!$C$10:$FN$185,4,FALSE),"")</f>
        <v/>
      </c>
      <c r="X245" s="24">
        <f>IF($B245='Formulario de Respuestas'!$D244,'Formulario de Respuestas'!$L244,"ES DIFERENTE")</f>
        <v>0</v>
      </c>
      <c r="Y245" s="1" t="str">
        <f>IFERROR(VLOOKUP(CONCATENATE(X$1,X245),'Formulario de Preguntas'!$C$10:$FN$185,3,FALSE),"")</f>
        <v/>
      </c>
      <c r="Z245" s="1" t="str">
        <f>IFERROR(VLOOKUP(CONCATENATE(X$1,X245),'Formulario de Preguntas'!$C$10:$FN$185,4,FALSE),"")</f>
        <v/>
      </c>
      <c r="AA245" s="24">
        <f>IF($B245='Formulario de Respuestas'!$D244,'Formulario de Respuestas'!$M244,"ES DIFERENTE")</f>
        <v>0</v>
      </c>
      <c r="AB245" s="1" t="str">
        <f>IFERROR(VLOOKUP(CONCATENATE(AA$1,AA245),'Formulario de Preguntas'!$C$10:$FN$185,3,FALSE),"")</f>
        <v/>
      </c>
      <c r="AC245" s="1" t="str">
        <f>IFERROR(VLOOKUP(CONCATENATE(AA$1,AA245),'Formulario de Preguntas'!$C$10:$FN$185,4,FALSE),"")</f>
        <v/>
      </c>
      <c r="AD245" s="24">
        <f>IF($B245='Formulario de Respuestas'!$D244,'Formulario de Respuestas'!$N244,"ES DIFERENTE")</f>
        <v>0</v>
      </c>
      <c r="AE245" s="1" t="str">
        <f>IFERROR(VLOOKUP(CONCATENATE(AD$1,AD245),'Formulario de Preguntas'!$C$10:$FN$185,3,FALSE),"")</f>
        <v/>
      </c>
      <c r="AF245" s="1" t="str">
        <f>IFERROR(VLOOKUP(CONCATENATE(AD$1,AD245),'Formulario de Preguntas'!$C$10:$FN$185,4,FALSE),"")</f>
        <v/>
      </c>
      <c r="AG245" s="24">
        <f>IF($B245='Formulario de Respuestas'!$D244,'Formulario de Respuestas'!$O244,"ES DIFERENTE")</f>
        <v>0</v>
      </c>
      <c r="AH245" s="1" t="str">
        <f>IFERROR(VLOOKUP(CONCATENATE(AG$1,AG245),'Formulario de Preguntas'!$C$10:$FN$185,3,FALSE),"")</f>
        <v/>
      </c>
      <c r="AI245" s="1" t="str">
        <f>IFERROR(VLOOKUP(CONCATENATE(AG$1,AG245),'Formulario de Preguntas'!$C$10:$FN$185,4,FALSE),"")</f>
        <v/>
      </c>
      <c r="AJ245" s="24">
        <f>IF($B245='Formulario de Respuestas'!$D244,'Formulario de Respuestas'!$P244,"ES DIFERENTE")</f>
        <v>0</v>
      </c>
      <c r="AK245" s="1" t="str">
        <f>IFERROR(VLOOKUP(CONCATENATE(AJ$1,AJ245),'Formulario de Preguntas'!$C$10:$FN$185,3,FALSE),"")</f>
        <v/>
      </c>
      <c r="AL245" s="1" t="str">
        <f>IFERROR(VLOOKUP(CONCATENATE(AJ$1,AJ245),'Formulario de Preguntas'!$C$10:$FN$185,4,FALSE),"")</f>
        <v/>
      </c>
      <c r="AM245" s="24">
        <f>IF($B245='Formulario de Respuestas'!$D244,'Formulario de Respuestas'!$Q244,"ES DIFERENTE")</f>
        <v>0</v>
      </c>
      <c r="AN245" s="1" t="str">
        <f>IFERROR(VLOOKUP(CONCATENATE(AM$1,AM245),'Formulario de Preguntas'!$C$10:$FN$185,3,FALSE),"")</f>
        <v/>
      </c>
      <c r="AO245" s="1" t="str">
        <f>IFERROR(VLOOKUP(CONCATENATE(AM$1,AM245),'Formulario de Preguntas'!$C$10:$FN$185,4,FALSE),"")</f>
        <v/>
      </c>
      <c r="AP245" s="24">
        <f>IF($B245='Formulario de Respuestas'!$D244,'Formulario de Respuestas'!$R244,"ES DIFERENTE")</f>
        <v>0</v>
      </c>
      <c r="AQ245" s="1" t="str">
        <f>IFERROR(VLOOKUP(CONCATENATE(AP$1,AP245),'Formulario de Preguntas'!$C$10:$FN$185,3,FALSE),"")</f>
        <v/>
      </c>
      <c r="AR245" s="1" t="str">
        <f>IFERROR(VLOOKUP(CONCATENATE(AP$1,AP245),'Formulario de Preguntas'!$C$10:$FN$185,4,FALSE),"")</f>
        <v/>
      </c>
      <c r="AS245" s="24">
        <f>IF($B245='Formulario de Respuestas'!$D244,'Formulario de Respuestas'!$S244,"ES DIFERENTE")</f>
        <v>0</v>
      </c>
      <c r="AT245" s="1" t="str">
        <f>IFERROR(VLOOKUP(CONCATENATE(AS$1,AS245),'Formulario de Preguntas'!$C$10:$FN$185,3,FALSE),"")</f>
        <v/>
      </c>
      <c r="AU245" s="1" t="str">
        <f>IFERROR(VLOOKUP(CONCATENATE(AS$1,AS245),'Formulario de Preguntas'!$C$10:$FN$185,4,FALSE),"")</f>
        <v/>
      </c>
      <c r="AV245" s="24">
        <f>IF($B245='Formulario de Respuestas'!$D244,'Formulario de Respuestas'!$T244,"ES DIFERENTE")</f>
        <v>0</v>
      </c>
      <c r="AW245" s="1" t="str">
        <f>IFERROR(VLOOKUP(CONCATENATE(AV$1,AV245),'Formulario de Preguntas'!$C$10:$FN$185,3,FALSE),"")</f>
        <v/>
      </c>
      <c r="AX245" s="1" t="str">
        <f>IFERROR(VLOOKUP(CONCATENATE(AV$1,AV245),'Formulario de Preguntas'!$C$10:$FN$185,4,FALSE),"")</f>
        <v/>
      </c>
      <c r="AY245" s="24">
        <f>IF($B245='Formulario de Respuestas'!$D244,'Formulario de Respuestas'!$U244,"ES DIFERENTE")</f>
        <v>0</v>
      </c>
      <c r="AZ245" s="1" t="str">
        <f>IFERROR(VLOOKUP(CONCATENATE(AY$1,AY245),'Formulario de Preguntas'!$C$10:$FN$185,3,FALSE),"")</f>
        <v/>
      </c>
      <c r="BA245" s="1" t="str">
        <f>IFERROR(VLOOKUP(CONCATENATE(AY$1,AY245),'Formulario de Preguntas'!$C$10:$FN$185,4,FALSE),"")</f>
        <v/>
      </c>
      <c r="BB245" s="24">
        <f>IF($B245='Formulario de Respuestas'!$D244,'Formulario de Respuestas'!$V244,"ES DIFERENTE")</f>
        <v>0</v>
      </c>
      <c r="BC245" s="1" t="str">
        <f>IFERROR(VLOOKUP(CONCATENATE(BB$1,BB245),'Formulario de Preguntas'!$C$10:$FN$185,3,FALSE),"")</f>
        <v/>
      </c>
      <c r="BD245" s="1" t="str">
        <f>IFERROR(VLOOKUP(CONCATENATE(BB$1,BB245),'Formulario de Preguntas'!$C$10:$FN$185,4,FALSE),"")</f>
        <v/>
      </c>
      <c r="BE245" s="24">
        <f>IF($B245='Formulario de Respuestas'!$D244,'Formulario de Respuestas'!$W244,"ES DIFERENTE")</f>
        <v>0</v>
      </c>
      <c r="BF245" s="1" t="str">
        <f>IFERROR(VLOOKUP(CONCATENATE(BE$1,BE245),'Formulario de Preguntas'!$C$10:$FN$185,3,FALSE),"")</f>
        <v/>
      </c>
      <c r="BG245" s="1" t="str">
        <f>IFERROR(VLOOKUP(CONCATENATE(BE$1,BE245),'Formulario de Preguntas'!$C$10:$FN$185,4,FALSE),"")</f>
        <v/>
      </c>
      <c r="BH245" s="24">
        <f>IF($B245='Formulario de Respuestas'!$D244,'Formulario de Respuestas'!$X244,"ES DIFERENTE")</f>
        <v>0</v>
      </c>
      <c r="BI245" s="1" t="str">
        <f>IFERROR(VLOOKUP(CONCATENATE(BH$1,BH245),'Formulario de Preguntas'!$C$10:$FN$185,3,FALSE),"")</f>
        <v/>
      </c>
      <c r="BJ245" s="1" t="str">
        <f>IFERROR(VLOOKUP(CONCATENATE(BH$1,BH245),'Formulario de Preguntas'!$C$10:$FN$185,4,FALSE),"")</f>
        <v/>
      </c>
      <c r="BL245" s="26">
        <f>IF($B245='Formulario de Respuestas'!$D244,'Formulario de Respuestas'!$Y244,"ES DIFERENTE")</f>
        <v>0</v>
      </c>
      <c r="BM245" s="1" t="str">
        <f>IFERROR(VLOOKUP(CONCATENATE(BL$1,BL245),'Formulario de Preguntas'!$C$10:$FN$185,3,FALSE),"")</f>
        <v/>
      </c>
      <c r="BN245" s="1" t="str">
        <f>IFERROR(VLOOKUP(CONCATENATE(BL$1,BL245),'Formulario de Preguntas'!$C$10:$FN$185,4,FALSE),"")</f>
        <v/>
      </c>
      <c r="BO245" s="26">
        <f>IF($B245='Formulario de Respuestas'!$D244,'Formulario de Respuestas'!$Z244,"ES DIFERENTE")</f>
        <v>0</v>
      </c>
      <c r="BP245" s="1" t="str">
        <f>IFERROR(VLOOKUP(CONCATENATE(BO$1,BO245),'Formulario de Preguntas'!$C$10:$FN$185,3,FALSE),"")</f>
        <v/>
      </c>
      <c r="BQ245" s="1" t="str">
        <f>IFERROR(VLOOKUP(CONCATENATE(BO$1,BO245),'Formulario de Preguntas'!$C$10:$FN$185,4,FALSE),"")</f>
        <v/>
      </c>
      <c r="BR245" s="26">
        <f>IF($B245='Formulario de Respuestas'!$D244,'Formulario de Respuestas'!$AA244,"ES DIFERENTE")</f>
        <v>0</v>
      </c>
      <c r="BS245" s="1" t="str">
        <f>IFERROR(VLOOKUP(CONCATENATE(BR$1,BR245),'Formulario de Preguntas'!$C$10:$FN$185,3,FALSE),"")</f>
        <v/>
      </c>
      <c r="BT245" s="1" t="str">
        <f>IFERROR(VLOOKUP(CONCATENATE(BR$1,BR245),'Formulario de Preguntas'!$C$10:$FN$185,4,FALSE),"")</f>
        <v/>
      </c>
      <c r="BU245" s="26">
        <f>IF($B245='Formulario de Respuestas'!$D244,'Formulario de Respuestas'!$AB244,"ES DIFERENTE")</f>
        <v>0</v>
      </c>
      <c r="BV245" s="1" t="str">
        <f>IFERROR(VLOOKUP(CONCATENATE(BU$1,BU245),'Formulario de Preguntas'!$C$10:$FN$185,3,FALSE),"")</f>
        <v/>
      </c>
      <c r="BW245" s="1" t="str">
        <f>IFERROR(VLOOKUP(CONCATENATE(BU$1,BU245),'Formulario de Preguntas'!$C$10:$FN$185,4,FALSE),"")</f>
        <v/>
      </c>
      <c r="BX245" s="26">
        <f>IF($B245='Formulario de Respuestas'!$D244,'Formulario de Respuestas'!$AC244,"ES DIFERENTE")</f>
        <v>0</v>
      </c>
      <c r="BY245" s="1" t="str">
        <f>IFERROR(VLOOKUP(CONCATENATE(BX$1,BX245),'Formulario de Preguntas'!$C$10:$FN$185,3,FALSE),"")</f>
        <v/>
      </c>
      <c r="BZ245" s="1" t="str">
        <f>IFERROR(VLOOKUP(CONCATENATE(BX$1,BX245),'Formulario de Preguntas'!$C$10:$FN$185,4,FALSE),"")</f>
        <v/>
      </c>
      <c r="CA245" s="26">
        <f>IF($B245='Formulario de Respuestas'!$D244,'Formulario de Respuestas'!$AD244,"ES DIFERENTE")</f>
        <v>0</v>
      </c>
      <c r="CB245" s="1" t="str">
        <f>IFERROR(VLOOKUP(CONCATENATE(CA$1,CA245),'Formulario de Preguntas'!$C$10:$FN$185,3,FALSE),"")</f>
        <v/>
      </c>
      <c r="CC245" s="1" t="str">
        <f>IFERROR(VLOOKUP(CONCATENATE(CA$1,CA245),'Formulario de Preguntas'!$C$10:$FN$185,4,FALSE),"")</f>
        <v/>
      </c>
      <c r="CD245" s="26">
        <f>IF($B245='Formulario de Respuestas'!$D244,'Formulario de Respuestas'!$AE244,"ES DIFERENTE")</f>
        <v>0</v>
      </c>
      <c r="CE245" s="1" t="str">
        <f>IFERROR(VLOOKUP(CONCATENATE(CD$1,CD245),'Formulario de Preguntas'!$C$10:$FN$185,3,FALSE),"")</f>
        <v/>
      </c>
      <c r="CF245" s="1" t="str">
        <f>IFERROR(VLOOKUP(CONCATENATE(CD$1,CD245),'Formulario de Preguntas'!$C$10:$FN$185,4,FALSE),"")</f>
        <v/>
      </c>
      <c r="CH245" s="1">
        <f t="shared" si="10"/>
        <v>0</v>
      </c>
      <c r="CI245" s="1">
        <f t="shared" si="11"/>
        <v>0.25</v>
      </c>
      <c r="CJ245" s="1">
        <f t="shared" si="12"/>
        <v>0</v>
      </c>
      <c r="CK245" s="1">
        <f>COUNTIF('Formulario de Respuestas'!$E244:$AE244,"A")</f>
        <v>0</v>
      </c>
      <c r="CL245" s="1">
        <f>COUNTIF('Formulario de Respuestas'!$E244:$AE244,"B")</f>
        <v>0</v>
      </c>
      <c r="CM245" s="1">
        <f>COUNTIF('Formulario de Respuestas'!$E244:$AE244,"C")</f>
        <v>0</v>
      </c>
      <c r="CN245" s="1">
        <f>COUNTIF('Formulario de Respuestas'!$E244:$AE244,"D")</f>
        <v>0</v>
      </c>
      <c r="CO245" s="1">
        <f>COUNTIF('Formulario de Respuestas'!$E244:$AE244,"E (RESPUESTA ANULADA)")</f>
        <v>0</v>
      </c>
    </row>
    <row r="246" spans="1:93" x14ac:dyDescent="0.25">
      <c r="A246" s="1">
        <f>'Formulario de Respuestas'!C245</f>
        <v>0</v>
      </c>
      <c r="B246" s="1">
        <f>'Formulario de Respuestas'!D245</f>
        <v>0</v>
      </c>
      <c r="C246" s="24">
        <f>IF($B246='Formulario de Respuestas'!$D245,'Formulario de Respuestas'!$E245,"ES DIFERENTE")</f>
        <v>0</v>
      </c>
      <c r="D246" s="15" t="str">
        <f>IFERROR(VLOOKUP(CONCATENATE(C$1,C246),'Formulario de Preguntas'!$C$2:$FN$185,3,FALSE),"")</f>
        <v/>
      </c>
      <c r="E246" s="1" t="str">
        <f>IFERROR(VLOOKUP(CONCATENATE(C$1,C246),'Formulario de Preguntas'!$C$2:$FN$185,4,FALSE),"")</f>
        <v/>
      </c>
      <c r="F246" s="24">
        <f>IF($B246='Formulario de Respuestas'!$D245,'Formulario de Respuestas'!$F245,"ES DIFERENTE")</f>
        <v>0</v>
      </c>
      <c r="G246" s="1" t="str">
        <f>IFERROR(VLOOKUP(CONCATENATE(F$1,F246),'Formulario de Preguntas'!$C$2:$FN$185,3,FALSE),"")</f>
        <v/>
      </c>
      <c r="H246" s="1" t="str">
        <f>IFERROR(VLOOKUP(CONCATENATE(F$1,F246),'Formulario de Preguntas'!$C$2:$FN$185,4,FALSE),"")</f>
        <v/>
      </c>
      <c r="I246" s="24">
        <f>IF($B246='Formulario de Respuestas'!$D245,'Formulario de Respuestas'!$G245,"ES DIFERENTE")</f>
        <v>0</v>
      </c>
      <c r="J246" s="1" t="str">
        <f>IFERROR(VLOOKUP(CONCATENATE(I$1,I246),'Formulario de Preguntas'!$C$10:$FN$185,3,FALSE),"")</f>
        <v/>
      </c>
      <c r="K246" s="1" t="str">
        <f>IFERROR(VLOOKUP(CONCATENATE(I$1,I246),'Formulario de Preguntas'!$C$10:$FN$185,4,FALSE),"")</f>
        <v/>
      </c>
      <c r="L246" s="24">
        <f>IF($B246='Formulario de Respuestas'!$D245,'Formulario de Respuestas'!$H245,"ES DIFERENTE")</f>
        <v>0</v>
      </c>
      <c r="M246" s="1" t="str">
        <f>IFERROR(VLOOKUP(CONCATENATE(L$1,L246),'Formulario de Preguntas'!$C$10:$FN$185,3,FALSE),"")</f>
        <v/>
      </c>
      <c r="N246" s="1" t="str">
        <f>IFERROR(VLOOKUP(CONCATENATE(L$1,L246),'Formulario de Preguntas'!$C$10:$FN$185,4,FALSE),"")</f>
        <v/>
      </c>
      <c r="O246" s="24">
        <f>IF($B246='Formulario de Respuestas'!$D245,'Formulario de Respuestas'!$I245,"ES DIFERENTE")</f>
        <v>0</v>
      </c>
      <c r="P246" s="1" t="str">
        <f>IFERROR(VLOOKUP(CONCATENATE(O$1,O246),'Formulario de Preguntas'!$C$10:$FN$185,3,FALSE),"")</f>
        <v/>
      </c>
      <c r="Q246" s="1" t="str">
        <f>IFERROR(VLOOKUP(CONCATENATE(O$1,O246),'Formulario de Preguntas'!$C$10:$FN$185,4,FALSE),"")</f>
        <v/>
      </c>
      <c r="R246" s="24">
        <f>IF($B246='Formulario de Respuestas'!$D245,'Formulario de Respuestas'!$J245,"ES DIFERENTE")</f>
        <v>0</v>
      </c>
      <c r="S246" s="1" t="str">
        <f>IFERROR(VLOOKUP(CONCATENATE(R$1,R246),'Formulario de Preguntas'!$C$10:$FN$185,3,FALSE),"")</f>
        <v/>
      </c>
      <c r="T246" s="1" t="str">
        <f>IFERROR(VLOOKUP(CONCATENATE(R$1,R246),'Formulario de Preguntas'!$C$10:$FN$185,4,FALSE),"")</f>
        <v/>
      </c>
      <c r="U246" s="24">
        <f>IF($B246='Formulario de Respuestas'!$D245,'Formulario de Respuestas'!$K245,"ES DIFERENTE")</f>
        <v>0</v>
      </c>
      <c r="V246" s="1" t="str">
        <f>IFERROR(VLOOKUP(CONCATENATE(U$1,U246),'Formulario de Preguntas'!$C$10:$FN$185,3,FALSE),"")</f>
        <v/>
      </c>
      <c r="W246" s="1" t="str">
        <f>IFERROR(VLOOKUP(CONCATENATE(U$1,U246),'Formulario de Preguntas'!$C$10:$FN$185,4,FALSE),"")</f>
        <v/>
      </c>
      <c r="X246" s="24">
        <f>IF($B246='Formulario de Respuestas'!$D245,'Formulario de Respuestas'!$L245,"ES DIFERENTE")</f>
        <v>0</v>
      </c>
      <c r="Y246" s="1" t="str">
        <f>IFERROR(VLOOKUP(CONCATENATE(X$1,X246),'Formulario de Preguntas'!$C$10:$FN$185,3,FALSE),"")</f>
        <v/>
      </c>
      <c r="Z246" s="1" t="str">
        <f>IFERROR(VLOOKUP(CONCATENATE(X$1,X246),'Formulario de Preguntas'!$C$10:$FN$185,4,FALSE),"")</f>
        <v/>
      </c>
      <c r="AA246" s="24">
        <f>IF($B246='Formulario de Respuestas'!$D245,'Formulario de Respuestas'!$M245,"ES DIFERENTE")</f>
        <v>0</v>
      </c>
      <c r="AB246" s="1" t="str">
        <f>IFERROR(VLOOKUP(CONCATENATE(AA$1,AA246),'Formulario de Preguntas'!$C$10:$FN$185,3,FALSE),"")</f>
        <v/>
      </c>
      <c r="AC246" s="1" t="str">
        <f>IFERROR(VLOOKUP(CONCATENATE(AA$1,AA246),'Formulario de Preguntas'!$C$10:$FN$185,4,FALSE),"")</f>
        <v/>
      </c>
      <c r="AD246" s="24">
        <f>IF($B246='Formulario de Respuestas'!$D245,'Formulario de Respuestas'!$N245,"ES DIFERENTE")</f>
        <v>0</v>
      </c>
      <c r="AE246" s="1" t="str">
        <f>IFERROR(VLOOKUP(CONCATENATE(AD$1,AD246),'Formulario de Preguntas'!$C$10:$FN$185,3,FALSE),"")</f>
        <v/>
      </c>
      <c r="AF246" s="1" t="str">
        <f>IFERROR(VLOOKUP(CONCATENATE(AD$1,AD246),'Formulario de Preguntas'!$C$10:$FN$185,4,FALSE),"")</f>
        <v/>
      </c>
      <c r="AG246" s="24">
        <f>IF($B246='Formulario de Respuestas'!$D245,'Formulario de Respuestas'!$O245,"ES DIFERENTE")</f>
        <v>0</v>
      </c>
      <c r="AH246" s="1" t="str">
        <f>IFERROR(VLOOKUP(CONCATENATE(AG$1,AG246),'Formulario de Preguntas'!$C$10:$FN$185,3,FALSE),"")</f>
        <v/>
      </c>
      <c r="AI246" s="1" t="str">
        <f>IFERROR(VLOOKUP(CONCATENATE(AG$1,AG246),'Formulario de Preguntas'!$C$10:$FN$185,4,FALSE),"")</f>
        <v/>
      </c>
      <c r="AJ246" s="24">
        <f>IF($B246='Formulario de Respuestas'!$D245,'Formulario de Respuestas'!$P245,"ES DIFERENTE")</f>
        <v>0</v>
      </c>
      <c r="AK246" s="1" t="str">
        <f>IFERROR(VLOOKUP(CONCATENATE(AJ$1,AJ246),'Formulario de Preguntas'!$C$10:$FN$185,3,FALSE),"")</f>
        <v/>
      </c>
      <c r="AL246" s="1" t="str">
        <f>IFERROR(VLOOKUP(CONCATENATE(AJ$1,AJ246),'Formulario de Preguntas'!$C$10:$FN$185,4,FALSE),"")</f>
        <v/>
      </c>
      <c r="AM246" s="24">
        <f>IF($B246='Formulario de Respuestas'!$D245,'Formulario de Respuestas'!$Q245,"ES DIFERENTE")</f>
        <v>0</v>
      </c>
      <c r="AN246" s="1" t="str">
        <f>IFERROR(VLOOKUP(CONCATENATE(AM$1,AM246),'Formulario de Preguntas'!$C$10:$FN$185,3,FALSE),"")</f>
        <v/>
      </c>
      <c r="AO246" s="1" t="str">
        <f>IFERROR(VLOOKUP(CONCATENATE(AM$1,AM246),'Formulario de Preguntas'!$C$10:$FN$185,4,FALSE),"")</f>
        <v/>
      </c>
      <c r="AP246" s="24">
        <f>IF($B246='Formulario de Respuestas'!$D245,'Formulario de Respuestas'!$R245,"ES DIFERENTE")</f>
        <v>0</v>
      </c>
      <c r="AQ246" s="1" t="str">
        <f>IFERROR(VLOOKUP(CONCATENATE(AP$1,AP246),'Formulario de Preguntas'!$C$10:$FN$185,3,FALSE),"")</f>
        <v/>
      </c>
      <c r="AR246" s="1" t="str">
        <f>IFERROR(VLOOKUP(CONCATENATE(AP$1,AP246),'Formulario de Preguntas'!$C$10:$FN$185,4,FALSE),"")</f>
        <v/>
      </c>
      <c r="AS246" s="24">
        <f>IF($B246='Formulario de Respuestas'!$D245,'Formulario de Respuestas'!$S245,"ES DIFERENTE")</f>
        <v>0</v>
      </c>
      <c r="AT246" s="1" t="str">
        <f>IFERROR(VLOOKUP(CONCATENATE(AS$1,AS246),'Formulario de Preguntas'!$C$10:$FN$185,3,FALSE),"")</f>
        <v/>
      </c>
      <c r="AU246" s="1" t="str">
        <f>IFERROR(VLOOKUP(CONCATENATE(AS$1,AS246),'Formulario de Preguntas'!$C$10:$FN$185,4,FALSE),"")</f>
        <v/>
      </c>
      <c r="AV246" s="24">
        <f>IF($B246='Formulario de Respuestas'!$D245,'Formulario de Respuestas'!$T245,"ES DIFERENTE")</f>
        <v>0</v>
      </c>
      <c r="AW246" s="1" t="str">
        <f>IFERROR(VLOOKUP(CONCATENATE(AV$1,AV246),'Formulario de Preguntas'!$C$10:$FN$185,3,FALSE),"")</f>
        <v/>
      </c>
      <c r="AX246" s="1" t="str">
        <f>IFERROR(VLOOKUP(CONCATENATE(AV$1,AV246),'Formulario de Preguntas'!$C$10:$FN$185,4,FALSE),"")</f>
        <v/>
      </c>
      <c r="AY246" s="24">
        <f>IF($B246='Formulario de Respuestas'!$D245,'Formulario de Respuestas'!$U245,"ES DIFERENTE")</f>
        <v>0</v>
      </c>
      <c r="AZ246" s="1" t="str">
        <f>IFERROR(VLOOKUP(CONCATENATE(AY$1,AY246),'Formulario de Preguntas'!$C$10:$FN$185,3,FALSE),"")</f>
        <v/>
      </c>
      <c r="BA246" s="1" t="str">
        <f>IFERROR(VLOOKUP(CONCATENATE(AY$1,AY246),'Formulario de Preguntas'!$C$10:$FN$185,4,FALSE),"")</f>
        <v/>
      </c>
      <c r="BB246" s="24">
        <f>IF($B246='Formulario de Respuestas'!$D245,'Formulario de Respuestas'!$V245,"ES DIFERENTE")</f>
        <v>0</v>
      </c>
      <c r="BC246" s="1" t="str">
        <f>IFERROR(VLOOKUP(CONCATENATE(BB$1,BB246),'Formulario de Preguntas'!$C$10:$FN$185,3,FALSE),"")</f>
        <v/>
      </c>
      <c r="BD246" s="1" t="str">
        <f>IFERROR(VLOOKUP(CONCATENATE(BB$1,BB246),'Formulario de Preguntas'!$C$10:$FN$185,4,FALSE),"")</f>
        <v/>
      </c>
      <c r="BE246" s="24">
        <f>IF($B246='Formulario de Respuestas'!$D245,'Formulario de Respuestas'!$W245,"ES DIFERENTE")</f>
        <v>0</v>
      </c>
      <c r="BF246" s="1" t="str">
        <f>IFERROR(VLOOKUP(CONCATENATE(BE$1,BE246),'Formulario de Preguntas'!$C$10:$FN$185,3,FALSE),"")</f>
        <v/>
      </c>
      <c r="BG246" s="1" t="str">
        <f>IFERROR(VLOOKUP(CONCATENATE(BE$1,BE246),'Formulario de Preguntas'!$C$10:$FN$185,4,FALSE),"")</f>
        <v/>
      </c>
      <c r="BH246" s="24">
        <f>IF($B246='Formulario de Respuestas'!$D245,'Formulario de Respuestas'!$X245,"ES DIFERENTE")</f>
        <v>0</v>
      </c>
      <c r="BI246" s="1" t="str">
        <f>IFERROR(VLOOKUP(CONCATENATE(BH$1,BH246),'Formulario de Preguntas'!$C$10:$FN$185,3,FALSE),"")</f>
        <v/>
      </c>
      <c r="BJ246" s="1" t="str">
        <f>IFERROR(VLOOKUP(CONCATENATE(BH$1,BH246),'Formulario de Preguntas'!$C$10:$FN$185,4,FALSE),"")</f>
        <v/>
      </c>
      <c r="BL246" s="26">
        <f>IF($B246='Formulario de Respuestas'!$D245,'Formulario de Respuestas'!$Y245,"ES DIFERENTE")</f>
        <v>0</v>
      </c>
      <c r="BM246" s="1" t="str">
        <f>IFERROR(VLOOKUP(CONCATENATE(BL$1,BL246),'Formulario de Preguntas'!$C$10:$FN$185,3,FALSE),"")</f>
        <v/>
      </c>
      <c r="BN246" s="1" t="str">
        <f>IFERROR(VLOOKUP(CONCATENATE(BL$1,BL246),'Formulario de Preguntas'!$C$10:$FN$185,4,FALSE),"")</f>
        <v/>
      </c>
      <c r="BO246" s="26">
        <f>IF($B246='Formulario de Respuestas'!$D245,'Formulario de Respuestas'!$Z245,"ES DIFERENTE")</f>
        <v>0</v>
      </c>
      <c r="BP246" s="1" t="str">
        <f>IFERROR(VLOOKUP(CONCATENATE(BO$1,BO246),'Formulario de Preguntas'!$C$10:$FN$185,3,FALSE),"")</f>
        <v/>
      </c>
      <c r="BQ246" s="1" t="str">
        <f>IFERROR(VLOOKUP(CONCATENATE(BO$1,BO246),'Formulario de Preguntas'!$C$10:$FN$185,4,FALSE),"")</f>
        <v/>
      </c>
      <c r="BR246" s="26">
        <f>IF($B246='Formulario de Respuestas'!$D245,'Formulario de Respuestas'!$AA245,"ES DIFERENTE")</f>
        <v>0</v>
      </c>
      <c r="BS246" s="1" t="str">
        <f>IFERROR(VLOOKUP(CONCATENATE(BR$1,BR246),'Formulario de Preguntas'!$C$10:$FN$185,3,FALSE),"")</f>
        <v/>
      </c>
      <c r="BT246" s="1" t="str">
        <f>IFERROR(VLOOKUP(CONCATENATE(BR$1,BR246),'Formulario de Preguntas'!$C$10:$FN$185,4,FALSE),"")</f>
        <v/>
      </c>
      <c r="BU246" s="26">
        <f>IF($B246='Formulario de Respuestas'!$D245,'Formulario de Respuestas'!$AB245,"ES DIFERENTE")</f>
        <v>0</v>
      </c>
      <c r="BV246" s="1" t="str">
        <f>IFERROR(VLOOKUP(CONCATENATE(BU$1,BU246),'Formulario de Preguntas'!$C$10:$FN$185,3,FALSE),"")</f>
        <v/>
      </c>
      <c r="BW246" s="1" t="str">
        <f>IFERROR(VLOOKUP(CONCATENATE(BU$1,BU246),'Formulario de Preguntas'!$C$10:$FN$185,4,FALSE),"")</f>
        <v/>
      </c>
      <c r="BX246" s="26">
        <f>IF($B246='Formulario de Respuestas'!$D245,'Formulario de Respuestas'!$AC245,"ES DIFERENTE")</f>
        <v>0</v>
      </c>
      <c r="BY246" s="1" t="str">
        <f>IFERROR(VLOOKUP(CONCATENATE(BX$1,BX246),'Formulario de Preguntas'!$C$10:$FN$185,3,FALSE),"")</f>
        <v/>
      </c>
      <c r="BZ246" s="1" t="str">
        <f>IFERROR(VLOOKUP(CONCATENATE(BX$1,BX246),'Formulario de Preguntas'!$C$10:$FN$185,4,FALSE),"")</f>
        <v/>
      </c>
      <c r="CA246" s="26">
        <f>IF($B246='Formulario de Respuestas'!$D245,'Formulario de Respuestas'!$AD245,"ES DIFERENTE")</f>
        <v>0</v>
      </c>
      <c r="CB246" s="1" t="str">
        <f>IFERROR(VLOOKUP(CONCATENATE(CA$1,CA246),'Formulario de Preguntas'!$C$10:$FN$185,3,FALSE),"")</f>
        <v/>
      </c>
      <c r="CC246" s="1" t="str">
        <f>IFERROR(VLOOKUP(CONCATENATE(CA$1,CA246),'Formulario de Preguntas'!$C$10:$FN$185,4,FALSE),"")</f>
        <v/>
      </c>
      <c r="CD246" s="26">
        <f>IF($B246='Formulario de Respuestas'!$D245,'Formulario de Respuestas'!$AE245,"ES DIFERENTE")</f>
        <v>0</v>
      </c>
      <c r="CE246" s="1" t="str">
        <f>IFERROR(VLOOKUP(CONCATENATE(CD$1,CD246),'Formulario de Preguntas'!$C$10:$FN$185,3,FALSE),"")</f>
        <v/>
      </c>
      <c r="CF246" s="1" t="str">
        <f>IFERROR(VLOOKUP(CONCATENATE(CD$1,CD246),'Formulario de Preguntas'!$C$10:$FN$185,4,FALSE),"")</f>
        <v/>
      </c>
      <c r="CH246" s="1">
        <f t="shared" si="10"/>
        <v>0</v>
      </c>
      <c r="CI246" s="1">
        <f t="shared" si="11"/>
        <v>0.25</v>
      </c>
      <c r="CJ246" s="1">
        <f t="shared" si="12"/>
        <v>0</v>
      </c>
      <c r="CK246" s="1">
        <f>COUNTIF('Formulario de Respuestas'!$E245:$AE245,"A")</f>
        <v>0</v>
      </c>
      <c r="CL246" s="1">
        <f>COUNTIF('Formulario de Respuestas'!$E245:$AE245,"B")</f>
        <v>0</v>
      </c>
      <c r="CM246" s="1">
        <f>COUNTIF('Formulario de Respuestas'!$E245:$AE245,"C")</f>
        <v>0</v>
      </c>
      <c r="CN246" s="1">
        <f>COUNTIF('Formulario de Respuestas'!$E245:$AE245,"D")</f>
        <v>0</v>
      </c>
      <c r="CO246" s="1">
        <f>COUNTIF('Formulario de Respuestas'!$E245:$AE245,"E (RESPUESTA ANULADA)")</f>
        <v>0</v>
      </c>
    </row>
    <row r="247" spans="1:93" x14ac:dyDescent="0.25">
      <c r="A247" s="1">
        <f>'Formulario de Respuestas'!C246</f>
        <v>0</v>
      </c>
      <c r="B247" s="1">
        <f>'Formulario de Respuestas'!D246</f>
        <v>0</v>
      </c>
      <c r="C247" s="24">
        <f>IF($B247='Formulario de Respuestas'!$D246,'Formulario de Respuestas'!$E246,"ES DIFERENTE")</f>
        <v>0</v>
      </c>
      <c r="D247" s="15" t="str">
        <f>IFERROR(VLOOKUP(CONCATENATE(C$1,C247),'Formulario de Preguntas'!$C$2:$FN$185,3,FALSE),"")</f>
        <v/>
      </c>
      <c r="E247" s="1" t="str">
        <f>IFERROR(VLOOKUP(CONCATENATE(C$1,C247),'Formulario de Preguntas'!$C$2:$FN$185,4,FALSE),"")</f>
        <v/>
      </c>
      <c r="F247" s="24">
        <f>IF($B247='Formulario de Respuestas'!$D246,'Formulario de Respuestas'!$F246,"ES DIFERENTE")</f>
        <v>0</v>
      </c>
      <c r="G247" s="1" t="str">
        <f>IFERROR(VLOOKUP(CONCATENATE(F$1,F247),'Formulario de Preguntas'!$C$2:$FN$185,3,FALSE),"")</f>
        <v/>
      </c>
      <c r="H247" s="1" t="str">
        <f>IFERROR(VLOOKUP(CONCATENATE(F$1,F247),'Formulario de Preguntas'!$C$2:$FN$185,4,FALSE),"")</f>
        <v/>
      </c>
      <c r="I247" s="24">
        <f>IF($B247='Formulario de Respuestas'!$D246,'Formulario de Respuestas'!$G246,"ES DIFERENTE")</f>
        <v>0</v>
      </c>
      <c r="J247" s="1" t="str">
        <f>IFERROR(VLOOKUP(CONCATENATE(I$1,I247),'Formulario de Preguntas'!$C$10:$FN$185,3,FALSE),"")</f>
        <v/>
      </c>
      <c r="K247" s="1" t="str">
        <f>IFERROR(VLOOKUP(CONCATENATE(I$1,I247),'Formulario de Preguntas'!$C$10:$FN$185,4,FALSE),"")</f>
        <v/>
      </c>
      <c r="L247" s="24">
        <f>IF($B247='Formulario de Respuestas'!$D246,'Formulario de Respuestas'!$H246,"ES DIFERENTE")</f>
        <v>0</v>
      </c>
      <c r="M247" s="1" t="str">
        <f>IFERROR(VLOOKUP(CONCATENATE(L$1,L247),'Formulario de Preguntas'!$C$10:$FN$185,3,FALSE),"")</f>
        <v/>
      </c>
      <c r="N247" s="1" t="str">
        <f>IFERROR(VLOOKUP(CONCATENATE(L$1,L247),'Formulario de Preguntas'!$C$10:$FN$185,4,FALSE),"")</f>
        <v/>
      </c>
      <c r="O247" s="24">
        <f>IF($B247='Formulario de Respuestas'!$D246,'Formulario de Respuestas'!$I246,"ES DIFERENTE")</f>
        <v>0</v>
      </c>
      <c r="P247" s="1" t="str">
        <f>IFERROR(VLOOKUP(CONCATENATE(O$1,O247),'Formulario de Preguntas'!$C$10:$FN$185,3,FALSE),"")</f>
        <v/>
      </c>
      <c r="Q247" s="1" t="str">
        <f>IFERROR(VLOOKUP(CONCATENATE(O$1,O247),'Formulario de Preguntas'!$C$10:$FN$185,4,FALSE),"")</f>
        <v/>
      </c>
      <c r="R247" s="24">
        <f>IF($B247='Formulario de Respuestas'!$D246,'Formulario de Respuestas'!$J246,"ES DIFERENTE")</f>
        <v>0</v>
      </c>
      <c r="S247" s="1" t="str">
        <f>IFERROR(VLOOKUP(CONCATENATE(R$1,R247),'Formulario de Preguntas'!$C$10:$FN$185,3,FALSE),"")</f>
        <v/>
      </c>
      <c r="T247" s="1" t="str">
        <f>IFERROR(VLOOKUP(CONCATENATE(R$1,R247),'Formulario de Preguntas'!$C$10:$FN$185,4,FALSE),"")</f>
        <v/>
      </c>
      <c r="U247" s="24">
        <f>IF($B247='Formulario de Respuestas'!$D246,'Formulario de Respuestas'!$K246,"ES DIFERENTE")</f>
        <v>0</v>
      </c>
      <c r="V247" s="1" t="str">
        <f>IFERROR(VLOOKUP(CONCATENATE(U$1,U247),'Formulario de Preguntas'!$C$10:$FN$185,3,FALSE),"")</f>
        <v/>
      </c>
      <c r="W247" s="1" t="str">
        <f>IFERROR(VLOOKUP(CONCATENATE(U$1,U247),'Formulario de Preguntas'!$C$10:$FN$185,4,FALSE),"")</f>
        <v/>
      </c>
      <c r="X247" s="24">
        <f>IF($B247='Formulario de Respuestas'!$D246,'Formulario de Respuestas'!$L246,"ES DIFERENTE")</f>
        <v>0</v>
      </c>
      <c r="Y247" s="1" t="str">
        <f>IFERROR(VLOOKUP(CONCATENATE(X$1,X247),'Formulario de Preguntas'!$C$10:$FN$185,3,FALSE),"")</f>
        <v/>
      </c>
      <c r="Z247" s="1" t="str">
        <f>IFERROR(VLOOKUP(CONCATENATE(X$1,X247),'Formulario de Preguntas'!$C$10:$FN$185,4,FALSE),"")</f>
        <v/>
      </c>
      <c r="AA247" s="24">
        <f>IF($B247='Formulario de Respuestas'!$D246,'Formulario de Respuestas'!$M246,"ES DIFERENTE")</f>
        <v>0</v>
      </c>
      <c r="AB247" s="1" t="str">
        <f>IFERROR(VLOOKUP(CONCATENATE(AA$1,AA247),'Formulario de Preguntas'!$C$10:$FN$185,3,FALSE),"")</f>
        <v/>
      </c>
      <c r="AC247" s="1" t="str">
        <f>IFERROR(VLOOKUP(CONCATENATE(AA$1,AA247),'Formulario de Preguntas'!$C$10:$FN$185,4,FALSE),"")</f>
        <v/>
      </c>
      <c r="AD247" s="24">
        <f>IF($B247='Formulario de Respuestas'!$D246,'Formulario de Respuestas'!$N246,"ES DIFERENTE")</f>
        <v>0</v>
      </c>
      <c r="AE247" s="1" t="str">
        <f>IFERROR(VLOOKUP(CONCATENATE(AD$1,AD247),'Formulario de Preguntas'!$C$10:$FN$185,3,FALSE),"")</f>
        <v/>
      </c>
      <c r="AF247" s="1" t="str">
        <f>IFERROR(VLOOKUP(CONCATENATE(AD$1,AD247),'Formulario de Preguntas'!$C$10:$FN$185,4,FALSE),"")</f>
        <v/>
      </c>
      <c r="AG247" s="24">
        <f>IF($B247='Formulario de Respuestas'!$D246,'Formulario de Respuestas'!$O246,"ES DIFERENTE")</f>
        <v>0</v>
      </c>
      <c r="AH247" s="1" t="str">
        <f>IFERROR(VLOOKUP(CONCATENATE(AG$1,AG247),'Formulario de Preguntas'!$C$10:$FN$185,3,FALSE),"")</f>
        <v/>
      </c>
      <c r="AI247" s="1" t="str">
        <f>IFERROR(VLOOKUP(CONCATENATE(AG$1,AG247),'Formulario de Preguntas'!$C$10:$FN$185,4,FALSE),"")</f>
        <v/>
      </c>
      <c r="AJ247" s="24">
        <f>IF($B247='Formulario de Respuestas'!$D246,'Formulario de Respuestas'!$P246,"ES DIFERENTE")</f>
        <v>0</v>
      </c>
      <c r="AK247" s="1" t="str">
        <f>IFERROR(VLOOKUP(CONCATENATE(AJ$1,AJ247),'Formulario de Preguntas'!$C$10:$FN$185,3,FALSE),"")</f>
        <v/>
      </c>
      <c r="AL247" s="1" t="str">
        <f>IFERROR(VLOOKUP(CONCATENATE(AJ$1,AJ247),'Formulario de Preguntas'!$C$10:$FN$185,4,FALSE),"")</f>
        <v/>
      </c>
      <c r="AM247" s="24">
        <f>IF($B247='Formulario de Respuestas'!$D246,'Formulario de Respuestas'!$Q246,"ES DIFERENTE")</f>
        <v>0</v>
      </c>
      <c r="AN247" s="1" t="str">
        <f>IFERROR(VLOOKUP(CONCATENATE(AM$1,AM247),'Formulario de Preguntas'!$C$10:$FN$185,3,FALSE),"")</f>
        <v/>
      </c>
      <c r="AO247" s="1" t="str">
        <f>IFERROR(VLOOKUP(CONCATENATE(AM$1,AM247),'Formulario de Preguntas'!$C$10:$FN$185,4,FALSE),"")</f>
        <v/>
      </c>
      <c r="AP247" s="24">
        <f>IF($B247='Formulario de Respuestas'!$D246,'Formulario de Respuestas'!$R246,"ES DIFERENTE")</f>
        <v>0</v>
      </c>
      <c r="AQ247" s="1" t="str">
        <f>IFERROR(VLOOKUP(CONCATENATE(AP$1,AP247),'Formulario de Preguntas'!$C$10:$FN$185,3,FALSE),"")</f>
        <v/>
      </c>
      <c r="AR247" s="1" t="str">
        <f>IFERROR(VLOOKUP(CONCATENATE(AP$1,AP247),'Formulario de Preguntas'!$C$10:$FN$185,4,FALSE),"")</f>
        <v/>
      </c>
      <c r="AS247" s="24">
        <f>IF($B247='Formulario de Respuestas'!$D246,'Formulario de Respuestas'!$S246,"ES DIFERENTE")</f>
        <v>0</v>
      </c>
      <c r="AT247" s="1" t="str">
        <f>IFERROR(VLOOKUP(CONCATENATE(AS$1,AS247),'Formulario de Preguntas'!$C$10:$FN$185,3,FALSE),"")</f>
        <v/>
      </c>
      <c r="AU247" s="1" t="str">
        <f>IFERROR(VLOOKUP(CONCATENATE(AS$1,AS247),'Formulario de Preguntas'!$C$10:$FN$185,4,FALSE),"")</f>
        <v/>
      </c>
      <c r="AV247" s="24">
        <f>IF($B247='Formulario de Respuestas'!$D246,'Formulario de Respuestas'!$T246,"ES DIFERENTE")</f>
        <v>0</v>
      </c>
      <c r="AW247" s="1" t="str">
        <f>IFERROR(VLOOKUP(CONCATENATE(AV$1,AV247),'Formulario de Preguntas'!$C$10:$FN$185,3,FALSE),"")</f>
        <v/>
      </c>
      <c r="AX247" s="1" t="str">
        <f>IFERROR(VLOOKUP(CONCATENATE(AV$1,AV247),'Formulario de Preguntas'!$C$10:$FN$185,4,FALSE),"")</f>
        <v/>
      </c>
      <c r="AY247" s="24">
        <f>IF($B247='Formulario de Respuestas'!$D246,'Formulario de Respuestas'!$U246,"ES DIFERENTE")</f>
        <v>0</v>
      </c>
      <c r="AZ247" s="1" t="str">
        <f>IFERROR(VLOOKUP(CONCATENATE(AY$1,AY247),'Formulario de Preguntas'!$C$10:$FN$185,3,FALSE),"")</f>
        <v/>
      </c>
      <c r="BA247" s="1" t="str">
        <f>IFERROR(VLOOKUP(CONCATENATE(AY$1,AY247),'Formulario de Preguntas'!$C$10:$FN$185,4,FALSE),"")</f>
        <v/>
      </c>
      <c r="BB247" s="24">
        <f>IF($B247='Formulario de Respuestas'!$D246,'Formulario de Respuestas'!$V246,"ES DIFERENTE")</f>
        <v>0</v>
      </c>
      <c r="BC247" s="1" t="str">
        <f>IFERROR(VLOOKUP(CONCATENATE(BB$1,BB247),'Formulario de Preguntas'!$C$10:$FN$185,3,FALSE),"")</f>
        <v/>
      </c>
      <c r="BD247" s="1" t="str">
        <f>IFERROR(VLOOKUP(CONCATENATE(BB$1,BB247),'Formulario de Preguntas'!$C$10:$FN$185,4,FALSE),"")</f>
        <v/>
      </c>
      <c r="BE247" s="24">
        <f>IF($B247='Formulario de Respuestas'!$D246,'Formulario de Respuestas'!$W246,"ES DIFERENTE")</f>
        <v>0</v>
      </c>
      <c r="BF247" s="1" t="str">
        <f>IFERROR(VLOOKUP(CONCATENATE(BE$1,BE247),'Formulario de Preguntas'!$C$10:$FN$185,3,FALSE),"")</f>
        <v/>
      </c>
      <c r="BG247" s="1" t="str">
        <f>IFERROR(VLOOKUP(CONCATENATE(BE$1,BE247),'Formulario de Preguntas'!$C$10:$FN$185,4,FALSE),"")</f>
        <v/>
      </c>
      <c r="BH247" s="24">
        <f>IF($B247='Formulario de Respuestas'!$D246,'Formulario de Respuestas'!$X246,"ES DIFERENTE")</f>
        <v>0</v>
      </c>
      <c r="BI247" s="1" t="str">
        <f>IFERROR(VLOOKUP(CONCATENATE(BH$1,BH247),'Formulario de Preguntas'!$C$10:$FN$185,3,FALSE),"")</f>
        <v/>
      </c>
      <c r="BJ247" s="1" t="str">
        <f>IFERROR(VLOOKUP(CONCATENATE(BH$1,BH247),'Formulario de Preguntas'!$C$10:$FN$185,4,FALSE),"")</f>
        <v/>
      </c>
      <c r="BL247" s="26">
        <f>IF($B247='Formulario de Respuestas'!$D246,'Formulario de Respuestas'!$Y246,"ES DIFERENTE")</f>
        <v>0</v>
      </c>
      <c r="BM247" s="1" t="str">
        <f>IFERROR(VLOOKUP(CONCATENATE(BL$1,BL247),'Formulario de Preguntas'!$C$10:$FN$185,3,FALSE),"")</f>
        <v/>
      </c>
      <c r="BN247" s="1" t="str">
        <f>IFERROR(VLOOKUP(CONCATENATE(BL$1,BL247),'Formulario de Preguntas'!$C$10:$FN$185,4,FALSE),"")</f>
        <v/>
      </c>
      <c r="BO247" s="26">
        <f>IF($B247='Formulario de Respuestas'!$D246,'Formulario de Respuestas'!$Z246,"ES DIFERENTE")</f>
        <v>0</v>
      </c>
      <c r="BP247" s="1" t="str">
        <f>IFERROR(VLOOKUP(CONCATENATE(BO$1,BO247),'Formulario de Preguntas'!$C$10:$FN$185,3,FALSE),"")</f>
        <v/>
      </c>
      <c r="BQ247" s="1" t="str">
        <f>IFERROR(VLOOKUP(CONCATENATE(BO$1,BO247),'Formulario de Preguntas'!$C$10:$FN$185,4,FALSE),"")</f>
        <v/>
      </c>
      <c r="BR247" s="26">
        <f>IF($B247='Formulario de Respuestas'!$D246,'Formulario de Respuestas'!$AA246,"ES DIFERENTE")</f>
        <v>0</v>
      </c>
      <c r="BS247" s="1" t="str">
        <f>IFERROR(VLOOKUP(CONCATENATE(BR$1,BR247),'Formulario de Preguntas'!$C$10:$FN$185,3,FALSE),"")</f>
        <v/>
      </c>
      <c r="BT247" s="1" t="str">
        <f>IFERROR(VLOOKUP(CONCATENATE(BR$1,BR247),'Formulario de Preguntas'!$C$10:$FN$185,4,FALSE),"")</f>
        <v/>
      </c>
      <c r="BU247" s="26">
        <f>IF($B247='Formulario de Respuestas'!$D246,'Formulario de Respuestas'!$AB246,"ES DIFERENTE")</f>
        <v>0</v>
      </c>
      <c r="BV247" s="1" t="str">
        <f>IFERROR(VLOOKUP(CONCATENATE(BU$1,BU247),'Formulario de Preguntas'!$C$10:$FN$185,3,FALSE),"")</f>
        <v/>
      </c>
      <c r="BW247" s="1" t="str">
        <f>IFERROR(VLOOKUP(CONCATENATE(BU$1,BU247),'Formulario de Preguntas'!$C$10:$FN$185,4,FALSE),"")</f>
        <v/>
      </c>
      <c r="BX247" s="26">
        <f>IF($B247='Formulario de Respuestas'!$D246,'Formulario de Respuestas'!$AC246,"ES DIFERENTE")</f>
        <v>0</v>
      </c>
      <c r="BY247" s="1" t="str">
        <f>IFERROR(VLOOKUP(CONCATENATE(BX$1,BX247),'Formulario de Preguntas'!$C$10:$FN$185,3,FALSE),"")</f>
        <v/>
      </c>
      <c r="BZ247" s="1" t="str">
        <f>IFERROR(VLOOKUP(CONCATENATE(BX$1,BX247),'Formulario de Preguntas'!$C$10:$FN$185,4,FALSE),"")</f>
        <v/>
      </c>
      <c r="CA247" s="26">
        <f>IF($B247='Formulario de Respuestas'!$D246,'Formulario de Respuestas'!$AD246,"ES DIFERENTE")</f>
        <v>0</v>
      </c>
      <c r="CB247" s="1" t="str">
        <f>IFERROR(VLOOKUP(CONCATENATE(CA$1,CA247),'Formulario de Preguntas'!$C$10:$FN$185,3,FALSE),"")</f>
        <v/>
      </c>
      <c r="CC247" s="1" t="str">
        <f>IFERROR(VLOOKUP(CONCATENATE(CA$1,CA247),'Formulario de Preguntas'!$C$10:$FN$185,4,FALSE),"")</f>
        <v/>
      </c>
      <c r="CD247" s="26">
        <f>IF($B247='Formulario de Respuestas'!$D246,'Formulario de Respuestas'!$AE246,"ES DIFERENTE")</f>
        <v>0</v>
      </c>
      <c r="CE247" s="1" t="str">
        <f>IFERROR(VLOOKUP(CONCATENATE(CD$1,CD247),'Formulario de Preguntas'!$C$10:$FN$185,3,FALSE),"")</f>
        <v/>
      </c>
      <c r="CF247" s="1" t="str">
        <f>IFERROR(VLOOKUP(CONCATENATE(CD$1,CD247),'Formulario de Preguntas'!$C$10:$FN$185,4,FALSE),"")</f>
        <v/>
      </c>
      <c r="CH247" s="1">
        <f t="shared" si="10"/>
        <v>0</v>
      </c>
      <c r="CI247" s="1">
        <f t="shared" si="11"/>
        <v>0.25</v>
      </c>
      <c r="CJ247" s="1">
        <f t="shared" si="12"/>
        <v>0</v>
      </c>
      <c r="CK247" s="1">
        <f>COUNTIF('Formulario de Respuestas'!$E246:$AE246,"A")</f>
        <v>0</v>
      </c>
      <c r="CL247" s="1">
        <f>COUNTIF('Formulario de Respuestas'!$E246:$AE246,"B")</f>
        <v>0</v>
      </c>
      <c r="CM247" s="1">
        <f>COUNTIF('Formulario de Respuestas'!$E246:$AE246,"C")</f>
        <v>0</v>
      </c>
      <c r="CN247" s="1">
        <f>COUNTIF('Formulario de Respuestas'!$E246:$AE246,"D")</f>
        <v>0</v>
      </c>
      <c r="CO247" s="1">
        <f>COUNTIF('Formulario de Respuestas'!$E246:$AE246,"E (RESPUESTA ANULADA)")</f>
        <v>0</v>
      </c>
    </row>
    <row r="248" spans="1:93" x14ac:dyDescent="0.25">
      <c r="A248" s="1">
        <f>'Formulario de Respuestas'!C247</f>
        <v>0</v>
      </c>
      <c r="B248" s="1">
        <f>'Formulario de Respuestas'!D247</f>
        <v>0</v>
      </c>
      <c r="C248" s="24">
        <f>IF($B248='Formulario de Respuestas'!$D247,'Formulario de Respuestas'!$E247,"ES DIFERENTE")</f>
        <v>0</v>
      </c>
      <c r="D248" s="15" t="str">
        <f>IFERROR(VLOOKUP(CONCATENATE(C$1,C248),'Formulario de Preguntas'!$C$2:$FN$185,3,FALSE),"")</f>
        <v/>
      </c>
      <c r="E248" s="1" t="str">
        <f>IFERROR(VLOOKUP(CONCATENATE(C$1,C248),'Formulario de Preguntas'!$C$2:$FN$185,4,FALSE),"")</f>
        <v/>
      </c>
      <c r="F248" s="24">
        <f>IF($B248='Formulario de Respuestas'!$D247,'Formulario de Respuestas'!$F247,"ES DIFERENTE")</f>
        <v>0</v>
      </c>
      <c r="G248" s="1" t="str">
        <f>IFERROR(VLOOKUP(CONCATENATE(F$1,F248),'Formulario de Preguntas'!$C$2:$FN$185,3,FALSE),"")</f>
        <v/>
      </c>
      <c r="H248" s="1" t="str">
        <f>IFERROR(VLOOKUP(CONCATENATE(F$1,F248),'Formulario de Preguntas'!$C$2:$FN$185,4,FALSE),"")</f>
        <v/>
      </c>
      <c r="I248" s="24">
        <f>IF($B248='Formulario de Respuestas'!$D247,'Formulario de Respuestas'!$G247,"ES DIFERENTE")</f>
        <v>0</v>
      </c>
      <c r="J248" s="1" t="str">
        <f>IFERROR(VLOOKUP(CONCATENATE(I$1,I248),'Formulario de Preguntas'!$C$10:$FN$185,3,FALSE),"")</f>
        <v/>
      </c>
      <c r="K248" s="1" t="str">
        <f>IFERROR(VLOOKUP(CONCATENATE(I$1,I248),'Formulario de Preguntas'!$C$10:$FN$185,4,FALSE),"")</f>
        <v/>
      </c>
      <c r="L248" s="24">
        <f>IF($B248='Formulario de Respuestas'!$D247,'Formulario de Respuestas'!$H247,"ES DIFERENTE")</f>
        <v>0</v>
      </c>
      <c r="M248" s="1" t="str">
        <f>IFERROR(VLOOKUP(CONCATENATE(L$1,L248),'Formulario de Preguntas'!$C$10:$FN$185,3,FALSE),"")</f>
        <v/>
      </c>
      <c r="N248" s="1" t="str">
        <f>IFERROR(VLOOKUP(CONCATENATE(L$1,L248),'Formulario de Preguntas'!$C$10:$FN$185,4,FALSE),"")</f>
        <v/>
      </c>
      <c r="O248" s="24">
        <f>IF($B248='Formulario de Respuestas'!$D247,'Formulario de Respuestas'!$I247,"ES DIFERENTE")</f>
        <v>0</v>
      </c>
      <c r="P248" s="1" t="str">
        <f>IFERROR(VLOOKUP(CONCATENATE(O$1,O248),'Formulario de Preguntas'!$C$10:$FN$185,3,FALSE),"")</f>
        <v/>
      </c>
      <c r="Q248" s="1" t="str">
        <f>IFERROR(VLOOKUP(CONCATENATE(O$1,O248),'Formulario de Preguntas'!$C$10:$FN$185,4,FALSE),"")</f>
        <v/>
      </c>
      <c r="R248" s="24">
        <f>IF($B248='Formulario de Respuestas'!$D247,'Formulario de Respuestas'!$J247,"ES DIFERENTE")</f>
        <v>0</v>
      </c>
      <c r="S248" s="1" t="str">
        <f>IFERROR(VLOOKUP(CONCATENATE(R$1,R248),'Formulario de Preguntas'!$C$10:$FN$185,3,FALSE),"")</f>
        <v/>
      </c>
      <c r="T248" s="1" t="str">
        <f>IFERROR(VLOOKUP(CONCATENATE(R$1,R248),'Formulario de Preguntas'!$C$10:$FN$185,4,FALSE),"")</f>
        <v/>
      </c>
      <c r="U248" s="24">
        <f>IF($B248='Formulario de Respuestas'!$D247,'Formulario de Respuestas'!$K247,"ES DIFERENTE")</f>
        <v>0</v>
      </c>
      <c r="V248" s="1" t="str">
        <f>IFERROR(VLOOKUP(CONCATENATE(U$1,U248),'Formulario de Preguntas'!$C$10:$FN$185,3,FALSE),"")</f>
        <v/>
      </c>
      <c r="W248" s="1" t="str">
        <f>IFERROR(VLOOKUP(CONCATENATE(U$1,U248),'Formulario de Preguntas'!$C$10:$FN$185,4,FALSE),"")</f>
        <v/>
      </c>
      <c r="X248" s="24">
        <f>IF($B248='Formulario de Respuestas'!$D247,'Formulario de Respuestas'!$L247,"ES DIFERENTE")</f>
        <v>0</v>
      </c>
      <c r="Y248" s="1" t="str">
        <f>IFERROR(VLOOKUP(CONCATENATE(X$1,X248),'Formulario de Preguntas'!$C$10:$FN$185,3,FALSE),"")</f>
        <v/>
      </c>
      <c r="Z248" s="1" t="str">
        <f>IFERROR(VLOOKUP(CONCATENATE(X$1,X248),'Formulario de Preguntas'!$C$10:$FN$185,4,FALSE),"")</f>
        <v/>
      </c>
      <c r="AA248" s="24">
        <f>IF($B248='Formulario de Respuestas'!$D247,'Formulario de Respuestas'!$M247,"ES DIFERENTE")</f>
        <v>0</v>
      </c>
      <c r="AB248" s="1" t="str">
        <f>IFERROR(VLOOKUP(CONCATENATE(AA$1,AA248),'Formulario de Preguntas'!$C$10:$FN$185,3,FALSE),"")</f>
        <v/>
      </c>
      <c r="AC248" s="1" t="str">
        <f>IFERROR(VLOOKUP(CONCATENATE(AA$1,AA248),'Formulario de Preguntas'!$C$10:$FN$185,4,FALSE),"")</f>
        <v/>
      </c>
      <c r="AD248" s="24">
        <f>IF($B248='Formulario de Respuestas'!$D247,'Formulario de Respuestas'!$N247,"ES DIFERENTE")</f>
        <v>0</v>
      </c>
      <c r="AE248" s="1" t="str">
        <f>IFERROR(VLOOKUP(CONCATENATE(AD$1,AD248),'Formulario de Preguntas'!$C$10:$FN$185,3,FALSE),"")</f>
        <v/>
      </c>
      <c r="AF248" s="1" t="str">
        <f>IFERROR(VLOOKUP(CONCATENATE(AD$1,AD248),'Formulario de Preguntas'!$C$10:$FN$185,4,FALSE),"")</f>
        <v/>
      </c>
      <c r="AG248" s="24">
        <f>IF($B248='Formulario de Respuestas'!$D247,'Formulario de Respuestas'!$O247,"ES DIFERENTE")</f>
        <v>0</v>
      </c>
      <c r="AH248" s="1" t="str">
        <f>IFERROR(VLOOKUP(CONCATENATE(AG$1,AG248),'Formulario de Preguntas'!$C$10:$FN$185,3,FALSE),"")</f>
        <v/>
      </c>
      <c r="AI248" s="1" t="str">
        <f>IFERROR(VLOOKUP(CONCATENATE(AG$1,AG248),'Formulario de Preguntas'!$C$10:$FN$185,4,FALSE),"")</f>
        <v/>
      </c>
      <c r="AJ248" s="24">
        <f>IF($B248='Formulario de Respuestas'!$D247,'Formulario de Respuestas'!$P247,"ES DIFERENTE")</f>
        <v>0</v>
      </c>
      <c r="AK248" s="1" t="str">
        <f>IFERROR(VLOOKUP(CONCATENATE(AJ$1,AJ248),'Formulario de Preguntas'!$C$10:$FN$185,3,FALSE),"")</f>
        <v/>
      </c>
      <c r="AL248" s="1" t="str">
        <f>IFERROR(VLOOKUP(CONCATENATE(AJ$1,AJ248),'Formulario de Preguntas'!$C$10:$FN$185,4,FALSE),"")</f>
        <v/>
      </c>
      <c r="AM248" s="24">
        <f>IF($B248='Formulario de Respuestas'!$D247,'Formulario de Respuestas'!$Q247,"ES DIFERENTE")</f>
        <v>0</v>
      </c>
      <c r="AN248" s="1" t="str">
        <f>IFERROR(VLOOKUP(CONCATENATE(AM$1,AM248),'Formulario de Preguntas'!$C$10:$FN$185,3,FALSE),"")</f>
        <v/>
      </c>
      <c r="AO248" s="1" t="str">
        <f>IFERROR(VLOOKUP(CONCATENATE(AM$1,AM248),'Formulario de Preguntas'!$C$10:$FN$185,4,FALSE),"")</f>
        <v/>
      </c>
      <c r="AP248" s="24">
        <f>IF($B248='Formulario de Respuestas'!$D247,'Formulario de Respuestas'!$R247,"ES DIFERENTE")</f>
        <v>0</v>
      </c>
      <c r="AQ248" s="1" t="str">
        <f>IFERROR(VLOOKUP(CONCATENATE(AP$1,AP248),'Formulario de Preguntas'!$C$10:$FN$185,3,FALSE),"")</f>
        <v/>
      </c>
      <c r="AR248" s="1" t="str">
        <f>IFERROR(VLOOKUP(CONCATENATE(AP$1,AP248),'Formulario de Preguntas'!$C$10:$FN$185,4,FALSE),"")</f>
        <v/>
      </c>
      <c r="AS248" s="24">
        <f>IF($B248='Formulario de Respuestas'!$D247,'Formulario de Respuestas'!$S247,"ES DIFERENTE")</f>
        <v>0</v>
      </c>
      <c r="AT248" s="1" t="str">
        <f>IFERROR(VLOOKUP(CONCATENATE(AS$1,AS248),'Formulario de Preguntas'!$C$10:$FN$185,3,FALSE),"")</f>
        <v/>
      </c>
      <c r="AU248" s="1" t="str">
        <f>IFERROR(VLOOKUP(CONCATENATE(AS$1,AS248),'Formulario de Preguntas'!$C$10:$FN$185,4,FALSE),"")</f>
        <v/>
      </c>
      <c r="AV248" s="24">
        <f>IF($B248='Formulario de Respuestas'!$D247,'Formulario de Respuestas'!$T247,"ES DIFERENTE")</f>
        <v>0</v>
      </c>
      <c r="AW248" s="1" t="str">
        <f>IFERROR(VLOOKUP(CONCATENATE(AV$1,AV248),'Formulario de Preguntas'!$C$10:$FN$185,3,FALSE),"")</f>
        <v/>
      </c>
      <c r="AX248" s="1" t="str">
        <f>IFERROR(VLOOKUP(CONCATENATE(AV$1,AV248),'Formulario de Preguntas'!$C$10:$FN$185,4,FALSE),"")</f>
        <v/>
      </c>
      <c r="AY248" s="24">
        <f>IF($B248='Formulario de Respuestas'!$D247,'Formulario de Respuestas'!$U247,"ES DIFERENTE")</f>
        <v>0</v>
      </c>
      <c r="AZ248" s="1" t="str">
        <f>IFERROR(VLOOKUP(CONCATENATE(AY$1,AY248),'Formulario de Preguntas'!$C$10:$FN$185,3,FALSE),"")</f>
        <v/>
      </c>
      <c r="BA248" s="1" t="str">
        <f>IFERROR(VLOOKUP(CONCATENATE(AY$1,AY248),'Formulario de Preguntas'!$C$10:$FN$185,4,FALSE),"")</f>
        <v/>
      </c>
      <c r="BB248" s="24">
        <f>IF($B248='Formulario de Respuestas'!$D247,'Formulario de Respuestas'!$V247,"ES DIFERENTE")</f>
        <v>0</v>
      </c>
      <c r="BC248" s="1" t="str">
        <f>IFERROR(VLOOKUP(CONCATENATE(BB$1,BB248),'Formulario de Preguntas'!$C$10:$FN$185,3,FALSE),"")</f>
        <v/>
      </c>
      <c r="BD248" s="1" t="str">
        <f>IFERROR(VLOOKUP(CONCATENATE(BB$1,BB248),'Formulario de Preguntas'!$C$10:$FN$185,4,FALSE),"")</f>
        <v/>
      </c>
      <c r="BE248" s="24">
        <f>IF($B248='Formulario de Respuestas'!$D247,'Formulario de Respuestas'!$W247,"ES DIFERENTE")</f>
        <v>0</v>
      </c>
      <c r="BF248" s="1" t="str">
        <f>IFERROR(VLOOKUP(CONCATENATE(BE$1,BE248),'Formulario de Preguntas'!$C$10:$FN$185,3,FALSE),"")</f>
        <v/>
      </c>
      <c r="BG248" s="1" t="str">
        <f>IFERROR(VLOOKUP(CONCATENATE(BE$1,BE248),'Formulario de Preguntas'!$C$10:$FN$185,4,FALSE),"")</f>
        <v/>
      </c>
      <c r="BH248" s="24">
        <f>IF($B248='Formulario de Respuestas'!$D247,'Formulario de Respuestas'!$X247,"ES DIFERENTE")</f>
        <v>0</v>
      </c>
      <c r="BI248" s="1" t="str">
        <f>IFERROR(VLOOKUP(CONCATENATE(BH$1,BH248),'Formulario de Preguntas'!$C$10:$FN$185,3,FALSE),"")</f>
        <v/>
      </c>
      <c r="BJ248" s="1" t="str">
        <f>IFERROR(VLOOKUP(CONCATENATE(BH$1,BH248),'Formulario de Preguntas'!$C$10:$FN$185,4,FALSE),"")</f>
        <v/>
      </c>
      <c r="BL248" s="26">
        <f>IF($B248='Formulario de Respuestas'!$D247,'Formulario de Respuestas'!$Y247,"ES DIFERENTE")</f>
        <v>0</v>
      </c>
      <c r="BM248" s="1" t="str">
        <f>IFERROR(VLOOKUP(CONCATENATE(BL$1,BL248),'Formulario de Preguntas'!$C$10:$FN$185,3,FALSE),"")</f>
        <v/>
      </c>
      <c r="BN248" s="1" t="str">
        <f>IFERROR(VLOOKUP(CONCATENATE(BL$1,BL248),'Formulario de Preguntas'!$C$10:$FN$185,4,FALSE),"")</f>
        <v/>
      </c>
      <c r="BO248" s="26">
        <f>IF($B248='Formulario de Respuestas'!$D247,'Formulario de Respuestas'!$Z247,"ES DIFERENTE")</f>
        <v>0</v>
      </c>
      <c r="BP248" s="1" t="str">
        <f>IFERROR(VLOOKUP(CONCATENATE(BO$1,BO248),'Formulario de Preguntas'!$C$10:$FN$185,3,FALSE),"")</f>
        <v/>
      </c>
      <c r="BQ248" s="1" t="str">
        <f>IFERROR(VLOOKUP(CONCATENATE(BO$1,BO248),'Formulario de Preguntas'!$C$10:$FN$185,4,FALSE),"")</f>
        <v/>
      </c>
      <c r="BR248" s="26">
        <f>IF($B248='Formulario de Respuestas'!$D247,'Formulario de Respuestas'!$AA247,"ES DIFERENTE")</f>
        <v>0</v>
      </c>
      <c r="BS248" s="1" t="str">
        <f>IFERROR(VLOOKUP(CONCATENATE(BR$1,BR248),'Formulario de Preguntas'!$C$10:$FN$185,3,FALSE),"")</f>
        <v/>
      </c>
      <c r="BT248" s="1" t="str">
        <f>IFERROR(VLOOKUP(CONCATENATE(BR$1,BR248),'Formulario de Preguntas'!$C$10:$FN$185,4,FALSE),"")</f>
        <v/>
      </c>
      <c r="BU248" s="26">
        <f>IF($B248='Formulario de Respuestas'!$D247,'Formulario de Respuestas'!$AB247,"ES DIFERENTE")</f>
        <v>0</v>
      </c>
      <c r="BV248" s="1" t="str">
        <f>IFERROR(VLOOKUP(CONCATENATE(BU$1,BU248),'Formulario de Preguntas'!$C$10:$FN$185,3,FALSE),"")</f>
        <v/>
      </c>
      <c r="BW248" s="1" t="str">
        <f>IFERROR(VLOOKUP(CONCATENATE(BU$1,BU248),'Formulario de Preguntas'!$C$10:$FN$185,4,FALSE),"")</f>
        <v/>
      </c>
      <c r="BX248" s="26">
        <f>IF($B248='Formulario de Respuestas'!$D247,'Formulario de Respuestas'!$AC247,"ES DIFERENTE")</f>
        <v>0</v>
      </c>
      <c r="BY248" s="1" t="str">
        <f>IFERROR(VLOOKUP(CONCATENATE(BX$1,BX248),'Formulario de Preguntas'!$C$10:$FN$185,3,FALSE),"")</f>
        <v/>
      </c>
      <c r="BZ248" s="1" t="str">
        <f>IFERROR(VLOOKUP(CONCATENATE(BX$1,BX248),'Formulario de Preguntas'!$C$10:$FN$185,4,FALSE),"")</f>
        <v/>
      </c>
      <c r="CA248" s="26">
        <f>IF($B248='Formulario de Respuestas'!$D247,'Formulario de Respuestas'!$AD247,"ES DIFERENTE")</f>
        <v>0</v>
      </c>
      <c r="CB248" s="1" t="str">
        <f>IFERROR(VLOOKUP(CONCATENATE(CA$1,CA248),'Formulario de Preguntas'!$C$10:$FN$185,3,FALSE),"")</f>
        <v/>
      </c>
      <c r="CC248" s="1" t="str">
        <f>IFERROR(VLOOKUP(CONCATENATE(CA$1,CA248),'Formulario de Preguntas'!$C$10:$FN$185,4,FALSE),"")</f>
        <v/>
      </c>
      <c r="CD248" s="26">
        <f>IF($B248='Formulario de Respuestas'!$D247,'Formulario de Respuestas'!$AE247,"ES DIFERENTE")</f>
        <v>0</v>
      </c>
      <c r="CE248" s="1" t="str">
        <f>IFERROR(VLOOKUP(CONCATENATE(CD$1,CD248),'Formulario de Preguntas'!$C$10:$FN$185,3,FALSE),"")</f>
        <v/>
      </c>
      <c r="CF248" s="1" t="str">
        <f>IFERROR(VLOOKUP(CONCATENATE(CD$1,CD248),'Formulario de Preguntas'!$C$10:$FN$185,4,FALSE),"")</f>
        <v/>
      </c>
      <c r="CH248" s="1">
        <f t="shared" si="10"/>
        <v>0</v>
      </c>
      <c r="CI248" s="1">
        <f t="shared" si="11"/>
        <v>0.25</v>
      </c>
      <c r="CJ248" s="1">
        <f t="shared" si="12"/>
        <v>0</v>
      </c>
      <c r="CK248" s="1">
        <f>COUNTIF('Formulario de Respuestas'!$E247:$AE247,"A")</f>
        <v>0</v>
      </c>
      <c r="CL248" s="1">
        <f>COUNTIF('Formulario de Respuestas'!$E247:$AE247,"B")</f>
        <v>0</v>
      </c>
      <c r="CM248" s="1">
        <f>COUNTIF('Formulario de Respuestas'!$E247:$AE247,"C")</f>
        <v>0</v>
      </c>
      <c r="CN248" s="1">
        <f>COUNTIF('Formulario de Respuestas'!$E247:$AE247,"D")</f>
        <v>0</v>
      </c>
      <c r="CO248" s="1">
        <f>COUNTIF('Formulario de Respuestas'!$E247:$AE247,"E (RESPUESTA ANULADA)")</f>
        <v>0</v>
      </c>
    </row>
    <row r="249" spans="1:93" x14ac:dyDescent="0.25">
      <c r="A249" s="1">
        <f>'Formulario de Respuestas'!C248</f>
        <v>0</v>
      </c>
      <c r="B249" s="1">
        <f>'Formulario de Respuestas'!D248</f>
        <v>0</v>
      </c>
      <c r="C249" s="24">
        <f>IF($B249='Formulario de Respuestas'!$D248,'Formulario de Respuestas'!$E248,"ES DIFERENTE")</f>
        <v>0</v>
      </c>
      <c r="D249" s="15" t="str">
        <f>IFERROR(VLOOKUP(CONCATENATE(C$1,C249),'Formulario de Preguntas'!$C$2:$FN$185,3,FALSE),"")</f>
        <v/>
      </c>
      <c r="E249" s="1" t="str">
        <f>IFERROR(VLOOKUP(CONCATENATE(C$1,C249),'Formulario de Preguntas'!$C$2:$FN$185,4,FALSE),"")</f>
        <v/>
      </c>
      <c r="F249" s="24">
        <f>IF($B249='Formulario de Respuestas'!$D248,'Formulario de Respuestas'!$F248,"ES DIFERENTE")</f>
        <v>0</v>
      </c>
      <c r="G249" s="1" t="str">
        <f>IFERROR(VLOOKUP(CONCATENATE(F$1,F249),'Formulario de Preguntas'!$C$2:$FN$185,3,FALSE),"")</f>
        <v/>
      </c>
      <c r="H249" s="1" t="str">
        <f>IFERROR(VLOOKUP(CONCATENATE(F$1,F249),'Formulario de Preguntas'!$C$2:$FN$185,4,FALSE),"")</f>
        <v/>
      </c>
      <c r="I249" s="24">
        <f>IF($B249='Formulario de Respuestas'!$D248,'Formulario de Respuestas'!$G248,"ES DIFERENTE")</f>
        <v>0</v>
      </c>
      <c r="J249" s="1" t="str">
        <f>IFERROR(VLOOKUP(CONCATENATE(I$1,I249),'Formulario de Preguntas'!$C$10:$FN$185,3,FALSE),"")</f>
        <v/>
      </c>
      <c r="K249" s="1" t="str">
        <f>IFERROR(VLOOKUP(CONCATENATE(I$1,I249),'Formulario de Preguntas'!$C$10:$FN$185,4,FALSE),"")</f>
        <v/>
      </c>
      <c r="L249" s="24">
        <f>IF($B249='Formulario de Respuestas'!$D248,'Formulario de Respuestas'!$H248,"ES DIFERENTE")</f>
        <v>0</v>
      </c>
      <c r="M249" s="1" t="str">
        <f>IFERROR(VLOOKUP(CONCATENATE(L$1,L249),'Formulario de Preguntas'!$C$10:$FN$185,3,FALSE),"")</f>
        <v/>
      </c>
      <c r="N249" s="1" t="str">
        <f>IFERROR(VLOOKUP(CONCATENATE(L$1,L249),'Formulario de Preguntas'!$C$10:$FN$185,4,FALSE),"")</f>
        <v/>
      </c>
      <c r="O249" s="24">
        <f>IF($B249='Formulario de Respuestas'!$D248,'Formulario de Respuestas'!$I248,"ES DIFERENTE")</f>
        <v>0</v>
      </c>
      <c r="P249" s="1" t="str">
        <f>IFERROR(VLOOKUP(CONCATENATE(O$1,O249),'Formulario de Preguntas'!$C$10:$FN$185,3,FALSE),"")</f>
        <v/>
      </c>
      <c r="Q249" s="1" t="str">
        <f>IFERROR(VLOOKUP(CONCATENATE(O$1,O249),'Formulario de Preguntas'!$C$10:$FN$185,4,FALSE),"")</f>
        <v/>
      </c>
      <c r="R249" s="24">
        <f>IF($B249='Formulario de Respuestas'!$D248,'Formulario de Respuestas'!$J248,"ES DIFERENTE")</f>
        <v>0</v>
      </c>
      <c r="S249" s="1" t="str">
        <f>IFERROR(VLOOKUP(CONCATENATE(R$1,R249),'Formulario de Preguntas'!$C$10:$FN$185,3,FALSE),"")</f>
        <v/>
      </c>
      <c r="T249" s="1" t="str">
        <f>IFERROR(VLOOKUP(CONCATENATE(R$1,R249),'Formulario de Preguntas'!$C$10:$FN$185,4,FALSE),"")</f>
        <v/>
      </c>
      <c r="U249" s="24">
        <f>IF($B249='Formulario de Respuestas'!$D248,'Formulario de Respuestas'!$K248,"ES DIFERENTE")</f>
        <v>0</v>
      </c>
      <c r="V249" s="1" t="str">
        <f>IFERROR(VLOOKUP(CONCATENATE(U$1,U249),'Formulario de Preguntas'!$C$10:$FN$185,3,FALSE),"")</f>
        <v/>
      </c>
      <c r="W249" s="1" t="str">
        <f>IFERROR(VLOOKUP(CONCATENATE(U$1,U249),'Formulario de Preguntas'!$C$10:$FN$185,4,FALSE),"")</f>
        <v/>
      </c>
      <c r="X249" s="24">
        <f>IF($B249='Formulario de Respuestas'!$D248,'Formulario de Respuestas'!$L248,"ES DIFERENTE")</f>
        <v>0</v>
      </c>
      <c r="Y249" s="1" t="str">
        <f>IFERROR(VLOOKUP(CONCATENATE(X$1,X249),'Formulario de Preguntas'!$C$10:$FN$185,3,FALSE),"")</f>
        <v/>
      </c>
      <c r="Z249" s="1" t="str">
        <f>IFERROR(VLOOKUP(CONCATENATE(X$1,X249),'Formulario de Preguntas'!$C$10:$FN$185,4,FALSE),"")</f>
        <v/>
      </c>
      <c r="AA249" s="24">
        <f>IF($B249='Formulario de Respuestas'!$D248,'Formulario de Respuestas'!$M248,"ES DIFERENTE")</f>
        <v>0</v>
      </c>
      <c r="AB249" s="1" t="str">
        <f>IFERROR(VLOOKUP(CONCATENATE(AA$1,AA249),'Formulario de Preguntas'!$C$10:$FN$185,3,FALSE),"")</f>
        <v/>
      </c>
      <c r="AC249" s="1" t="str">
        <f>IFERROR(VLOOKUP(CONCATENATE(AA$1,AA249),'Formulario de Preguntas'!$C$10:$FN$185,4,FALSE),"")</f>
        <v/>
      </c>
      <c r="AD249" s="24">
        <f>IF($B249='Formulario de Respuestas'!$D248,'Formulario de Respuestas'!$N248,"ES DIFERENTE")</f>
        <v>0</v>
      </c>
      <c r="AE249" s="1" t="str">
        <f>IFERROR(VLOOKUP(CONCATENATE(AD$1,AD249),'Formulario de Preguntas'!$C$10:$FN$185,3,FALSE),"")</f>
        <v/>
      </c>
      <c r="AF249" s="1" t="str">
        <f>IFERROR(VLOOKUP(CONCATENATE(AD$1,AD249),'Formulario de Preguntas'!$C$10:$FN$185,4,FALSE),"")</f>
        <v/>
      </c>
      <c r="AG249" s="24">
        <f>IF($B249='Formulario de Respuestas'!$D248,'Formulario de Respuestas'!$O248,"ES DIFERENTE")</f>
        <v>0</v>
      </c>
      <c r="AH249" s="1" t="str">
        <f>IFERROR(VLOOKUP(CONCATENATE(AG$1,AG249),'Formulario de Preguntas'!$C$10:$FN$185,3,FALSE),"")</f>
        <v/>
      </c>
      <c r="AI249" s="1" t="str">
        <f>IFERROR(VLOOKUP(CONCATENATE(AG$1,AG249),'Formulario de Preguntas'!$C$10:$FN$185,4,FALSE),"")</f>
        <v/>
      </c>
      <c r="AJ249" s="24">
        <f>IF($B249='Formulario de Respuestas'!$D248,'Formulario de Respuestas'!$P248,"ES DIFERENTE")</f>
        <v>0</v>
      </c>
      <c r="AK249" s="1" t="str">
        <f>IFERROR(VLOOKUP(CONCATENATE(AJ$1,AJ249),'Formulario de Preguntas'!$C$10:$FN$185,3,FALSE),"")</f>
        <v/>
      </c>
      <c r="AL249" s="1" t="str">
        <f>IFERROR(VLOOKUP(CONCATENATE(AJ$1,AJ249),'Formulario de Preguntas'!$C$10:$FN$185,4,FALSE),"")</f>
        <v/>
      </c>
      <c r="AM249" s="24">
        <f>IF($B249='Formulario de Respuestas'!$D248,'Formulario de Respuestas'!$Q248,"ES DIFERENTE")</f>
        <v>0</v>
      </c>
      <c r="AN249" s="1" t="str">
        <f>IFERROR(VLOOKUP(CONCATENATE(AM$1,AM249),'Formulario de Preguntas'!$C$10:$FN$185,3,FALSE),"")</f>
        <v/>
      </c>
      <c r="AO249" s="1" t="str">
        <f>IFERROR(VLOOKUP(CONCATENATE(AM$1,AM249),'Formulario de Preguntas'!$C$10:$FN$185,4,FALSE),"")</f>
        <v/>
      </c>
      <c r="AP249" s="24">
        <f>IF($B249='Formulario de Respuestas'!$D248,'Formulario de Respuestas'!$R248,"ES DIFERENTE")</f>
        <v>0</v>
      </c>
      <c r="AQ249" s="1" t="str">
        <f>IFERROR(VLOOKUP(CONCATENATE(AP$1,AP249),'Formulario de Preguntas'!$C$10:$FN$185,3,FALSE),"")</f>
        <v/>
      </c>
      <c r="AR249" s="1" t="str">
        <f>IFERROR(VLOOKUP(CONCATENATE(AP$1,AP249),'Formulario de Preguntas'!$C$10:$FN$185,4,FALSE),"")</f>
        <v/>
      </c>
      <c r="AS249" s="24">
        <f>IF($B249='Formulario de Respuestas'!$D248,'Formulario de Respuestas'!$S248,"ES DIFERENTE")</f>
        <v>0</v>
      </c>
      <c r="AT249" s="1" t="str">
        <f>IFERROR(VLOOKUP(CONCATENATE(AS$1,AS249),'Formulario de Preguntas'!$C$10:$FN$185,3,FALSE),"")</f>
        <v/>
      </c>
      <c r="AU249" s="1" t="str">
        <f>IFERROR(VLOOKUP(CONCATENATE(AS$1,AS249),'Formulario de Preguntas'!$C$10:$FN$185,4,FALSE),"")</f>
        <v/>
      </c>
      <c r="AV249" s="24">
        <f>IF($B249='Formulario de Respuestas'!$D248,'Formulario de Respuestas'!$T248,"ES DIFERENTE")</f>
        <v>0</v>
      </c>
      <c r="AW249" s="1" t="str">
        <f>IFERROR(VLOOKUP(CONCATENATE(AV$1,AV249),'Formulario de Preguntas'!$C$10:$FN$185,3,FALSE),"")</f>
        <v/>
      </c>
      <c r="AX249" s="1" t="str">
        <f>IFERROR(VLOOKUP(CONCATENATE(AV$1,AV249),'Formulario de Preguntas'!$C$10:$FN$185,4,FALSE),"")</f>
        <v/>
      </c>
      <c r="AY249" s="24">
        <f>IF($B249='Formulario de Respuestas'!$D248,'Formulario de Respuestas'!$U248,"ES DIFERENTE")</f>
        <v>0</v>
      </c>
      <c r="AZ249" s="1" t="str">
        <f>IFERROR(VLOOKUP(CONCATENATE(AY$1,AY249),'Formulario de Preguntas'!$C$10:$FN$185,3,FALSE),"")</f>
        <v/>
      </c>
      <c r="BA249" s="1" t="str">
        <f>IFERROR(VLOOKUP(CONCATENATE(AY$1,AY249),'Formulario de Preguntas'!$C$10:$FN$185,4,FALSE),"")</f>
        <v/>
      </c>
      <c r="BB249" s="24">
        <f>IF($B249='Formulario de Respuestas'!$D248,'Formulario de Respuestas'!$V248,"ES DIFERENTE")</f>
        <v>0</v>
      </c>
      <c r="BC249" s="1" t="str">
        <f>IFERROR(VLOOKUP(CONCATENATE(BB$1,BB249),'Formulario de Preguntas'!$C$10:$FN$185,3,FALSE),"")</f>
        <v/>
      </c>
      <c r="BD249" s="1" t="str">
        <f>IFERROR(VLOOKUP(CONCATENATE(BB$1,BB249),'Formulario de Preguntas'!$C$10:$FN$185,4,FALSE),"")</f>
        <v/>
      </c>
      <c r="BE249" s="24">
        <f>IF($B249='Formulario de Respuestas'!$D248,'Formulario de Respuestas'!$W248,"ES DIFERENTE")</f>
        <v>0</v>
      </c>
      <c r="BF249" s="1" t="str">
        <f>IFERROR(VLOOKUP(CONCATENATE(BE$1,BE249),'Formulario de Preguntas'!$C$10:$FN$185,3,FALSE),"")</f>
        <v/>
      </c>
      <c r="BG249" s="1" t="str">
        <f>IFERROR(VLOOKUP(CONCATENATE(BE$1,BE249),'Formulario de Preguntas'!$C$10:$FN$185,4,FALSE),"")</f>
        <v/>
      </c>
      <c r="BH249" s="24">
        <f>IF($B249='Formulario de Respuestas'!$D248,'Formulario de Respuestas'!$X248,"ES DIFERENTE")</f>
        <v>0</v>
      </c>
      <c r="BI249" s="1" t="str">
        <f>IFERROR(VLOOKUP(CONCATENATE(BH$1,BH249),'Formulario de Preguntas'!$C$10:$FN$185,3,FALSE),"")</f>
        <v/>
      </c>
      <c r="BJ249" s="1" t="str">
        <f>IFERROR(VLOOKUP(CONCATENATE(BH$1,BH249),'Formulario de Preguntas'!$C$10:$FN$185,4,FALSE),"")</f>
        <v/>
      </c>
      <c r="BL249" s="26">
        <f>IF($B249='Formulario de Respuestas'!$D248,'Formulario de Respuestas'!$Y248,"ES DIFERENTE")</f>
        <v>0</v>
      </c>
      <c r="BM249" s="1" t="str">
        <f>IFERROR(VLOOKUP(CONCATENATE(BL$1,BL249),'Formulario de Preguntas'!$C$10:$FN$185,3,FALSE),"")</f>
        <v/>
      </c>
      <c r="BN249" s="1" t="str">
        <f>IFERROR(VLOOKUP(CONCATENATE(BL$1,BL249),'Formulario de Preguntas'!$C$10:$FN$185,4,FALSE),"")</f>
        <v/>
      </c>
      <c r="BO249" s="26">
        <f>IF($B249='Formulario de Respuestas'!$D248,'Formulario de Respuestas'!$Z248,"ES DIFERENTE")</f>
        <v>0</v>
      </c>
      <c r="BP249" s="1" t="str">
        <f>IFERROR(VLOOKUP(CONCATENATE(BO$1,BO249),'Formulario de Preguntas'!$C$10:$FN$185,3,FALSE),"")</f>
        <v/>
      </c>
      <c r="BQ249" s="1" t="str">
        <f>IFERROR(VLOOKUP(CONCATENATE(BO$1,BO249),'Formulario de Preguntas'!$C$10:$FN$185,4,FALSE),"")</f>
        <v/>
      </c>
      <c r="BR249" s="26">
        <f>IF($B249='Formulario de Respuestas'!$D248,'Formulario de Respuestas'!$AA248,"ES DIFERENTE")</f>
        <v>0</v>
      </c>
      <c r="BS249" s="1" t="str">
        <f>IFERROR(VLOOKUP(CONCATENATE(BR$1,BR249),'Formulario de Preguntas'!$C$10:$FN$185,3,FALSE),"")</f>
        <v/>
      </c>
      <c r="BT249" s="1" t="str">
        <f>IFERROR(VLOOKUP(CONCATENATE(BR$1,BR249),'Formulario de Preguntas'!$C$10:$FN$185,4,FALSE),"")</f>
        <v/>
      </c>
      <c r="BU249" s="26">
        <f>IF($B249='Formulario de Respuestas'!$D248,'Formulario de Respuestas'!$AB248,"ES DIFERENTE")</f>
        <v>0</v>
      </c>
      <c r="BV249" s="1" t="str">
        <f>IFERROR(VLOOKUP(CONCATENATE(BU$1,BU249),'Formulario de Preguntas'!$C$10:$FN$185,3,FALSE),"")</f>
        <v/>
      </c>
      <c r="BW249" s="1" t="str">
        <f>IFERROR(VLOOKUP(CONCATENATE(BU$1,BU249),'Formulario de Preguntas'!$C$10:$FN$185,4,FALSE),"")</f>
        <v/>
      </c>
      <c r="BX249" s="26">
        <f>IF($B249='Formulario de Respuestas'!$D248,'Formulario de Respuestas'!$AC248,"ES DIFERENTE")</f>
        <v>0</v>
      </c>
      <c r="BY249" s="1" t="str">
        <f>IFERROR(VLOOKUP(CONCATENATE(BX$1,BX249),'Formulario de Preguntas'!$C$10:$FN$185,3,FALSE),"")</f>
        <v/>
      </c>
      <c r="BZ249" s="1" t="str">
        <f>IFERROR(VLOOKUP(CONCATENATE(BX$1,BX249),'Formulario de Preguntas'!$C$10:$FN$185,4,FALSE),"")</f>
        <v/>
      </c>
      <c r="CA249" s="26">
        <f>IF($B249='Formulario de Respuestas'!$D248,'Formulario de Respuestas'!$AD248,"ES DIFERENTE")</f>
        <v>0</v>
      </c>
      <c r="CB249" s="1" t="str">
        <f>IFERROR(VLOOKUP(CONCATENATE(CA$1,CA249),'Formulario de Preguntas'!$C$10:$FN$185,3,FALSE),"")</f>
        <v/>
      </c>
      <c r="CC249" s="1" t="str">
        <f>IFERROR(VLOOKUP(CONCATENATE(CA$1,CA249),'Formulario de Preguntas'!$C$10:$FN$185,4,FALSE),"")</f>
        <v/>
      </c>
      <c r="CD249" s="26">
        <f>IF($B249='Formulario de Respuestas'!$D248,'Formulario de Respuestas'!$AE248,"ES DIFERENTE")</f>
        <v>0</v>
      </c>
      <c r="CE249" s="1" t="str">
        <f>IFERROR(VLOOKUP(CONCATENATE(CD$1,CD249),'Formulario de Preguntas'!$C$10:$FN$185,3,FALSE),"")</f>
        <v/>
      </c>
      <c r="CF249" s="1" t="str">
        <f>IFERROR(VLOOKUP(CONCATENATE(CD$1,CD249),'Formulario de Preguntas'!$C$10:$FN$185,4,FALSE),"")</f>
        <v/>
      </c>
      <c r="CH249" s="1">
        <f t="shared" si="10"/>
        <v>0</v>
      </c>
      <c r="CI249" s="1">
        <f t="shared" si="11"/>
        <v>0.25</v>
      </c>
      <c r="CJ249" s="1">
        <f t="shared" si="12"/>
        <v>0</v>
      </c>
      <c r="CK249" s="1">
        <f>COUNTIF('Formulario de Respuestas'!$E248:$AE248,"A")</f>
        <v>0</v>
      </c>
      <c r="CL249" s="1">
        <f>COUNTIF('Formulario de Respuestas'!$E248:$AE248,"B")</f>
        <v>0</v>
      </c>
      <c r="CM249" s="1">
        <f>COUNTIF('Formulario de Respuestas'!$E248:$AE248,"C")</f>
        <v>0</v>
      </c>
      <c r="CN249" s="1">
        <f>COUNTIF('Formulario de Respuestas'!$E248:$AE248,"D")</f>
        <v>0</v>
      </c>
      <c r="CO249" s="1">
        <f>COUNTIF('Formulario de Respuestas'!$E248:$AE248,"E (RESPUESTA ANULADA)")</f>
        <v>0</v>
      </c>
    </row>
    <row r="250" spans="1:93" x14ac:dyDescent="0.25">
      <c r="A250" s="1">
        <f>'Formulario de Respuestas'!C249</f>
        <v>0</v>
      </c>
      <c r="B250" s="1">
        <f>'Formulario de Respuestas'!D249</f>
        <v>0</v>
      </c>
      <c r="C250" s="24">
        <f>IF($B250='Formulario de Respuestas'!$D249,'Formulario de Respuestas'!$E249,"ES DIFERENTE")</f>
        <v>0</v>
      </c>
      <c r="D250" s="15" t="str">
        <f>IFERROR(VLOOKUP(CONCATENATE(C$1,C250),'Formulario de Preguntas'!$C$2:$FN$185,3,FALSE),"")</f>
        <v/>
      </c>
      <c r="E250" s="1" t="str">
        <f>IFERROR(VLOOKUP(CONCATENATE(C$1,C250),'Formulario de Preguntas'!$C$2:$FN$185,4,FALSE),"")</f>
        <v/>
      </c>
      <c r="F250" s="24">
        <f>IF($B250='Formulario de Respuestas'!$D249,'Formulario de Respuestas'!$F249,"ES DIFERENTE")</f>
        <v>0</v>
      </c>
      <c r="G250" s="1" t="str">
        <f>IFERROR(VLOOKUP(CONCATENATE(F$1,F250),'Formulario de Preguntas'!$C$2:$FN$185,3,FALSE),"")</f>
        <v/>
      </c>
      <c r="H250" s="1" t="str">
        <f>IFERROR(VLOOKUP(CONCATENATE(F$1,F250),'Formulario de Preguntas'!$C$2:$FN$185,4,FALSE),"")</f>
        <v/>
      </c>
      <c r="I250" s="24">
        <f>IF($B250='Formulario de Respuestas'!$D249,'Formulario de Respuestas'!$G249,"ES DIFERENTE")</f>
        <v>0</v>
      </c>
      <c r="J250" s="1" t="str">
        <f>IFERROR(VLOOKUP(CONCATENATE(I$1,I250),'Formulario de Preguntas'!$C$10:$FN$185,3,FALSE),"")</f>
        <v/>
      </c>
      <c r="K250" s="1" t="str">
        <f>IFERROR(VLOOKUP(CONCATENATE(I$1,I250),'Formulario de Preguntas'!$C$10:$FN$185,4,FALSE),"")</f>
        <v/>
      </c>
      <c r="L250" s="24">
        <f>IF($B250='Formulario de Respuestas'!$D249,'Formulario de Respuestas'!$H249,"ES DIFERENTE")</f>
        <v>0</v>
      </c>
      <c r="M250" s="1" t="str">
        <f>IFERROR(VLOOKUP(CONCATENATE(L$1,L250),'Formulario de Preguntas'!$C$10:$FN$185,3,FALSE),"")</f>
        <v/>
      </c>
      <c r="N250" s="1" t="str">
        <f>IFERROR(VLOOKUP(CONCATENATE(L$1,L250),'Formulario de Preguntas'!$C$10:$FN$185,4,FALSE),"")</f>
        <v/>
      </c>
      <c r="O250" s="24">
        <f>IF($B250='Formulario de Respuestas'!$D249,'Formulario de Respuestas'!$I249,"ES DIFERENTE")</f>
        <v>0</v>
      </c>
      <c r="P250" s="1" t="str">
        <f>IFERROR(VLOOKUP(CONCATENATE(O$1,O250),'Formulario de Preguntas'!$C$10:$FN$185,3,FALSE),"")</f>
        <v/>
      </c>
      <c r="Q250" s="1" t="str">
        <f>IFERROR(VLOOKUP(CONCATENATE(O$1,O250),'Formulario de Preguntas'!$C$10:$FN$185,4,FALSE),"")</f>
        <v/>
      </c>
      <c r="R250" s="24">
        <f>IF($B250='Formulario de Respuestas'!$D249,'Formulario de Respuestas'!$J249,"ES DIFERENTE")</f>
        <v>0</v>
      </c>
      <c r="S250" s="1" t="str">
        <f>IFERROR(VLOOKUP(CONCATENATE(R$1,R250),'Formulario de Preguntas'!$C$10:$FN$185,3,FALSE),"")</f>
        <v/>
      </c>
      <c r="T250" s="1" t="str">
        <f>IFERROR(VLOOKUP(CONCATENATE(R$1,R250),'Formulario de Preguntas'!$C$10:$FN$185,4,FALSE),"")</f>
        <v/>
      </c>
      <c r="U250" s="24">
        <f>IF($B250='Formulario de Respuestas'!$D249,'Formulario de Respuestas'!$K249,"ES DIFERENTE")</f>
        <v>0</v>
      </c>
      <c r="V250" s="1" t="str">
        <f>IFERROR(VLOOKUP(CONCATENATE(U$1,U250),'Formulario de Preguntas'!$C$10:$FN$185,3,FALSE),"")</f>
        <v/>
      </c>
      <c r="W250" s="1" t="str">
        <f>IFERROR(VLOOKUP(CONCATENATE(U$1,U250),'Formulario de Preguntas'!$C$10:$FN$185,4,FALSE),"")</f>
        <v/>
      </c>
      <c r="X250" s="24">
        <f>IF($B250='Formulario de Respuestas'!$D249,'Formulario de Respuestas'!$L249,"ES DIFERENTE")</f>
        <v>0</v>
      </c>
      <c r="Y250" s="1" t="str">
        <f>IFERROR(VLOOKUP(CONCATENATE(X$1,X250),'Formulario de Preguntas'!$C$10:$FN$185,3,FALSE),"")</f>
        <v/>
      </c>
      <c r="Z250" s="1" t="str">
        <f>IFERROR(VLOOKUP(CONCATENATE(X$1,X250),'Formulario de Preguntas'!$C$10:$FN$185,4,FALSE),"")</f>
        <v/>
      </c>
      <c r="AA250" s="24">
        <f>IF($B250='Formulario de Respuestas'!$D249,'Formulario de Respuestas'!$M249,"ES DIFERENTE")</f>
        <v>0</v>
      </c>
      <c r="AB250" s="1" t="str">
        <f>IFERROR(VLOOKUP(CONCATENATE(AA$1,AA250),'Formulario de Preguntas'!$C$10:$FN$185,3,FALSE),"")</f>
        <v/>
      </c>
      <c r="AC250" s="1" t="str">
        <f>IFERROR(VLOOKUP(CONCATENATE(AA$1,AA250),'Formulario de Preguntas'!$C$10:$FN$185,4,FALSE),"")</f>
        <v/>
      </c>
      <c r="AD250" s="24">
        <f>IF($B250='Formulario de Respuestas'!$D249,'Formulario de Respuestas'!$N249,"ES DIFERENTE")</f>
        <v>0</v>
      </c>
      <c r="AE250" s="1" t="str">
        <f>IFERROR(VLOOKUP(CONCATENATE(AD$1,AD250),'Formulario de Preguntas'!$C$10:$FN$185,3,FALSE),"")</f>
        <v/>
      </c>
      <c r="AF250" s="1" t="str">
        <f>IFERROR(VLOOKUP(CONCATENATE(AD$1,AD250),'Formulario de Preguntas'!$C$10:$FN$185,4,FALSE),"")</f>
        <v/>
      </c>
      <c r="AG250" s="24">
        <f>IF($B250='Formulario de Respuestas'!$D249,'Formulario de Respuestas'!$O249,"ES DIFERENTE")</f>
        <v>0</v>
      </c>
      <c r="AH250" s="1" t="str">
        <f>IFERROR(VLOOKUP(CONCATENATE(AG$1,AG250),'Formulario de Preguntas'!$C$10:$FN$185,3,FALSE),"")</f>
        <v/>
      </c>
      <c r="AI250" s="1" t="str">
        <f>IFERROR(VLOOKUP(CONCATENATE(AG$1,AG250),'Formulario de Preguntas'!$C$10:$FN$185,4,FALSE),"")</f>
        <v/>
      </c>
      <c r="AJ250" s="24">
        <f>IF($B250='Formulario de Respuestas'!$D249,'Formulario de Respuestas'!$P249,"ES DIFERENTE")</f>
        <v>0</v>
      </c>
      <c r="AK250" s="1" t="str">
        <f>IFERROR(VLOOKUP(CONCATENATE(AJ$1,AJ250),'Formulario de Preguntas'!$C$10:$FN$185,3,FALSE),"")</f>
        <v/>
      </c>
      <c r="AL250" s="1" t="str">
        <f>IFERROR(VLOOKUP(CONCATENATE(AJ$1,AJ250),'Formulario de Preguntas'!$C$10:$FN$185,4,FALSE),"")</f>
        <v/>
      </c>
      <c r="AM250" s="24">
        <f>IF($B250='Formulario de Respuestas'!$D249,'Formulario de Respuestas'!$Q249,"ES DIFERENTE")</f>
        <v>0</v>
      </c>
      <c r="AN250" s="1" t="str">
        <f>IFERROR(VLOOKUP(CONCATENATE(AM$1,AM250),'Formulario de Preguntas'!$C$10:$FN$185,3,FALSE),"")</f>
        <v/>
      </c>
      <c r="AO250" s="1" t="str">
        <f>IFERROR(VLOOKUP(CONCATENATE(AM$1,AM250),'Formulario de Preguntas'!$C$10:$FN$185,4,FALSE),"")</f>
        <v/>
      </c>
      <c r="AP250" s="24">
        <f>IF($B250='Formulario de Respuestas'!$D249,'Formulario de Respuestas'!$R249,"ES DIFERENTE")</f>
        <v>0</v>
      </c>
      <c r="AQ250" s="1" t="str">
        <f>IFERROR(VLOOKUP(CONCATENATE(AP$1,AP250),'Formulario de Preguntas'!$C$10:$FN$185,3,FALSE),"")</f>
        <v/>
      </c>
      <c r="AR250" s="1" t="str">
        <f>IFERROR(VLOOKUP(CONCATENATE(AP$1,AP250),'Formulario de Preguntas'!$C$10:$FN$185,4,FALSE),"")</f>
        <v/>
      </c>
      <c r="AS250" s="24">
        <f>IF($B250='Formulario de Respuestas'!$D249,'Formulario de Respuestas'!$S249,"ES DIFERENTE")</f>
        <v>0</v>
      </c>
      <c r="AT250" s="1" t="str">
        <f>IFERROR(VLOOKUP(CONCATENATE(AS$1,AS250),'Formulario de Preguntas'!$C$10:$FN$185,3,FALSE),"")</f>
        <v/>
      </c>
      <c r="AU250" s="1" t="str">
        <f>IFERROR(VLOOKUP(CONCATENATE(AS$1,AS250),'Formulario de Preguntas'!$C$10:$FN$185,4,FALSE),"")</f>
        <v/>
      </c>
      <c r="AV250" s="24">
        <f>IF($B250='Formulario de Respuestas'!$D249,'Formulario de Respuestas'!$T249,"ES DIFERENTE")</f>
        <v>0</v>
      </c>
      <c r="AW250" s="1" t="str">
        <f>IFERROR(VLOOKUP(CONCATENATE(AV$1,AV250),'Formulario de Preguntas'!$C$10:$FN$185,3,FALSE),"")</f>
        <v/>
      </c>
      <c r="AX250" s="1" t="str">
        <f>IFERROR(VLOOKUP(CONCATENATE(AV$1,AV250),'Formulario de Preguntas'!$C$10:$FN$185,4,FALSE),"")</f>
        <v/>
      </c>
      <c r="AY250" s="24">
        <f>IF($B250='Formulario de Respuestas'!$D249,'Formulario de Respuestas'!$U249,"ES DIFERENTE")</f>
        <v>0</v>
      </c>
      <c r="AZ250" s="1" t="str">
        <f>IFERROR(VLOOKUP(CONCATENATE(AY$1,AY250),'Formulario de Preguntas'!$C$10:$FN$185,3,FALSE),"")</f>
        <v/>
      </c>
      <c r="BA250" s="1" t="str">
        <f>IFERROR(VLOOKUP(CONCATENATE(AY$1,AY250),'Formulario de Preguntas'!$C$10:$FN$185,4,FALSE),"")</f>
        <v/>
      </c>
      <c r="BB250" s="24">
        <f>IF($B250='Formulario de Respuestas'!$D249,'Formulario de Respuestas'!$V249,"ES DIFERENTE")</f>
        <v>0</v>
      </c>
      <c r="BC250" s="1" t="str">
        <f>IFERROR(VLOOKUP(CONCATENATE(BB$1,BB250),'Formulario de Preguntas'!$C$10:$FN$185,3,FALSE),"")</f>
        <v/>
      </c>
      <c r="BD250" s="1" t="str">
        <f>IFERROR(VLOOKUP(CONCATENATE(BB$1,BB250),'Formulario de Preguntas'!$C$10:$FN$185,4,FALSE),"")</f>
        <v/>
      </c>
      <c r="BE250" s="24">
        <f>IF($B250='Formulario de Respuestas'!$D249,'Formulario de Respuestas'!$W249,"ES DIFERENTE")</f>
        <v>0</v>
      </c>
      <c r="BF250" s="1" t="str">
        <f>IFERROR(VLOOKUP(CONCATENATE(BE$1,BE250),'Formulario de Preguntas'!$C$10:$FN$185,3,FALSE),"")</f>
        <v/>
      </c>
      <c r="BG250" s="1" t="str">
        <f>IFERROR(VLOOKUP(CONCATENATE(BE$1,BE250),'Formulario de Preguntas'!$C$10:$FN$185,4,FALSE),"")</f>
        <v/>
      </c>
      <c r="BH250" s="24">
        <f>IF($B250='Formulario de Respuestas'!$D249,'Formulario de Respuestas'!$X249,"ES DIFERENTE")</f>
        <v>0</v>
      </c>
      <c r="BI250" s="1" t="str">
        <f>IFERROR(VLOOKUP(CONCATENATE(BH$1,BH250),'Formulario de Preguntas'!$C$10:$FN$185,3,FALSE),"")</f>
        <v/>
      </c>
      <c r="BJ250" s="1" t="str">
        <f>IFERROR(VLOOKUP(CONCATENATE(BH$1,BH250),'Formulario de Preguntas'!$C$10:$FN$185,4,FALSE),"")</f>
        <v/>
      </c>
      <c r="BL250" s="26">
        <f>IF($B250='Formulario de Respuestas'!$D249,'Formulario de Respuestas'!$Y249,"ES DIFERENTE")</f>
        <v>0</v>
      </c>
      <c r="BM250" s="1" t="str">
        <f>IFERROR(VLOOKUP(CONCATENATE(BL$1,BL250),'Formulario de Preguntas'!$C$10:$FN$185,3,FALSE),"")</f>
        <v/>
      </c>
      <c r="BN250" s="1" t="str">
        <f>IFERROR(VLOOKUP(CONCATENATE(BL$1,BL250),'Formulario de Preguntas'!$C$10:$FN$185,4,FALSE),"")</f>
        <v/>
      </c>
      <c r="BO250" s="26">
        <f>IF($B250='Formulario de Respuestas'!$D249,'Formulario de Respuestas'!$Z249,"ES DIFERENTE")</f>
        <v>0</v>
      </c>
      <c r="BP250" s="1" t="str">
        <f>IFERROR(VLOOKUP(CONCATENATE(BO$1,BO250),'Formulario de Preguntas'!$C$10:$FN$185,3,FALSE),"")</f>
        <v/>
      </c>
      <c r="BQ250" s="1" t="str">
        <f>IFERROR(VLOOKUP(CONCATENATE(BO$1,BO250),'Formulario de Preguntas'!$C$10:$FN$185,4,FALSE),"")</f>
        <v/>
      </c>
      <c r="BR250" s="26">
        <f>IF($B250='Formulario de Respuestas'!$D249,'Formulario de Respuestas'!$AA249,"ES DIFERENTE")</f>
        <v>0</v>
      </c>
      <c r="BS250" s="1" t="str">
        <f>IFERROR(VLOOKUP(CONCATENATE(BR$1,BR250),'Formulario de Preguntas'!$C$10:$FN$185,3,FALSE),"")</f>
        <v/>
      </c>
      <c r="BT250" s="1" t="str">
        <f>IFERROR(VLOOKUP(CONCATENATE(BR$1,BR250),'Formulario de Preguntas'!$C$10:$FN$185,4,FALSE),"")</f>
        <v/>
      </c>
      <c r="BU250" s="26">
        <f>IF($B250='Formulario de Respuestas'!$D249,'Formulario de Respuestas'!$AB249,"ES DIFERENTE")</f>
        <v>0</v>
      </c>
      <c r="BV250" s="1" t="str">
        <f>IFERROR(VLOOKUP(CONCATENATE(BU$1,BU250),'Formulario de Preguntas'!$C$10:$FN$185,3,FALSE),"")</f>
        <v/>
      </c>
      <c r="BW250" s="1" t="str">
        <f>IFERROR(VLOOKUP(CONCATENATE(BU$1,BU250),'Formulario de Preguntas'!$C$10:$FN$185,4,FALSE),"")</f>
        <v/>
      </c>
      <c r="BX250" s="26">
        <f>IF($B250='Formulario de Respuestas'!$D249,'Formulario de Respuestas'!$AC249,"ES DIFERENTE")</f>
        <v>0</v>
      </c>
      <c r="BY250" s="1" t="str">
        <f>IFERROR(VLOOKUP(CONCATENATE(BX$1,BX250),'Formulario de Preguntas'!$C$10:$FN$185,3,FALSE),"")</f>
        <v/>
      </c>
      <c r="BZ250" s="1" t="str">
        <f>IFERROR(VLOOKUP(CONCATENATE(BX$1,BX250),'Formulario de Preguntas'!$C$10:$FN$185,4,FALSE),"")</f>
        <v/>
      </c>
      <c r="CA250" s="26">
        <f>IF($B250='Formulario de Respuestas'!$D249,'Formulario de Respuestas'!$AD249,"ES DIFERENTE")</f>
        <v>0</v>
      </c>
      <c r="CB250" s="1" t="str">
        <f>IFERROR(VLOOKUP(CONCATENATE(CA$1,CA250),'Formulario de Preguntas'!$C$10:$FN$185,3,FALSE),"")</f>
        <v/>
      </c>
      <c r="CC250" s="1" t="str">
        <f>IFERROR(VLOOKUP(CONCATENATE(CA$1,CA250),'Formulario de Preguntas'!$C$10:$FN$185,4,FALSE),"")</f>
        <v/>
      </c>
      <c r="CD250" s="26">
        <f>IF($B250='Formulario de Respuestas'!$D249,'Formulario de Respuestas'!$AE249,"ES DIFERENTE")</f>
        <v>0</v>
      </c>
      <c r="CE250" s="1" t="str">
        <f>IFERROR(VLOOKUP(CONCATENATE(CD$1,CD250),'Formulario de Preguntas'!$C$10:$FN$185,3,FALSE),"")</f>
        <v/>
      </c>
      <c r="CF250" s="1" t="str">
        <f>IFERROR(VLOOKUP(CONCATENATE(CD$1,CD250),'Formulario de Preguntas'!$C$10:$FN$185,4,FALSE),"")</f>
        <v/>
      </c>
      <c r="CH250" s="1">
        <f t="shared" si="10"/>
        <v>0</v>
      </c>
      <c r="CI250" s="1">
        <f t="shared" si="11"/>
        <v>0.25</v>
      </c>
      <c r="CJ250" s="1">
        <f t="shared" si="12"/>
        <v>0</v>
      </c>
      <c r="CK250" s="1">
        <f>COUNTIF('Formulario de Respuestas'!$E249:$AE249,"A")</f>
        <v>0</v>
      </c>
      <c r="CL250" s="1">
        <f>COUNTIF('Formulario de Respuestas'!$E249:$AE249,"B")</f>
        <v>0</v>
      </c>
      <c r="CM250" s="1">
        <f>COUNTIF('Formulario de Respuestas'!$E249:$AE249,"C")</f>
        <v>0</v>
      </c>
      <c r="CN250" s="1">
        <f>COUNTIF('Formulario de Respuestas'!$E249:$AE249,"D")</f>
        <v>0</v>
      </c>
      <c r="CO250" s="1">
        <f>COUNTIF('Formulario de Respuestas'!$E249:$AE249,"E (RESPUESTA ANULADA)")</f>
        <v>0</v>
      </c>
    </row>
    <row r="251" spans="1:93" x14ac:dyDescent="0.25">
      <c r="A251" s="1">
        <f>'Formulario de Respuestas'!C250</f>
        <v>0</v>
      </c>
      <c r="B251" s="1">
        <f>'Formulario de Respuestas'!D250</f>
        <v>0</v>
      </c>
      <c r="C251" s="24">
        <f>IF($B251='Formulario de Respuestas'!$D250,'Formulario de Respuestas'!$E250,"ES DIFERENTE")</f>
        <v>0</v>
      </c>
      <c r="D251" s="15" t="str">
        <f>IFERROR(VLOOKUP(CONCATENATE(C$1,C251),'Formulario de Preguntas'!$C$2:$FN$185,3,FALSE),"")</f>
        <v/>
      </c>
      <c r="E251" s="1" t="str">
        <f>IFERROR(VLOOKUP(CONCATENATE(C$1,C251),'Formulario de Preguntas'!$C$2:$FN$185,4,FALSE),"")</f>
        <v/>
      </c>
      <c r="F251" s="24">
        <f>IF($B251='Formulario de Respuestas'!$D250,'Formulario de Respuestas'!$F250,"ES DIFERENTE")</f>
        <v>0</v>
      </c>
      <c r="G251" s="1" t="str">
        <f>IFERROR(VLOOKUP(CONCATENATE(F$1,F251),'Formulario de Preguntas'!$C$2:$FN$185,3,FALSE),"")</f>
        <v/>
      </c>
      <c r="H251" s="1" t="str">
        <f>IFERROR(VLOOKUP(CONCATENATE(F$1,F251),'Formulario de Preguntas'!$C$2:$FN$185,4,FALSE),"")</f>
        <v/>
      </c>
      <c r="I251" s="24">
        <f>IF($B251='Formulario de Respuestas'!$D250,'Formulario de Respuestas'!$G250,"ES DIFERENTE")</f>
        <v>0</v>
      </c>
      <c r="J251" s="1" t="str">
        <f>IFERROR(VLOOKUP(CONCATENATE(I$1,I251),'Formulario de Preguntas'!$C$10:$FN$185,3,FALSE),"")</f>
        <v/>
      </c>
      <c r="K251" s="1" t="str">
        <f>IFERROR(VLOOKUP(CONCATENATE(I$1,I251),'Formulario de Preguntas'!$C$10:$FN$185,4,FALSE),"")</f>
        <v/>
      </c>
      <c r="L251" s="24">
        <f>IF($B251='Formulario de Respuestas'!$D250,'Formulario de Respuestas'!$H250,"ES DIFERENTE")</f>
        <v>0</v>
      </c>
      <c r="M251" s="1" t="str">
        <f>IFERROR(VLOOKUP(CONCATENATE(L$1,L251),'Formulario de Preguntas'!$C$10:$FN$185,3,FALSE),"")</f>
        <v/>
      </c>
      <c r="N251" s="1" t="str">
        <f>IFERROR(VLOOKUP(CONCATENATE(L$1,L251),'Formulario de Preguntas'!$C$10:$FN$185,4,FALSE),"")</f>
        <v/>
      </c>
      <c r="O251" s="24">
        <f>IF($B251='Formulario de Respuestas'!$D250,'Formulario de Respuestas'!$I250,"ES DIFERENTE")</f>
        <v>0</v>
      </c>
      <c r="P251" s="1" t="str">
        <f>IFERROR(VLOOKUP(CONCATENATE(O$1,O251),'Formulario de Preguntas'!$C$10:$FN$185,3,FALSE),"")</f>
        <v/>
      </c>
      <c r="Q251" s="1" t="str">
        <f>IFERROR(VLOOKUP(CONCATENATE(O$1,O251),'Formulario de Preguntas'!$C$10:$FN$185,4,FALSE),"")</f>
        <v/>
      </c>
      <c r="R251" s="24">
        <f>IF($B251='Formulario de Respuestas'!$D250,'Formulario de Respuestas'!$J250,"ES DIFERENTE")</f>
        <v>0</v>
      </c>
      <c r="S251" s="1" t="str">
        <f>IFERROR(VLOOKUP(CONCATENATE(R$1,R251),'Formulario de Preguntas'!$C$10:$FN$185,3,FALSE),"")</f>
        <v/>
      </c>
      <c r="T251" s="1" t="str">
        <f>IFERROR(VLOOKUP(CONCATENATE(R$1,R251),'Formulario de Preguntas'!$C$10:$FN$185,4,FALSE),"")</f>
        <v/>
      </c>
      <c r="U251" s="24">
        <f>IF($B251='Formulario de Respuestas'!$D250,'Formulario de Respuestas'!$K250,"ES DIFERENTE")</f>
        <v>0</v>
      </c>
      <c r="V251" s="1" t="str">
        <f>IFERROR(VLOOKUP(CONCATENATE(U$1,U251),'Formulario de Preguntas'!$C$10:$FN$185,3,FALSE),"")</f>
        <v/>
      </c>
      <c r="W251" s="1" t="str">
        <f>IFERROR(VLOOKUP(CONCATENATE(U$1,U251),'Formulario de Preguntas'!$C$10:$FN$185,4,FALSE),"")</f>
        <v/>
      </c>
      <c r="X251" s="24">
        <f>IF($B251='Formulario de Respuestas'!$D250,'Formulario de Respuestas'!$L250,"ES DIFERENTE")</f>
        <v>0</v>
      </c>
      <c r="Y251" s="1" t="str">
        <f>IFERROR(VLOOKUP(CONCATENATE(X$1,X251),'Formulario de Preguntas'!$C$10:$FN$185,3,FALSE),"")</f>
        <v/>
      </c>
      <c r="Z251" s="1" t="str">
        <f>IFERROR(VLOOKUP(CONCATENATE(X$1,X251),'Formulario de Preguntas'!$C$10:$FN$185,4,FALSE),"")</f>
        <v/>
      </c>
      <c r="AA251" s="24">
        <f>IF($B251='Formulario de Respuestas'!$D250,'Formulario de Respuestas'!$M250,"ES DIFERENTE")</f>
        <v>0</v>
      </c>
      <c r="AB251" s="1" t="str">
        <f>IFERROR(VLOOKUP(CONCATENATE(AA$1,AA251),'Formulario de Preguntas'!$C$10:$FN$185,3,FALSE),"")</f>
        <v/>
      </c>
      <c r="AC251" s="1" t="str">
        <f>IFERROR(VLOOKUP(CONCATENATE(AA$1,AA251),'Formulario de Preguntas'!$C$10:$FN$185,4,FALSE),"")</f>
        <v/>
      </c>
      <c r="AD251" s="24">
        <f>IF($B251='Formulario de Respuestas'!$D250,'Formulario de Respuestas'!$N250,"ES DIFERENTE")</f>
        <v>0</v>
      </c>
      <c r="AE251" s="1" t="str">
        <f>IFERROR(VLOOKUP(CONCATENATE(AD$1,AD251),'Formulario de Preguntas'!$C$10:$FN$185,3,FALSE),"")</f>
        <v/>
      </c>
      <c r="AF251" s="1" t="str">
        <f>IFERROR(VLOOKUP(CONCATENATE(AD$1,AD251),'Formulario de Preguntas'!$C$10:$FN$185,4,FALSE),"")</f>
        <v/>
      </c>
      <c r="AG251" s="24">
        <f>IF($B251='Formulario de Respuestas'!$D250,'Formulario de Respuestas'!$O250,"ES DIFERENTE")</f>
        <v>0</v>
      </c>
      <c r="AH251" s="1" t="str">
        <f>IFERROR(VLOOKUP(CONCATENATE(AG$1,AG251),'Formulario de Preguntas'!$C$10:$FN$185,3,FALSE),"")</f>
        <v/>
      </c>
      <c r="AI251" s="1" t="str">
        <f>IFERROR(VLOOKUP(CONCATENATE(AG$1,AG251),'Formulario de Preguntas'!$C$10:$FN$185,4,FALSE),"")</f>
        <v/>
      </c>
      <c r="AJ251" s="24">
        <f>IF($B251='Formulario de Respuestas'!$D250,'Formulario de Respuestas'!$P250,"ES DIFERENTE")</f>
        <v>0</v>
      </c>
      <c r="AK251" s="1" t="str">
        <f>IFERROR(VLOOKUP(CONCATENATE(AJ$1,AJ251),'Formulario de Preguntas'!$C$10:$FN$185,3,FALSE),"")</f>
        <v/>
      </c>
      <c r="AL251" s="1" t="str">
        <f>IFERROR(VLOOKUP(CONCATENATE(AJ$1,AJ251),'Formulario de Preguntas'!$C$10:$FN$185,4,FALSE),"")</f>
        <v/>
      </c>
      <c r="AM251" s="24">
        <f>IF($B251='Formulario de Respuestas'!$D250,'Formulario de Respuestas'!$Q250,"ES DIFERENTE")</f>
        <v>0</v>
      </c>
      <c r="AN251" s="1" t="str">
        <f>IFERROR(VLOOKUP(CONCATENATE(AM$1,AM251),'Formulario de Preguntas'!$C$10:$FN$185,3,FALSE),"")</f>
        <v/>
      </c>
      <c r="AO251" s="1" t="str">
        <f>IFERROR(VLOOKUP(CONCATENATE(AM$1,AM251),'Formulario de Preguntas'!$C$10:$FN$185,4,FALSE),"")</f>
        <v/>
      </c>
      <c r="AP251" s="24">
        <f>IF($B251='Formulario de Respuestas'!$D250,'Formulario de Respuestas'!$R250,"ES DIFERENTE")</f>
        <v>0</v>
      </c>
      <c r="AQ251" s="1" t="str">
        <f>IFERROR(VLOOKUP(CONCATENATE(AP$1,AP251),'Formulario de Preguntas'!$C$10:$FN$185,3,FALSE),"")</f>
        <v/>
      </c>
      <c r="AR251" s="1" t="str">
        <f>IFERROR(VLOOKUP(CONCATENATE(AP$1,AP251),'Formulario de Preguntas'!$C$10:$FN$185,4,FALSE),"")</f>
        <v/>
      </c>
      <c r="AS251" s="24">
        <f>IF($B251='Formulario de Respuestas'!$D250,'Formulario de Respuestas'!$S250,"ES DIFERENTE")</f>
        <v>0</v>
      </c>
      <c r="AT251" s="1" t="str">
        <f>IFERROR(VLOOKUP(CONCATENATE(AS$1,AS251),'Formulario de Preguntas'!$C$10:$FN$185,3,FALSE),"")</f>
        <v/>
      </c>
      <c r="AU251" s="1" t="str">
        <f>IFERROR(VLOOKUP(CONCATENATE(AS$1,AS251),'Formulario de Preguntas'!$C$10:$FN$185,4,FALSE),"")</f>
        <v/>
      </c>
      <c r="AV251" s="24">
        <f>IF($B251='Formulario de Respuestas'!$D250,'Formulario de Respuestas'!$T250,"ES DIFERENTE")</f>
        <v>0</v>
      </c>
      <c r="AW251" s="1" t="str">
        <f>IFERROR(VLOOKUP(CONCATENATE(AV$1,AV251),'Formulario de Preguntas'!$C$10:$FN$185,3,FALSE),"")</f>
        <v/>
      </c>
      <c r="AX251" s="1" t="str">
        <f>IFERROR(VLOOKUP(CONCATENATE(AV$1,AV251),'Formulario de Preguntas'!$C$10:$FN$185,4,FALSE),"")</f>
        <v/>
      </c>
      <c r="AY251" s="24">
        <f>IF($B251='Formulario de Respuestas'!$D250,'Formulario de Respuestas'!$U250,"ES DIFERENTE")</f>
        <v>0</v>
      </c>
      <c r="AZ251" s="1" t="str">
        <f>IFERROR(VLOOKUP(CONCATENATE(AY$1,AY251),'Formulario de Preguntas'!$C$10:$FN$185,3,FALSE),"")</f>
        <v/>
      </c>
      <c r="BA251" s="1" t="str">
        <f>IFERROR(VLOOKUP(CONCATENATE(AY$1,AY251),'Formulario de Preguntas'!$C$10:$FN$185,4,FALSE),"")</f>
        <v/>
      </c>
      <c r="BB251" s="24">
        <f>IF($B251='Formulario de Respuestas'!$D250,'Formulario de Respuestas'!$V250,"ES DIFERENTE")</f>
        <v>0</v>
      </c>
      <c r="BC251" s="1" t="str">
        <f>IFERROR(VLOOKUP(CONCATENATE(BB$1,BB251),'Formulario de Preguntas'!$C$10:$FN$185,3,FALSE),"")</f>
        <v/>
      </c>
      <c r="BD251" s="1" t="str">
        <f>IFERROR(VLOOKUP(CONCATENATE(BB$1,BB251),'Formulario de Preguntas'!$C$10:$FN$185,4,FALSE),"")</f>
        <v/>
      </c>
      <c r="BE251" s="24">
        <f>IF($B251='Formulario de Respuestas'!$D250,'Formulario de Respuestas'!$W250,"ES DIFERENTE")</f>
        <v>0</v>
      </c>
      <c r="BF251" s="1" t="str">
        <f>IFERROR(VLOOKUP(CONCATENATE(BE$1,BE251),'Formulario de Preguntas'!$C$10:$FN$185,3,FALSE),"")</f>
        <v/>
      </c>
      <c r="BG251" s="1" t="str">
        <f>IFERROR(VLOOKUP(CONCATENATE(BE$1,BE251),'Formulario de Preguntas'!$C$10:$FN$185,4,FALSE),"")</f>
        <v/>
      </c>
      <c r="BH251" s="24">
        <f>IF($B251='Formulario de Respuestas'!$D250,'Formulario de Respuestas'!$X250,"ES DIFERENTE")</f>
        <v>0</v>
      </c>
      <c r="BI251" s="1" t="str">
        <f>IFERROR(VLOOKUP(CONCATENATE(BH$1,BH251),'Formulario de Preguntas'!$C$10:$FN$185,3,FALSE),"")</f>
        <v/>
      </c>
      <c r="BJ251" s="1" t="str">
        <f>IFERROR(VLOOKUP(CONCATENATE(BH$1,BH251),'Formulario de Preguntas'!$C$10:$FN$185,4,FALSE),"")</f>
        <v/>
      </c>
      <c r="BL251" s="26">
        <f>IF($B251='Formulario de Respuestas'!$D250,'Formulario de Respuestas'!$Y250,"ES DIFERENTE")</f>
        <v>0</v>
      </c>
      <c r="BM251" s="1" t="str">
        <f>IFERROR(VLOOKUP(CONCATENATE(BL$1,BL251),'Formulario de Preguntas'!$C$10:$FN$185,3,FALSE),"")</f>
        <v/>
      </c>
      <c r="BN251" s="1" t="str">
        <f>IFERROR(VLOOKUP(CONCATENATE(BL$1,BL251),'Formulario de Preguntas'!$C$10:$FN$185,4,FALSE),"")</f>
        <v/>
      </c>
      <c r="BO251" s="26">
        <f>IF($B251='Formulario de Respuestas'!$D250,'Formulario de Respuestas'!$Z250,"ES DIFERENTE")</f>
        <v>0</v>
      </c>
      <c r="BP251" s="1" t="str">
        <f>IFERROR(VLOOKUP(CONCATENATE(BO$1,BO251),'Formulario de Preguntas'!$C$10:$FN$185,3,FALSE),"")</f>
        <v/>
      </c>
      <c r="BQ251" s="1" t="str">
        <f>IFERROR(VLOOKUP(CONCATENATE(BO$1,BO251),'Formulario de Preguntas'!$C$10:$FN$185,4,FALSE),"")</f>
        <v/>
      </c>
      <c r="BR251" s="26">
        <f>IF($B251='Formulario de Respuestas'!$D250,'Formulario de Respuestas'!$AA250,"ES DIFERENTE")</f>
        <v>0</v>
      </c>
      <c r="BS251" s="1" t="str">
        <f>IFERROR(VLOOKUP(CONCATENATE(BR$1,BR251),'Formulario de Preguntas'!$C$10:$FN$185,3,FALSE),"")</f>
        <v/>
      </c>
      <c r="BT251" s="1" t="str">
        <f>IFERROR(VLOOKUP(CONCATENATE(BR$1,BR251),'Formulario de Preguntas'!$C$10:$FN$185,4,FALSE),"")</f>
        <v/>
      </c>
      <c r="BU251" s="26">
        <f>IF($B251='Formulario de Respuestas'!$D250,'Formulario de Respuestas'!$AB250,"ES DIFERENTE")</f>
        <v>0</v>
      </c>
      <c r="BV251" s="1" t="str">
        <f>IFERROR(VLOOKUP(CONCATENATE(BU$1,BU251),'Formulario de Preguntas'!$C$10:$FN$185,3,FALSE),"")</f>
        <v/>
      </c>
      <c r="BW251" s="1" t="str">
        <f>IFERROR(VLOOKUP(CONCATENATE(BU$1,BU251),'Formulario de Preguntas'!$C$10:$FN$185,4,FALSE),"")</f>
        <v/>
      </c>
      <c r="BX251" s="26">
        <f>IF($B251='Formulario de Respuestas'!$D250,'Formulario de Respuestas'!$AC250,"ES DIFERENTE")</f>
        <v>0</v>
      </c>
      <c r="BY251" s="1" t="str">
        <f>IFERROR(VLOOKUP(CONCATENATE(BX$1,BX251),'Formulario de Preguntas'!$C$10:$FN$185,3,FALSE),"")</f>
        <v/>
      </c>
      <c r="BZ251" s="1" t="str">
        <f>IFERROR(VLOOKUP(CONCATENATE(BX$1,BX251),'Formulario de Preguntas'!$C$10:$FN$185,4,FALSE),"")</f>
        <v/>
      </c>
      <c r="CA251" s="26">
        <f>IF($B251='Formulario de Respuestas'!$D250,'Formulario de Respuestas'!$AD250,"ES DIFERENTE")</f>
        <v>0</v>
      </c>
      <c r="CB251" s="1" t="str">
        <f>IFERROR(VLOOKUP(CONCATENATE(CA$1,CA251),'Formulario de Preguntas'!$C$10:$FN$185,3,FALSE),"")</f>
        <v/>
      </c>
      <c r="CC251" s="1" t="str">
        <f>IFERROR(VLOOKUP(CONCATENATE(CA$1,CA251),'Formulario de Preguntas'!$C$10:$FN$185,4,FALSE),"")</f>
        <v/>
      </c>
      <c r="CD251" s="26">
        <f>IF($B251='Formulario de Respuestas'!$D250,'Formulario de Respuestas'!$AE250,"ES DIFERENTE")</f>
        <v>0</v>
      </c>
      <c r="CE251" s="1" t="str">
        <f>IFERROR(VLOOKUP(CONCATENATE(CD$1,CD251),'Formulario de Preguntas'!$C$10:$FN$185,3,FALSE),"")</f>
        <v/>
      </c>
      <c r="CF251" s="1" t="str">
        <f>IFERROR(VLOOKUP(CONCATENATE(CD$1,CD251),'Formulario de Preguntas'!$C$10:$FN$185,4,FALSE),"")</f>
        <v/>
      </c>
      <c r="CH251" s="1">
        <f t="shared" si="10"/>
        <v>0</v>
      </c>
      <c r="CI251" s="1">
        <f t="shared" si="11"/>
        <v>0.25</v>
      </c>
      <c r="CJ251" s="1">
        <f t="shared" si="12"/>
        <v>0</v>
      </c>
      <c r="CK251" s="1">
        <f>COUNTIF('Formulario de Respuestas'!$E250:$AE250,"A")</f>
        <v>0</v>
      </c>
      <c r="CL251" s="1">
        <f>COUNTIF('Formulario de Respuestas'!$E250:$AE250,"B")</f>
        <v>0</v>
      </c>
      <c r="CM251" s="1">
        <f>COUNTIF('Formulario de Respuestas'!$E250:$AE250,"C")</f>
        <v>0</v>
      </c>
      <c r="CN251" s="1">
        <f>COUNTIF('Formulario de Respuestas'!$E250:$AE250,"D")</f>
        <v>0</v>
      </c>
      <c r="CO251" s="1">
        <f>COUNTIF('Formulario de Respuestas'!$E250:$AE250,"E (RESPUESTA ANULADA)")</f>
        <v>0</v>
      </c>
    </row>
    <row r="252" spans="1:93" x14ac:dyDescent="0.25">
      <c r="A252" s="1">
        <f>'Formulario de Respuestas'!C251</f>
        <v>0</v>
      </c>
      <c r="B252" s="1">
        <f>'Formulario de Respuestas'!D251</f>
        <v>0</v>
      </c>
      <c r="C252" s="24">
        <f>IF($B252='Formulario de Respuestas'!$D251,'Formulario de Respuestas'!$E251,"ES DIFERENTE")</f>
        <v>0</v>
      </c>
      <c r="D252" s="15" t="str">
        <f>IFERROR(VLOOKUP(CONCATENATE(C$1,C252),'Formulario de Preguntas'!$C$2:$FN$185,3,FALSE),"")</f>
        <v/>
      </c>
      <c r="E252" s="1" t="str">
        <f>IFERROR(VLOOKUP(CONCATENATE(C$1,C252),'Formulario de Preguntas'!$C$2:$FN$185,4,FALSE),"")</f>
        <v/>
      </c>
      <c r="F252" s="24">
        <f>IF($B252='Formulario de Respuestas'!$D251,'Formulario de Respuestas'!$F251,"ES DIFERENTE")</f>
        <v>0</v>
      </c>
      <c r="G252" s="1" t="str">
        <f>IFERROR(VLOOKUP(CONCATENATE(F$1,F252),'Formulario de Preguntas'!$C$2:$FN$185,3,FALSE),"")</f>
        <v/>
      </c>
      <c r="H252" s="1" t="str">
        <f>IFERROR(VLOOKUP(CONCATENATE(F$1,F252),'Formulario de Preguntas'!$C$2:$FN$185,4,FALSE),"")</f>
        <v/>
      </c>
      <c r="I252" s="24">
        <f>IF($B252='Formulario de Respuestas'!$D251,'Formulario de Respuestas'!$G251,"ES DIFERENTE")</f>
        <v>0</v>
      </c>
      <c r="J252" s="1" t="str">
        <f>IFERROR(VLOOKUP(CONCATENATE(I$1,I252),'Formulario de Preguntas'!$C$10:$FN$185,3,FALSE),"")</f>
        <v/>
      </c>
      <c r="K252" s="1" t="str">
        <f>IFERROR(VLOOKUP(CONCATENATE(I$1,I252),'Formulario de Preguntas'!$C$10:$FN$185,4,FALSE),"")</f>
        <v/>
      </c>
      <c r="L252" s="24">
        <f>IF($B252='Formulario de Respuestas'!$D251,'Formulario de Respuestas'!$H251,"ES DIFERENTE")</f>
        <v>0</v>
      </c>
      <c r="M252" s="1" t="str">
        <f>IFERROR(VLOOKUP(CONCATENATE(L$1,L252),'Formulario de Preguntas'!$C$10:$FN$185,3,FALSE),"")</f>
        <v/>
      </c>
      <c r="N252" s="1" t="str">
        <f>IFERROR(VLOOKUP(CONCATENATE(L$1,L252),'Formulario de Preguntas'!$C$10:$FN$185,4,FALSE),"")</f>
        <v/>
      </c>
      <c r="O252" s="24">
        <f>IF($B252='Formulario de Respuestas'!$D251,'Formulario de Respuestas'!$I251,"ES DIFERENTE")</f>
        <v>0</v>
      </c>
      <c r="P252" s="1" t="str">
        <f>IFERROR(VLOOKUP(CONCATENATE(O$1,O252),'Formulario de Preguntas'!$C$10:$FN$185,3,FALSE),"")</f>
        <v/>
      </c>
      <c r="Q252" s="1" t="str">
        <f>IFERROR(VLOOKUP(CONCATENATE(O$1,O252),'Formulario de Preguntas'!$C$10:$FN$185,4,FALSE),"")</f>
        <v/>
      </c>
      <c r="R252" s="24">
        <f>IF($B252='Formulario de Respuestas'!$D251,'Formulario de Respuestas'!$J251,"ES DIFERENTE")</f>
        <v>0</v>
      </c>
      <c r="S252" s="1" t="str">
        <f>IFERROR(VLOOKUP(CONCATENATE(R$1,R252),'Formulario de Preguntas'!$C$10:$FN$185,3,FALSE),"")</f>
        <v/>
      </c>
      <c r="T252" s="1" t="str">
        <f>IFERROR(VLOOKUP(CONCATENATE(R$1,R252),'Formulario de Preguntas'!$C$10:$FN$185,4,FALSE),"")</f>
        <v/>
      </c>
      <c r="U252" s="24">
        <f>IF($B252='Formulario de Respuestas'!$D251,'Formulario de Respuestas'!$K251,"ES DIFERENTE")</f>
        <v>0</v>
      </c>
      <c r="V252" s="1" t="str">
        <f>IFERROR(VLOOKUP(CONCATENATE(U$1,U252),'Formulario de Preguntas'!$C$10:$FN$185,3,FALSE),"")</f>
        <v/>
      </c>
      <c r="W252" s="1" t="str">
        <f>IFERROR(VLOOKUP(CONCATENATE(U$1,U252),'Formulario de Preguntas'!$C$10:$FN$185,4,FALSE),"")</f>
        <v/>
      </c>
      <c r="X252" s="24">
        <f>IF($B252='Formulario de Respuestas'!$D251,'Formulario de Respuestas'!$L251,"ES DIFERENTE")</f>
        <v>0</v>
      </c>
      <c r="Y252" s="1" t="str">
        <f>IFERROR(VLOOKUP(CONCATENATE(X$1,X252),'Formulario de Preguntas'!$C$10:$FN$185,3,FALSE),"")</f>
        <v/>
      </c>
      <c r="Z252" s="1" t="str">
        <f>IFERROR(VLOOKUP(CONCATENATE(X$1,X252),'Formulario de Preguntas'!$C$10:$FN$185,4,FALSE),"")</f>
        <v/>
      </c>
      <c r="AA252" s="24">
        <f>IF($B252='Formulario de Respuestas'!$D251,'Formulario de Respuestas'!$M251,"ES DIFERENTE")</f>
        <v>0</v>
      </c>
      <c r="AB252" s="1" t="str">
        <f>IFERROR(VLOOKUP(CONCATENATE(AA$1,AA252),'Formulario de Preguntas'!$C$10:$FN$185,3,FALSE),"")</f>
        <v/>
      </c>
      <c r="AC252" s="1" t="str">
        <f>IFERROR(VLOOKUP(CONCATENATE(AA$1,AA252),'Formulario de Preguntas'!$C$10:$FN$185,4,FALSE),"")</f>
        <v/>
      </c>
      <c r="AD252" s="24">
        <f>IF($B252='Formulario de Respuestas'!$D251,'Formulario de Respuestas'!$N251,"ES DIFERENTE")</f>
        <v>0</v>
      </c>
      <c r="AE252" s="1" t="str">
        <f>IFERROR(VLOOKUP(CONCATENATE(AD$1,AD252),'Formulario de Preguntas'!$C$10:$FN$185,3,FALSE),"")</f>
        <v/>
      </c>
      <c r="AF252" s="1" t="str">
        <f>IFERROR(VLOOKUP(CONCATENATE(AD$1,AD252),'Formulario de Preguntas'!$C$10:$FN$185,4,FALSE),"")</f>
        <v/>
      </c>
      <c r="AG252" s="24">
        <f>IF($B252='Formulario de Respuestas'!$D251,'Formulario de Respuestas'!$O251,"ES DIFERENTE")</f>
        <v>0</v>
      </c>
      <c r="AH252" s="1" t="str">
        <f>IFERROR(VLOOKUP(CONCATENATE(AG$1,AG252),'Formulario de Preguntas'!$C$10:$FN$185,3,FALSE),"")</f>
        <v/>
      </c>
      <c r="AI252" s="1" t="str">
        <f>IFERROR(VLOOKUP(CONCATENATE(AG$1,AG252),'Formulario de Preguntas'!$C$10:$FN$185,4,FALSE),"")</f>
        <v/>
      </c>
      <c r="AJ252" s="24">
        <f>IF($B252='Formulario de Respuestas'!$D251,'Formulario de Respuestas'!$P251,"ES DIFERENTE")</f>
        <v>0</v>
      </c>
      <c r="AK252" s="1" t="str">
        <f>IFERROR(VLOOKUP(CONCATENATE(AJ$1,AJ252),'Formulario de Preguntas'!$C$10:$FN$185,3,FALSE),"")</f>
        <v/>
      </c>
      <c r="AL252" s="1" t="str">
        <f>IFERROR(VLOOKUP(CONCATENATE(AJ$1,AJ252),'Formulario de Preguntas'!$C$10:$FN$185,4,FALSE),"")</f>
        <v/>
      </c>
      <c r="AM252" s="24">
        <f>IF($B252='Formulario de Respuestas'!$D251,'Formulario de Respuestas'!$Q251,"ES DIFERENTE")</f>
        <v>0</v>
      </c>
      <c r="AN252" s="1" t="str">
        <f>IFERROR(VLOOKUP(CONCATENATE(AM$1,AM252),'Formulario de Preguntas'!$C$10:$FN$185,3,FALSE),"")</f>
        <v/>
      </c>
      <c r="AO252" s="1" t="str">
        <f>IFERROR(VLOOKUP(CONCATENATE(AM$1,AM252),'Formulario de Preguntas'!$C$10:$FN$185,4,FALSE),"")</f>
        <v/>
      </c>
      <c r="AP252" s="24">
        <f>IF($B252='Formulario de Respuestas'!$D251,'Formulario de Respuestas'!$R251,"ES DIFERENTE")</f>
        <v>0</v>
      </c>
      <c r="AQ252" s="1" t="str">
        <f>IFERROR(VLOOKUP(CONCATENATE(AP$1,AP252),'Formulario de Preguntas'!$C$10:$FN$185,3,FALSE),"")</f>
        <v/>
      </c>
      <c r="AR252" s="1" t="str">
        <f>IFERROR(VLOOKUP(CONCATENATE(AP$1,AP252),'Formulario de Preguntas'!$C$10:$FN$185,4,FALSE),"")</f>
        <v/>
      </c>
      <c r="AS252" s="24">
        <f>IF($B252='Formulario de Respuestas'!$D251,'Formulario de Respuestas'!$S251,"ES DIFERENTE")</f>
        <v>0</v>
      </c>
      <c r="AT252" s="1" t="str">
        <f>IFERROR(VLOOKUP(CONCATENATE(AS$1,AS252),'Formulario de Preguntas'!$C$10:$FN$185,3,FALSE),"")</f>
        <v/>
      </c>
      <c r="AU252" s="1" t="str">
        <f>IFERROR(VLOOKUP(CONCATENATE(AS$1,AS252),'Formulario de Preguntas'!$C$10:$FN$185,4,FALSE),"")</f>
        <v/>
      </c>
      <c r="AV252" s="24">
        <f>IF($B252='Formulario de Respuestas'!$D251,'Formulario de Respuestas'!$T251,"ES DIFERENTE")</f>
        <v>0</v>
      </c>
      <c r="AW252" s="1" t="str">
        <f>IFERROR(VLOOKUP(CONCATENATE(AV$1,AV252),'Formulario de Preguntas'!$C$10:$FN$185,3,FALSE),"")</f>
        <v/>
      </c>
      <c r="AX252" s="1" t="str">
        <f>IFERROR(VLOOKUP(CONCATENATE(AV$1,AV252),'Formulario de Preguntas'!$C$10:$FN$185,4,FALSE),"")</f>
        <v/>
      </c>
      <c r="AY252" s="24">
        <f>IF($B252='Formulario de Respuestas'!$D251,'Formulario de Respuestas'!$U251,"ES DIFERENTE")</f>
        <v>0</v>
      </c>
      <c r="AZ252" s="1" t="str">
        <f>IFERROR(VLOOKUP(CONCATENATE(AY$1,AY252),'Formulario de Preguntas'!$C$10:$FN$185,3,FALSE),"")</f>
        <v/>
      </c>
      <c r="BA252" s="1" t="str">
        <f>IFERROR(VLOOKUP(CONCATENATE(AY$1,AY252),'Formulario de Preguntas'!$C$10:$FN$185,4,FALSE),"")</f>
        <v/>
      </c>
      <c r="BB252" s="24">
        <f>IF($B252='Formulario de Respuestas'!$D251,'Formulario de Respuestas'!$V251,"ES DIFERENTE")</f>
        <v>0</v>
      </c>
      <c r="BC252" s="1" t="str">
        <f>IFERROR(VLOOKUP(CONCATENATE(BB$1,BB252),'Formulario de Preguntas'!$C$10:$FN$185,3,FALSE),"")</f>
        <v/>
      </c>
      <c r="BD252" s="1" t="str">
        <f>IFERROR(VLOOKUP(CONCATENATE(BB$1,BB252),'Formulario de Preguntas'!$C$10:$FN$185,4,FALSE),"")</f>
        <v/>
      </c>
      <c r="BE252" s="24">
        <f>IF($B252='Formulario de Respuestas'!$D251,'Formulario de Respuestas'!$W251,"ES DIFERENTE")</f>
        <v>0</v>
      </c>
      <c r="BF252" s="1" t="str">
        <f>IFERROR(VLOOKUP(CONCATENATE(BE$1,BE252),'Formulario de Preguntas'!$C$10:$FN$185,3,FALSE),"")</f>
        <v/>
      </c>
      <c r="BG252" s="1" t="str">
        <f>IFERROR(VLOOKUP(CONCATENATE(BE$1,BE252),'Formulario de Preguntas'!$C$10:$FN$185,4,FALSE),"")</f>
        <v/>
      </c>
      <c r="BH252" s="24">
        <f>IF($B252='Formulario de Respuestas'!$D251,'Formulario de Respuestas'!$X251,"ES DIFERENTE")</f>
        <v>0</v>
      </c>
      <c r="BI252" s="1" t="str">
        <f>IFERROR(VLOOKUP(CONCATENATE(BH$1,BH252),'Formulario de Preguntas'!$C$10:$FN$185,3,FALSE),"")</f>
        <v/>
      </c>
      <c r="BJ252" s="1" t="str">
        <f>IFERROR(VLOOKUP(CONCATENATE(BH$1,BH252),'Formulario de Preguntas'!$C$10:$FN$185,4,FALSE),"")</f>
        <v/>
      </c>
      <c r="BL252" s="26">
        <f>IF($B252='Formulario de Respuestas'!$D251,'Formulario de Respuestas'!$Y251,"ES DIFERENTE")</f>
        <v>0</v>
      </c>
      <c r="BM252" s="1" t="str">
        <f>IFERROR(VLOOKUP(CONCATENATE(BL$1,BL252),'Formulario de Preguntas'!$C$10:$FN$185,3,FALSE),"")</f>
        <v/>
      </c>
      <c r="BN252" s="1" t="str">
        <f>IFERROR(VLOOKUP(CONCATENATE(BL$1,BL252),'Formulario de Preguntas'!$C$10:$FN$185,4,FALSE),"")</f>
        <v/>
      </c>
      <c r="BO252" s="26">
        <f>IF($B252='Formulario de Respuestas'!$D251,'Formulario de Respuestas'!$Z251,"ES DIFERENTE")</f>
        <v>0</v>
      </c>
      <c r="BP252" s="1" t="str">
        <f>IFERROR(VLOOKUP(CONCATENATE(BO$1,BO252),'Formulario de Preguntas'!$C$10:$FN$185,3,FALSE),"")</f>
        <v/>
      </c>
      <c r="BQ252" s="1" t="str">
        <f>IFERROR(VLOOKUP(CONCATENATE(BO$1,BO252),'Formulario de Preguntas'!$C$10:$FN$185,4,FALSE),"")</f>
        <v/>
      </c>
      <c r="BR252" s="26">
        <f>IF($B252='Formulario de Respuestas'!$D251,'Formulario de Respuestas'!$AA251,"ES DIFERENTE")</f>
        <v>0</v>
      </c>
      <c r="BS252" s="1" t="str">
        <f>IFERROR(VLOOKUP(CONCATENATE(BR$1,BR252),'Formulario de Preguntas'!$C$10:$FN$185,3,FALSE),"")</f>
        <v/>
      </c>
      <c r="BT252" s="1" t="str">
        <f>IFERROR(VLOOKUP(CONCATENATE(BR$1,BR252),'Formulario de Preguntas'!$C$10:$FN$185,4,FALSE),"")</f>
        <v/>
      </c>
      <c r="BU252" s="26">
        <f>IF($B252='Formulario de Respuestas'!$D251,'Formulario de Respuestas'!$AB251,"ES DIFERENTE")</f>
        <v>0</v>
      </c>
      <c r="BV252" s="1" t="str">
        <f>IFERROR(VLOOKUP(CONCATENATE(BU$1,BU252),'Formulario de Preguntas'!$C$10:$FN$185,3,FALSE),"")</f>
        <v/>
      </c>
      <c r="BW252" s="1" t="str">
        <f>IFERROR(VLOOKUP(CONCATENATE(BU$1,BU252),'Formulario de Preguntas'!$C$10:$FN$185,4,FALSE),"")</f>
        <v/>
      </c>
      <c r="BX252" s="26">
        <f>IF($B252='Formulario de Respuestas'!$D251,'Formulario de Respuestas'!$AC251,"ES DIFERENTE")</f>
        <v>0</v>
      </c>
      <c r="BY252" s="1" t="str">
        <f>IFERROR(VLOOKUP(CONCATENATE(BX$1,BX252),'Formulario de Preguntas'!$C$10:$FN$185,3,FALSE),"")</f>
        <v/>
      </c>
      <c r="BZ252" s="1" t="str">
        <f>IFERROR(VLOOKUP(CONCATENATE(BX$1,BX252),'Formulario de Preguntas'!$C$10:$FN$185,4,FALSE),"")</f>
        <v/>
      </c>
      <c r="CA252" s="26">
        <f>IF($B252='Formulario de Respuestas'!$D251,'Formulario de Respuestas'!$AD251,"ES DIFERENTE")</f>
        <v>0</v>
      </c>
      <c r="CB252" s="1" t="str">
        <f>IFERROR(VLOOKUP(CONCATENATE(CA$1,CA252),'Formulario de Preguntas'!$C$10:$FN$185,3,FALSE),"")</f>
        <v/>
      </c>
      <c r="CC252" s="1" t="str">
        <f>IFERROR(VLOOKUP(CONCATENATE(CA$1,CA252),'Formulario de Preguntas'!$C$10:$FN$185,4,FALSE),"")</f>
        <v/>
      </c>
      <c r="CD252" s="26">
        <f>IF($B252='Formulario de Respuestas'!$D251,'Formulario de Respuestas'!$AE251,"ES DIFERENTE")</f>
        <v>0</v>
      </c>
      <c r="CE252" s="1" t="str">
        <f>IFERROR(VLOOKUP(CONCATENATE(CD$1,CD252),'Formulario de Preguntas'!$C$10:$FN$185,3,FALSE),"")</f>
        <v/>
      </c>
      <c r="CF252" s="1" t="str">
        <f>IFERROR(VLOOKUP(CONCATENATE(CD$1,CD252),'Formulario de Preguntas'!$C$10:$FN$185,4,FALSE),"")</f>
        <v/>
      </c>
      <c r="CH252" s="1">
        <f t="shared" si="10"/>
        <v>0</v>
      </c>
      <c r="CI252" s="1">
        <f t="shared" si="11"/>
        <v>0.25</v>
      </c>
      <c r="CJ252" s="1">
        <f t="shared" si="12"/>
        <v>0</v>
      </c>
      <c r="CK252" s="1">
        <f>COUNTIF('Formulario de Respuestas'!$E251:$AE251,"A")</f>
        <v>0</v>
      </c>
      <c r="CL252" s="1">
        <f>COUNTIF('Formulario de Respuestas'!$E251:$AE251,"B")</f>
        <v>0</v>
      </c>
      <c r="CM252" s="1">
        <f>COUNTIF('Formulario de Respuestas'!$E251:$AE251,"C")</f>
        <v>0</v>
      </c>
      <c r="CN252" s="1">
        <f>COUNTIF('Formulario de Respuestas'!$E251:$AE251,"D")</f>
        <v>0</v>
      </c>
      <c r="CO252" s="1">
        <f>COUNTIF('Formulario de Respuestas'!$E251:$AE251,"E (RESPUESTA ANULADA)")</f>
        <v>0</v>
      </c>
    </row>
    <row r="253" spans="1:93" x14ac:dyDescent="0.25">
      <c r="A253" s="1">
        <f>'Formulario de Respuestas'!C252</f>
        <v>0</v>
      </c>
      <c r="B253" s="1">
        <f>'Formulario de Respuestas'!D252</f>
        <v>0</v>
      </c>
      <c r="C253" s="24">
        <f>IF($B253='Formulario de Respuestas'!$D252,'Formulario de Respuestas'!$E252,"ES DIFERENTE")</f>
        <v>0</v>
      </c>
      <c r="D253" s="15" t="str">
        <f>IFERROR(VLOOKUP(CONCATENATE(C$1,C253),'Formulario de Preguntas'!$C$2:$FN$185,3,FALSE),"")</f>
        <v/>
      </c>
      <c r="E253" s="1" t="str">
        <f>IFERROR(VLOOKUP(CONCATENATE(C$1,C253),'Formulario de Preguntas'!$C$2:$FN$185,4,FALSE),"")</f>
        <v/>
      </c>
      <c r="F253" s="24">
        <f>IF($B253='Formulario de Respuestas'!$D252,'Formulario de Respuestas'!$F252,"ES DIFERENTE")</f>
        <v>0</v>
      </c>
      <c r="G253" s="1" t="str">
        <f>IFERROR(VLOOKUP(CONCATENATE(F$1,F253),'Formulario de Preguntas'!$C$2:$FN$185,3,FALSE),"")</f>
        <v/>
      </c>
      <c r="H253" s="1" t="str">
        <f>IFERROR(VLOOKUP(CONCATENATE(F$1,F253),'Formulario de Preguntas'!$C$2:$FN$185,4,FALSE),"")</f>
        <v/>
      </c>
      <c r="I253" s="24">
        <f>IF($B253='Formulario de Respuestas'!$D252,'Formulario de Respuestas'!$G252,"ES DIFERENTE")</f>
        <v>0</v>
      </c>
      <c r="J253" s="1" t="str">
        <f>IFERROR(VLOOKUP(CONCATENATE(I$1,I253),'Formulario de Preguntas'!$C$10:$FN$185,3,FALSE),"")</f>
        <v/>
      </c>
      <c r="K253" s="1" t="str">
        <f>IFERROR(VLOOKUP(CONCATENATE(I$1,I253),'Formulario de Preguntas'!$C$10:$FN$185,4,FALSE),"")</f>
        <v/>
      </c>
      <c r="L253" s="24">
        <f>IF($B253='Formulario de Respuestas'!$D252,'Formulario de Respuestas'!$H252,"ES DIFERENTE")</f>
        <v>0</v>
      </c>
      <c r="M253" s="1" t="str">
        <f>IFERROR(VLOOKUP(CONCATENATE(L$1,L253),'Formulario de Preguntas'!$C$10:$FN$185,3,FALSE),"")</f>
        <v/>
      </c>
      <c r="N253" s="1" t="str">
        <f>IFERROR(VLOOKUP(CONCATENATE(L$1,L253),'Formulario de Preguntas'!$C$10:$FN$185,4,FALSE),"")</f>
        <v/>
      </c>
      <c r="O253" s="24">
        <f>IF($B253='Formulario de Respuestas'!$D252,'Formulario de Respuestas'!$I252,"ES DIFERENTE")</f>
        <v>0</v>
      </c>
      <c r="P253" s="1" t="str">
        <f>IFERROR(VLOOKUP(CONCATENATE(O$1,O253),'Formulario de Preguntas'!$C$10:$FN$185,3,FALSE),"")</f>
        <v/>
      </c>
      <c r="Q253" s="1" t="str">
        <f>IFERROR(VLOOKUP(CONCATENATE(O$1,O253),'Formulario de Preguntas'!$C$10:$FN$185,4,FALSE),"")</f>
        <v/>
      </c>
      <c r="R253" s="24">
        <f>IF($B253='Formulario de Respuestas'!$D252,'Formulario de Respuestas'!$J252,"ES DIFERENTE")</f>
        <v>0</v>
      </c>
      <c r="S253" s="1" t="str">
        <f>IFERROR(VLOOKUP(CONCATENATE(R$1,R253),'Formulario de Preguntas'!$C$10:$FN$185,3,FALSE),"")</f>
        <v/>
      </c>
      <c r="T253" s="1" t="str">
        <f>IFERROR(VLOOKUP(CONCATENATE(R$1,R253),'Formulario de Preguntas'!$C$10:$FN$185,4,FALSE),"")</f>
        <v/>
      </c>
      <c r="U253" s="24">
        <f>IF($B253='Formulario de Respuestas'!$D252,'Formulario de Respuestas'!$K252,"ES DIFERENTE")</f>
        <v>0</v>
      </c>
      <c r="V253" s="1" t="str">
        <f>IFERROR(VLOOKUP(CONCATENATE(U$1,U253),'Formulario de Preguntas'!$C$10:$FN$185,3,FALSE),"")</f>
        <v/>
      </c>
      <c r="W253" s="1" t="str">
        <f>IFERROR(VLOOKUP(CONCATENATE(U$1,U253),'Formulario de Preguntas'!$C$10:$FN$185,4,FALSE),"")</f>
        <v/>
      </c>
      <c r="X253" s="24">
        <f>IF($B253='Formulario de Respuestas'!$D252,'Formulario de Respuestas'!$L252,"ES DIFERENTE")</f>
        <v>0</v>
      </c>
      <c r="Y253" s="1" t="str">
        <f>IFERROR(VLOOKUP(CONCATENATE(X$1,X253),'Formulario de Preguntas'!$C$10:$FN$185,3,FALSE),"")</f>
        <v/>
      </c>
      <c r="Z253" s="1" t="str">
        <f>IFERROR(VLOOKUP(CONCATENATE(X$1,X253),'Formulario de Preguntas'!$C$10:$FN$185,4,FALSE),"")</f>
        <v/>
      </c>
      <c r="AA253" s="24">
        <f>IF($B253='Formulario de Respuestas'!$D252,'Formulario de Respuestas'!$M252,"ES DIFERENTE")</f>
        <v>0</v>
      </c>
      <c r="AB253" s="1" t="str">
        <f>IFERROR(VLOOKUP(CONCATENATE(AA$1,AA253),'Formulario de Preguntas'!$C$10:$FN$185,3,FALSE),"")</f>
        <v/>
      </c>
      <c r="AC253" s="1" t="str">
        <f>IFERROR(VLOOKUP(CONCATENATE(AA$1,AA253),'Formulario de Preguntas'!$C$10:$FN$185,4,FALSE),"")</f>
        <v/>
      </c>
      <c r="AD253" s="24">
        <f>IF($B253='Formulario de Respuestas'!$D252,'Formulario de Respuestas'!$N252,"ES DIFERENTE")</f>
        <v>0</v>
      </c>
      <c r="AE253" s="1" t="str">
        <f>IFERROR(VLOOKUP(CONCATENATE(AD$1,AD253),'Formulario de Preguntas'!$C$10:$FN$185,3,FALSE),"")</f>
        <v/>
      </c>
      <c r="AF253" s="1" t="str">
        <f>IFERROR(VLOOKUP(CONCATENATE(AD$1,AD253),'Formulario de Preguntas'!$C$10:$FN$185,4,FALSE),"")</f>
        <v/>
      </c>
      <c r="AG253" s="24">
        <f>IF($B253='Formulario de Respuestas'!$D252,'Formulario de Respuestas'!$O252,"ES DIFERENTE")</f>
        <v>0</v>
      </c>
      <c r="AH253" s="1" t="str">
        <f>IFERROR(VLOOKUP(CONCATENATE(AG$1,AG253),'Formulario de Preguntas'!$C$10:$FN$185,3,FALSE),"")</f>
        <v/>
      </c>
      <c r="AI253" s="1" t="str">
        <f>IFERROR(VLOOKUP(CONCATENATE(AG$1,AG253),'Formulario de Preguntas'!$C$10:$FN$185,4,FALSE),"")</f>
        <v/>
      </c>
      <c r="AJ253" s="24">
        <f>IF($B253='Formulario de Respuestas'!$D252,'Formulario de Respuestas'!$P252,"ES DIFERENTE")</f>
        <v>0</v>
      </c>
      <c r="AK253" s="1" t="str">
        <f>IFERROR(VLOOKUP(CONCATENATE(AJ$1,AJ253),'Formulario de Preguntas'!$C$10:$FN$185,3,FALSE),"")</f>
        <v/>
      </c>
      <c r="AL253" s="1" t="str">
        <f>IFERROR(VLOOKUP(CONCATENATE(AJ$1,AJ253),'Formulario de Preguntas'!$C$10:$FN$185,4,FALSE),"")</f>
        <v/>
      </c>
      <c r="AM253" s="24">
        <f>IF($B253='Formulario de Respuestas'!$D252,'Formulario de Respuestas'!$Q252,"ES DIFERENTE")</f>
        <v>0</v>
      </c>
      <c r="AN253" s="1" t="str">
        <f>IFERROR(VLOOKUP(CONCATENATE(AM$1,AM253),'Formulario de Preguntas'!$C$10:$FN$185,3,FALSE),"")</f>
        <v/>
      </c>
      <c r="AO253" s="1" t="str">
        <f>IFERROR(VLOOKUP(CONCATENATE(AM$1,AM253),'Formulario de Preguntas'!$C$10:$FN$185,4,FALSE),"")</f>
        <v/>
      </c>
      <c r="AP253" s="24">
        <f>IF($B253='Formulario de Respuestas'!$D252,'Formulario de Respuestas'!$R252,"ES DIFERENTE")</f>
        <v>0</v>
      </c>
      <c r="AQ253" s="1" t="str">
        <f>IFERROR(VLOOKUP(CONCATENATE(AP$1,AP253),'Formulario de Preguntas'!$C$10:$FN$185,3,FALSE),"")</f>
        <v/>
      </c>
      <c r="AR253" s="1" t="str">
        <f>IFERROR(VLOOKUP(CONCATENATE(AP$1,AP253),'Formulario de Preguntas'!$C$10:$FN$185,4,FALSE),"")</f>
        <v/>
      </c>
      <c r="AS253" s="24">
        <f>IF($B253='Formulario de Respuestas'!$D252,'Formulario de Respuestas'!$S252,"ES DIFERENTE")</f>
        <v>0</v>
      </c>
      <c r="AT253" s="1" t="str">
        <f>IFERROR(VLOOKUP(CONCATENATE(AS$1,AS253),'Formulario de Preguntas'!$C$10:$FN$185,3,FALSE),"")</f>
        <v/>
      </c>
      <c r="AU253" s="1" t="str">
        <f>IFERROR(VLOOKUP(CONCATENATE(AS$1,AS253),'Formulario de Preguntas'!$C$10:$FN$185,4,FALSE),"")</f>
        <v/>
      </c>
      <c r="AV253" s="24">
        <f>IF($B253='Formulario de Respuestas'!$D252,'Formulario de Respuestas'!$T252,"ES DIFERENTE")</f>
        <v>0</v>
      </c>
      <c r="AW253" s="1" t="str">
        <f>IFERROR(VLOOKUP(CONCATENATE(AV$1,AV253),'Formulario de Preguntas'!$C$10:$FN$185,3,FALSE),"")</f>
        <v/>
      </c>
      <c r="AX253" s="1" t="str">
        <f>IFERROR(VLOOKUP(CONCATENATE(AV$1,AV253),'Formulario de Preguntas'!$C$10:$FN$185,4,FALSE),"")</f>
        <v/>
      </c>
      <c r="AY253" s="24">
        <f>IF($B253='Formulario de Respuestas'!$D252,'Formulario de Respuestas'!$U252,"ES DIFERENTE")</f>
        <v>0</v>
      </c>
      <c r="AZ253" s="1" t="str">
        <f>IFERROR(VLOOKUP(CONCATENATE(AY$1,AY253),'Formulario de Preguntas'!$C$10:$FN$185,3,FALSE),"")</f>
        <v/>
      </c>
      <c r="BA253" s="1" t="str">
        <f>IFERROR(VLOOKUP(CONCATENATE(AY$1,AY253),'Formulario de Preguntas'!$C$10:$FN$185,4,FALSE),"")</f>
        <v/>
      </c>
      <c r="BB253" s="24">
        <f>IF($B253='Formulario de Respuestas'!$D252,'Formulario de Respuestas'!$V252,"ES DIFERENTE")</f>
        <v>0</v>
      </c>
      <c r="BC253" s="1" t="str">
        <f>IFERROR(VLOOKUP(CONCATENATE(BB$1,BB253),'Formulario de Preguntas'!$C$10:$FN$185,3,FALSE),"")</f>
        <v/>
      </c>
      <c r="BD253" s="1" t="str">
        <f>IFERROR(VLOOKUP(CONCATENATE(BB$1,BB253),'Formulario de Preguntas'!$C$10:$FN$185,4,FALSE),"")</f>
        <v/>
      </c>
      <c r="BE253" s="24">
        <f>IF($B253='Formulario de Respuestas'!$D252,'Formulario de Respuestas'!$W252,"ES DIFERENTE")</f>
        <v>0</v>
      </c>
      <c r="BF253" s="1" t="str">
        <f>IFERROR(VLOOKUP(CONCATENATE(BE$1,BE253),'Formulario de Preguntas'!$C$10:$FN$185,3,FALSE),"")</f>
        <v/>
      </c>
      <c r="BG253" s="1" t="str">
        <f>IFERROR(VLOOKUP(CONCATENATE(BE$1,BE253),'Formulario de Preguntas'!$C$10:$FN$185,4,FALSE),"")</f>
        <v/>
      </c>
      <c r="BH253" s="24">
        <f>IF($B253='Formulario de Respuestas'!$D252,'Formulario de Respuestas'!$X252,"ES DIFERENTE")</f>
        <v>0</v>
      </c>
      <c r="BI253" s="1" t="str">
        <f>IFERROR(VLOOKUP(CONCATENATE(BH$1,BH253),'Formulario de Preguntas'!$C$10:$FN$185,3,FALSE),"")</f>
        <v/>
      </c>
      <c r="BJ253" s="1" t="str">
        <f>IFERROR(VLOOKUP(CONCATENATE(BH$1,BH253),'Formulario de Preguntas'!$C$10:$FN$185,4,FALSE),"")</f>
        <v/>
      </c>
      <c r="BL253" s="26">
        <f>IF($B253='Formulario de Respuestas'!$D252,'Formulario de Respuestas'!$Y252,"ES DIFERENTE")</f>
        <v>0</v>
      </c>
      <c r="BM253" s="1" t="str">
        <f>IFERROR(VLOOKUP(CONCATENATE(BL$1,BL253),'Formulario de Preguntas'!$C$10:$FN$185,3,FALSE),"")</f>
        <v/>
      </c>
      <c r="BN253" s="1" t="str">
        <f>IFERROR(VLOOKUP(CONCATENATE(BL$1,BL253),'Formulario de Preguntas'!$C$10:$FN$185,4,FALSE),"")</f>
        <v/>
      </c>
      <c r="BO253" s="26">
        <f>IF($B253='Formulario de Respuestas'!$D252,'Formulario de Respuestas'!$Z252,"ES DIFERENTE")</f>
        <v>0</v>
      </c>
      <c r="BP253" s="1" t="str">
        <f>IFERROR(VLOOKUP(CONCATENATE(BO$1,BO253),'Formulario de Preguntas'!$C$10:$FN$185,3,FALSE),"")</f>
        <v/>
      </c>
      <c r="BQ253" s="1" t="str">
        <f>IFERROR(VLOOKUP(CONCATENATE(BO$1,BO253),'Formulario de Preguntas'!$C$10:$FN$185,4,FALSE),"")</f>
        <v/>
      </c>
      <c r="BR253" s="26">
        <f>IF($B253='Formulario de Respuestas'!$D252,'Formulario de Respuestas'!$AA252,"ES DIFERENTE")</f>
        <v>0</v>
      </c>
      <c r="BS253" s="1" t="str">
        <f>IFERROR(VLOOKUP(CONCATENATE(BR$1,BR253),'Formulario de Preguntas'!$C$10:$FN$185,3,FALSE),"")</f>
        <v/>
      </c>
      <c r="BT253" s="1" t="str">
        <f>IFERROR(VLOOKUP(CONCATENATE(BR$1,BR253),'Formulario de Preguntas'!$C$10:$FN$185,4,FALSE),"")</f>
        <v/>
      </c>
      <c r="BU253" s="26">
        <f>IF($B253='Formulario de Respuestas'!$D252,'Formulario de Respuestas'!$AB252,"ES DIFERENTE")</f>
        <v>0</v>
      </c>
      <c r="BV253" s="1" t="str">
        <f>IFERROR(VLOOKUP(CONCATENATE(BU$1,BU253),'Formulario de Preguntas'!$C$10:$FN$185,3,FALSE),"")</f>
        <v/>
      </c>
      <c r="BW253" s="1" t="str">
        <f>IFERROR(VLOOKUP(CONCATENATE(BU$1,BU253),'Formulario de Preguntas'!$C$10:$FN$185,4,FALSE),"")</f>
        <v/>
      </c>
      <c r="BX253" s="26">
        <f>IF($B253='Formulario de Respuestas'!$D252,'Formulario de Respuestas'!$AC252,"ES DIFERENTE")</f>
        <v>0</v>
      </c>
      <c r="BY253" s="1" t="str">
        <f>IFERROR(VLOOKUP(CONCATENATE(BX$1,BX253),'Formulario de Preguntas'!$C$10:$FN$185,3,FALSE),"")</f>
        <v/>
      </c>
      <c r="BZ253" s="1" t="str">
        <f>IFERROR(VLOOKUP(CONCATENATE(BX$1,BX253),'Formulario de Preguntas'!$C$10:$FN$185,4,FALSE),"")</f>
        <v/>
      </c>
      <c r="CA253" s="26">
        <f>IF($B253='Formulario de Respuestas'!$D252,'Formulario de Respuestas'!$AD252,"ES DIFERENTE")</f>
        <v>0</v>
      </c>
      <c r="CB253" s="1" t="str">
        <f>IFERROR(VLOOKUP(CONCATENATE(CA$1,CA253),'Formulario de Preguntas'!$C$10:$FN$185,3,FALSE),"")</f>
        <v/>
      </c>
      <c r="CC253" s="1" t="str">
        <f>IFERROR(VLOOKUP(CONCATENATE(CA$1,CA253),'Formulario de Preguntas'!$C$10:$FN$185,4,FALSE),"")</f>
        <v/>
      </c>
      <c r="CD253" s="26">
        <f>IF($B253='Formulario de Respuestas'!$D252,'Formulario de Respuestas'!$AE252,"ES DIFERENTE")</f>
        <v>0</v>
      </c>
      <c r="CE253" s="1" t="str">
        <f>IFERROR(VLOOKUP(CONCATENATE(CD$1,CD253),'Formulario de Preguntas'!$C$10:$FN$185,3,FALSE),"")</f>
        <v/>
      </c>
      <c r="CF253" s="1" t="str">
        <f>IFERROR(VLOOKUP(CONCATENATE(CD$1,CD253),'Formulario de Preguntas'!$C$10:$FN$185,4,FALSE),"")</f>
        <v/>
      </c>
      <c r="CH253" s="1">
        <f t="shared" si="10"/>
        <v>0</v>
      </c>
      <c r="CI253" s="1">
        <f t="shared" si="11"/>
        <v>0.25</v>
      </c>
      <c r="CJ253" s="1">
        <f t="shared" si="12"/>
        <v>0</v>
      </c>
      <c r="CK253" s="1">
        <f>COUNTIF('Formulario de Respuestas'!$E252:$AE252,"A")</f>
        <v>0</v>
      </c>
      <c r="CL253" s="1">
        <f>COUNTIF('Formulario de Respuestas'!$E252:$AE252,"B")</f>
        <v>0</v>
      </c>
      <c r="CM253" s="1">
        <f>COUNTIF('Formulario de Respuestas'!$E252:$AE252,"C")</f>
        <v>0</v>
      </c>
      <c r="CN253" s="1">
        <f>COUNTIF('Formulario de Respuestas'!$E252:$AE252,"D")</f>
        <v>0</v>
      </c>
      <c r="CO253" s="1">
        <f>COUNTIF('Formulario de Respuestas'!$E252:$AE252,"E (RESPUESTA ANULADA)")</f>
        <v>0</v>
      </c>
    </row>
    <row r="254" spans="1:93" x14ac:dyDescent="0.25">
      <c r="A254" s="1">
        <f>'Formulario de Respuestas'!C253</f>
        <v>0</v>
      </c>
      <c r="B254" s="1">
        <f>'Formulario de Respuestas'!D253</f>
        <v>0</v>
      </c>
      <c r="C254" s="24">
        <f>IF($B254='Formulario de Respuestas'!$D253,'Formulario de Respuestas'!$E253,"ES DIFERENTE")</f>
        <v>0</v>
      </c>
      <c r="D254" s="15" t="str">
        <f>IFERROR(VLOOKUP(CONCATENATE(C$1,C254),'Formulario de Preguntas'!$C$2:$FN$185,3,FALSE),"")</f>
        <v/>
      </c>
      <c r="E254" s="1" t="str">
        <f>IFERROR(VLOOKUP(CONCATENATE(C$1,C254),'Formulario de Preguntas'!$C$2:$FN$185,4,FALSE),"")</f>
        <v/>
      </c>
      <c r="F254" s="24">
        <f>IF($B254='Formulario de Respuestas'!$D253,'Formulario de Respuestas'!$F253,"ES DIFERENTE")</f>
        <v>0</v>
      </c>
      <c r="G254" s="1" t="str">
        <f>IFERROR(VLOOKUP(CONCATENATE(F$1,F254),'Formulario de Preguntas'!$C$2:$FN$185,3,FALSE),"")</f>
        <v/>
      </c>
      <c r="H254" s="1" t="str">
        <f>IFERROR(VLOOKUP(CONCATENATE(F$1,F254),'Formulario de Preguntas'!$C$2:$FN$185,4,FALSE),"")</f>
        <v/>
      </c>
      <c r="I254" s="24">
        <f>IF($B254='Formulario de Respuestas'!$D253,'Formulario de Respuestas'!$G253,"ES DIFERENTE")</f>
        <v>0</v>
      </c>
      <c r="J254" s="1" t="str">
        <f>IFERROR(VLOOKUP(CONCATENATE(I$1,I254),'Formulario de Preguntas'!$C$10:$FN$185,3,FALSE),"")</f>
        <v/>
      </c>
      <c r="K254" s="1" t="str">
        <f>IFERROR(VLOOKUP(CONCATENATE(I$1,I254),'Formulario de Preguntas'!$C$10:$FN$185,4,FALSE),"")</f>
        <v/>
      </c>
      <c r="L254" s="24">
        <f>IF($B254='Formulario de Respuestas'!$D253,'Formulario de Respuestas'!$H253,"ES DIFERENTE")</f>
        <v>0</v>
      </c>
      <c r="M254" s="1" t="str">
        <f>IFERROR(VLOOKUP(CONCATENATE(L$1,L254),'Formulario de Preguntas'!$C$10:$FN$185,3,FALSE),"")</f>
        <v/>
      </c>
      <c r="N254" s="1" t="str">
        <f>IFERROR(VLOOKUP(CONCATENATE(L$1,L254),'Formulario de Preguntas'!$C$10:$FN$185,4,FALSE),"")</f>
        <v/>
      </c>
      <c r="O254" s="24">
        <f>IF($B254='Formulario de Respuestas'!$D253,'Formulario de Respuestas'!$I253,"ES DIFERENTE")</f>
        <v>0</v>
      </c>
      <c r="P254" s="1" t="str">
        <f>IFERROR(VLOOKUP(CONCATENATE(O$1,O254),'Formulario de Preguntas'!$C$10:$FN$185,3,FALSE),"")</f>
        <v/>
      </c>
      <c r="Q254" s="1" t="str">
        <f>IFERROR(VLOOKUP(CONCATENATE(O$1,O254),'Formulario de Preguntas'!$C$10:$FN$185,4,FALSE),"")</f>
        <v/>
      </c>
      <c r="R254" s="24">
        <f>IF($B254='Formulario de Respuestas'!$D253,'Formulario de Respuestas'!$J253,"ES DIFERENTE")</f>
        <v>0</v>
      </c>
      <c r="S254" s="1" t="str">
        <f>IFERROR(VLOOKUP(CONCATENATE(R$1,R254),'Formulario de Preguntas'!$C$10:$FN$185,3,FALSE),"")</f>
        <v/>
      </c>
      <c r="T254" s="1" t="str">
        <f>IFERROR(VLOOKUP(CONCATENATE(R$1,R254),'Formulario de Preguntas'!$C$10:$FN$185,4,FALSE),"")</f>
        <v/>
      </c>
      <c r="U254" s="24">
        <f>IF($B254='Formulario de Respuestas'!$D253,'Formulario de Respuestas'!$K253,"ES DIFERENTE")</f>
        <v>0</v>
      </c>
      <c r="V254" s="1" t="str">
        <f>IFERROR(VLOOKUP(CONCATENATE(U$1,U254),'Formulario de Preguntas'!$C$10:$FN$185,3,FALSE),"")</f>
        <v/>
      </c>
      <c r="W254" s="1" t="str">
        <f>IFERROR(VLOOKUP(CONCATENATE(U$1,U254),'Formulario de Preguntas'!$C$10:$FN$185,4,FALSE),"")</f>
        <v/>
      </c>
      <c r="X254" s="24">
        <f>IF($B254='Formulario de Respuestas'!$D253,'Formulario de Respuestas'!$L253,"ES DIFERENTE")</f>
        <v>0</v>
      </c>
      <c r="Y254" s="1" t="str">
        <f>IFERROR(VLOOKUP(CONCATENATE(X$1,X254),'Formulario de Preguntas'!$C$10:$FN$185,3,FALSE),"")</f>
        <v/>
      </c>
      <c r="Z254" s="1" t="str">
        <f>IFERROR(VLOOKUP(CONCATENATE(X$1,X254),'Formulario de Preguntas'!$C$10:$FN$185,4,FALSE),"")</f>
        <v/>
      </c>
      <c r="AA254" s="24">
        <f>IF($B254='Formulario de Respuestas'!$D253,'Formulario de Respuestas'!$M253,"ES DIFERENTE")</f>
        <v>0</v>
      </c>
      <c r="AB254" s="1" t="str">
        <f>IFERROR(VLOOKUP(CONCATENATE(AA$1,AA254),'Formulario de Preguntas'!$C$10:$FN$185,3,FALSE),"")</f>
        <v/>
      </c>
      <c r="AC254" s="1" t="str">
        <f>IFERROR(VLOOKUP(CONCATENATE(AA$1,AA254),'Formulario de Preguntas'!$C$10:$FN$185,4,FALSE),"")</f>
        <v/>
      </c>
      <c r="AD254" s="24">
        <f>IF($B254='Formulario de Respuestas'!$D253,'Formulario de Respuestas'!$N253,"ES DIFERENTE")</f>
        <v>0</v>
      </c>
      <c r="AE254" s="1" t="str">
        <f>IFERROR(VLOOKUP(CONCATENATE(AD$1,AD254),'Formulario de Preguntas'!$C$10:$FN$185,3,FALSE),"")</f>
        <v/>
      </c>
      <c r="AF254" s="1" t="str">
        <f>IFERROR(VLOOKUP(CONCATENATE(AD$1,AD254),'Formulario de Preguntas'!$C$10:$FN$185,4,FALSE),"")</f>
        <v/>
      </c>
      <c r="AG254" s="24">
        <f>IF($B254='Formulario de Respuestas'!$D253,'Formulario de Respuestas'!$O253,"ES DIFERENTE")</f>
        <v>0</v>
      </c>
      <c r="AH254" s="1" t="str">
        <f>IFERROR(VLOOKUP(CONCATENATE(AG$1,AG254),'Formulario de Preguntas'!$C$10:$FN$185,3,FALSE),"")</f>
        <v/>
      </c>
      <c r="AI254" s="1" t="str">
        <f>IFERROR(VLOOKUP(CONCATENATE(AG$1,AG254),'Formulario de Preguntas'!$C$10:$FN$185,4,FALSE),"")</f>
        <v/>
      </c>
      <c r="AJ254" s="24">
        <f>IF($B254='Formulario de Respuestas'!$D253,'Formulario de Respuestas'!$P253,"ES DIFERENTE")</f>
        <v>0</v>
      </c>
      <c r="AK254" s="1" t="str">
        <f>IFERROR(VLOOKUP(CONCATENATE(AJ$1,AJ254),'Formulario de Preguntas'!$C$10:$FN$185,3,FALSE),"")</f>
        <v/>
      </c>
      <c r="AL254" s="1" t="str">
        <f>IFERROR(VLOOKUP(CONCATENATE(AJ$1,AJ254),'Formulario de Preguntas'!$C$10:$FN$185,4,FALSE),"")</f>
        <v/>
      </c>
      <c r="AM254" s="24">
        <f>IF($B254='Formulario de Respuestas'!$D253,'Formulario de Respuestas'!$Q253,"ES DIFERENTE")</f>
        <v>0</v>
      </c>
      <c r="AN254" s="1" t="str">
        <f>IFERROR(VLOOKUP(CONCATENATE(AM$1,AM254),'Formulario de Preguntas'!$C$10:$FN$185,3,FALSE),"")</f>
        <v/>
      </c>
      <c r="AO254" s="1" t="str">
        <f>IFERROR(VLOOKUP(CONCATENATE(AM$1,AM254),'Formulario de Preguntas'!$C$10:$FN$185,4,FALSE),"")</f>
        <v/>
      </c>
      <c r="AP254" s="24">
        <f>IF($B254='Formulario de Respuestas'!$D253,'Formulario de Respuestas'!$R253,"ES DIFERENTE")</f>
        <v>0</v>
      </c>
      <c r="AQ254" s="1" t="str">
        <f>IFERROR(VLOOKUP(CONCATENATE(AP$1,AP254),'Formulario de Preguntas'!$C$10:$FN$185,3,FALSE),"")</f>
        <v/>
      </c>
      <c r="AR254" s="1" t="str">
        <f>IFERROR(VLOOKUP(CONCATENATE(AP$1,AP254),'Formulario de Preguntas'!$C$10:$FN$185,4,FALSE),"")</f>
        <v/>
      </c>
      <c r="AS254" s="24">
        <f>IF($B254='Formulario de Respuestas'!$D253,'Formulario de Respuestas'!$S253,"ES DIFERENTE")</f>
        <v>0</v>
      </c>
      <c r="AT254" s="1" t="str">
        <f>IFERROR(VLOOKUP(CONCATENATE(AS$1,AS254),'Formulario de Preguntas'!$C$10:$FN$185,3,FALSE),"")</f>
        <v/>
      </c>
      <c r="AU254" s="1" t="str">
        <f>IFERROR(VLOOKUP(CONCATENATE(AS$1,AS254),'Formulario de Preguntas'!$C$10:$FN$185,4,FALSE),"")</f>
        <v/>
      </c>
      <c r="AV254" s="24">
        <f>IF($B254='Formulario de Respuestas'!$D253,'Formulario de Respuestas'!$T253,"ES DIFERENTE")</f>
        <v>0</v>
      </c>
      <c r="AW254" s="1" t="str">
        <f>IFERROR(VLOOKUP(CONCATENATE(AV$1,AV254),'Formulario de Preguntas'!$C$10:$FN$185,3,FALSE),"")</f>
        <v/>
      </c>
      <c r="AX254" s="1" t="str">
        <f>IFERROR(VLOOKUP(CONCATENATE(AV$1,AV254),'Formulario de Preguntas'!$C$10:$FN$185,4,FALSE),"")</f>
        <v/>
      </c>
      <c r="AY254" s="24">
        <f>IF($B254='Formulario de Respuestas'!$D253,'Formulario de Respuestas'!$U253,"ES DIFERENTE")</f>
        <v>0</v>
      </c>
      <c r="AZ254" s="1" t="str">
        <f>IFERROR(VLOOKUP(CONCATENATE(AY$1,AY254),'Formulario de Preguntas'!$C$10:$FN$185,3,FALSE),"")</f>
        <v/>
      </c>
      <c r="BA254" s="1" t="str">
        <f>IFERROR(VLOOKUP(CONCATENATE(AY$1,AY254),'Formulario de Preguntas'!$C$10:$FN$185,4,FALSE),"")</f>
        <v/>
      </c>
      <c r="BB254" s="24">
        <f>IF($B254='Formulario de Respuestas'!$D253,'Formulario de Respuestas'!$V253,"ES DIFERENTE")</f>
        <v>0</v>
      </c>
      <c r="BC254" s="1" t="str">
        <f>IFERROR(VLOOKUP(CONCATENATE(BB$1,BB254),'Formulario de Preguntas'!$C$10:$FN$185,3,FALSE),"")</f>
        <v/>
      </c>
      <c r="BD254" s="1" t="str">
        <f>IFERROR(VLOOKUP(CONCATENATE(BB$1,BB254),'Formulario de Preguntas'!$C$10:$FN$185,4,FALSE),"")</f>
        <v/>
      </c>
      <c r="BE254" s="24">
        <f>IF($B254='Formulario de Respuestas'!$D253,'Formulario de Respuestas'!$W253,"ES DIFERENTE")</f>
        <v>0</v>
      </c>
      <c r="BF254" s="1" t="str">
        <f>IFERROR(VLOOKUP(CONCATENATE(BE$1,BE254),'Formulario de Preguntas'!$C$10:$FN$185,3,FALSE),"")</f>
        <v/>
      </c>
      <c r="BG254" s="1" t="str">
        <f>IFERROR(VLOOKUP(CONCATENATE(BE$1,BE254),'Formulario de Preguntas'!$C$10:$FN$185,4,FALSE),"")</f>
        <v/>
      </c>
      <c r="BH254" s="24">
        <f>IF($B254='Formulario de Respuestas'!$D253,'Formulario de Respuestas'!$X253,"ES DIFERENTE")</f>
        <v>0</v>
      </c>
      <c r="BI254" s="1" t="str">
        <f>IFERROR(VLOOKUP(CONCATENATE(BH$1,BH254),'Formulario de Preguntas'!$C$10:$FN$185,3,FALSE),"")</f>
        <v/>
      </c>
      <c r="BJ254" s="1" t="str">
        <f>IFERROR(VLOOKUP(CONCATENATE(BH$1,BH254),'Formulario de Preguntas'!$C$10:$FN$185,4,FALSE),"")</f>
        <v/>
      </c>
      <c r="BL254" s="26">
        <f>IF($B254='Formulario de Respuestas'!$D253,'Formulario de Respuestas'!$Y253,"ES DIFERENTE")</f>
        <v>0</v>
      </c>
      <c r="BM254" s="1" t="str">
        <f>IFERROR(VLOOKUP(CONCATENATE(BL$1,BL254),'Formulario de Preguntas'!$C$10:$FN$185,3,FALSE),"")</f>
        <v/>
      </c>
      <c r="BN254" s="1" t="str">
        <f>IFERROR(VLOOKUP(CONCATENATE(BL$1,BL254),'Formulario de Preguntas'!$C$10:$FN$185,4,FALSE),"")</f>
        <v/>
      </c>
      <c r="BO254" s="26">
        <f>IF($B254='Formulario de Respuestas'!$D253,'Formulario de Respuestas'!$Z253,"ES DIFERENTE")</f>
        <v>0</v>
      </c>
      <c r="BP254" s="1" t="str">
        <f>IFERROR(VLOOKUP(CONCATENATE(BO$1,BO254),'Formulario de Preguntas'!$C$10:$FN$185,3,FALSE),"")</f>
        <v/>
      </c>
      <c r="BQ254" s="1" t="str">
        <f>IFERROR(VLOOKUP(CONCATENATE(BO$1,BO254),'Formulario de Preguntas'!$C$10:$FN$185,4,FALSE),"")</f>
        <v/>
      </c>
      <c r="BR254" s="26">
        <f>IF($B254='Formulario de Respuestas'!$D253,'Formulario de Respuestas'!$AA253,"ES DIFERENTE")</f>
        <v>0</v>
      </c>
      <c r="BS254" s="1" t="str">
        <f>IFERROR(VLOOKUP(CONCATENATE(BR$1,BR254),'Formulario de Preguntas'!$C$10:$FN$185,3,FALSE),"")</f>
        <v/>
      </c>
      <c r="BT254" s="1" t="str">
        <f>IFERROR(VLOOKUP(CONCATENATE(BR$1,BR254),'Formulario de Preguntas'!$C$10:$FN$185,4,FALSE),"")</f>
        <v/>
      </c>
      <c r="BU254" s="26">
        <f>IF($B254='Formulario de Respuestas'!$D253,'Formulario de Respuestas'!$AB253,"ES DIFERENTE")</f>
        <v>0</v>
      </c>
      <c r="BV254" s="1" t="str">
        <f>IFERROR(VLOOKUP(CONCATENATE(BU$1,BU254),'Formulario de Preguntas'!$C$10:$FN$185,3,FALSE),"")</f>
        <v/>
      </c>
      <c r="BW254" s="1" t="str">
        <f>IFERROR(VLOOKUP(CONCATENATE(BU$1,BU254),'Formulario de Preguntas'!$C$10:$FN$185,4,FALSE),"")</f>
        <v/>
      </c>
      <c r="BX254" s="26">
        <f>IF($B254='Formulario de Respuestas'!$D253,'Formulario de Respuestas'!$AC253,"ES DIFERENTE")</f>
        <v>0</v>
      </c>
      <c r="BY254" s="1" t="str">
        <f>IFERROR(VLOOKUP(CONCATENATE(BX$1,BX254),'Formulario de Preguntas'!$C$10:$FN$185,3,FALSE),"")</f>
        <v/>
      </c>
      <c r="BZ254" s="1" t="str">
        <f>IFERROR(VLOOKUP(CONCATENATE(BX$1,BX254),'Formulario de Preguntas'!$C$10:$FN$185,4,FALSE),"")</f>
        <v/>
      </c>
      <c r="CA254" s="26">
        <f>IF($B254='Formulario de Respuestas'!$D253,'Formulario de Respuestas'!$AD253,"ES DIFERENTE")</f>
        <v>0</v>
      </c>
      <c r="CB254" s="1" t="str">
        <f>IFERROR(VLOOKUP(CONCATENATE(CA$1,CA254),'Formulario de Preguntas'!$C$10:$FN$185,3,FALSE),"")</f>
        <v/>
      </c>
      <c r="CC254" s="1" t="str">
        <f>IFERROR(VLOOKUP(CONCATENATE(CA$1,CA254),'Formulario de Preguntas'!$C$10:$FN$185,4,FALSE),"")</f>
        <v/>
      </c>
      <c r="CD254" s="26">
        <f>IF($B254='Formulario de Respuestas'!$D253,'Formulario de Respuestas'!$AE253,"ES DIFERENTE")</f>
        <v>0</v>
      </c>
      <c r="CE254" s="1" t="str">
        <f>IFERROR(VLOOKUP(CONCATENATE(CD$1,CD254),'Formulario de Preguntas'!$C$10:$FN$185,3,FALSE),"")</f>
        <v/>
      </c>
      <c r="CF254" s="1" t="str">
        <f>IFERROR(VLOOKUP(CONCATENATE(CD$1,CD254),'Formulario de Preguntas'!$C$10:$FN$185,4,FALSE),"")</f>
        <v/>
      </c>
      <c r="CH254" s="1">
        <f t="shared" si="10"/>
        <v>0</v>
      </c>
      <c r="CI254" s="1">
        <f t="shared" si="11"/>
        <v>0.25</v>
      </c>
      <c r="CJ254" s="1">
        <f t="shared" si="12"/>
        <v>0</v>
      </c>
      <c r="CK254" s="1">
        <f>COUNTIF('Formulario de Respuestas'!$E253:$AE253,"A")</f>
        <v>0</v>
      </c>
      <c r="CL254" s="1">
        <f>COUNTIF('Formulario de Respuestas'!$E253:$AE253,"B")</f>
        <v>0</v>
      </c>
      <c r="CM254" s="1">
        <f>COUNTIF('Formulario de Respuestas'!$E253:$AE253,"C")</f>
        <v>0</v>
      </c>
      <c r="CN254" s="1">
        <f>COUNTIF('Formulario de Respuestas'!$E253:$AE253,"D")</f>
        <v>0</v>
      </c>
      <c r="CO254" s="1">
        <f>COUNTIF('Formulario de Respuestas'!$E253:$AE253,"E (RESPUESTA ANULADA)")</f>
        <v>0</v>
      </c>
    </row>
    <row r="255" spans="1:93" x14ac:dyDescent="0.25">
      <c r="A255" s="1">
        <f>'Formulario de Respuestas'!C254</f>
        <v>0</v>
      </c>
      <c r="B255" s="1">
        <f>'Formulario de Respuestas'!D254</f>
        <v>0</v>
      </c>
      <c r="C255" s="24">
        <f>IF($B255='Formulario de Respuestas'!$D254,'Formulario de Respuestas'!$E254,"ES DIFERENTE")</f>
        <v>0</v>
      </c>
      <c r="D255" s="15" t="str">
        <f>IFERROR(VLOOKUP(CONCATENATE(C$1,C255),'Formulario de Preguntas'!$C$2:$FN$185,3,FALSE),"")</f>
        <v/>
      </c>
      <c r="E255" s="1" t="str">
        <f>IFERROR(VLOOKUP(CONCATENATE(C$1,C255),'Formulario de Preguntas'!$C$2:$FN$185,4,FALSE),"")</f>
        <v/>
      </c>
      <c r="F255" s="24">
        <f>IF($B255='Formulario de Respuestas'!$D254,'Formulario de Respuestas'!$F254,"ES DIFERENTE")</f>
        <v>0</v>
      </c>
      <c r="G255" s="1" t="str">
        <f>IFERROR(VLOOKUP(CONCATENATE(F$1,F255),'Formulario de Preguntas'!$C$2:$FN$185,3,FALSE),"")</f>
        <v/>
      </c>
      <c r="H255" s="1" t="str">
        <f>IFERROR(VLOOKUP(CONCATENATE(F$1,F255),'Formulario de Preguntas'!$C$2:$FN$185,4,FALSE),"")</f>
        <v/>
      </c>
      <c r="I255" s="24">
        <f>IF($B255='Formulario de Respuestas'!$D254,'Formulario de Respuestas'!$G254,"ES DIFERENTE")</f>
        <v>0</v>
      </c>
      <c r="J255" s="1" t="str">
        <f>IFERROR(VLOOKUP(CONCATENATE(I$1,I255),'Formulario de Preguntas'!$C$10:$FN$185,3,FALSE),"")</f>
        <v/>
      </c>
      <c r="K255" s="1" t="str">
        <f>IFERROR(VLOOKUP(CONCATENATE(I$1,I255),'Formulario de Preguntas'!$C$10:$FN$185,4,FALSE),"")</f>
        <v/>
      </c>
      <c r="L255" s="24">
        <f>IF($B255='Formulario de Respuestas'!$D254,'Formulario de Respuestas'!$H254,"ES DIFERENTE")</f>
        <v>0</v>
      </c>
      <c r="M255" s="1" t="str">
        <f>IFERROR(VLOOKUP(CONCATENATE(L$1,L255),'Formulario de Preguntas'!$C$10:$FN$185,3,FALSE),"")</f>
        <v/>
      </c>
      <c r="N255" s="1" t="str">
        <f>IFERROR(VLOOKUP(CONCATENATE(L$1,L255),'Formulario de Preguntas'!$C$10:$FN$185,4,FALSE),"")</f>
        <v/>
      </c>
      <c r="O255" s="24">
        <f>IF($B255='Formulario de Respuestas'!$D254,'Formulario de Respuestas'!$I254,"ES DIFERENTE")</f>
        <v>0</v>
      </c>
      <c r="P255" s="1" t="str">
        <f>IFERROR(VLOOKUP(CONCATENATE(O$1,O255),'Formulario de Preguntas'!$C$10:$FN$185,3,FALSE),"")</f>
        <v/>
      </c>
      <c r="Q255" s="1" t="str">
        <f>IFERROR(VLOOKUP(CONCATENATE(O$1,O255),'Formulario de Preguntas'!$C$10:$FN$185,4,FALSE),"")</f>
        <v/>
      </c>
      <c r="R255" s="24">
        <f>IF($B255='Formulario de Respuestas'!$D254,'Formulario de Respuestas'!$J254,"ES DIFERENTE")</f>
        <v>0</v>
      </c>
      <c r="S255" s="1" t="str">
        <f>IFERROR(VLOOKUP(CONCATENATE(R$1,R255),'Formulario de Preguntas'!$C$10:$FN$185,3,FALSE),"")</f>
        <v/>
      </c>
      <c r="T255" s="1" t="str">
        <f>IFERROR(VLOOKUP(CONCATENATE(R$1,R255),'Formulario de Preguntas'!$C$10:$FN$185,4,FALSE),"")</f>
        <v/>
      </c>
      <c r="U255" s="24">
        <f>IF($B255='Formulario de Respuestas'!$D254,'Formulario de Respuestas'!$K254,"ES DIFERENTE")</f>
        <v>0</v>
      </c>
      <c r="V255" s="1" t="str">
        <f>IFERROR(VLOOKUP(CONCATENATE(U$1,U255),'Formulario de Preguntas'!$C$10:$FN$185,3,FALSE),"")</f>
        <v/>
      </c>
      <c r="W255" s="1" t="str">
        <f>IFERROR(VLOOKUP(CONCATENATE(U$1,U255),'Formulario de Preguntas'!$C$10:$FN$185,4,FALSE),"")</f>
        <v/>
      </c>
      <c r="X255" s="24">
        <f>IF($B255='Formulario de Respuestas'!$D254,'Formulario de Respuestas'!$L254,"ES DIFERENTE")</f>
        <v>0</v>
      </c>
      <c r="Y255" s="1" t="str">
        <f>IFERROR(VLOOKUP(CONCATENATE(X$1,X255),'Formulario de Preguntas'!$C$10:$FN$185,3,FALSE),"")</f>
        <v/>
      </c>
      <c r="Z255" s="1" t="str">
        <f>IFERROR(VLOOKUP(CONCATENATE(X$1,X255),'Formulario de Preguntas'!$C$10:$FN$185,4,FALSE),"")</f>
        <v/>
      </c>
      <c r="AA255" s="24">
        <f>IF($B255='Formulario de Respuestas'!$D254,'Formulario de Respuestas'!$M254,"ES DIFERENTE")</f>
        <v>0</v>
      </c>
      <c r="AB255" s="1" t="str">
        <f>IFERROR(VLOOKUP(CONCATENATE(AA$1,AA255),'Formulario de Preguntas'!$C$10:$FN$185,3,FALSE),"")</f>
        <v/>
      </c>
      <c r="AC255" s="1" t="str">
        <f>IFERROR(VLOOKUP(CONCATENATE(AA$1,AA255),'Formulario de Preguntas'!$C$10:$FN$185,4,FALSE),"")</f>
        <v/>
      </c>
      <c r="AD255" s="24">
        <f>IF($B255='Formulario de Respuestas'!$D254,'Formulario de Respuestas'!$N254,"ES DIFERENTE")</f>
        <v>0</v>
      </c>
      <c r="AE255" s="1" t="str">
        <f>IFERROR(VLOOKUP(CONCATENATE(AD$1,AD255),'Formulario de Preguntas'!$C$10:$FN$185,3,FALSE),"")</f>
        <v/>
      </c>
      <c r="AF255" s="1" t="str">
        <f>IFERROR(VLOOKUP(CONCATENATE(AD$1,AD255),'Formulario de Preguntas'!$C$10:$FN$185,4,FALSE),"")</f>
        <v/>
      </c>
      <c r="AG255" s="24">
        <f>IF($B255='Formulario de Respuestas'!$D254,'Formulario de Respuestas'!$O254,"ES DIFERENTE")</f>
        <v>0</v>
      </c>
      <c r="AH255" s="1" t="str">
        <f>IFERROR(VLOOKUP(CONCATENATE(AG$1,AG255),'Formulario de Preguntas'!$C$10:$FN$185,3,FALSE),"")</f>
        <v/>
      </c>
      <c r="AI255" s="1" t="str">
        <f>IFERROR(VLOOKUP(CONCATENATE(AG$1,AG255),'Formulario de Preguntas'!$C$10:$FN$185,4,FALSE),"")</f>
        <v/>
      </c>
      <c r="AJ255" s="24">
        <f>IF($B255='Formulario de Respuestas'!$D254,'Formulario de Respuestas'!$P254,"ES DIFERENTE")</f>
        <v>0</v>
      </c>
      <c r="AK255" s="1" t="str">
        <f>IFERROR(VLOOKUP(CONCATENATE(AJ$1,AJ255),'Formulario de Preguntas'!$C$10:$FN$185,3,FALSE),"")</f>
        <v/>
      </c>
      <c r="AL255" s="1" t="str">
        <f>IFERROR(VLOOKUP(CONCATENATE(AJ$1,AJ255),'Formulario de Preguntas'!$C$10:$FN$185,4,FALSE),"")</f>
        <v/>
      </c>
      <c r="AM255" s="24">
        <f>IF($B255='Formulario de Respuestas'!$D254,'Formulario de Respuestas'!$Q254,"ES DIFERENTE")</f>
        <v>0</v>
      </c>
      <c r="AN255" s="1" t="str">
        <f>IFERROR(VLOOKUP(CONCATENATE(AM$1,AM255),'Formulario de Preguntas'!$C$10:$FN$185,3,FALSE),"")</f>
        <v/>
      </c>
      <c r="AO255" s="1" t="str">
        <f>IFERROR(VLOOKUP(CONCATENATE(AM$1,AM255),'Formulario de Preguntas'!$C$10:$FN$185,4,FALSE),"")</f>
        <v/>
      </c>
      <c r="AP255" s="24">
        <f>IF($B255='Formulario de Respuestas'!$D254,'Formulario de Respuestas'!$R254,"ES DIFERENTE")</f>
        <v>0</v>
      </c>
      <c r="AQ255" s="1" t="str">
        <f>IFERROR(VLOOKUP(CONCATENATE(AP$1,AP255),'Formulario de Preguntas'!$C$10:$FN$185,3,FALSE),"")</f>
        <v/>
      </c>
      <c r="AR255" s="1" t="str">
        <f>IFERROR(VLOOKUP(CONCATENATE(AP$1,AP255),'Formulario de Preguntas'!$C$10:$FN$185,4,FALSE),"")</f>
        <v/>
      </c>
      <c r="AS255" s="24">
        <f>IF($B255='Formulario de Respuestas'!$D254,'Formulario de Respuestas'!$S254,"ES DIFERENTE")</f>
        <v>0</v>
      </c>
      <c r="AT255" s="1" t="str">
        <f>IFERROR(VLOOKUP(CONCATENATE(AS$1,AS255),'Formulario de Preguntas'!$C$10:$FN$185,3,FALSE),"")</f>
        <v/>
      </c>
      <c r="AU255" s="1" t="str">
        <f>IFERROR(VLOOKUP(CONCATENATE(AS$1,AS255),'Formulario de Preguntas'!$C$10:$FN$185,4,FALSE),"")</f>
        <v/>
      </c>
      <c r="AV255" s="24">
        <f>IF($B255='Formulario de Respuestas'!$D254,'Formulario de Respuestas'!$T254,"ES DIFERENTE")</f>
        <v>0</v>
      </c>
      <c r="AW255" s="1" t="str">
        <f>IFERROR(VLOOKUP(CONCATENATE(AV$1,AV255),'Formulario de Preguntas'!$C$10:$FN$185,3,FALSE),"")</f>
        <v/>
      </c>
      <c r="AX255" s="1" t="str">
        <f>IFERROR(VLOOKUP(CONCATENATE(AV$1,AV255),'Formulario de Preguntas'!$C$10:$FN$185,4,FALSE),"")</f>
        <v/>
      </c>
      <c r="AY255" s="24">
        <f>IF($B255='Formulario de Respuestas'!$D254,'Formulario de Respuestas'!$U254,"ES DIFERENTE")</f>
        <v>0</v>
      </c>
      <c r="AZ255" s="1" t="str">
        <f>IFERROR(VLOOKUP(CONCATENATE(AY$1,AY255),'Formulario de Preguntas'!$C$10:$FN$185,3,FALSE),"")</f>
        <v/>
      </c>
      <c r="BA255" s="1" t="str">
        <f>IFERROR(VLOOKUP(CONCATENATE(AY$1,AY255),'Formulario de Preguntas'!$C$10:$FN$185,4,FALSE),"")</f>
        <v/>
      </c>
      <c r="BB255" s="24">
        <f>IF($B255='Formulario de Respuestas'!$D254,'Formulario de Respuestas'!$V254,"ES DIFERENTE")</f>
        <v>0</v>
      </c>
      <c r="BC255" s="1" t="str">
        <f>IFERROR(VLOOKUP(CONCATENATE(BB$1,BB255),'Formulario de Preguntas'!$C$10:$FN$185,3,FALSE),"")</f>
        <v/>
      </c>
      <c r="BD255" s="1" t="str">
        <f>IFERROR(VLOOKUP(CONCATENATE(BB$1,BB255),'Formulario de Preguntas'!$C$10:$FN$185,4,FALSE),"")</f>
        <v/>
      </c>
      <c r="BE255" s="24">
        <f>IF($B255='Formulario de Respuestas'!$D254,'Formulario de Respuestas'!$W254,"ES DIFERENTE")</f>
        <v>0</v>
      </c>
      <c r="BF255" s="1" t="str">
        <f>IFERROR(VLOOKUP(CONCATENATE(BE$1,BE255),'Formulario de Preguntas'!$C$10:$FN$185,3,FALSE),"")</f>
        <v/>
      </c>
      <c r="BG255" s="1" t="str">
        <f>IFERROR(VLOOKUP(CONCATENATE(BE$1,BE255),'Formulario de Preguntas'!$C$10:$FN$185,4,FALSE),"")</f>
        <v/>
      </c>
      <c r="BH255" s="24">
        <f>IF($B255='Formulario de Respuestas'!$D254,'Formulario de Respuestas'!$X254,"ES DIFERENTE")</f>
        <v>0</v>
      </c>
      <c r="BI255" s="1" t="str">
        <f>IFERROR(VLOOKUP(CONCATENATE(BH$1,BH255),'Formulario de Preguntas'!$C$10:$FN$185,3,FALSE),"")</f>
        <v/>
      </c>
      <c r="BJ255" s="1" t="str">
        <f>IFERROR(VLOOKUP(CONCATENATE(BH$1,BH255),'Formulario de Preguntas'!$C$10:$FN$185,4,FALSE),"")</f>
        <v/>
      </c>
      <c r="BL255" s="26">
        <f>IF($B255='Formulario de Respuestas'!$D254,'Formulario de Respuestas'!$Y254,"ES DIFERENTE")</f>
        <v>0</v>
      </c>
      <c r="BM255" s="1" t="str">
        <f>IFERROR(VLOOKUP(CONCATENATE(BL$1,BL255),'Formulario de Preguntas'!$C$10:$FN$185,3,FALSE),"")</f>
        <v/>
      </c>
      <c r="BN255" s="1" t="str">
        <f>IFERROR(VLOOKUP(CONCATENATE(BL$1,BL255),'Formulario de Preguntas'!$C$10:$FN$185,4,FALSE),"")</f>
        <v/>
      </c>
      <c r="BO255" s="26">
        <f>IF($B255='Formulario de Respuestas'!$D254,'Formulario de Respuestas'!$Z254,"ES DIFERENTE")</f>
        <v>0</v>
      </c>
      <c r="BP255" s="1" t="str">
        <f>IFERROR(VLOOKUP(CONCATENATE(BO$1,BO255),'Formulario de Preguntas'!$C$10:$FN$185,3,FALSE),"")</f>
        <v/>
      </c>
      <c r="BQ255" s="1" t="str">
        <f>IFERROR(VLOOKUP(CONCATENATE(BO$1,BO255),'Formulario de Preguntas'!$C$10:$FN$185,4,FALSE),"")</f>
        <v/>
      </c>
      <c r="BR255" s="26">
        <f>IF($B255='Formulario de Respuestas'!$D254,'Formulario de Respuestas'!$AA254,"ES DIFERENTE")</f>
        <v>0</v>
      </c>
      <c r="BS255" s="1" t="str">
        <f>IFERROR(VLOOKUP(CONCATENATE(BR$1,BR255),'Formulario de Preguntas'!$C$10:$FN$185,3,FALSE),"")</f>
        <v/>
      </c>
      <c r="BT255" s="1" t="str">
        <f>IFERROR(VLOOKUP(CONCATENATE(BR$1,BR255),'Formulario de Preguntas'!$C$10:$FN$185,4,FALSE),"")</f>
        <v/>
      </c>
      <c r="BU255" s="26">
        <f>IF($B255='Formulario de Respuestas'!$D254,'Formulario de Respuestas'!$AB254,"ES DIFERENTE")</f>
        <v>0</v>
      </c>
      <c r="BV255" s="1" t="str">
        <f>IFERROR(VLOOKUP(CONCATENATE(BU$1,BU255),'Formulario de Preguntas'!$C$10:$FN$185,3,FALSE),"")</f>
        <v/>
      </c>
      <c r="BW255" s="1" t="str">
        <f>IFERROR(VLOOKUP(CONCATENATE(BU$1,BU255),'Formulario de Preguntas'!$C$10:$FN$185,4,FALSE),"")</f>
        <v/>
      </c>
      <c r="BX255" s="26">
        <f>IF($B255='Formulario de Respuestas'!$D254,'Formulario de Respuestas'!$AC254,"ES DIFERENTE")</f>
        <v>0</v>
      </c>
      <c r="BY255" s="1" t="str">
        <f>IFERROR(VLOOKUP(CONCATENATE(BX$1,BX255),'Formulario de Preguntas'!$C$10:$FN$185,3,FALSE),"")</f>
        <v/>
      </c>
      <c r="BZ255" s="1" t="str">
        <f>IFERROR(VLOOKUP(CONCATENATE(BX$1,BX255),'Formulario de Preguntas'!$C$10:$FN$185,4,FALSE),"")</f>
        <v/>
      </c>
      <c r="CA255" s="26">
        <f>IF($B255='Formulario de Respuestas'!$D254,'Formulario de Respuestas'!$AD254,"ES DIFERENTE")</f>
        <v>0</v>
      </c>
      <c r="CB255" s="1" t="str">
        <f>IFERROR(VLOOKUP(CONCATENATE(CA$1,CA255),'Formulario de Preguntas'!$C$10:$FN$185,3,FALSE),"")</f>
        <v/>
      </c>
      <c r="CC255" s="1" t="str">
        <f>IFERROR(VLOOKUP(CONCATENATE(CA$1,CA255),'Formulario de Preguntas'!$C$10:$FN$185,4,FALSE),"")</f>
        <v/>
      </c>
      <c r="CD255" s="26">
        <f>IF($B255='Formulario de Respuestas'!$D254,'Formulario de Respuestas'!$AE254,"ES DIFERENTE")</f>
        <v>0</v>
      </c>
      <c r="CE255" s="1" t="str">
        <f>IFERROR(VLOOKUP(CONCATENATE(CD$1,CD255),'Formulario de Preguntas'!$C$10:$FN$185,3,FALSE),"")</f>
        <v/>
      </c>
      <c r="CF255" s="1" t="str">
        <f>IFERROR(VLOOKUP(CONCATENATE(CD$1,CD255),'Formulario de Preguntas'!$C$10:$FN$185,4,FALSE),"")</f>
        <v/>
      </c>
      <c r="CH255" s="1">
        <f t="shared" si="10"/>
        <v>0</v>
      </c>
      <c r="CI255" s="1">
        <f t="shared" si="11"/>
        <v>0.25</v>
      </c>
      <c r="CJ255" s="1">
        <f t="shared" si="12"/>
        <v>0</v>
      </c>
      <c r="CK255" s="1">
        <f>COUNTIF('Formulario de Respuestas'!$E254:$AE254,"A")</f>
        <v>0</v>
      </c>
      <c r="CL255" s="1">
        <f>COUNTIF('Formulario de Respuestas'!$E254:$AE254,"B")</f>
        <v>0</v>
      </c>
      <c r="CM255" s="1">
        <f>COUNTIF('Formulario de Respuestas'!$E254:$AE254,"C")</f>
        <v>0</v>
      </c>
      <c r="CN255" s="1">
        <f>COUNTIF('Formulario de Respuestas'!$E254:$AE254,"D")</f>
        <v>0</v>
      </c>
      <c r="CO255" s="1">
        <f>COUNTIF('Formulario de Respuestas'!$E254:$AE254,"E (RESPUESTA ANULADA)")</f>
        <v>0</v>
      </c>
    </row>
    <row r="256" spans="1:93" x14ac:dyDescent="0.25">
      <c r="A256" s="1">
        <f>'Formulario de Respuestas'!C255</f>
        <v>0</v>
      </c>
      <c r="B256" s="1">
        <f>'Formulario de Respuestas'!D255</f>
        <v>0</v>
      </c>
      <c r="C256" s="24">
        <f>IF($B256='Formulario de Respuestas'!$D255,'Formulario de Respuestas'!$E255,"ES DIFERENTE")</f>
        <v>0</v>
      </c>
      <c r="D256" s="15" t="str">
        <f>IFERROR(VLOOKUP(CONCATENATE(C$1,C256),'Formulario de Preguntas'!$C$2:$FN$185,3,FALSE),"")</f>
        <v/>
      </c>
      <c r="E256" s="1" t="str">
        <f>IFERROR(VLOOKUP(CONCATENATE(C$1,C256),'Formulario de Preguntas'!$C$2:$FN$185,4,FALSE),"")</f>
        <v/>
      </c>
      <c r="F256" s="24">
        <f>IF($B256='Formulario de Respuestas'!$D255,'Formulario de Respuestas'!$F255,"ES DIFERENTE")</f>
        <v>0</v>
      </c>
      <c r="G256" s="1" t="str">
        <f>IFERROR(VLOOKUP(CONCATENATE(F$1,F256),'Formulario de Preguntas'!$C$2:$FN$185,3,FALSE),"")</f>
        <v/>
      </c>
      <c r="H256" s="1" t="str">
        <f>IFERROR(VLOOKUP(CONCATENATE(F$1,F256),'Formulario de Preguntas'!$C$2:$FN$185,4,FALSE),"")</f>
        <v/>
      </c>
      <c r="I256" s="24">
        <f>IF($B256='Formulario de Respuestas'!$D255,'Formulario de Respuestas'!$G255,"ES DIFERENTE")</f>
        <v>0</v>
      </c>
      <c r="J256" s="1" t="str">
        <f>IFERROR(VLOOKUP(CONCATENATE(I$1,I256),'Formulario de Preguntas'!$C$10:$FN$185,3,FALSE),"")</f>
        <v/>
      </c>
      <c r="K256" s="1" t="str">
        <f>IFERROR(VLOOKUP(CONCATENATE(I$1,I256),'Formulario de Preguntas'!$C$10:$FN$185,4,FALSE),"")</f>
        <v/>
      </c>
      <c r="L256" s="24">
        <f>IF($B256='Formulario de Respuestas'!$D255,'Formulario de Respuestas'!$H255,"ES DIFERENTE")</f>
        <v>0</v>
      </c>
      <c r="M256" s="1" t="str">
        <f>IFERROR(VLOOKUP(CONCATENATE(L$1,L256),'Formulario de Preguntas'!$C$10:$FN$185,3,FALSE),"")</f>
        <v/>
      </c>
      <c r="N256" s="1" t="str">
        <f>IFERROR(VLOOKUP(CONCATENATE(L$1,L256),'Formulario de Preguntas'!$C$10:$FN$185,4,FALSE),"")</f>
        <v/>
      </c>
      <c r="O256" s="24">
        <f>IF($B256='Formulario de Respuestas'!$D255,'Formulario de Respuestas'!$I255,"ES DIFERENTE")</f>
        <v>0</v>
      </c>
      <c r="P256" s="1" t="str">
        <f>IFERROR(VLOOKUP(CONCATENATE(O$1,O256),'Formulario de Preguntas'!$C$10:$FN$185,3,FALSE),"")</f>
        <v/>
      </c>
      <c r="Q256" s="1" t="str">
        <f>IFERROR(VLOOKUP(CONCATENATE(O$1,O256),'Formulario de Preguntas'!$C$10:$FN$185,4,FALSE),"")</f>
        <v/>
      </c>
      <c r="R256" s="24">
        <f>IF($B256='Formulario de Respuestas'!$D255,'Formulario de Respuestas'!$J255,"ES DIFERENTE")</f>
        <v>0</v>
      </c>
      <c r="S256" s="1" t="str">
        <f>IFERROR(VLOOKUP(CONCATENATE(R$1,R256),'Formulario de Preguntas'!$C$10:$FN$185,3,FALSE),"")</f>
        <v/>
      </c>
      <c r="T256" s="1" t="str">
        <f>IFERROR(VLOOKUP(CONCATENATE(R$1,R256),'Formulario de Preguntas'!$C$10:$FN$185,4,FALSE),"")</f>
        <v/>
      </c>
      <c r="U256" s="24">
        <f>IF($B256='Formulario de Respuestas'!$D255,'Formulario de Respuestas'!$K255,"ES DIFERENTE")</f>
        <v>0</v>
      </c>
      <c r="V256" s="1" t="str">
        <f>IFERROR(VLOOKUP(CONCATENATE(U$1,U256),'Formulario de Preguntas'!$C$10:$FN$185,3,FALSE),"")</f>
        <v/>
      </c>
      <c r="W256" s="1" t="str">
        <f>IFERROR(VLOOKUP(CONCATENATE(U$1,U256),'Formulario de Preguntas'!$C$10:$FN$185,4,FALSE),"")</f>
        <v/>
      </c>
      <c r="X256" s="24">
        <f>IF($B256='Formulario de Respuestas'!$D255,'Formulario de Respuestas'!$L255,"ES DIFERENTE")</f>
        <v>0</v>
      </c>
      <c r="Y256" s="1" t="str">
        <f>IFERROR(VLOOKUP(CONCATENATE(X$1,X256),'Formulario de Preguntas'!$C$10:$FN$185,3,FALSE),"")</f>
        <v/>
      </c>
      <c r="Z256" s="1" t="str">
        <f>IFERROR(VLOOKUP(CONCATENATE(X$1,X256),'Formulario de Preguntas'!$C$10:$FN$185,4,FALSE),"")</f>
        <v/>
      </c>
      <c r="AA256" s="24">
        <f>IF($B256='Formulario de Respuestas'!$D255,'Formulario de Respuestas'!$M255,"ES DIFERENTE")</f>
        <v>0</v>
      </c>
      <c r="AB256" s="1" t="str">
        <f>IFERROR(VLOOKUP(CONCATENATE(AA$1,AA256),'Formulario de Preguntas'!$C$10:$FN$185,3,FALSE),"")</f>
        <v/>
      </c>
      <c r="AC256" s="1" t="str">
        <f>IFERROR(VLOOKUP(CONCATENATE(AA$1,AA256),'Formulario de Preguntas'!$C$10:$FN$185,4,FALSE),"")</f>
        <v/>
      </c>
      <c r="AD256" s="24">
        <f>IF($B256='Formulario de Respuestas'!$D255,'Formulario de Respuestas'!$N255,"ES DIFERENTE")</f>
        <v>0</v>
      </c>
      <c r="AE256" s="1" t="str">
        <f>IFERROR(VLOOKUP(CONCATENATE(AD$1,AD256),'Formulario de Preguntas'!$C$10:$FN$185,3,FALSE),"")</f>
        <v/>
      </c>
      <c r="AF256" s="1" t="str">
        <f>IFERROR(VLOOKUP(CONCATENATE(AD$1,AD256),'Formulario de Preguntas'!$C$10:$FN$185,4,FALSE),"")</f>
        <v/>
      </c>
      <c r="AG256" s="24">
        <f>IF($B256='Formulario de Respuestas'!$D255,'Formulario de Respuestas'!$O255,"ES DIFERENTE")</f>
        <v>0</v>
      </c>
      <c r="AH256" s="1" t="str">
        <f>IFERROR(VLOOKUP(CONCATENATE(AG$1,AG256),'Formulario de Preguntas'!$C$10:$FN$185,3,FALSE),"")</f>
        <v/>
      </c>
      <c r="AI256" s="1" t="str">
        <f>IFERROR(VLOOKUP(CONCATENATE(AG$1,AG256),'Formulario de Preguntas'!$C$10:$FN$185,4,FALSE),"")</f>
        <v/>
      </c>
      <c r="AJ256" s="24">
        <f>IF($B256='Formulario de Respuestas'!$D255,'Formulario de Respuestas'!$P255,"ES DIFERENTE")</f>
        <v>0</v>
      </c>
      <c r="AK256" s="1" t="str">
        <f>IFERROR(VLOOKUP(CONCATENATE(AJ$1,AJ256),'Formulario de Preguntas'!$C$10:$FN$185,3,FALSE),"")</f>
        <v/>
      </c>
      <c r="AL256" s="1" t="str">
        <f>IFERROR(VLOOKUP(CONCATENATE(AJ$1,AJ256),'Formulario de Preguntas'!$C$10:$FN$185,4,FALSE),"")</f>
        <v/>
      </c>
      <c r="AM256" s="24">
        <f>IF($B256='Formulario de Respuestas'!$D255,'Formulario de Respuestas'!$Q255,"ES DIFERENTE")</f>
        <v>0</v>
      </c>
      <c r="AN256" s="1" t="str">
        <f>IFERROR(VLOOKUP(CONCATENATE(AM$1,AM256),'Formulario de Preguntas'!$C$10:$FN$185,3,FALSE),"")</f>
        <v/>
      </c>
      <c r="AO256" s="1" t="str">
        <f>IFERROR(VLOOKUP(CONCATENATE(AM$1,AM256),'Formulario de Preguntas'!$C$10:$FN$185,4,FALSE),"")</f>
        <v/>
      </c>
      <c r="AP256" s="24">
        <f>IF($B256='Formulario de Respuestas'!$D255,'Formulario de Respuestas'!$R255,"ES DIFERENTE")</f>
        <v>0</v>
      </c>
      <c r="AQ256" s="1" t="str">
        <f>IFERROR(VLOOKUP(CONCATENATE(AP$1,AP256),'Formulario de Preguntas'!$C$10:$FN$185,3,FALSE),"")</f>
        <v/>
      </c>
      <c r="AR256" s="1" t="str">
        <f>IFERROR(VLOOKUP(CONCATENATE(AP$1,AP256),'Formulario de Preguntas'!$C$10:$FN$185,4,FALSE),"")</f>
        <v/>
      </c>
      <c r="AS256" s="24">
        <f>IF($B256='Formulario de Respuestas'!$D255,'Formulario de Respuestas'!$S255,"ES DIFERENTE")</f>
        <v>0</v>
      </c>
      <c r="AT256" s="1" t="str">
        <f>IFERROR(VLOOKUP(CONCATENATE(AS$1,AS256),'Formulario de Preguntas'!$C$10:$FN$185,3,FALSE),"")</f>
        <v/>
      </c>
      <c r="AU256" s="1" t="str">
        <f>IFERROR(VLOOKUP(CONCATENATE(AS$1,AS256),'Formulario de Preguntas'!$C$10:$FN$185,4,FALSE),"")</f>
        <v/>
      </c>
      <c r="AV256" s="24">
        <f>IF($B256='Formulario de Respuestas'!$D255,'Formulario de Respuestas'!$T255,"ES DIFERENTE")</f>
        <v>0</v>
      </c>
      <c r="AW256" s="1" t="str">
        <f>IFERROR(VLOOKUP(CONCATENATE(AV$1,AV256),'Formulario de Preguntas'!$C$10:$FN$185,3,FALSE),"")</f>
        <v/>
      </c>
      <c r="AX256" s="1" t="str">
        <f>IFERROR(VLOOKUP(CONCATENATE(AV$1,AV256),'Formulario de Preguntas'!$C$10:$FN$185,4,FALSE),"")</f>
        <v/>
      </c>
      <c r="AY256" s="24">
        <f>IF($B256='Formulario de Respuestas'!$D255,'Formulario de Respuestas'!$U255,"ES DIFERENTE")</f>
        <v>0</v>
      </c>
      <c r="AZ256" s="1" t="str">
        <f>IFERROR(VLOOKUP(CONCATENATE(AY$1,AY256),'Formulario de Preguntas'!$C$10:$FN$185,3,FALSE),"")</f>
        <v/>
      </c>
      <c r="BA256" s="1" t="str">
        <f>IFERROR(VLOOKUP(CONCATENATE(AY$1,AY256),'Formulario de Preguntas'!$C$10:$FN$185,4,FALSE),"")</f>
        <v/>
      </c>
      <c r="BB256" s="24">
        <f>IF($B256='Formulario de Respuestas'!$D255,'Formulario de Respuestas'!$V255,"ES DIFERENTE")</f>
        <v>0</v>
      </c>
      <c r="BC256" s="1" t="str">
        <f>IFERROR(VLOOKUP(CONCATENATE(BB$1,BB256),'Formulario de Preguntas'!$C$10:$FN$185,3,FALSE),"")</f>
        <v/>
      </c>
      <c r="BD256" s="1" t="str">
        <f>IFERROR(VLOOKUP(CONCATENATE(BB$1,BB256),'Formulario de Preguntas'!$C$10:$FN$185,4,FALSE),"")</f>
        <v/>
      </c>
      <c r="BE256" s="24">
        <f>IF($B256='Formulario de Respuestas'!$D255,'Formulario de Respuestas'!$W255,"ES DIFERENTE")</f>
        <v>0</v>
      </c>
      <c r="BF256" s="1" t="str">
        <f>IFERROR(VLOOKUP(CONCATENATE(BE$1,BE256),'Formulario de Preguntas'!$C$10:$FN$185,3,FALSE),"")</f>
        <v/>
      </c>
      <c r="BG256" s="1" t="str">
        <f>IFERROR(VLOOKUP(CONCATENATE(BE$1,BE256),'Formulario de Preguntas'!$C$10:$FN$185,4,FALSE),"")</f>
        <v/>
      </c>
      <c r="BH256" s="24">
        <f>IF($B256='Formulario de Respuestas'!$D255,'Formulario de Respuestas'!$X255,"ES DIFERENTE")</f>
        <v>0</v>
      </c>
      <c r="BI256" s="1" t="str">
        <f>IFERROR(VLOOKUP(CONCATENATE(BH$1,BH256),'Formulario de Preguntas'!$C$10:$FN$185,3,FALSE),"")</f>
        <v/>
      </c>
      <c r="BJ256" s="1" t="str">
        <f>IFERROR(VLOOKUP(CONCATENATE(BH$1,BH256),'Formulario de Preguntas'!$C$10:$FN$185,4,FALSE),"")</f>
        <v/>
      </c>
      <c r="BL256" s="26">
        <f>IF($B256='Formulario de Respuestas'!$D255,'Formulario de Respuestas'!$Y255,"ES DIFERENTE")</f>
        <v>0</v>
      </c>
      <c r="BM256" s="1" t="str">
        <f>IFERROR(VLOOKUP(CONCATENATE(BL$1,BL256),'Formulario de Preguntas'!$C$10:$FN$185,3,FALSE),"")</f>
        <v/>
      </c>
      <c r="BN256" s="1" t="str">
        <f>IFERROR(VLOOKUP(CONCATENATE(BL$1,BL256),'Formulario de Preguntas'!$C$10:$FN$185,4,FALSE),"")</f>
        <v/>
      </c>
      <c r="BO256" s="26">
        <f>IF($B256='Formulario de Respuestas'!$D255,'Formulario de Respuestas'!$Z255,"ES DIFERENTE")</f>
        <v>0</v>
      </c>
      <c r="BP256" s="1" t="str">
        <f>IFERROR(VLOOKUP(CONCATENATE(BO$1,BO256),'Formulario de Preguntas'!$C$10:$FN$185,3,FALSE),"")</f>
        <v/>
      </c>
      <c r="BQ256" s="1" t="str">
        <f>IFERROR(VLOOKUP(CONCATENATE(BO$1,BO256),'Formulario de Preguntas'!$C$10:$FN$185,4,FALSE),"")</f>
        <v/>
      </c>
      <c r="BR256" s="26">
        <f>IF($B256='Formulario de Respuestas'!$D255,'Formulario de Respuestas'!$AA255,"ES DIFERENTE")</f>
        <v>0</v>
      </c>
      <c r="BS256" s="1" t="str">
        <f>IFERROR(VLOOKUP(CONCATENATE(BR$1,BR256),'Formulario de Preguntas'!$C$10:$FN$185,3,FALSE),"")</f>
        <v/>
      </c>
      <c r="BT256" s="1" t="str">
        <f>IFERROR(VLOOKUP(CONCATENATE(BR$1,BR256),'Formulario de Preguntas'!$C$10:$FN$185,4,FALSE),"")</f>
        <v/>
      </c>
      <c r="BU256" s="26">
        <f>IF($B256='Formulario de Respuestas'!$D255,'Formulario de Respuestas'!$AB255,"ES DIFERENTE")</f>
        <v>0</v>
      </c>
      <c r="BV256" s="1" t="str">
        <f>IFERROR(VLOOKUP(CONCATENATE(BU$1,BU256),'Formulario de Preguntas'!$C$10:$FN$185,3,FALSE),"")</f>
        <v/>
      </c>
      <c r="BW256" s="1" t="str">
        <f>IFERROR(VLOOKUP(CONCATENATE(BU$1,BU256),'Formulario de Preguntas'!$C$10:$FN$185,4,FALSE),"")</f>
        <v/>
      </c>
      <c r="BX256" s="26">
        <f>IF($B256='Formulario de Respuestas'!$D255,'Formulario de Respuestas'!$AC255,"ES DIFERENTE")</f>
        <v>0</v>
      </c>
      <c r="BY256" s="1" t="str">
        <f>IFERROR(VLOOKUP(CONCATENATE(BX$1,BX256),'Formulario de Preguntas'!$C$10:$FN$185,3,FALSE),"")</f>
        <v/>
      </c>
      <c r="BZ256" s="1" t="str">
        <f>IFERROR(VLOOKUP(CONCATENATE(BX$1,BX256),'Formulario de Preguntas'!$C$10:$FN$185,4,FALSE),"")</f>
        <v/>
      </c>
      <c r="CA256" s="26">
        <f>IF($B256='Formulario de Respuestas'!$D255,'Formulario de Respuestas'!$AD255,"ES DIFERENTE")</f>
        <v>0</v>
      </c>
      <c r="CB256" s="1" t="str">
        <f>IFERROR(VLOOKUP(CONCATENATE(CA$1,CA256),'Formulario de Preguntas'!$C$10:$FN$185,3,FALSE),"")</f>
        <v/>
      </c>
      <c r="CC256" s="1" t="str">
        <f>IFERROR(VLOOKUP(CONCATENATE(CA$1,CA256),'Formulario de Preguntas'!$C$10:$FN$185,4,FALSE),"")</f>
        <v/>
      </c>
      <c r="CD256" s="26">
        <f>IF($B256='Formulario de Respuestas'!$D255,'Formulario de Respuestas'!$AE255,"ES DIFERENTE")</f>
        <v>0</v>
      </c>
      <c r="CE256" s="1" t="str">
        <f>IFERROR(VLOOKUP(CONCATENATE(CD$1,CD256),'Formulario de Preguntas'!$C$10:$FN$185,3,FALSE),"")</f>
        <v/>
      </c>
      <c r="CF256" s="1" t="str">
        <f>IFERROR(VLOOKUP(CONCATENATE(CD$1,CD256),'Formulario de Preguntas'!$C$10:$FN$185,4,FALSE),"")</f>
        <v/>
      </c>
      <c r="CH256" s="1">
        <f t="shared" si="10"/>
        <v>0</v>
      </c>
      <c r="CI256" s="1">
        <f t="shared" si="11"/>
        <v>0.25</v>
      </c>
      <c r="CJ256" s="1">
        <f t="shared" si="12"/>
        <v>0</v>
      </c>
      <c r="CK256" s="1">
        <f>COUNTIF('Formulario de Respuestas'!$E255:$AE255,"A")</f>
        <v>0</v>
      </c>
      <c r="CL256" s="1">
        <f>COUNTIF('Formulario de Respuestas'!$E255:$AE255,"B")</f>
        <v>0</v>
      </c>
      <c r="CM256" s="1">
        <f>COUNTIF('Formulario de Respuestas'!$E255:$AE255,"C")</f>
        <v>0</v>
      </c>
      <c r="CN256" s="1">
        <f>COUNTIF('Formulario de Respuestas'!$E255:$AE255,"D")</f>
        <v>0</v>
      </c>
      <c r="CO256" s="1">
        <f>COUNTIF('Formulario de Respuestas'!$E255:$AE255,"E (RESPUESTA ANULADA)")</f>
        <v>0</v>
      </c>
    </row>
    <row r="257" spans="1:93" x14ac:dyDescent="0.25">
      <c r="A257" s="1">
        <f>'Formulario de Respuestas'!C256</f>
        <v>0</v>
      </c>
      <c r="B257" s="1">
        <f>'Formulario de Respuestas'!D256</f>
        <v>0</v>
      </c>
      <c r="C257" s="24">
        <f>IF($B257='Formulario de Respuestas'!$D256,'Formulario de Respuestas'!$E256,"ES DIFERENTE")</f>
        <v>0</v>
      </c>
      <c r="D257" s="15" t="str">
        <f>IFERROR(VLOOKUP(CONCATENATE(C$1,C257),'Formulario de Preguntas'!$C$2:$FN$185,3,FALSE),"")</f>
        <v/>
      </c>
      <c r="E257" s="1" t="str">
        <f>IFERROR(VLOOKUP(CONCATENATE(C$1,C257),'Formulario de Preguntas'!$C$2:$FN$185,4,FALSE),"")</f>
        <v/>
      </c>
      <c r="F257" s="24">
        <f>IF($B257='Formulario de Respuestas'!$D256,'Formulario de Respuestas'!$F256,"ES DIFERENTE")</f>
        <v>0</v>
      </c>
      <c r="G257" s="1" t="str">
        <f>IFERROR(VLOOKUP(CONCATENATE(F$1,F257),'Formulario de Preguntas'!$C$2:$FN$185,3,FALSE),"")</f>
        <v/>
      </c>
      <c r="H257" s="1" t="str">
        <f>IFERROR(VLOOKUP(CONCATENATE(F$1,F257),'Formulario de Preguntas'!$C$2:$FN$185,4,FALSE),"")</f>
        <v/>
      </c>
      <c r="I257" s="24">
        <f>IF($B257='Formulario de Respuestas'!$D256,'Formulario de Respuestas'!$G256,"ES DIFERENTE")</f>
        <v>0</v>
      </c>
      <c r="J257" s="1" t="str">
        <f>IFERROR(VLOOKUP(CONCATENATE(I$1,I257),'Formulario de Preguntas'!$C$10:$FN$185,3,FALSE),"")</f>
        <v/>
      </c>
      <c r="K257" s="1" t="str">
        <f>IFERROR(VLOOKUP(CONCATENATE(I$1,I257),'Formulario de Preguntas'!$C$10:$FN$185,4,FALSE),"")</f>
        <v/>
      </c>
      <c r="L257" s="24">
        <f>IF($B257='Formulario de Respuestas'!$D256,'Formulario de Respuestas'!$H256,"ES DIFERENTE")</f>
        <v>0</v>
      </c>
      <c r="M257" s="1" t="str">
        <f>IFERROR(VLOOKUP(CONCATENATE(L$1,L257),'Formulario de Preguntas'!$C$10:$FN$185,3,FALSE),"")</f>
        <v/>
      </c>
      <c r="N257" s="1" t="str">
        <f>IFERROR(VLOOKUP(CONCATENATE(L$1,L257),'Formulario de Preguntas'!$C$10:$FN$185,4,FALSE),"")</f>
        <v/>
      </c>
      <c r="O257" s="24">
        <f>IF($B257='Formulario de Respuestas'!$D256,'Formulario de Respuestas'!$I256,"ES DIFERENTE")</f>
        <v>0</v>
      </c>
      <c r="P257" s="1" t="str">
        <f>IFERROR(VLOOKUP(CONCATENATE(O$1,O257),'Formulario de Preguntas'!$C$10:$FN$185,3,FALSE),"")</f>
        <v/>
      </c>
      <c r="Q257" s="1" t="str">
        <f>IFERROR(VLOOKUP(CONCATENATE(O$1,O257),'Formulario de Preguntas'!$C$10:$FN$185,4,FALSE),"")</f>
        <v/>
      </c>
      <c r="R257" s="24">
        <f>IF($B257='Formulario de Respuestas'!$D256,'Formulario de Respuestas'!$J256,"ES DIFERENTE")</f>
        <v>0</v>
      </c>
      <c r="S257" s="1" t="str">
        <f>IFERROR(VLOOKUP(CONCATENATE(R$1,R257),'Formulario de Preguntas'!$C$10:$FN$185,3,FALSE),"")</f>
        <v/>
      </c>
      <c r="T257" s="1" t="str">
        <f>IFERROR(VLOOKUP(CONCATENATE(R$1,R257),'Formulario de Preguntas'!$C$10:$FN$185,4,FALSE),"")</f>
        <v/>
      </c>
      <c r="U257" s="24">
        <f>IF($B257='Formulario de Respuestas'!$D256,'Formulario de Respuestas'!$K256,"ES DIFERENTE")</f>
        <v>0</v>
      </c>
      <c r="V257" s="1" t="str">
        <f>IFERROR(VLOOKUP(CONCATENATE(U$1,U257),'Formulario de Preguntas'!$C$10:$FN$185,3,FALSE),"")</f>
        <v/>
      </c>
      <c r="W257" s="1" t="str">
        <f>IFERROR(VLOOKUP(CONCATENATE(U$1,U257),'Formulario de Preguntas'!$C$10:$FN$185,4,FALSE),"")</f>
        <v/>
      </c>
      <c r="X257" s="24">
        <f>IF($B257='Formulario de Respuestas'!$D256,'Formulario de Respuestas'!$L256,"ES DIFERENTE")</f>
        <v>0</v>
      </c>
      <c r="Y257" s="1" t="str">
        <f>IFERROR(VLOOKUP(CONCATENATE(X$1,X257),'Formulario de Preguntas'!$C$10:$FN$185,3,FALSE),"")</f>
        <v/>
      </c>
      <c r="Z257" s="1" t="str">
        <f>IFERROR(VLOOKUP(CONCATENATE(X$1,X257),'Formulario de Preguntas'!$C$10:$FN$185,4,FALSE),"")</f>
        <v/>
      </c>
      <c r="AA257" s="24">
        <f>IF($B257='Formulario de Respuestas'!$D256,'Formulario de Respuestas'!$M256,"ES DIFERENTE")</f>
        <v>0</v>
      </c>
      <c r="AB257" s="1" t="str">
        <f>IFERROR(VLOOKUP(CONCATENATE(AA$1,AA257),'Formulario de Preguntas'!$C$10:$FN$185,3,FALSE),"")</f>
        <v/>
      </c>
      <c r="AC257" s="1" t="str">
        <f>IFERROR(VLOOKUP(CONCATENATE(AA$1,AA257),'Formulario de Preguntas'!$C$10:$FN$185,4,FALSE),"")</f>
        <v/>
      </c>
      <c r="AD257" s="24">
        <f>IF($B257='Formulario de Respuestas'!$D256,'Formulario de Respuestas'!$N256,"ES DIFERENTE")</f>
        <v>0</v>
      </c>
      <c r="AE257" s="1" t="str">
        <f>IFERROR(VLOOKUP(CONCATENATE(AD$1,AD257),'Formulario de Preguntas'!$C$10:$FN$185,3,FALSE),"")</f>
        <v/>
      </c>
      <c r="AF257" s="1" t="str">
        <f>IFERROR(VLOOKUP(CONCATENATE(AD$1,AD257),'Formulario de Preguntas'!$C$10:$FN$185,4,FALSE),"")</f>
        <v/>
      </c>
      <c r="AG257" s="24">
        <f>IF($B257='Formulario de Respuestas'!$D256,'Formulario de Respuestas'!$O256,"ES DIFERENTE")</f>
        <v>0</v>
      </c>
      <c r="AH257" s="1" t="str">
        <f>IFERROR(VLOOKUP(CONCATENATE(AG$1,AG257),'Formulario de Preguntas'!$C$10:$FN$185,3,FALSE),"")</f>
        <v/>
      </c>
      <c r="AI257" s="1" t="str">
        <f>IFERROR(VLOOKUP(CONCATENATE(AG$1,AG257),'Formulario de Preguntas'!$C$10:$FN$185,4,FALSE),"")</f>
        <v/>
      </c>
      <c r="AJ257" s="24">
        <f>IF($B257='Formulario de Respuestas'!$D256,'Formulario de Respuestas'!$P256,"ES DIFERENTE")</f>
        <v>0</v>
      </c>
      <c r="AK257" s="1" t="str">
        <f>IFERROR(VLOOKUP(CONCATENATE(AJ$1,AJ257),'Formulario de Preguntas'!$C$10:$FN$185,3,FALSE),"")</f>
        <v/>
      </c>
      <c r="AL257" s="1" t="str">
        <f>IFERROR(VLOOKUP(CONCATENATE(AJ$1,AJ257),'Formulario de Preguntas'!$C$10:$FN$185,4,FALSE),"")</f>
        <v/>
      </c>
      <c r="AM257" s="24">
        <f>IF($B257='Formulario de Respuestas'!$D256,'Formulario de Respuestas'!$Q256,"ES DIFERENTE")</f>
        <v>0</v>
      </c>
      <c r="AN257" s="1" t="str">
        <f>IFERROR(VLOOKUP(CONCATENATE(AM$1,AM257),'Formulario de Preguntas'!$C$10:$FN$185,3,FALSE),"")</f>
        <v/>
      </c>
      <c r="AO257" s="1" t="str">
        <f>IFERROR(VLOOKUP(CONCATENATE(AM$1,AM257),'Formulario de Preguntas'!$C$10:$FN$185,4,FALSE),"")</f>
        <v/>
      </c>
      <c r="AP257" s="24">
        <f>IF($B257='Formulario de Respuestas'!$D256,'Formulario de Respuestas'!$R256,"ES DIFERENTE")</f>
        <v>0</v>
      </c>
      <c r="AQ257" s="1" t="str">
        <f>IFERROR(VLOOKUP(CONCATENATE(AP$1,AP257),'Formulario de Preguntas'!$C$10:$FN$185,3,FALSE),"")</f>
        <v/>
      </c>
      <c r="AR257" s="1" t="str">
        <f>IFERROR(VLOOKUP(CONCATENATE(AP$1,AP257),'Formulario de Preguntas'!$C$10:$FN$185,4,FALSE),"")</f>
        <v/>
      </c>
      <c r="AS257" s="24">
        <f>IF($B257='Formulario de Respuestas'!$D256,'Formulario de Respuestas'!$S256,"ES DIFERENTE")</f>
        <v>0</v>
      </c>
      <c r="AT257" s="1" t="str">
        <f>IFERROR(VLOOKUP(CONCATENATE(AS$1,AS257),'Formulario de Preguntas'!$C$10:$FN$185,3,FALSE),"")</f>
        <v/>
      </c>
      <c r="AU257" s="1" t="str">
        <f>IFERROR(VLOOKUP(CONCATENATE(AS$1,AS257),'Formulario de Preguntas'!$C$10:$FN$185,4,FALSE),"")</f>
        <v/>
      </c>
      <c r="AV257" s="24">
        <f>IF($B257='Formulario de Respuestas'!$D256,'Formulario de Respuestas'!$T256,"ES DIFERENTE")</f>
        <v>0</v>
      </c>
      <c r="AW257" s="1" t="str">
        <f>IFERROR(VLOOKUP(CONCATENATE(AV$1,AV257),'Formulario de Preguntas'!$C$10:$FN$185,3,FALSE),"")</f>
        <v/>
      </c>
      <c r="AX257" s="1" t="str">
        <f>IFERROR(VLOOKUP(CONCATENATE(AV$1,AV257),'Formulario de Preguntas'!$C$10:$FN$185,4,FALSE),"")</f>
        <v/>
      </c>
      <c r="AY257" s="24">
        <f>IF($B257='Formulario de Respuestas'!$D256,'Formulario de Respuestas'!$U256,"ES DIFERENTE")</f>
        <v>0</v>
      </c>
      <c r="AZ257" s="1" t="str">
        <f>IFERROR(VLOOKUP(CONCATENATE(AY$1,AY257),'Formulario de Preguntas'!$C$10:$FN$185,3,FALSE),"")</f>
        <v/>
      </c>
      <c r="BA257" s="1" t="str">
        <f>IFERROR(VLOOKUP(CONCATENATE(AY$1,AY257),'Formulario de Preguntas'!$C$10:$FN$185,4,FALSE),"")</f>
        <v/>
      </c>
      <c r="BB257" s="24">
        <f>IF($B257='Formulario de Respuestas'!$D256,'Formulario de Respuestas'!$V256,"ES DIFERENTE")</f>
        <v>0</v>
      </c>
      <c r="BC257" s="1" t="str">
        <f>IFERROR(VLOOKUP(CONCATENATE(BB$1,BB257),'Formulario de Preguntas'!$C$10:$FN$185,3,FALSE),"")</f>
        <v/>
      </c>
      <c r="BD257" s="1" t="str">
        <f>IFERROR(VLOOKUP(CONCATENATE(BB$1,BB257),'Formulario de Preguntas'!$C$10:$FN$185,4,FALSE),"")</f>
        <v/>
      </c>
      <c r="BE257" s="24">
        <f>IF($B257='Formulario de Respuestas'!$D256,'Formulario de Respuestas'!$W256,"ES DIFERENTE")</f>
        <v>0</v>
      </c>
      <c r="BF257" s="1" t="str">
        <f>IFERROR(VLOOKUP(CONCATENATE(BE$1,BE257),'Formulario de Preguntas'!$C$10:$FN$185,3,FALSE),"")</f>
        <v/>
      </c>
      <c r="BG257" s="1" t="str">
        <f>IFERROR(VLOOKUP(CONCATENATE(BE$1,BE257),'Formulario de Preguntas'!$C$10:$FN$185,4,FALSE),"")</f>
        <v/>
      </c>
      <c r="BH257" s="24">
        <f>IF($B257='Formulario de Respuestas'!$D256,'Formulario de Respuestas'!$X256,"ES DIFERENTE")</f>
        <v>0</v>
      </c>
      <c r="BI257" s="1" t="str">
        <f>IFERROR(VLOOKUP(CONCATENATE(BH$1,BH257),'Formulario de Preguntas'!$C$10:$FN$185,3,FALSE),"")</f>
        <v/>
      </c>
      <c r="BJ257" s="1" t="str">
        <f>IFERROR(VLOOKUP(CONCATENATE(BH$1,BH257),'Formulario de Preguntas'!$C$10:$FN$185,4,FALSE),"")</f>
        <v/>
      </c>
      <c r="BL257" s="26">
        <f>IF($B257='Formulario de Respuestas'!$D256,'Formulario de Respuestas'!$Y256,"ES DIFERENTE")</f>
        <v>0</v>
      </c>
      <c r="BM257" s="1" t="str">
        <f>IFERROR(VLOOKUP(CONCATENATE(BL$1,BL257),'Formulario de Preguntas'!$C$10:$FN$185,3,FALSE),"")</f>
        <v/>
      </c>
      <c r="BN257" s="1" t="str">
        <f>IFERROR(VLOOKUP(CONCATENATE(BL$1,BL257),'Formulario de Preguntas'!$C$10:$FN$185,4,FALSE),"")</f>
        <v/>
      </c>
      <c r="BO257" s="26">
        <f>IF($B257='Formulario de Respuestas'!$D256,'Formulario de Respuestas'!$Z256,"ES DIFERENTE")</f>
        <v>0</v>
      </c>
      <c r="BP257" s="1" t="str">
        <f>IFERROR(VLOOKUP(CONCATENATE(BO$1,BO257),'Formulario de Preguntas'!$C$10:$FN$185,3,FALSE),"")</f>
        <v/>
      </c>
      <c r="BQ257" s="1" t="str">
        <f>IFERROR(VLOOKUP(CONCATENATE(BO$1,BO257),'Formulario de Preguntas'!$C$10:$FN$185,4,FALSE),"")</f>
        <v/>
      </c>
      <c r="BR257" s="26">
        <f>IF($B257='Formulario de Respuestas'!$D256,'Formulario de Respuestas'!$AA256,"ES DIFERENTE")</f>
        <v>0</v>
      </c>
      <c r="BS257" s="1" t="str">
        <f>IFERROR(VLOOKUP(CONCATENATE(BR$1,BR257),'Formulario de Preguntas'!$C$10:$FN$185,3,FALSE),"")</f>
        <v/>
      </c>
      <c r="BT257" s="1" t="str">
        <f>IFERROR(VLOOKUP(CONCATENATE(BR$1,BR257),'Formulario de Preguntas'!$C$10:$FN$185,4,FALSE),"")</f>
        <v/>
      </c>
      <c r="BU257" s="26">
        <f>IF($B257='Formulario de Respuestas'!$D256,'Formulario de Respuestas'!$AB256,"ES DIFERENTE")</f>
        <v>0</v>
      </c>
      <c r="BV257" s="1" t="str">
        <f>IFERROR(VLOOKUP(CONCATENATE(BU$1,BU257),'Formulario de Preguntas'!$C$10:$FN$185,3,FALSE),"")</f>
        <v/>
      </c>
      <c r="BW257" s="1" t="str">
        <f>IFERROR(VLOOKUP(CONCATENATE(BU$1,BU257),'Formulario de Preguntas'!$C$10:$FN$185,4,FALSE),"")</f>
        <v/>
      </c>
      <c r="BX257" s="26">
        <f>IF($B257='Formulario de Respuestas'!$D256,'Formulario de Respuestas'!$AC256,"ES DIFERENTE")</f>
        <v>0</v>
      </c>
      <c r="BY257" s="1" t="str">
        <f>IFERROR(VLOOKUP(CONCATENATE(BX$1,BX257),'Formulario de Preguntas'!$C$10:$FN$185,3,FALSE),"")</f>
        <v/>
      </c>
      <c r="BZ257" s="1" t="str">
        <f>IFERROR(VLOOKUP(CONCATENATE(BX$1,BX257),'Formulario de Preguntas'!$C$10:$FN$185,4,FALSE),"")</f>
        <v/>
      </c>
      <c r="CA257" s="26">
        <f>IF($B257='Formulario de Respuestas'!$D256,'Formulario de Respuestas'!$AD256,"ES DIFERENTE")</f>
        <v>0</v>
      </c>
      <c r="CB257" s="1" t="str">
        <f>IFERROR(VLOOKUP(CONCATENATE(CA$1,CA257),'Formulario de Preguntas'!$C$10:$FN$185,3,FALSE),"")</f>
        <v/>
      </c>
      <c r="CC257" s="1" t="str">
        <f>IFERROR(VLOOKUP(CONCATENATE(CA$1,CA257),'Formulario de Preguntas'!$C$10:$FN$185,4,FALSE),"")</f>
        <v/>
      </c>
      <c r="CD257" s="26">
        <f>IF($B257='Formulario de Respuestas'!$D256,'Formulario de Respuestas'!$AE256,"ES DIFERENTE")</f>
        <v>0</v>
      </c>
      <c r="CE257" s="1" t="str">
        <f>IFERROR(VLOOKUP(CONCATENATE(CD$1,CD257),'Formulario de Preguntas'!$C$10:$FN$185,3,FALSE),"")</f>
        <v/>
      </c>
      <c r="CF257" s="1" t="str">
        <f>IFERROR(VLOOKUP(CONCATENATE(CD$1,CD257),'Formulario de Preguntas'!$C$10:$FN$185,4,FALSE),"")</f>
        <v/>
      </c>
      <c r="CH257" s="1">
        <f t="shared" si="10"/>
        <v>0</v>
      </c>
      <c r="CI257" s="1">
        <f t="shared" si="11"/>
        <v>0.25</v>
      </c>
      <c r="CJ257" s="1">
        <f t="shared" si="12"/>
        <v>0</v>
      </c>
      <c r="CK257" s="1">
        <f>COUNTIF('Formulario de Respuestas'!$E256:$AE256,"A")</f>
        <v>0</v>
      </c>
      <c r="CL257" s="1">
        <f>COUNTIF('Formulario de Respuestas'!$E256:$AE256,"B")</f>
        <v>0</v>
      </c>
      <c r="CM257" s="1">
        <f>COUNTIF('Formulario de Respuestas'!$E256:$AE256,"C")</f>
        <v>0</v>
      </c>
      <c r="CN257" s="1">
        <f>COUNTIF('Formulario de Respuestas'!$E256:$AE256,"D")</f>
        <v>0</v>
      </c>
      <c r="CO257" s="1">
        <f>COUNTIF('Formulario de Respuestas'!$E256:$AE256,"E (RESPUESTA ANULADA)")</f>
        <v>0</v>
      </c>
    </row>
    <row r="258" spans="1:93" x14ac:dyDescent="0.25">
      <c r="A258" s="1">
        <f>'Formulario de Respuestas'!C257</f>
        <v>0</v>
      </c>
      <c r="B258" s="1">
        <f>'Formulario de Respuestas'!D257</f>
        <v>0</v>
      </c>
      <c r="C258" s="24">
        <f>IF($B258='Formulario de Respuestas'!$D257,'Formulario de Respuestas'!$E257,"ES DIFERENTE")</f>
        <v>0</v>
      </c>
      <c r="D258" s="15" t="str">
        <f>IFERROR(VLOOKUP(CONCATENATE(C$1,C258),'Formulario de Preguntas'!$C$2:$FN$185,3,FALSE),"")</f>
        <v/>
      </c>
      <c r="E258" s="1" t="str">
        <f>IFERROR(VLOOKUP(CONCATENATE(C$1,C258),'Formulario de Preguntas'!$C$2:$FN$185,4,FALSE),"")</f>
        <v/>
      </c>
      <c r="F258" s="24">
        <f>IF($B258='Formulario de Respuestas'!$D257,'Formulario de Respuestas'!$F257,"ES DIFERENTE")</f>
        <v>0</v>
      </c>
      <c r="G258" s="1" t="str">
        <f>IFERROR(VLOOKUP(CONCATENATE(F$1,F258),'Formulario de Preguntas'!$C$2:$FN$185,3,FALSE),"")</f>
        <v/>
      </c>
      <c r="H258" s="1" t="str">
        <f>IFERROR(VLOOKUP(CONCATENATE(F$1,F258),'Formulario de Preguntas'!$C$2:$FN$185,4,FALSE),"")</f>
        <v/>
      </c>
      <c r="I258" s="24">
        <f>IF($B258='Formulario de Respuestas'!$D257,'Formulario de Respuestas'!$G257,"ES DIFERENTE")</f>
        <v>0</v>
      </c>
      <c r="J258" s="1" t="str">
        <f>IFERROR(VLOOKUP(CONCATENATE(I$1,I258),'Formulario de Preguntas'!$C$10:$FN$185,3,FALSE),"")</f>
        <v/>
      </c>
      <c r="K258" s="1" t="str">
        <f>IFERROR(VLOOKUP(CONCATENATE(I$1,I258),'Formulario de Preguntas'!$C$10:$FN$185,4,FALSE),"")</f>
        <v/>
      </c>
      <c r="L258" s="24">
        <f>IF($B258='Formulario de Respuestas'!$D257,'Formulario de Respuestas'!$H257,"ES DIFERENTE")</f>
        <v>0</v>
      </c>
      <c r="M258" s="1" t="str">
        <f>IFERROR(VLOOKUP(CONCATENATE(L$1,L258),'Formulario de Preguntas'!$C$10:$FN$185,3,FALSE),"")</f>
        <v/>
      </c>
      <c r="N258" s="1" t="str">
        <f>IFERROR(VLOOKUP(CONCATENATE(L$1,L258),'Formulario de Preguntas'!$C$10:$FN$185,4,FALSE),"")</f>
        <v/>
      </c>
      <c r="O258" s="24">
        <f>IF($B258='Formulario de Respuestas'!$D257,'Formulario de Respuestas'!$I257,"ES DIFERENTE")</f>
        <v>0</v>
      </c>
      <c r="P258" s="1" t="str">
        <f>IFERROR(VLOOKUP(CONCATENATE(O$1,O258),'Formulario de Preguntas'!$C$10:$FN$185,3,FALSE),"")</f>
        <v/>
      </c>
      <c r="Q258" s="1" t="str">
        <f>IFERROR(VLOOKUP(CONCATENATE(O$1,O258),'Formulario de Preguntas'!$C$10:$FN$185,4,FALSE),"")</f>
        <v/>
      </c>
      <c r="R258" s="24">
        <f>IF($B258='Formulario de Respuestas'!$D257,'Formulario de Respuestas'!$J257,"ES DIFERENTE")</f>
        <v>0</v>
      </c>
      <c r="S258" s="1" t="str">
        <f>IFERROR(VLOOKUP(CONCATENATE(R$1,R258),'Formulario de Preguntas'!$C$10:$FN$185,3,FALSE),"")</f>
        <v/>
      </c>
      <c r="T258" s="1" t="str">
        <f>IFERROR(VLOOKUP(CONCATENATE(R$1,R258),'Formulario de Preguntas'!$C$10:$FN$185,4,FALSE),"")</f>
        <v/>
      </c>
      <c r="U258" s="24">
        <f>IF($B258='Formulario de Respuestas'!$D257,'Formulario de Respuestas'!$K257,"ES DIFERENTE")</f>
        <v>0</v>
      </c>
      <c r="V258" s="1" t="str">
        <f>IFERROR(VLOOKUP(CONCATENATE(U$1,U258),'Formulario de Preguntas'!$C$10:$FN$185,3,FALSE),"")</f>
        <v/>
      </c>
      <c r="W258" s="1" t="str">
        <f>IFERROR(VLOOKUP(CONCATENATE(U$1,U258),'Formulario de Preguntas'!$C$10:$FN$185,4,FALSE),"")</f>
        <v/>
      </c>
      <c r="X258" s="24">
        <f>IF($B258='Formulario de Respuestas'!$D257,'Formulario de Respuestas'!$L257,"ES DIFERENTE")</f>
        <v>0</v>
      </c>
      <c r="Y258" s="1" t="str">
        <f>IFERROR(VLOOKUP(CONCATENATE(X$1,X258),'Formulario de Preguntas'!$C$10:$FN$185,3,FALSE),"")</f>
        <v/>
      </c>
      <c r="Z258" s="1" t="str">
        <f>IFERROR(VLOOKUP(CONCATENATE(X$1,X258),'Formulario de Preguntas'!$C$10:$FN$185,4,FALSE),"")</f>
        <v/>
      </c>
      <c r="AA258" s="24">
        <f>IF($B258='Formulario de Respuestas'!$D257,'Formulario de Respuestas'!$M257,"ES DIFERENTE")</f>
        <v>0</v>
      </c>
      <c r="AB258" s="1" t="str">
        <f>IFERROR(VLOOKUP(CONCATENATE(AA$1,AA258),'Formulario de Preguntas'!$C$10:$FN$185,3,FALSE),"")</f>
        <v/>
      </c>
      <c r="AC258" s="1" t="str">
        <f>IFERROR(VLOOKUP(CONCATENATE(AA$1,AA258),'Formulario de Preguntas'!$C$10:$FN$185,4,FALSE),"")</f>
        <v/>
      </c>
      <c r="AD258" s="24">
        <f>IF($B258='Formulario de Respuestas'!$D257,'Formulario de Respuestas'!$N257,"ES DIFERENTE")</f>
        <v>0</v>
      </c>
      <c r="AE258" s="1" t="str">
        <f>IFERROR(VLOOKUP(CONCATENATE(AD$1,AD258),'Formulario de Preguntas'!$C$10:$FN$185,3,FALSE),"")</f>
        <v/>
      </c>
      <c r="AF258" s="1" t="str">
        <f>IFERROR(VLOOKUP(CONCATENATE(AD$1,AD258),'Formulario de Preguntas'!$C$10:$FN$185,4,FALSE),"")</f>
        <v/>
      </c>
      <c r="AG258" s="24">
        <f>IF($B258='Formulario de Respuestas'!$D257,'Formulario de Respuestas'!$O257,"ES DIFERENTE")</f>
        <v>0</v>
      </c>
      <c r="AH258" s="1" t="str">
        <f>IFERROR(VLOOKUP(CONCATENATE(AG$1,AG258),'Formulario de Preguntas'!$C$10:$FN$185,3,FALSE),"")</f>
        <v/>
      </c>
      <c r="AI258" s="1" t="str">
        <f>IFERROR(VLOOKUP(CONCATENATE(AG$1,AG258),'Formulario de Preguntas'!$C$10:$FN$185,4,FALSE),"")</f>
        <v/>
      </c>
      <c r="AJ258" s="24">
        <f>IF($B258='Formulario de Respuestas'!$D257,'Formulario de Respuestas'!$P257,"ES DIFERENTE")</f>
        <v>0</v>
      </c>
      <c r="AK258" s="1" t="str">
        <f>IFERROR(VLOOKUP(CONCATENATE(AJ$1,AJ258),'Formulario de Preguntas'!$C$10:$FN$185,3,FALSE),"")</f>
        <v/>
      </c>
      <c r="AL258" s="1" t="str">
        <f>IFERROR(VLOOKUP(CONCATENATE(AJ$1,AJ258),'Formulario de Preguntas'!$C$10:$FN$185,4,FALSE),"")</f>
        <v/>
      </c>
      <c r="AM258" s="24">
        <f>IF($B258='Formulario de Respuestas'!$D257,'Formulario de Respuestas'!$Q257,"ES DIFERENTE")</f>
        <v>0</v>
      </c>
      <c r="AN258" s="1" t="str">
        <f>IFERROR(VLOOKUP(CONCATENATE(AM$1,AM258),'Formulario de Preguntas'!$C$10:$FN$185,3,FALSE),"")</f>
        <v/>
      </c>
      <c r="AO258" s="1" t="str">
        <f>IFERROR(VLOOKUP(CONCATENATE(AM$1,AM258),'Formulario de Preguntas'!$C$10:$FN$185,4,FALSE),"")</f>
        <v/>
      </c>
      <c r="AP258" s="24">
        <f>IF($B258='Formulario de Respuestas'!$D257,'Formulario de Respuestas'!$R257,"ES DIFERENTE")</f>
        <v>0</v>
      </c>
      <c r="AQ258" s="1" t="str">
        <f>IFERROR(VLOOKUP(CONCATENATE(AP$1,AP258),'Formulario de Preguntas'!$C$10:$FN$185,3,FALSE),"")</f>
        <v/>
      </c>
      <c r="AR258" s="1" t="str">
        <f>IFERROR(VLOOKUP(CONCATENATE(AP$1,AP258),'Formulario de Preguntas'!$C$10:$FN$185,4,FALSE),"")</f>
        <v/>
      </c>
      <c r="AS258" s="24">
        <f>IF($B258='Formulario de Respuestas'!$D257,'Formulario de Respuestas'!$S257,"ES DIFERENTE")</f>
        <v>0</v>
      </c>
      <c r="AT258" s="1" t="str">
        <f>IFERROR(VLOOKUP(CONCATENATE(AS$1,AS258),'Formulario de Preguntas'!$C$10:$FN$185,3,FALSE),"")</f>
        <v/>
      </c>
      <c r="AU258" s="1" t="str">
        <f>IFERROR(VLOOKUP(CONCATENATE(AS$1,AS258),'Formulario de Preguntas'!$C$10:$FN$185,4,FALSE),"")</f>
        <v/>
      </c>
      <c r="AV258" s="24">
        <f>IF($B258='Formulario de Respuestas'!$D257,'Formulario de Respuestas'!$T257,"ES DIFERENTE")</f>
        <v>0</v>
      </c>
      <c r="AW258" s="1" t="str">
        <f>IFERROR(VLOOKUP(CONCATENATE(AV$1,AV258),'Formulario de Preguntas'!$C$10:$FN$185,3,FALSE),"")</f>
        <v/>
      </c>
      <c r="AX258" s="1" t="str">
        <f>IFERROR(VLOOKUP(CONCATENATE(AV$1,AV258),'Formulario de Preguntas'!$C$10:$FN$185,4,FALSE),"")</f>
        <v/>
      </c>
      <c r="AY258" s="24">
        <f>IF($B258='Formulario de Respuestas'!$D257,'Formulario de Respuestas'!$U257,"ES DIFERENTE")</f>
        <v>0</v>
      </c>
      <c r="AZ258" s="1" t="str">
        <f>IFERROR(VLOOKUP(CONCATENATE(AY$1,AY258),'Formulario de Preguntas'!$C$10:$FN$185,3,FALSE),"")</f>
        <v/>
      </c>
      <c r="BA258" s="1" t="str">
        <f>IFERROR(VLOOKUP(CONCATENATE(AY$1,AY258),'Formulario de Preguntas'!$C$10:$FN$185,4,FALSE),"")</f>
        <v/>
      </c>
      <c r="BB258" s="24">
        <f>IF($B258='Formulario de Respuestas'!$D257,'Formulario de Respuestas'!$V257,"ES DIFERENTE")</f>
        <v>0</v>
      </c>
      <c r="BC258" s="1" t="str">
        <f>IFERROR(VLOOKUP(CONCATENATE(BB$1,BB258),'Formulario de Preguntas'!$C$10:$FN$185,3,FALSE),"")</f>
        <v/>
      </c>
      <c r="BD258" s="1" t="str">
        <f>IFERROR(VLOOKUP(CONCATENATE(BB$1,BB258),'Formulario de Preguntas'!$C$10:$FN$185,4,FALSE),"")</f>
        <v/>
      </c>
      <c r="BE258" s="24">
        <f>IF($B258='Formulario de Respuestas'!$D257,'Formulario de Respuestas'!$W257,"ES DIFERENTE")</f>
        <v>0</v>
      </c>
      <c r="BF258" s="1" t="str">
        <f>IFERROR(VLOOKUP(CONCATENATE(BE$1,BE258),'Formulario de Preguntas'!$C$10:$FN$185,3,FALSE),"")</f>
        <v/>
      </c>
      <c r="BG258" s="1" t="str">
        <f>IFERROR(VLOOKUP(CONCATENATE(BE$1,BE258),'Formulario de Preguntas'!$C$10:$FN$185,4,FALSE),"")</f>
        <v/>
      </c>
      <c r="BH258" s="24">
        <f>IF($B258='Formulario de Respuestas'!$D257,'Formulario de Respuestas'!$X257,"ES DIFERENTE")</f>
        <v>0</v>
      </c>
      <c r="BI258" s="1" t="str">
        <f>IFERROR(VLOOKUP(CONCATENATE(BH$1,BH258),'Formulario de Preguntas'!$C$10:$FN$185,3,FALSE),"")</f>
        <v/>
      </c>
      <c r="BJ258" s="1" t="str">
        <f>IFERROR(VLOOKUP(CONCATENATE(BH$1,BH258),'Formulario de Preguntas'!$C$10:$FN$185,4,FALSE),"")</f>
        <v/>
      </c>
      <c r="BL258" s="26">
        <f>IF($B258='Formulario de Respuestas'!$D257,'Formulario de Respuestas'!$Y257,"ES DIFERENTE")</f>
        <v>0</v>
      </c>
      <c r="BM258" s="1" t="str">
        <f>IFERROR(VLOOKUP(CONCATENATE(BL$1,BL258),'Formulario de Preguntas'!$C$10:$FN$185,3,FALSE),"")</f>
        <v/>
      </c>
      <c r="BN258" s="1" t="str">
        <f>IFERROR(VLOOKUP(CONCATENATE(BL$1,BL258),'Formulario de Preguntas'!$C$10:$FN$185,4,FALSE),"")</f>
        <v/>
      </c>
      <c r="BO258" s="26">
        <f>IF($B258='Formulario de Respuestas'!$D257,'Formulario de Respuestas'!$Z257,"ES DIFERENTE")</f>
        <v>0</v>
      </c>
      <c r="BP258" s="1" t="str">
        <f>IFERROR(VLOOKUP(CONCATENATE(BO$1,BO258),'Formulario de Preguntas'!$C$10:$FN$185,3,FALSE),"")</f>
        <v/>
      </c>
      <c r="BQ258" s="1" t="str">
        <f>IFERROR(VLOOKUP(CONCATENATE(BO$1,BO258),'Formulario de Preguntas'!$C$10:$FN$185,4,FALSE),"")</f>
        <v/>
      </c>
      <c r="BR258" s="26">
        <f>IF($B258='Formulario de Respuestas'!$D257,'Formulario de Respuestas'!$AA257,"ES DIFERENTE")</f>
        <v>0</v>
      </c>
      <c r="BS258" s="1" t="str">
        <f>IFERROR(VLOOKUP(CONCATENATE(BR$1,BR258),'Formulario de Preguntas'!$C$10:$FN$185,3,FALSE),"")</f>
        <v/>
      </c>
      <c r="BT258" s="1" t="str">
        <f>IFERROR(VLOOKUP(CONCATENATE(BR$1,BR258),'Formulario de Preguntas'!$C$10:$FN$185,4,FALSE),"")</f>
        <v/>
      </c>
      <c r="BU258" s="26">
        <f>IF($B258='Formulario de Respuestas'!$D257,'Formulario de Respuestas'!$AB257,"ES DIFERENTE")</f>
        <v>0</v>
      </c>
      <c r="BV258" s="1" t="str">
        <f>IFERROR(VLOOKUP(CONCATENATE(BU$1,BU258),'Formulario de Preguntas'!$C$10:$FN$185,3,FALSE),"")</f>
        <v/>
      </c>
      <c r="BW258" s="1" t="str">
        <f>IFERROR(VLOOKUP(CONCATENATE(BU$1,BU258),'Formulario de Preguntas'!$C$10:$FN$185,4,FALSE),"")</f>
        <v/>
      </c>
      <c r="BX258" s="26">
        <f>IF($B258='Formulario de Respuestas'!$D257,'Formulario de Respuestas'!$AC257,"ES DIFERENTE")</f>
        <v>0</v>
      </c>
      <c r="BY258" s="1" t="str">
        <f>IFERROR(VLOOKUP(CONCATENATE(BX$1,BX258),'Formulario de Preguntas'!$C$10:$FN$185,3,FALSE),"")</f>
        <v/>
      </c>
      <c r="BZ258" s="1" t="str">
        <f>IFERROR(VLOOKUP(CONCATENATE(BX$1,BX258),'Formulario de Preguntas'!$C$10:$FN$185,4,FALSE),"")</f>
        <v/>
      </c>
      <c r="CA258" s="26">
        <f>IF($B258='Formulario de Respuestas'!$D257,'Formulario de Respuestas'!$AD257,"ES DIFERENTE")</f>
        <v>0</v>
      </c>
      <c r="CB258" s="1" t="str">
        <f>IFERROR(VLOOKUP(CONCATENATE(CA$1,CA258),'Formulario de Preguntas'!$C$10:$FN$185,3,FALSE),"")</f>
        <v/>
      </c>
      <c r="CC258" s="1" t="str">
        <f>IFERROR(VLOOKUP(CONCATENATE(CA$1,CA258),'Formulario de Preguntas'!$C$10:$FN$185,4,FALSE),"")</f>
        <v/>
      </c>
      <c r="CD258" s="26">
        <f>IF($B258='Formulario de Respuestas'!$D257,'Formulario de Respuestas'!$AE257,"ES DIFERENTE")</f>
        <v>0</v>
      </c>
      <c r="CE258" s="1" t="str">
        <f>IFERROR(VLOOKUP(CONCATENATE(CD$1,CD258),'Formulario de Preguntas'!$C$10:$FN$185,3,FALSE),"")</f>
        <v/>
      </c>
      <c r="CF258" s="1" t="str">
        <f>IFERROR(VLOOKUP(CONCATENATE(CD$1,CD258),'Formulario de Preguntas'!$C$10:$FN$185,4,FALSE),"")</f>
        <v/>
      </c>
      <c r="CH258" s="1">
        <f t="shared" si="10"/>
        <v>0</v>
      </c>
      <c r="CI258" s="1">
        <f t="shared" si="11"/>
        <v>0.25</v>
      </c>
      <c r="CJ258" s="1">
        <f t="shared" si="12"/>
        <v>0</v>
      </c>
      <c r="CK258" s="1">
        <f>COUNTIF('Formulario de Respuestas'!$E257:$AE257,"A")</f>
        <v>0</v>
      </c>
      <c r="CL258" s="1">
        <f>COUNTIF('Formulario de Respuestas'!$E257:$AE257,"B")</f>
        <v>0</v>
      </c>
      <c r="CM258" s="1">
        <f>COUNTIF('Formulario de Respuestas'!$E257:$AE257,"C")</f>
        <v>0</v>
      </c>
      <c r="CN258" s="1">
        <f>COUNTIF('Formulario de Respuestas'!$E257:$AE257,"D")</f>
        <v>0</v>
      </c>
      <c r="CO258" s="1">
        <f>COUNTIF('Formulario de Respuestas'!$E257:$AE257,"E (RESPUESTA ANULADA)")</f>
        <v>0</v>
      </c>
    </row>
    <row r="259" spans="1:93" x14ac:dyDescent="0.25">
      <c r="A259" s="1">
        <f>'Formulario de Respuestas'!C258</f>
        <v>0</v>
      </c>
      <c r="B259" s="1">
        <f>'Formulario de Respuestas'!D258</f>
        <v>0</v>
      </c>
      <c r="C259" s="24">
        <f>IF($B259='Formulario de Respuestas'!$D258,'Formulario de Respuestas'!$E258,"ES DIFERENTE")</f>
        <v>0</v>
      </c>
      <c r="D259" s="15" t="str">
        <f>IFERROR(VLOOKUP(CONCATENATE(C$1,C259),'Formulario de Preguntas'!$C$2:$FN$185,3,FALSE),"")</f>
        <v/>
      </c>
      <c r="E259" s="1" t="str">
        <f>IFERROR(VLOOKUP(CONCATENATE(C$1,C259),'Formulario de Preguntas'!$C$2:$FN$185,4,FALSE),"")</f>
        <v/>
      </c>
      <c r="F259" s="24">
        <f>IF($B259='Formulario de Respuestas'!$D258,'Formulario de Respuestas'!$F258,"ES DIFERENTE")</f>
        <v>0</v>
      </c>
      <c r="G259" s="1" t="str">
        <f>IFERROR(VLOOKUP(CONCATENATE(F$1,F259),'Formulario de Preguntas'!$C$2:$FN$185,3,FALSE),"")</f>
        <v/>
      </c>
      <c r="H259" s="1" t="str">
        <f>IFERROR(VLOOKUP(CONCATENATE(F$1,F259),'Formulario de Preguntas'!$C$2:$FN$185,4,FALSE),"")</f>
        <v/>
      </c>
      <c r="I259" s="24">
        <f>IF($B259='Formulario de Respuestas'!$D258,'Formulario de Respuestas'!$G258,"ES DIFERENTE")</f>
        <v>0</v>
      </c>
      <c r="J259" s="1" t="str">
        <f>IFERROR(VLOOKUP(CONCATENATE(I$1,I259),'Formulario de Preguntas'!$C$10:$FN$185,3,FALSE),"")</f>
        <v/>
      </c>
      <c r="K259" s="1" t="str">
        <f>IFERROR(VLOOKUP(CONCATENATE(I$1,I259),'Formulario de Preguntas'!$C$10:$FN$185,4,FALSE),"")</f>
        <v/>
      </c>
      <c r="L259" s="24">
        <f>IF($B259='Formulario de Respuestas'!$D258,'Formulario de Respuestas'!$H258,"ES DIFERENTE")</f>
        <v>0</v>
      </c>
      <c r="M259" s="1" t="str">
        <f>IFERROR(VLOOKUP(CONCATENATE(L$1,L259),'Formulario de Preguntas'!$C$10:$FN$185,3,FALSE),"")</f>
        <v/>
      </c>
      <c r="N259" s="1" t="str">
        <f>IFERROR(VLOOKUP(CONCATENATE(L$1,L259),'Formulario de Preguntas'!$C$10:$FN$185,4,FALSE),"")</f>
        <v/>
      </c>
      <c r="O259" s="24">
        <f>IF($B259='Formulario de Respuestas'!$D258,'Formulario de Respuestas'!$I258,"ES DIFERENTE")</f>
        <v>0</v>
      </c>
      <c r="P259" s="1" t="str">
        <f>IFERROR(VLOOKUP(CONCATENATE(O$1,O259),'Formulario de Preguntas'!$C$10:$FN$185,3,FALSE),"")</f>
        <v/>
      </c>
      <c r="Q259" s="1" t="str">
        <f>IFERROR(VLOOKUP(CONCATENATE(O$1,O259),'Formulario de Preguntas'!$C$10:$FN$185,4,FALSE),"")</f>
        <v/>
      </c>
      <c r="R259" s="24">
        <f>IF($B259='Formulario de Respuestas'!$D258,'Formulario de Respuestas'!$J258,"ES DIFERENTE")</f>
        <v>0</v>
      </c>
      <c r="S259" s="1" t="str">
        <f>IFERROR(VLOOKUP(CONCATENATE(R$1,R259),'Formulario de Preguntas'!$C$10:$FN$185,3,FALSE),"")</f>
        <v/>
      </c>
      <c r="T259" s="1" t="str">
        <f>IFERROR(VLOOKUP(CONCATENATE(R$1,R259),'Formulario de Preguntas'!$C$10:$FN$185,4,FALSE),"")</f>
        <v/>
      </c>
      <c r="U259" s="24">
        <f>IF($B259='Formulario de Respuestas'!$D258,'Formulario de Respuestas'!$K258,"ES DIFERENTE")</f>
        <v>0</v>
      </c>
      <c r="V259" s="1" t="str">
        <f>IFERROR(VLOOKUP(CONCATENATE(U$1,U259),'Formulario de Preguntas'!$C$10:$FN$185,3,FALSE),"")</f>
        <v/>
      </c>
      <c r="W259" s="1" t="str">
        <f>IFERROR(VLOOKUP(CONCATENATE(U$1,U259),'Formulario de Preguntas'!$C$10:$FN$185,4,FALSE),"")</f>
        <v/>
      </c>
      <c r="X259" s="24">
        <f>IF($B259='Formulario de Respuestas'!$D258,'Formulario de Respuestas'!$L258,"ES DIFERENTE")</f>
        <v>0</v>
      </c>
      <c r="Y259" s="1" t="str">
        <f>IFERROR(VLOOKUP(CONCATENATE(X$1,X259),'Formulario de Preguntas'!$C$10:$FN$185,3,FALSE),"")</f>
        <v/>
      </c>
      <c r="Z259" s="1" t="str">
        <f>IFERROR(VLOOKUP(CONCATENATE(X$1,X259),'Formulario de Preguntas'!$C$10:$FN$185,4,FALSE),"")</f>
        <v/>
      </c>
      <c r="AA259" s="24">
        <f>IF($B259='Formulario de Respuestas'!$D258,'Formulario de Respuestas'!$M258,"ES DIFERENTE")</f>
        <v>0</v>
      </c>
      <c r="AB259" s="1" t="str">
        <f>IFERROR(VLOOKUP(CONCATENATE(AA$1,AA259),'Formulario de Preguntas'!$C$10:$FN$185,3,FALSE),"")</f>
        <v/>
      </c>
      <c r="AC259" s="1" t="str">
        <f>IFERROR(VLOOKUP(CONCATENATE(AA$1,AA259),'Formulario de Preguntas'!$C$10:$FN$185,4,FALSE),"")</f>
        <v/>
      </c>
      <c r="AD259" s="24">
        <f>IF($B259='Formulario de Respuestas'!$D258,'Formulario de Respuestas'!$N258,"ES DIFERENTE")</f>
        <v>0</v>
      </c>
      <c r="AE259" s="1" t="str">
        <f>IFERROR(VLOOKUP(CONCATENATE(AD$1,AD259),'Formulario de Preguntas'!$C$10:$FN$185,3,FALSE),"")</f>
        <v/>
      </c>
      <c r="AF259" s="1" t="str">
        <f>IFERROR(VLOOKUP(CONCATENATE(AD$1,AD259),'Formulario de Preguntas'!$C$10:$FN$185,4,FALSE),"")</f>
        <v/>
      </c>
      <c r="AG259" s="24">
        <f>IF($B259='Formulario de Respuestas'!$D258,'Formulario de Respuestas'!$O258,"ES DIFERENTE")</f>
        <v>0</v>
      </c>
      <c r="AH259" s="1" t="str">
        <f>IFERROR(VLOOKUP(CONCATENATE(AG$1,AG259),'Formulario de Preguntas'!$C$10:$FN$185,3,FALSE),"")</f>
        <v/>
      </c>
      <c r="AI259" s="1" t="str">
        <f>IFERROR(VLOOKUP(CONCATENATE(AG$1,AG259),'Formulario de Preguntas'!$C$10:$FN$185,4,FALSE),"")</f>
        <v/>
      </c>
      <c r="AJ259" s="24">
        <f>IF($B259='Formulario de Respuestas'!$D258,'Formulario de Respuestas'!$P258,"ES DIFERENTE")</f>
        <v>0</v>
      </c>
      <c r="AK259" s="1" t="str">
        <f>IFERROR(VLOOKUP(CONCATENATE(AJ$1,AJ259),'Formulario de Preguntas'!$C$10:$FN$185,3,FALSE),"")</f>
        <v/>
      </c>
      <c r="AL259" s="1" t="str">
        <f>IFERROR(VLOOKUP(CONCATENATE(AJ$1,AJ259),'Formulario de Preguntas'!$C$10:$FN$185,4,FALSE),"")</f>
        <v/>
      </c>
      <c r="AM259" s="24">
        <f>IF($B259='Formulario de Respuestas'!$D258,'Formulario de Respuestas'!$Q258,"ES DIFERENTE")</f>
        <v>0</v>
      </c>
      <c r="AN259" s="1" t="str">
        <f>IFERROR(VLOOKUP(CONCATENATE(AM$1,AM259),'Formulario de Preguntas'!$C$10:$FN$185,3,FALSE),"")</f>
        <v/>
      </c>
      <c r="AO259" s="1" t="str">
        <f>IFERROR(VLOOKUP(CONCATENATE(AM$1,AM259),'Formulario de Preguntas'!$C$10:$FN$185,4,FALSE),"")</f>
        <v/>
      </c>
      <c r="AP259" s="24">
        <f>IF($B259='Formulario de Respuestas'!$D258,'Formulario de Respuestas'!$R258,"ES DIFERENTE")</f>
        <v>0</v>
      </c>
      <c r="AQ259" s="1" t="str">
        <f>IFERROR(VLOOKUP(CONCATENATE(AP$1,AP259),'Formulario de Preguntas'!$C$10:$FN$185,3,FALSE),"")</f>
        <v/>
      </c>
      <c r="AR259" s="1" t="str">
        <f>IFERROR(VLOOKUP(CONCATENATE(AP$1,AP259),'Formulario de Preguntas'!$C$10:$FN$185,4,FALSE),"")</f>
        <v/>
      </c>
      <c r="AS259" s="24">
        <f>IF($B259='Formulario de Respuestas'!$D258,'Formulario de Respuestas'!$S258,"ES DIFERENTE")</f>
        <v>0</v>
      </c>
      <c r="AT259" s="1" t="str">
        <f>IFERROR(VLOOKUP(CONCATENATE(AS$1,AS259),'Formulario de Preguntas'!$C$10:$FN$185,3,FALSE),"")</f>
        <v/>
      </c>
      <c r="AU259" s="1" t="str">
        <f>IFERROR(VLOOKUP(CONCATENATE(AS$1,AS259),'Formulario de Preguntas'!$C$10:$FN$185,4,FALSE),"")</f>
        <v/>
      </c>
      <c r="AV259" s="24">
        <f>IF($B259='Formulario de Respuestas'!$D258,'Formulario de Respuestas'!$T258,"ES DIFERENTE")</f>
        <v>0</v>
      </c>
      <c r="AW259" s="1" t="str">
        <f>IFERROR(VLOOKUP(CONCATENATE(AV$1,AV259),'Formulario de Preguntas'!$C$10:$FN$185,3,FALSE),"")</f>
        <v/>
      </c>
      <c r="AX259" s="1" t="str">
        <f>IFERROR(VLOOKUP(CONCATENATE(AV$1,AV259),'Formulario de Preguntas'!$C$10:$FN$185,4,FALSE),"")</f>
        <v/>
      </c>
      <c r="AY259" s="24">
        <f>IF($B259='Formulario de Respuestas'!$D258,'Formulario de Respuestas'!$U258,"ES DIFERENTE")</f>
        <v>0</v>
      </c>
      <c r="AZ259" s="1" t="str">
        <f>IFERROR(VLOOKUP(CONCATENATE(AY$1,AY259),'Formulario de Preguntas'!$C$10:$FN$185,3,FALSE),"")</f>
        <v/>
      </c>
      <c r="BA259" s="1" t="str">
        <f>IFERROR(VLOOKUP(CONCATENATE(AY$1,AY259),'Formulario de Preguntas'!$C$10:$FN$185,4,FALSE),"")</f>
        <v/>
      </c>
      <c r="BB259" s="24">
        <f>IF($B259='Formulario de Respuestas'!$D258,'Formulario de Respuestas'!$V258,"ES DIFERENTE")</f>
        <v>0</v>
      </c>
      <c r="BC259" s="1" t="str">
        <f>IFERROR(VLOOKUP(CONCATENATE(BB$1,BB259),'Formulario de Preguntas'!$C$10:$FN$185,3,FALSE),"")</f>
        <v/>
      </c>
      <c r="BD259" s="1" t="str">
        <f>IFERROR(VLOOKUP(CONCATENATE(BB$1,BB259),'Formulario de Preguntas'!$C$10:$FN$185,4,FALSE),"")</f>
        <v/>
      </c>
      <c r="BE259" s="24">
        <f>IF($B259='Formulario de Respuestas'!$D258,'Formulario de Respuestas'!$W258,"ES DIFERENTE")</f>
        <v>0</v>
      </c>
      <c r="BF259" s="1" t="str">
        <f>IFERROR(VLOOKUP(CONCATENATE(BE$1,BE259),'Formulario de Preguntas'!$C$10:$FN$185,3,FALSE),"")</f>
        <v/>
      </c>
      <c r="BG259" s="1" t="str">
        <f>IFERROR(VLOOKUP(CONCATENATE(BE$1,BE259),'Formulario de Preguntas'!$C$10:$FN$185,4,FALSE),"")</f>
        <v/>
      </c>
      <c r="BH259" s="24">
        <f>IF($B259='Formulario de Respuestas'!$D258,'Formulario de Respuestas'!$X258,"ES DIFERENTE")</f>
        <v>0</v>
      </c>
      <c r="BI259" s="1" t="str">
        <f>IFERROR(VLOOKUP(CONCATENATE(BH$1,BH259),'Formulario de Preguntas'!$C$10:$FN$185,3,FALSE),"")</f>
        <v/>
      </c>
      <c r="BJ259" s="1" t="str">
        <f>IFERROR(VLOOKUP(CONCATENATE(BH$1,BH259),'Formulario de Preguntas'!$C$10:$FN$185,4,FALSE),"")</f>
        <v/>
      </c>
      <c r="BL259" s="26">
        <f>IF($B259='Formulario de Respuestas'!$D258,'Formulario de Respuestas'!$Y258,"ES DIFERENTE")</f>
        <v>0</v>
      </c>
      <c r="BM259" s="1" t="str">
        <f>IFERROR(VLOOKUP(CONCATENATE(BL$1,BL259),'Formulario de Preguntas'!$C$10:$FN$185,3,FALSE),"")</f>
        <v/>
      </c>
      <c r="BN259" s="1" t="str">
        <f>IFERROR(VLOOKUP(CONCATENATE(BL$1,BL259),'Formulario de Preguntas'!$C$10:$FN$185,4,FALSE),"")</f>
        <v/>
      </c>
      <c r="BO259" s="26">
        <f>IF($B259='Formulario de Respuestas'!$D258,'Formulario de Respuestas'!$Z258,"ES DIFERENTE")</f>
        <v>0</v>
      </c>
      <c r="BP259" s="1" t="str">
        <f>IFERROR(VLOOKUP(CONCATENATE(BO$1,BO259),'Formulario de Preguntas'!$C$10:$FN$185,3,FALSE),"")</f>
        <v/>
      </c>
      <c r="BQ259" s="1" t="str">
        <f>IFERROR(VLOOKUP(CONCATENATE(BO$1,BO259),'Formulario de Preguntas'!$C$10:$FN$185,4,FALSE),"")</f>
        <v/>
      </c>
      <c r="BR259" s="26">
        <f>IF($B259='Formulario de Respuestas'!$D258,'Formulario de Respuestas'!$AA258,"ES DIFERENTE")</f>
        <v>0</v>
      </c>
      <c r="BS259" s="1" t="str">
        <f>IFERROR(VLOOKUP(CONCATENATE(BR$1,BR259),'Formulario de Preguntas'!$C$10:$FN$185,3,FALSE),"")</f>
        <v/>
      </c>
      <c r="BT259" s="1" t="str">
        <f>IFERROR(VLOOKUP(CONCATENATE(BR$1,BR259),'Formulario de Preguntas'!$C$10:$FN$185,4,FALSE),"")</f>
        <v/>
      </c>
      <c r="BU259" s="26">
        <f>IF($B259='Formulario de Respuestas'!$D258,'Formulario de Respuestas'!$AB258,"ES DIFERENTE")</f>
        <v>0</v>
      </c>
      <c r="BV259" s="1" t="str">
        <f>IFERROR(VLOOKUP(CONCATENATE(BU$1,BU259),'Formulario de Preguntas'!$C$10:$FN$185,3,FALSE),"")</f>
        <v/>
      </c>
      <c r="BW259" s="1" t="str">
        <f>IFERROR(VLOOKUP(CONCATENATE(BU$1,BU259),'Formulario de Preguntas'!$C$10:$FN$185,4,FALSE),"")</f>
        <v/>
      </c>
      <c r="BX259" s="26">
        <f>IF($B259='Formulario de Respuestas'!$D258,'Formulario de Respuestas'!$AC258,"ES DIFERENTE")</f>
        <v>0</v>
      </c>
      <c r="BY259" s="1" t="str">
        <f>IFERROR(VLOOKUP(CONCATENATE(BX$1,BX259),'Formulario de Preguntas'!$C$10:$FN$185,3,FALSE),"")</f>
        <v/>
      </c>
      <c r="BZ259" s="1" t="str">
        <f>IFERROR(VLOOKUP(CONCATENATE(BX$1,BX259),'Formulario de Preguntas'!$C$10:$FN$185,4,FALSE),"")</f>
        <v/>
      </c>
      <c r="CA259" s="26">
        <f>IF($B259='Formulario de Respuestas'!$D258,'Formulario de Respuestas'!$AD258,"ES DIFERENTE")</f>
        <v>0</v>
      </c>
      <c r="CB259" s="1" t="str">
        <f>IFERROR(VLOOKUP(CONCATENATE(CA$1,CA259),'Formulario de Preguntas'!$C$10:$FN$185,3,FALSE),"")</f>
        <v/>
      </c>
      <c r="CC259" s="1" t="str">
        <f>IFERROR(VLOOKUP(CONCATENATE(CA$1,CA259),'Formulario de Preguntas'!$C$10:$FN$185,4,FALSE),"")</f>
        <v/>
      </c>
      <c r="CD259" s="26">
        <f>IF($B259='Formulario de Respuestas'!$D258,'Formulario de Respuestas'!$AE258,"ES DIFERENTE")</f>
        <v>0</v>
      </c>
      <c r="CE259" s="1" t="str">
        <f>IFERROR(VLOOKUP(CONCATENATE(CD$1,CD259),'Formulario de Preguntas'!$C$10:$FN$185,3,FALSE),"")</f>
        <v/>
      </c>
      <c r="CF259" s="1" t="str">
        <f>IFERROR(VLOOKUP(CONCATENATE(CD$1,CD259),'Formulario de Preguntas'!$C$10:$FN$185,4,FALSE),"")</f>
        <v/>
      </c>
      <c r="CH259" s="1">
        <f t="shared" si="10"/>
        <v>0</v>
      </c>
      <c r="CI259" s="1">
        <f t="shared" si="11"/>
        <v>0.25</v>
      </c>
      <c r="CJ259" s="1">
        <f t="shared" si="12"/>
        <v>0</v>
      </c>
      <c r="CK259" s="1">
        <f>COUNTIF('Formulario de Respuestas'!$E258:$AE258,"A")</f>
        <v>0</v>
      </c>
      <c r="CL259" s="1">
        <f>COUNTIF('Formulario de Respuestas'!$E258:$AE258,"B")</f>
        <v>0</v>
      </c>
      <c r="CM259" s="1">
        <f>COUNTIF('Formulario de Respuestas'!$E258:$AE258,"C")</f>
        <v>0</v>
      </c>
      <c r="CN259" s="1">
        <f>COUNTIF('Formulario de Respuestas'!$E258:$AE258,"D")</f>
        <v>0</v>
      </c>
      <c r="CO259" s="1">
        <f>COUNTIF('Formulario de Respuestas'!$E258:$AE258,"E (RESPUESTA ANULADA)")</f>
        <v>0</v>
      </c>
    </row>
    <row r="260" spans="1:93" x14ac:dyDescent="0.25">
      <c r="A260" s="1">
        <f>'Formulario de Respuestas'!C259</f>
        <v>0</v>
      </c>
      <c r="B260" s="1">
        <f>'Formulario de Respuestas'!D259</f>
        <v>0</v>
      </c>
      <c r="C260" s="24">
        <f>IF($B260='Formulario de Respuestas'!$D259,'Formulario de Respuestas'!$E259,"ES DIFERENTE")</f>
        <v>0</v>
      </c>
      <c r="D260" s="15" t="str">
        <f>IFERROR(VLOOKUP(CONCATENATE(C$1,C260),'Formulario de Preguntas'!$C$2:$FN$185,3,FALSE),"")</f>
        <v/>
      </c>
      <c r="E260" s="1" t="str">
        <f>IFERROR(VLOOKUP(CONCATENATE(C$1,C260),'Formulario de Preguntas'!$C$2:$FN$185,4,FALSE),"")</f>
        <v/>
      </c>
      <c r="F260" s="24">
        <f>IF($B260='Formulario de Respuestas'!$D259,'Formulario de Respuestas'!$F259,"ES DIFERENTE")</f>
        <v>0</v>
      </c>
      <c r="G260" s="1" t="str">
        <f>IFERROR(VLOOKUP(CONCATENATE(F$1,F260),'Formulario de Preguntas'!$C$2:$FN$185,3,FALSE),"")</f>
        <v/>
      </c>
      <c r="H260" s="1" t="str">
        <f>IFERROR(VLOOKUP(CONCATENATE(F$1,F260),'Formulario de Preguntas'!$C$2:$FN$185,4,FALSE),"")</f>
        <v/>
      </c>
      <c r="I260" s="24">
        <f>IF($B260='Formulario de Respuestas'!$D259,'Formulario de Respuestas'!$G259,"ES DIFERENTE")</f>
        <v>0</v>
      </c>
      <c r="J260" s="1" t="str">
        <f>IFERROR(VLOOKUP(CONCATENATE(I$1,I260),'Formulario de Preguntas'!$C$10:$FN$185,3,FALSE),"")</f>
        <v/>
      </c>
      <c r="K260" s="1" t="str">
        <f>IFERROR(VLOOKUP(CONCATENATE(I$1,I260),'Formulario de Preguntas'!$C$10:$FN$185,4,FALSE),"")</f>
        <v/>
      </c>
      <c r="L260" s="24">
        <f>IF($B260='Formulario de Respuestas'!$D259,'Formulario de Respuestas'!$H259,"ES DIFERENTE")</f>
        <v>0</v>
      </c>
      <c r="M260" s="1" t="str">
        <f>IFERROR(VLOOKUP(CONCATENATE(L$1,L260),'Formulario de Preguntas'!$C$10:$FN$185,3,FALSE),"")</f>
        <v/>
      </c>
      <c r="N260" s="1" t="str">
        <f>IFERROR(VLOOKUP(CONCATENATE(L$1,L260),'Formulario de Preguntas'!$C$10:$FN$185,4,FALSE),"")</f>
        <v/>
      </c>
      <c r="O260" s="24">
        <f>IF($B260='Formulario de Respuestas'!$D259,'Formulario de Respuestas'!$I259,"ES DIFERENTE")</f>
        <v>0</v>
      </c>
      <c r="P260" s="1" t="str">
        <f>IFERROR(VLOOKUP(CONCATENATE(O$1,O260),'Formulario de Preguntas'!$C$10:$FN$185,3,FALSE),"")</f>
        <v/>
      </c>
      <c r="Q260" s="1" t="str">
        <f>IFERROR(VLOOKUP(CONCATENATE(O$1,O260),'Formulario de Preguntas'!$C$10:$FN$185,4,FALSE),"")</f>
        <v/>
      </c>
      <c r="R260" s="24">
        <f>IF($B260='Formulario de Respuestas'!$D259,'Formulario de Respuestas'!$J259,"ES DIFERENTE")</f>
        <v>0</v>
      </c>
      <c r="S260" s="1" t="str">
        <f>IFERROR(VLOOKUP(CONCATENATE(R$1,R260),'Formulario de Preguntas'!$C$10:$FN$185,3,FALSE),"")</f>
        <v/>
      </c>
      <c r="T260" s="1" t="str">
        <f>IFERROR(VLOOKUP(CONCATENATE(R$1,R260),'Formulario de Preguntas'!$C$10:$FN$185,4,FALSE),"")</f>
        <v/>
      </c>
      <c r="U260" s="24">
        <f>IF($B260='Formulario de Respuestas'!$D259,'Formulario de Respuestas'!$K259,"ES DIFERENTE")</f>
        <v>0</v>
      </c>
      <c r="V260" s="1" t="str">
        <f>IFERROR(VLOOKUP(CONCATENATE(U$1,U260),'Formulario de Preguntas'!$C$10:$FN$185,3,FALSE),"")</f>
        <v/>
      </c>
      <c r="W260" s="1" t="str">
        <f>IFERROR(VLOOKUP(CONCATENATE(U$1,U260),'Formulario de Preguntas'!$C$10:$FN$185,4,FALSE),"")</f>
        <v/>
      </c>
      <c r="X260" s="24">
        <f>IF($B260='Formulario de Respuestas'!$D259,'Formulario de Respuestas'!$L259,"ES DIFERENTE")</f>
        <v>0</v>
      </c>
      <c r="Y260" s="1" t="str">
        <f>IFERROR(VLOOKUP(CONCATENATE(X$1,X260),'Formulario de Preguntas'!$C$10:$FN$185,3,FALSE),"")</f>
        <v/>
      </c>
      <c r="Z260" s="1" t="str">
        <f>IFERROR(VLOOKUP(CONCATENATE(X$1,X260),'Formulario de Preguntas'!$C$10:$FN$185,4,FALSE),"")</f>
        <v/>
      </c>
      <c r="AA260" s="24">
        <f>IF($B260='Formulario de Respuestas'!$D259,'Formulario de Respuestas'!$M259,"ES DIFERENTE")</f>
        <v>0</v>
      </c>
      <c r="AB260" s="1" t="str">
        <f>IFERROR(VLOOKUP(CONCATENATE(AA$1,AA260),'Formulario de Preguntas'!$C$10:$FN$185,3,FALSE),"")</f>
        <v/>
      </c>
      <c r="AC260" s="1" t="str">
        <f>IFERROR(VLOOKUP(CONCATENATE(AA$1,AA260),'Formulario de Preguntas'!$C$10:$FN$185,4,FALSE),"")</f>
        <v/>
      </c>
      <c r="AD260" s="24">
        <f>IF($B260='Formulario de Respuestas'!$D259,'Formulario de Respuestas'!$N259,"ES DIFERENTE")</f>
        <v>0</v>
      </c>
      <c r="AE260" s="1" t="str">
        <f>IFERROR(VLOOKUP(CONCATENATE(AD$1,AD260),'Formulario de Preguntas'!$C$10:$FN$185,3,FALSE),"")</f>
        <v/>
      </c>
      <c r="AF260" s="1" t="str">
        <f>IFERROR(VLOOKUP(CONCATENATE(AD$1,AD260),'Formulario de Preguntas'!$C$10:$FN$185,4,FALSE),"")</f>
        <v/>
      </c>
      <c r="AG260" s="24">
        <f>IF($B260='Formulario de Respuestas'!$D259,'Formulario de Respuestas'!$O259,"ES DIFERENTE")</f>
        <v>0</v>
      </c>
      <c r="AH260" s="1" t="str">
        <f>IFERROR(VLOOKUP(CONCATENATE(AG$1,AG260),'Formulario de Preguntas'!$C$10:$FN$185,3,FALSE),"")</f>
        <v/>
      </c>
      <c r="AI260" s="1" t="str">
        <f>IFERROR(VLOOKUP(CONCATENATE(AG$1,AG260),'Formulario de Preguntas'!$C$10:$FN$185,4,FALSE),"")</f>
        <v/>
      </c>
      <c r="AJ260" s="24">
        <f>IF($B260='Formulario de Respuestas'!$D259,'Formulario de Respuestas'!$P259,"ES DIFERENTE")</f>
        <v>0</v>
      </c>
      <c r="AK260" s="1" t="str">
        <f>IFERROR(VLOOKUP(CONCATENATE(AJ$1,AJ260),'Formulario de Preguntas'!$C$10:$FN$185,3,FALSE),"")</f>
        <v/>
      </c>
      <c r="AL260" s="1" t="str">
        <f>IFERROR(VLOOKUP(CONCATENATE(AJ$1,AJ260),'Formulario de Preguntas'!$C$10:$FN$185,4,FALSE),"")</f>
        <v/>
      </c>
      <c r="AM260" s="24">
        <f>IF($B260='Formulario de Respuestas'!$D259,'Formulario de Respuestas'!$Q259,"ES DIFERENTE")</f>
        <v>0</v>
      </c>
      <c r="AN260" s="1" t="str">
        <f>IFERROR(VLOOKUP(CONCATENATE(AM$1,AM260),'Formulario de Preguntas'!$C$10:$FN$185,3,FALSE),"")</f>
        <v/>
      </c>
      <c r="AO260" s="1" t="str">
        <f>IFERROR(VLOOKUP(CONCATENATE(AM$1,AM260),'Formulario de Preguntas'!$C$10:$FN$185,4,FALSE),"")</f>
        <v/>
      </c>
      <c r="AP260" s="24">
        <f>IF($B260='Formulario de Respuestas'!$D259,'Formulario de Respuestas'!$R259,"ES DIFERENTE")</f>
        <v>0</v>
      </c>
      <c r="AQ260" s="1" t="str">
        <f>IFERROR(VLOOKUP(CONCATENATE(AP$1,AP260),'Formulario de Preguntas'!$C$10:$FN$185,3,FALSE),"")</f>
        <v/>
      </c>
      <c r="AR260" s="1" t="str">
        <f>IFERROR(VLOOKUP(CONCATENATE(AP$1,AP260),'Formulario de Preguntas'!$C$10:$FN$185,4,FALSE),"")</f>
        <v/>
      </c>
      <c r="AS260" s="24">
        <f>IF($B260='Formulario de Respuestas'!$D259,'Formulario de Respuestas'!$S259,"ES DIFERENTE")</f>
        <v>0</v>
      </c>
      <c r="AT260" s="1" t="str">
        <f>IFERROR(VLOOKUP(CONCATENATE(AS$1,AS260),'Formulario de Preguntas'!$C$10:$FN$185,3,FALSE),"")</f>
        <v/>
      </c>
      <c r="AU260" s="1" t="str">
        <f>IFERROR(VLOOKUP(CONCATENATE(AS$1,AS260),'Formulario de Preguntas'!$C$10:$FN$185,4,FALSE),"")</f>
        <v/>
      </c>
      <c r="AV260" s="24">
        <f>IF($B260='Formulario de Respuestas'!$D259,'Formulario de Respuestas'!$T259,"ES DIFERENTE")</f>
        <v>0</v>
      </c>
      <c r="AW260" s="1" t="str">
        <f>IFERROR(VLOOKUP(CONCATENATE(AV$1,AV260),'Formulario de Preguntas'!$C$10:$FN$185,3,FALSE),"")</f>
        <v/>
      </c>
      <c r="AX260" s="1" t="str">
        <f>IFERROR(VLOOKUP(CONCATENATE(AV$1,AV260),'Formulario de Preguntas'!$C$10:$FN$185,4,FALSE),"")</f>
        <v/>
      </c>
      <c r="AY260" s="24">
        <f>IF($B260='Formulario de Respuestas'!$D259,'Formulario de Respuestas'!$U259,"ES DIFERENTE")</f>
        <v>0</v>
      </c>
      <c r="AZ260" s="1" t="str">
        <f>IFERROR(VLOOKUP(CONCATENATE(AY$1,AY260),'Formulario de Preguntas'!$C$10:$FN$185,3,FALSE),"")</f>
        <v/>
      </c>
      <c r="BA260" s="1" t="str">
        <f>IFERROR(VLOOKUP(CONCATENATE(AY$1,AY260),'Formulario de Preguntas'!$C$10:$FN$185,4,FALSE),"")</f>
        <v/>
      </c>
      <c r="BB260" s="24">
        <f>IF($B260='Formulario de Respuestas'!$D259,'Formulario de Respuestas'!$V259,"ES DIFERENTE")</f>
        <v>0</v>
      </c>
      <c r="BC260" s="1" t="str">
        <f>IFERROR(VLOOKUP(CONCATENATE(BB$1,BB260),'Formulario de Preguntas'!$C$10:$FN$185,3,FALSE),"")</f>
        <v/>
      </c>
      <c r="BD260" s="1" t="str">
        <f>IFERROR(VLOOKUP(CONCATENATE(BB$1,BB260),'Formulario de Preguntas'!$C$10:$FN$185,4,FALSE),"")</f>
        <v/>
      </c>
      <c r="BE260" s="24">
        <f>IF($B260='Formulario de Respuestas'!$D259,'Formulario de Respuestas'!$W259,"ES DIFERENTE")</f>
        <v>0</v>
      </c>
      <c r="BF260" s="1" t="str">
        <f>IFERROR(VLOOKUP(CONCATENATE(BE$1,BE260),'Formulario de Preguntas'!$C$10:$FN$185,3,FALSE),"")</f>
        <v/>
      </c>
      <c r="BG260" s="1" t="str">
        <f>IFERROR(VLOOKUP(CONCATENATE(BE$1,BE260),'Formulario de Preguntas'!$C$10:$FN$185,4,FALSE),"")</f>
        <v/>
      </c>
      <c r="BH260" s="24">
        <f>IF($B260='Formulario de Respuestas'!$D259,'Formulario de Respuestas'!$X259,"ES DIFERENTE")</f>
        <v>0</v>
      </c>
      <c r="BI260" s="1" t="str">
        <f>IFERROR(VLOOKUP(CONCATENATE(BH$1,BH260),'Formulario de Preguntas'!$C$10:$FN$185,3,FALSE),"")</f>
        <v/>
      </c>
      <c r="BJ260" s="1" t="str">
        <f>IFERROR(VLOOKUP(CONCATENATE(BH$1,BH260),'Formulario de Preguntas'!$C$10:$FN$185,4,FALSE),"")</f>
        <v/>
      </c>
      <c r="BL260" s="26">
        <f>IF($B260='Formulario de Respuestas'!$D259,'Formulario de Respuestas'!$Y259,"ES DIFERENTE")</f>
        <v>0</v>
      </c>
      <c r="BM260" s="1" t="str">
        <f>IFERROR(VLOOKUP(CONCATENATE(BL$1,BL260),'Formulario de Preguntas'!$C$10:$FN$185,3,FALSE),"")</f>
        <v/>
      </c>
      <c r="BN260" s="1" t="str">
        <f>IFERROR(VLOOKUP(CONCATENATE(BL$1,BL260),'Formulario de Preguntas'!$C$10:$FN$185,4,FALSE),"")</f>
        <v/>
      </c>
      <c r="BO260" s="26">
        <f>IF($B260='Formulario de Respuestas'!$D259,'Formulario de Respuestas'!$Z259,"ES DIFERENTE")</f>
        <v>0</v>
      </c>
      <c r="BP260" s="1" t="str">
        <f>IFERROR(VLOOKUP(CONCATENATE(BO$1,BO260),'Formulario de Preguntas'!$C$10:$FN$185,3,FALSE),"")</f>
        <v/>
      </c>
      <c r="BQ260" s="1" t="str">
        <f>IFERROR(VLOOKUP(CONCATENATE(BO$1,BO260),'Formulario de Preguntas'!$C$10:$FN$185,4,FALSE),"")</f>
        <v/>
      </c>
      <c r="BR260" s="26">
        <f>IF($B260='Formulario de Respuestas'!$D259,'Formulario de Respuestas'!$AA259,"ES DIFERENTE")</f>
        <v>0</v>
      </c>
      <c r="BS260" s="1" t="str">
        <f>IFERROR(VLOOKUP(CONCATENATE(BR$1,BR260),'Formulario de Preguntas'!$C$10:$FN$185,3,FALSE),"")</f>
        <v/>
      </c>
      <c r="BT260" s="1" t="str">
        <f>IFERROR(VLOOKUP(CONCATENATE(BR$1,BR260),'Formulario de Preguntas'!$C$10:$FN$185,4,FALSE),"")</f>
        <v/>
      </c>
      <c r="BU260" s="26">
        <f>IF($B260='Formulario de Respuestas'!$D259,'Formulario de Respuestas'!$AB259,"ES DIFERENTE")</f>
        <v>0</v>
      </c>
      <c r="BV260" s="1" t="str">
        <f>IFERROR(VLOOKUP(CONCATENATE(BU$1,BU260),'Formulario de Preguntas'!$C$10:$FN$185,3,FALSE),"")</f>
        <v/>
      </c>
      <c r="BW260" s="1" t="str">
        <f>IFERROR(VLOOKUP(CONCATENATE(BU$1,BU260),'Formulario de Preguntas'!$C$10:$FN$185,4,FALSE),"")</f>
        <v/>
      </c>
      <c r="BX260" s="26">
        <f>IF($B260='Formulario de Respuestas'!$D259,'Formulario de Respuestas'!$AC259,"ES DIFERENTE")</f>
        <v>0</v>
      </c>
      <c r="BY260" s="1" t="str">
        <f>IFERROR(VLOOKUP(CONCATENATE(BX$1,BX260),'Formulario de Preguntas'!$C$10:$FN$185,3,FALSE),"")</f>
        <v/>
      </c>
      <c r="BZ260" s="1" t="str">
        <f>IFERROR(VLOOKUP(CONCATENATE(BX$1,BX260),'Formulario de Preguntas'!$C$10:$FN$185,4,FALSE),"")</f>
        <v/>
      </c>
      <c r="CA260" s="26">
        <f>IF($B260='Formulario de Respuestas'!$D259,'Formulario de Respuestas'!$AD259,"ES DIFERENTE")</f>
        <v>0</v>
      </c>
      <c r="CB260" s="1" t="str">
        <f>IFERROR(VLOOKUP(CONCATENATE(CA$1,CA260),'Formulario de Preguntas'!$C$10:$FN$185,3,FALSE),"")</f>
        <v/>
      </c>
      <c r="CC260" s="1" t="str">
        <f>IFERROR(VLOOKUP(CONCATENATE(CA$1,CA260),'Formulario de Preguntas'!$C$10:$FN$185,4,FALSE),"")</f>
        <v/>
      </c>
      <c r="CD260" s="26">
        <f>IF($B260='Formulario de Respuestas'!$D259,'Formulario de Respuestas'!$AE259,"ES DIFERENTE")</f>
        <v>0</v>
      </c>
      <c r="CE260" s="1" t="str">
        <f>IFERROR(VLOOKUP(CONCATENATE(CD$1,CD260),'Formulario de Preguntas'!$C$10:$FN$185,3,FALSE),"")</f>
        <v/>
      </c>
      <c r="CF260" s="1" t="str">
        <f>IFERROR(VLOOKUP(CONCATENATE(CD$1,CD260),'Formulario de Preguntas'!$C$10:$FN$185,4,FALSE),"")</f>
        <v/>
      </c>
      <c r="CH260" s="1">
        <f t="shared" ref="CH260:CH301" si="13">COUNTIF(D260:CF260,"RESPUESTA CORRECTA")</f>
        <v>0</v>
      </c>
      <c r="CI260" s="1">
        <f t="shared" ref="CI260:CI301" si="14">5/20</f>
        <v>0.25</v>
      </c>
      <c r="CJ260" s="1">
        <f t="shared" si="12"/>
        <v>0</v>
      </c>
      <c r="CK260" s="1">
        <f>COUNTIF('Formulario de Respuestas'!$E259:$AE259,"A")</f>
        <v>0</v>
      </c>
      <c r="CL260" s="1">
        <f>COUNTIF('Formulario de Respuestas'!$E259:$AE259,"B")</f>
        <v>0</v>
      </c>
      <c r="CM260" s="1">
        <f>COUNTIF('Formulario de Respuestas'!$E259:$AE259,"C")</f>
        <v>0</v>
      </c>
      <c r="CN260" s="1">
        <f>COUNTIF('Formulario de Respuestas'!$E259:$AE259,"D")</f>
        <v>0</v>
      </c>
      <c r="CO260" s="1">
        <f>COUNTIF('Formulario de Respuestas'!$E259:$AE259,"E (RESPUESTA ANULADA)")</f>
        <v>0</v>
      </c>
    </row>
    <row r="261" spans="1:93" x14ac:dyDescent="0.25">
      <c r="A261" s="1">
        <f>'Formulario de Respuestas'!C260</f>
        <v>0</v>
      </c>
      <c r="B261" s="1">
        <f>'Formulario de Respuestas'!D260</f>
        <v>0</v>
      </c>
      <c r="C261" s="24">
        <f>IF($B261='Formulario de Respuestas'!$D260,'Formulario de Respuestas'!$E260,"ES DIFERENTE")</f>
        <v>0</v>
      </c>
      <c r="D261" s="15" t="str">
        <f>IFERROR(VLOOKUP(CONCATENATE(C$1,C261),'Formulario de Preguntas'!$C$2:$FN$185,3,FALSE),"")</f>
        <v/>
      </c>
      <c r="E261" s="1" t="str">
        <f>IFERROR(VLOOKUP(CONCATENATE(C$1,C261),'Formulario de Preguntas'!$C$2:$FN$185,4,FALSE),"")</f>
        <v/>
      </c>
      <c r="F261" s="24">
        <f>IF($B261='Formulario de Respuestas'!$D260,'Formulario de Respuestas'!$F260,"ES DIFERENTE")</f>
        <v>0</v>
      </c>
      <c r="G261" s="1" t="str">
        <f>IFERROR(VLOOKUP(CONCATENATE(F$1,F261),'Formulario de Preguntas'!$C$2:$FN$185,3,FALSE),"")</f>
        <v/>
      </c>
      <c r="H261" s="1" t="str">
        <f>IFERROR(VLOOKUP(CONCATENATE(F$1,F261),'Formulario de Preguntas'!$C$2:$FN$185,4,FALSE),"")</f>
        <v/>
      </c>
      <c r="I261" s="24">
        <f>IF($B261='Formulario de Respuestas'!$D260,'Formulario de Respuestas'!$G260,"ES DIFERENTE")</f>
        <v>0</v>
      </c>
      <c r="J261" s="1" t="str">
        <f>IFERROR(VLOOKUP(CONCATENATE(I$1,I261),'Formulario de Preguntas'!$C$10:$FN$185,3,FALSE),"")</f>
        <v/>
      </c>
      <c r="K261" s="1" t="str">
        <f>IFERROR(VLOOKUP(CONCATENATE(I$1,I261),'Formulario de Preguntas'!$C$10:$FN$185,4,FALSE),"")</f>
        <v/>
      </c>
      <c r="L261" s="24">
        <f>IF($B261='Formulario de Respuestas'!$D260,'Formulario de Respuestas'!$H260,"ES DIFERENTE")</f>
        <v>0</v>
      </c>
      <c r="M261" s="1" t="str">
        <f>IFERROR(VLOOKUP(CONCATENATE(L$1,L261),'Formulario de Preguntas'!$C$10:$FN$185,3,FALSE),"")</f>
        <v/>
      </c>
      <c r="N261" s="1" t="str">
        <f>IFERROR(VLOOKUP(CONCATENATE(L$1,L261),'Formulario de Preguntas'!$C$10:$FN$185,4,FALSE),"")</f>
        <v/>
      </c>
      <c r="O261" s="24">
        <f>IF($B261='Formulario de Respuestas'!$D260,'Formulario de Respuestas'!$I260,"ES DIFERENTE")</f>
        <v>0</v>
      </c>
      <c r="P261" s="1" t="str">
        <f>IFERROR(VLOOKUP(CONCATENATE(O$1,O261),'Formulario de Preguntas'!$C$10:$FN$185,3,FALSE),"")</f>
        <v/>
      </c>
      <c r="Q261" s="1" t="str">
        <f>IFERROR(VLOOKUP(CONCATENATE(O$1,O261),'Formulario de Preguntas'!$C$10:$FN$185,4,FALSE),"")</f>
        <v/>
      </c>
      <c r="R261" s="24">
        <f>IF($B261='Formulario de Respuestas'!$D260,'Formulario de Respuestas'!$J260,"ES DIFERENTE")</f>
        <v>0</v>
      </c>
      <c r="S261" s="1" t="str">
        <f>IFERROR(VLOOKUP(CONCATENATE(R$1,R261),'Formulario de Preguntas'!$C$10:$FN$185,3,FALSE),"")</f>
        <v/>
      </c>
      <c r="T261" s="1" t="str">
        <f>IFERROR(VLOOKUP(CONCATENATE(R$1,R261),'Formulario de Preguntas'!$C$10:$FN$185,4,FALSE),"")</f>
        <v/>
      </c>
      <c r="U261" s="24">
        <f>IF($B261='Formulario de Respuestas'!$D260,'Formulario de Respuestas'!$K260,"ES DIFERENTE")</f>
        <v>0</v>
      </c>
      <c r="V261" s="1" t="str">
        <f>IFERROR(VLOOKUP(CONCATENATE(U$1,U261),'Formulario de Preguntas'!$C$10:$FN$185,3,FALSE),"")</f>
        <v/>
      </c>
      <c r="W261" s="1" t="str">
        <f>IFERROR(VLOOKUP(CONCATENATE(U$1,U261),'Formulario de Preguntas'!$C$10:$FN$185,4,FALSE),"")</f>
        <v/>
      </c>
      <c r="X261" s="24">
        <f>IF($B261='Formulario de Respuestas'!$D260,'Formulario de Respuestas'!$L260,"ES DIFERENTE")</f>
        <v>0</v>
      </c>
      <c r="Y261" s="1" t="str">
        <f>IFERROR(VLOOKUP(CONCATENATE(X$1,X261),'Formulario de Preguntas'!$C$10:$FN$185,3,FALSE),"")</f>
        <v/>
      </c>
      <c r="Z261" s="1" t="str">
        <f>IFERROR(VLOOKUP(CONCATENATE(X$1,X261),'Formulario de Preguntas'!$C$10:$FN$185,4,FALSE),"")</f>
        <v/>
      </c>
      <c r="AA261" s="24">
        <f>IF($B261='Formulario de Respuestas'!$D260,'Formulario de Respuestas'!$M260,"ES DIFERENTE")</f>
        <v>0</v>
      </c>
      <c r="AB261" s="1" t="str">
        <f>IFERROR(VLOOKUP(CONCATENATE(AA$1,AA261),'Formulario de Preguntas'!$C$10:$FN$185,3,FALSE),"")</f>
        <v/>
      </c>
      <c r="AC261" s="1" t="str">
        <f>IFERROR(VLOOKUP(CONCATENATE(AA$1,AA261),'Formulario de Preguntas'!$C$10:$FN$185,4,FALSE),"")</f>
        <v/>
      </c>
      <c r="AD261" s="24">
        <f>IF($B261='Formulario de Respuestas'!$D260,'Formulario de Respuestas'!$N260,"ES DIFERENTE")</f>
        <v>0</v>
      </c>
      <c r="AE261" s="1" t="str">
        <f>IFERROR(VLOOKUP(CONCATENATE(AD$1,AD261),'Formulario de Preguntas'!$C$10:$FN$185,3,FALSE),"")</f>
        <v/>
      </c>
      <c r="AF261" s="1" t="str">
        <f>IFERROR(VLOOKUP(CONCATENATE(AD$1,AD261),'Formulario de Preguntas'!$C$10:$FN$185,4,FALSE),"")</f>
        <v/>
      </c>
      <c r="AG261" s="24">
        <f>IF($B261='Formulario de Respuestas'!$D260,'Formulario de Respuestas'!$O260,"ES DIFERENTE")</f>
        <v>0</v>
      </c>
      <c r="AH261" s="1" t="str">
        <f>IFERROR(VLOOKUP(CONCATENATE(AG$1,AG261),'Formulario de Preguntas'!$C$10:$FN$185,3,FALSE),"")</f>
        <v/>
      </c>
      <c r="AI261" s="1" t="str">
        <f>IFERROR(VLOOKUP(CONCATENATE(AG$1,AG261),'Formulario de Preguntas'!$C$10:$FN$185,4,FALSE),"")</f>
        <v/>
      </c>
      <c r="AJ261" s="24">
        <f>IF($B261='Formulario de Respuestas'!$D260,'Formulario de Respuestas'!$P260,"ES DIFERENTE")</f>
        <v>0</v>
      </c>
      <c r="AK261" s="1" t="str">
        <f>IFERROR(VLOOKUP(CONCATENATE(AJ$1,AJ261),'Formulario de Preguntas'!$C$10:$FN$185,3,FALSE),"")</f>
        <v/>
      </c>
      <c r="AL261" s="1" t="str">
        <f>IFERROR(VLOOKUP(CONCATENATE(AJ$1,AJ261),'Formulario de Preguntas'!$C$10:$FN$185,4,FALSE),"")</f>
        <v/>
      </c>
      <c r="AM261" s="24">
        <f>IF($B261='Formulario de Respuestas'!$D260,'Formulario de Respuestas'!$Q260,"ES DIFERENTE")</f>
        <v>0</v>
      </c>
      <c r="AN261" s="1" t="str">
        <f>IFERROR(VLOOKUP(CONCATENATE(AM$1,AM261),'Formulario de Preguntas'!$C$10:$FN$185,3,FALSE),"")</f>
        <v/>
      </c>
      <c r="AO261" s="1" t="str">
        <f>IFERROR(VLOOKUP(CONCATENATE(AM$1,AM261),'Formulario de Preguntas'!$C$10:$FN$185,4,FALSE),"")</f>
        <v/>
      </c>
      <c r="AP261" s="24">
        <f>IF($B261='Formulario de Respuestas'!$D260,'Formulario de Respuestas'!$R260,"ES DIFERENTE")</f>
        <v>0</v>
      </c>
      <c r="AQ261" s="1" t="str">
        <f>IFERROR(VLOOKUP(CONCATENATE(AP$1,AP261),'Formulario de Preguntas'!$C$10:$FN$185,3,FALSE),"")</f>
        <v/>
      </c>
      <c r="AR261" s="1" t="str">
        <f>IFERROR(VLOOKUP(CONCATENATE(AP$1,AP261),'Formulario de Preguntas'!$C$10:$FN$185,4,FALSE),"")</f>
        <v/>
      </c>
      <c r="AS261" s="24">
        <f>IF($B261='Formulario de Respuestas'!$D260,'Formulario de Respuestas'!$S260,"ES DIFERENTE")</f>
        <v>0</v>
      </c>
      <c r="AT261" s="1" t="str">
        <f>IFERROR(VLOOKUP(CONCATENATE(AS$1,AS261),'Formulario de Preguntas'!$C$10:$FN$185,3,FALSE),"")</f>
        <v/>
      </c>
      <c r="AU261" s="1" t="str">
        <f>IFERROR(VLOOKUP(CONCATENATE(AS$1,AS261),'Formulario de Preguntas'!$C$10:$FN$185,4,FALSE),"")</f>
        <v/>
      </c>
      <c r="AV261" s="24">
        <f>IF($B261='Formulario de Respuestas'!$D260,'Formulario de Respuestas'!$T260,"ES DIFERENTE")</f>
        <v>0</v>
      </c>
      <c r="AW261" s="1" t="str">
        <f>IFERROR(VLOOKUP(CONCATENATE(AV$1,AV261),'Formulario de Preguntas'!$C$10:$FN$185,3,FALSE),"")</f>
        <v/>
      </c>
      <c r="AX261" s="1" t="str">
        <f>IFERROR(VLOOKUP(CONCATENATE(AV$1,AV261),'Formulario de Preguntas'!$C$10:$FN$185,4,FALSE),"")</f>
        <v/>
      </c>
      <c r="AY261" s="24">
        <f>IF($B261='Formulario de Respuestas'!$D260,'Formulario de Respuestas'!$U260,"ES DIFERENTE")</f>
        <v>0</v>
      </c>
      <c r="AZ261" s="1" t="str">
        <f>IFERROR(VLOOKUP(CONCATENATE(AY$1,AY261),'Formulario de Preguntas'!$C$10:$FN$185,3,FALSE),"")</f>
        <v/>
      </c>
      <c r="BA261" s="1" t="str">
        <f>IFERROR(VLOOKUP(CONCATENATE(AY$1,AY261),'Formulario de Preguntas'!$C$10:$FN$185,4,FALSE),"")</f>
        <v/>
      </c>
      <c r="BB261" s="24">
        <f>IF($B261='Formulario de Respuestas'!$D260,'Formulario de Respuestas'!$V260,"ES DIFERENTE")</f>
        <v>0</v>
      </c>
      <c r="BC261" s="1" t="str">
        <f>IFERROR(VLOOKUP(CONCATENATE(BB$1,BB261),'Formulario de Preguntas'!$C$10:$FN$185,3,FALSE),"")</f>
        <v/>
      </c>
      <c r="BD261" s="1" t="str">
        <f>IFERROR(VLOOKUP(CONCATENATE(BB$1,BB261),'Formulario de Preguntas'!$C$10:$FN$185,4,FALSE),"")</f>
        <v/>
      </c>
      <c r="BE261" s="24">
        <f>IF($B261='Formulario de Respuestas'!$D260,'Formulario de Respuestas'!$W260,"ES DIFERENTE")</f>
        <v>0</v>
      </c>
      <c r="BF261" s="1" t="str">
        <f>IFERROR(VLOOKUP(CONCATENATE(BE$1,BE261),'Formulario de Preguntas'!$C$10:$FN$185,3,FALSE),"")</f>
        <v/>
      </c>
      <c r="BG261" s="1" t="str">
        <f>IFERROR(VLOOKUP(CONCATENATE(BE$1,BE261),'Formulario de Preguntas'!$C$10:$FN$185,4,FALSE),"")</f>
        <v/>
      </c>
      <c r="BH261" s="24">
        <f>IF($B261='Formulario de Respuestas'!$D260,'Formulario de Respuestas'!$X260,"ES DIFERENTE")</f>
        <v>0</v>
      </c>
      <c r="BI261" s="1" t="str">
        <f>IFERROR(VLOOKUP(CONCATENATE(BH$1,BH261),'Formulario de Preguntas'!$C$10:$FN$185,3,FALSE),"")</f>
        <v/>
      </c>
      <c r="BJ261" s="1" t="str">
        <f>IFERROR(VLOOKUP(CONCATENATE(BH$1,BH261),'Formulario de Preguntas'!$C$10:$FN$185,4,FALSE),"")</f>
        <v/>
      </c>
      <c r="BL261" s="26">
        <f>IF($B261='Formulario de Respuestas'!$D260,'Formulario de Respuestas'!$Y260,"ES DIFERENTE")</f>
        <v>0</v>
      </c>
      <c r="BM261" s="1" t="str">
        <f>IFERROR(VLOOKUP(CONCATENATE(BL$1,BL261),'Formulario de Preguntas'!$C$10:$FN$185,3,FALSE),"")</f>
        <v/>
      </c>
      <c r="BN261" s="1" t="str">
        <f>IFERROR(VLOOKUP(CONCATENATE(BL$1,BL261),'Formulario de Preguntas'!$C$10:$FN$185,4,FALSE),"")</f>
        <v/>
      </c>
      <c r="BO261" s="26">
        <f>IF($B261='Formulario de Respuestas'!$D260,'Formulario de Respuestas'!$Z260,"ES DIFERENTE")</f>
        <v>0</v>
      </c>
      <c r="BP261" s="1" t="str">
        <f>IFERROR(VLOOKUP(CONCATENATE(BO$1,BO261),'Formulario de Preguntas'!$C$10:$FN$185,3,FALSE),"")</f>
        <v/>
      </c>
      <c r="BQ261" s="1" t="str">
        <f>IFERROR(VLOOKUP(CONCATENATE(BO$1,BO261),'Formulario de Preguntas'!$C$10:$FN$185,4,FALSE),"")</f>
        <v/>
      </c>
      <c r="BR261" s="26">
        <f>IF($B261='Formulario de Respuestas'!$D260,'Formulario de Respuestas'!$AA260,"ES DIFERENTE")</f>
        <v>0</v>
      </c>
      <c r="BS261" s="1" t="str">
        <f>IFERROR(VLOOKUP(CONCATENATE(BR$1,BR261),'Formulario de Preguntas'!$C$10:$FN$185,3,FALSE),"")</f>
        <v/>
      </c>
      <c r="BT261" s="1" t="str">
        <f>IFERROR(VLOOKUP(CONCATENATE(BR$1,BR261),'Formulario de Preguntas'!$C$10:$FN$185,4,FALSE),"")</f>
        <v/>
      </c>
      <c r="BU261" s="26">
        <f>IF($B261='Formulario de Respuestas'!$D260,'Formulario de Respuestas'!$AB260,"ES DIFERENTE")</f>
        <v>0</v>
      </c>
      <c r="BV261" s="1" t="str">
        <f>IFERROR(VLOOKUP(CONCATENATE(BU$1,BU261),'Formulario de Preguntas'!$C$10:$FN$185,3,FALSE),"")</f>
        <v/>
      </c>
      <c r="BW261" s="1" t="str">
        <f>IFERROR(VLOOKUP(CONCATENATE(BU$1,BU261),'Formulario de Preguntas'!$C$10:$FN$185,4,FALSE),"")</f>
        <v/>
      </c>
      <c r="BX261" s="26">
        <f>IF($B261='Formulario de Respuestas'!$D260,'Formulario de Respuestas'!$AC260,"ES DIFERENTE")</f>
        <v>0</v>
      </c>
      <c r="BY261" s="1" t="str">
        <f>IFERROR(VLOOKUP(CONCATENATE(BX$1,BX261),'Formulario de Preguntas'!$C$10:$FN$185,3,FALSE),"")</f>
        <v/>
      </c>
      <c r="BZ261" s="1" t="str">
        <f>IFERROR(VLOOKUP(CONCATENATE(BX$1,BX261),'Formulario de Preguntas'!$C$10:$FN$185,4,FALSE),"")</f>
        <v/>
      </c>
      <c r="CA261" s="26">
        <f>IF($B261='Formulario de Respuestas'!$D260,'Formulario de Respuestas'!$AD260,"ES DIFERENTE")</f>
        <v>0</v>
      </c>
      <c r="CB261" s="1" t="str">
        <f>IFERROR(VLOOKUP(CONCATENATE(CA$1,CA261),'Formulario de Preguntas'!$C$10:$FN$185,3,FALSE),"")</f>
        <v/>
      </c>
      <c r="CC261" s="1" t="str">
        <f>IFERROR(VLOOKUP(CONCATENATE(CA$1,CA261),'Formulario de Preguntas'!$C$10:$FN$185,4,FALSE),"")</f>
        <v/>
      </c>
      <c r="CD261" s="26">
        <f>IF($B261='Formulario de Respuestas'!$D260,'Formulario de Respuestas'!$AE260,"ES DIFERENTE")</f>
        <v>0</v>
      </c>
      <c r="CE261" s="1" t="str">
        <f>IFERROR(VLOOKUP(CONCATENATE(CD$1,CD261),'Formulario de Preguntas'!$C$10:$FN$185,3,FALSE),"")</f>
        <v/>
      </c>
      <c r="CF261" s="1" t="str">
        <f>IFERROR(VLOOKUP(CONCATENATE(CD$1,CD261),'Formulario de Preguntas'!$C$10:$FN$185,4,FALSE),"")</f>
        <v/>
      </c>
      <c r="CH261" s="1">
        <f t="shared" si="13"/>
        <v>0</v>
      </c>
      <c r="CI261" s="1">
        <f t="shared" si="14"/>
        <v>0.25</v>
      </c>
      <c r="CJ261" s="1">
        <f t="shared" si="12"/>
        <v>0</v>
      </c>
      <c r="CK261" s="1">
        <f>COUNTIF('Formulario de Respuestas'!$E260:$AE260,"A")</f>
        <v>0</v>
      </c>
      <c r="CL261" s="1">
        <f>COUNTIF('Formulario de Respuestas'!$E260:$AE260,"B")</f>
        <v>0</v>
      </c>
      <c r="CM261" s="1">
        <f>COUNTIF('Formulario de Respuestas'!$E260:$AE260,"C")</f>
        <v>0</v>
      </c>
      <c r="CN261" s="1">
        <f>COUNTIF('Formulario de Respuestas'!$E260:$AE260,"D")</f>
        <v>0</v>
      </c>
      <c r="CO261" s="1">
        <f>COUNTIF('Formulario de Respuestas'!$E260:$AE260,"E (RESPUESTA ANULADA)")</f>
        <v>0</v>
      </c>
    </row>
    <row r="262" spans="1:93" x14ac:dyDescent="0.25">
      <c r="A262" s="1">
        <f>'Formulario de Respuestas'!C261</f>
        <v>0</v>
      </c>
      <c r="B262" s="1">
        <f>'Formulario de Respuestas'!D261</f>
        <v>0</v>
      </c>
      <c r="C262" s="24">
        <f>IF($B262='Formulario de Respuestas'!$D261,'Formulario de Respuestas'!$E261,"ES DIFERENTE")</f>
        <v>0</v>
      </c>
      <c r="D262" s="15" t="str">
        <f>IFERROR(VLOOKUP(CONCATENATE(C$1,C262),'Formulario de Preguntas'!$C$2:$FN$185,3,FALSE),"")</f>
        <v/>
      </c>
      <c r="E262" s="1" t="str">
        <f>IFERROR(VLOOKUP(CONCATENATE(C$1,C262),'Formulario de Preguntas'!$C$2:$FN$185,4,FALSE),"")</f>
        <v/>
      </c>
      <c r="F262" s="24">
        <f>IF($B262='Formulario de Respuestas'!$D261,'Formulario de Respuestas'!$F261,"ES DIFERENTE")</f>
        <v>0</v>
      </c>
      <c r="G262" s="1" t="str">
        <f>IFERROR(VLOOKUP(CONCATENATE(F$1,F262),'Formulario de Preguntas'!$C$2:$FN$185,3,FALSE),"")</f>
        <v/>
      </c>
      <c r="H262" s="1" t="str">
        <f>IFERROR(VLOOKUP(CONCATENATE(F$1,F262),'Formulario de Preguntas'!$C$2:$FN$185,4,FALSE),"")</f>
        <v/>
      </c>
      <c r="I262" s="24">
        <f>IF($B262='Formulario de Respuestas'!$D261,'Formulario de Respuestas'!$G261,"ES DIFERENTE")</f>
        <v>0</v>
      </c>
      <c r="J262" s="1" t="str">
        <f>IFERROR(VLOOKUP(CONCATENATE(I$1,I262),'Formulario de Preguntas'!$C$10:$FN$185,3,FALSE),"")</f>
        <v/>
      </c>
      <c r="K262" s="1" t="str">
        <f>IFERROR(VLOOKUP(CONCATENATE(I$1,I262),'Formulario de Preguntas'!$C$10:$FN$185,4,FALSE),"")</f>
        <v/>
      </c>
      <c r="L262" s="24">
        <f>IF($B262='Formulario de Respuestas'!$D261,'Formulario de Respuestas'!$H261,"ES DIFERENTE")</f>
        <v>0</v>
      </c>
      <c r="M262" s="1" t="str">
        <f>IFERROR(VLOOKUP(CONCATENATE(L$1,L262),'Formulario de Preguntas'!$C$10:$FN$185,3,FALSE),"")</f>
        <v/>
      </c>
      <c r="N262" s="1" t="str">
        <f>IFERROR(VLOOKUP(CONCATENATE(L$1,L262),'Formulario de Preguntas'!$C$10:$FN$185,4,FALSE),"")</f>
        <v/>
      </c>
      <c r="O262" s="24">
        <f>IF($B262='Formulario de Respuestas'!$D261,'Formulario de Respuestas'!$I261,"ES DIFERENTE")</f>
        <v>0</v>
      </c>
      <c r="P262" s="1" t="str">
        <f>IFERROR(VLOOKUP(CONCATENATE(O$1,O262),'Formulario de Preguntas'!$C$10:$FN$185,3,FALSE),"")</f>
        <v/>
      </c>
      <c r="Q262" s="1" t="str">
        <f>IFERROR(VLOOKUP(CONCATENATE(O$1,O262),'Formulario de Preguntas'!$C$10:$FN$185,4,FALSE),"")</f>
        <v/>
      </c>
      <c r="R262" s="24">
        <f>IF($B262='Formulario de Respuestas'!$D261,'Formulario de Respuestas'!$J261,"ES DIFERENTE")</f>
        <v>0</v>
      </c>
      <c r="S262" s="1" t="str">
        <f>IFERROR(VLOOKUP(CONCATENATE(R$1,R262),'Formulario de Preguntas'!$C$10:$FN$185,3,FALSE),"")</f>
        <v/>
      </c>
      <c r="T262" s="1" t="str">
        <f>IFERROR(VLOOKUP(CONCATENATE(R$1,R262),'Formulario de Preguntas'!$C$10:$FN$185,4,FALSE),"")</f>
        <v/>
      </c>
      <c r="U262" s="24">
        <f>IF($B262='Formulario de Respuestas'!$D261,'Formulario de Respuestas'!$K261,"ES DIFERENTE")</f>
        <v>0</v>
      </c>
      <c r="V262" s="1" t="str">
        <f>IFERROR(VLOOKUP(CONCATENATE(U$1,U262),'Formulario de Preguntas'!$C$10:$FN$185,3,FALSE),"")</f>
        <v/>
      </c>
      <c r="W262" s="1" t="str">
        <f>IFERROR(VLOOKUP(CONCATENATE(U$1,U262),'Formulario de Preguntas'!$C$10:$FN$185,4,FALSE),"")</f>
        <v/>
      </c>
      <c r="X262" s="24">
        <f>IF($B262='Formulario de Respuestas'!$D261,'Formulario de Respuestas'!$L261,"ES DIFERENTE")</f>
        <v>0</v>
      </c>
      <c r="Y262" s="1" t="str">
        <f>IFERROR(VLOOKUP(CONCATENATE(X$1,X262),'Formulario de Preguntas'!$C$10:$FN$185,3,FALSE),"")</f>
        <v/>
      </c>
      <c r="Z262" s="1" t="str">
        <f>IFERROR(VLOOKUP(CONCATENATE(X$1,X262),'Formulario de Preguntas'!$C$10:$FN$185,4,FALSE),"")</f>
        <v/>
      </c>
      <c r="AA262" s="24">
        <f>IF($B262='Formulario de Respuestas'!$D261,'Formulario de Respuestas'!$M261,"ES DIFERENTE")</f>
        <v>0</v>
      </c>
      <c r="AB262" s="1" t="str">
        <f>IFERROR(VLOOKUP(CONCATENATE(AA$1,AA262),'Formulario de Preguntas'!$C$10:$FN$185,3,FALSE),"")</f>
        <v/>
      </c>
      <c r="AC262" s="1" t="str">
        <f>IFERROR(VLOOKUP(CONCATENATE(AA$1,AA262),'Formulario de Preguntas'!$C$10:$FN$185,4,FALSE),"")</f>
        <v/>
      </c>
      <c r="AD262" s="24">
        <f>IF($B262='Formulario de Respuestas'!$D261,'Formulario de Respuestas'!$N261,"ES DIFERENTE")</f>
        <v>0</v>
      </c>
      <c r="AE262" s="1" t="str">
        <f>IFERROR(VLOOKUP(CONCATENATE(AD$1,AD262),'Formulario de Preguntas'!$C$10:$FN$185,3,FALSE),"")</f>
        <v/>
      </c>
      <c r="AF262" s="1" t="str">
        <f>IFERROR(VLOOKUP(CONCATENATE(AD$1,AD262),'Formulario de Preguntas'!$C$10:$FN$185,4,FALSE),"")</f>
        <v/>
      </c>
      <c r="AG262" s="24">
        <f>IF($B262='Formulario de Respuestas'!$D261,'Formulario de Respuestas'!$O261,"ES DIFERENTE")</f>
        <v>0</v>
      </c>
      <c r="AH262" s="1" t="str">
        <f>IFERROR(VLOOKUP(CONCATENATE(AG$1,AG262),'Formulario de Preguntas'!$C$10:$FN$185,3,FALSE),"")</f>
        <v/>
      </c>
      <c r="AI262" s="1" t="str">
        <f>IFERROR(VLOOKUP(CONCATENATE(AG$1,AG262),'Formulario de Preguntas'!$C$10:$FN$185,4,FALSE),"")</f>
        <v/>
      </c>
      <c r="AJ262" s="24">
        <f>IF($B262='Formulario de Respuestas'!$D261,'Formulario de Respuestas'!$P261,"ES DIFERENTE")</f>
        <v>0</v>
      </c>
      <c r="AK262" s="1" t="str">
        <f>IFERROR(VLOOKUP(CONCATENATE(AJ$1,AJ262),'Formulario de Preguntas'!$C$10:$FN$185,3,FALSE),"")</f>
        <v/>
      </c>
      <c r="AL262" s="1" t="str">
        <f>IFERROR(VLOOKUP(CONCATENATE(AJ$1,AJ262),'Formulario de Preguntas'!$C$10:$FN$185,4,FALSE),"")</f>
        <v/>
      </c>
      <c r="AM262" s="24">
        <f>IF($B262='Formulario de Respuestas'!$D261,'Formulario de Respuestas'!$Q261,"ES DIFERENTE")</f>
        <v>0</v>
      </c>
      <c r="AN262" s="1" t="str">
        <f>IFERROR(VLOOKUP(CONCATENATE(AM$1,AM262),'Formulario de Preguntas'!$C$10:$FN$185,3,FALSE),"")</f>
        <v/>
      </c>
      <c r="AO262" s="1" t="str">
        <f>IFERROR(VLOOKUP(CONCATENATE(AM$1,AM262),'Formulario de Preguntas'!$C$10:$FN$185,4,FALSE),"")</f>
        <v/>
      </c>
      <c r="AP262" s="24">
        <f>IF($B262='Formulario de Respuestas'!$D261,'Formulario de Respuestas'!$R261,"ES DIFERENTE")</f>
        <v>0</v>
      </c>
      <c r="AQ262" s="1" t="str">
        <f>IFERROR(VLOOKUP(CONCATENATE(AP$1,AP262),'Formulario de Preguntas'!$C$10:$FN$185,3,FALSE),"")</f>
        <v/>
      </c>
      <c r="AR262" s="1" t="str">
        <f>IFERROR(VLOOKUP(CONCATENATE(AP$1,AP262),'Formulario de Preguntas'!$C$10:$FN$185,4,FALSE),"")</f>
        <v/>
      </c>
      <c r="AS262" s="24">
        <f>IF($B262='Formulario de Respuestas'!$D261,'Formulario de Respuestas'!$S261,"ES DIFERENTE")</f>
        <v>0</v>
      </c>
      <c r="AT262" s="1" t="str">
        <f>IFERROR(VLOOKUP(CONCATENATE(AS$1,AS262),'Formulario de Preguntas'!$C$10:$FN$185,3,FALSE),"")</f>
        <v/>
      </c>
      <c r="AU262" s="1" t="str">
        <f>IFERROR(VLOOKUP(CONCATENATE(AS$1,AS262),'Formulario de Preguntas'!$C$10:$FN$185,4,FALSE),"")</f>
        <v/>
      </c>
      <c r="AV262" s="24">
        <f>IF($B262='Formulario de Respuestas'!$D261,'Formulario de Respuestas'!$T261,"ES DIFERENTE")</f>
        <v>0</v>
      </c>
      <c r="AW262" s="1" t="str">
        <f>IFERROR(VLOOKUP(CONCATENATE(AV$1,AV262),'Formulario de Preguntas'!$C$10:$FN$185,3,FALSE),"")</f>
        <v/>
      </c>
      <c r="AX262" s="1" t="str">
        <f>IFERROR(VLOOKUP(CONCATENATE(AV$1,AV262),'Formulario de Preguntas'!$C$10:$FN$185,4,FALSE),"")</f>
        <v/>
      </c>
      <c r="AY262" s="24">
        <f>IF($B262='Formulario de Respuestas'!$D261,'Formulario de Respuestas'!$U261,"ES DIFERENTE")</f>
        <v>0</v>
      </c>
      <c r="AZ262" s="1" t="str">
        <f>IFERROR(VLOOKUP(CONCATENATE(AY$1,AY262),'Formulario de Preguntas'!$C$10:$FN$185,3,FALSE),"")</f>
        <v/>
      </c>
      <c r="BA262" s="1" t="str">
        <f>IFERROR(VLOOKUP(CONCATENATE(AY$1,AY262),'Formulario de Preguntas'!$C$10:$FN$185,4,FALSE),"")</f>
        <v/>
      </c>
      <c r="BB262" s="24">
        <f>IF($B262='Formulario de Respuestas'!$D261,'Formulario de Respuestas'!$V261,"ES DIFERENTE")</f>
        <v>0</v>
      </c>
      <c r="BC262" s="1" t="str">
        <f>IFERROR(VLOOKUP(CONCATENATE(BB$1,BB262),'Formulario de Preguntas'!$C$10:$FN$185,3,FALSE),"")</f>
        <v/>
      </c>
      <c r="BD262" s="1" t="str">
        <f>IFERROR(VLOOKUP(CONCATENATE(BB$1,BB262),'Formulario de Preguntas'!$C$10:$FN$185,4,FALSE),"")</f>
        <v/>
      </c>
      <c r="BE262" s="24">
        <f>IF($B262='Formulario de Respuestas'!$D261,'Formulario de Respuestas'!$W261,"ES DIFERENTE")</f>
        <v>0</v>
      </c>
      <c r="BF262" s="1" t="str">
        <f>IFERROR(VLOOKUP(CONCATENATE(BE$1,BE262),'Formulario de Preguntas'!$C$10:$FN$185,3,FALSE),"")</f>
        <v/>
      </c>
      <c r="BG262" s="1" t="str">
        <f>IFERROR(VLOOKUP(CONCATENATE(BE$1,BE262),'Formulario de Preguntas'!$C$10:$FN$185,4,FALSE),"")</f>
        <v/>
      </c>
      <c r="BH262" s="24">
        <f>IF($B262='Formulario de Respuestas'!$D261,'Formulario de Respuestas'!$X261,"ES DIFERENTE")</f>
        <v>0</v>
      </c>
      <c r="BI262" s="1" t="str">
        <f>IFERROR(VLOOKUP(CONCATENATE(BH$1,BH262),'Formulario de Preguntas'!$C$10:$FN$185,3,FALSE),"")</f>
        <v/>
      </c>
      <c r="BJ262" s="1" t="str">
        <f>IFERROR(VLOOKUP(CONCATENATE(BH$1,BH262),'Formulario de Preguntas'!$C$10:$FN$185,4,FALSE),"")</f>
        <v/>
      </c>
      <c r="BL262" s="26">
        <f>IF($B262='Formulario de Respuestas'!$D261,'Formulario de Respuestas'!$Y261,"ES DIFERENTE")</f>
        <v>0</v>
      </c>
      <c r="BM262" s="1" t="str">
        <f>IFERROR(VLOOKUP(CONCATENATE(BL$1,BL262),'Formulario de Preguntas'!$C$10:$FN$185,3,FALSE),"")</f>
        <v/>
      </c>
      <c r="BN262" s="1" t="str">
        <f>IFERROR(VLOOKUP(CONCATENATE(BL$1,BL262),'Formulario de Preguntas'!$C$10:$FN$185,4,FALSE),"")</f>
        <v/>
      </c>
      <c r="BO262" s="26">
        <f>IF($B262='Formulario de Respuestas'!$D261,'Formulario de Respuestas'!$Z261,"ES DIFERENTE")</f>
        <v>0</v>
      </c>
      <c r="BP262" s="1" t="str">
        <f>IFERROR(VLOOKUP(CONCATENATE(BO$1,BO262),'Formulario de Preguntas'!$C$10:$FN$185,3,FALSE),"")</f>
        <v/>
      </c>
      <c r="BQ262" s="1" t="str">
        <f>IFERROR(VLOOKUP(CONCATENATE(BO$1,BO262),'Formulario de Preguntas'!$C$10:$FN$185,4,FALSE),"")</f>
        <v/>
      </c>
      <c r="BR262" s="26">
        <f>IF($B262='Formulario de Respuestas'!$D261,'Formulario de Respuestas'!$AA261,"ES DIFERENTE")</f>
        <v>0</v>
      </c>
      <c r="BS262" s="1" t="str">
        <f>IFERROR(VLOOKUP(CONCATENATE(BR$1,BR262),'Formulario de Preguntas'!$C$10:$FN$185,3,FALSE),"")</f>
        <v/>
      </c>
      <c r="BT262" s="1" t="str">
        <f>IFERROR(VLOOKUP(CONCATENATE(BR$1,BR262),'Formulario de Preguntas'!$C$10:$FN$185,4,FALSE),"")</f>
        <v/>
      </c>
      <c r="BU262" s="26">
        <f>IF($B262='Formulario de Respuestas'!$D261,'Formulario de Respuestas'!$AB261,"ES DIFERENTE")</f>
        <v>0</v>
      </c>
      <c r="BV262" s="1" t="str">
        <f>IFERROR(VLOOKUP(CONCATENATE(BU$1,BU262),'Formulario de Preguntas'!$C$10:$FN$185,3,FALSE),"")</f>
        <v/>
      </c>
      <c r="BW262" s="1" t="str">
        <f>IFERROR(VLOOKUP(CONCATENATE(BU$1,BU262),'Formulario de Preguntas'!$C$10:$FN$185,4,FALSE),"")</f>
        <v/>
      </c>
      <c r="BX262" s="26">
        <f>IF($B262='Formulario de Respuestas'!$D261,'Formulario de Respuestas'!$AC261,"ES DIFERENTE")</f>
        <v>0</v>
      </c>
      <c r="BY262" s="1" t="str">
        <f>IFERROR(VLOOKUP(CONCATENATE(BX$1,BX262),'Formulario de Preguntas'!$C$10:$FN$185,3,FALSE),"")</f>
        <v/>
      </c>
      <c r="BZ262" s="1" t="str">
        <f>IFERROR(VLOOKUP(CONCATENATE(BX$1,BX262),'Formulario de Preguntas'!$C$10:$FN$185,4,FALSE),"")</f>
        <v/>
      </c>
      <c r="CA262" s="26">
        <f>IF($B262='Formulario de Respuestas'!$D261,'Formulario de Respuestas'!$AD261,"ES DIFERENTE")</f>
        <v>0</v>
      </c>
      <c r="CB262" s="1" t="str">
        <f>IFERROR(VLOOKUP(CONCATENATE(CA$1,CA262),'Formulario de Preguntas'!$C$10:$FN$185,3,FALSE),"")</f>
        <v/>
      </c>
      <c r="CC262" s="1" t="str">
        <f>IFERROR(VLOOKUP(CONCATENATE(CA$1,CA262),'Formulario de Preguntas'!$C$10:$FN$185,4,FALSE),"")</f>
        <v/>
      </c>
      <c r="CD262" s="26">
        <f>IF($B262='Formulario de Respuestas'!$D261,'Formulario de Respuestas'!$AE261,"ES DIFERENTE")</f>
        <v>0</v>
      </c>
      <c r="CE262" s="1" t="str">
        <f>IFERROR(VLOOKUP(CONCATENATE(CD$1,CD262),'Formulario de Preguntas'!$C$10:$FN$185,3,FALSE),"")</f>
        <v/>
      </c>
      <c r="CF262" s="1" t="str">
        <f>IFERROR(VLOOKUP(CONCATENATE(CD$1,CD262),'Formulario de Preguntas'!$C$10:$FN$185,4,FALSE),"")</f>
        <v/>
      </c>
      <c r="CH262" s="1">
        <f t="shared" si="13"/>
        <v>0</v>
      </c>
      <c r="CI262" s="1">
        <f t="shared" si="14"/>
        <v>0.25</v>
      </c>
      <c r="CJ262" s="1">
        <f t="shared" si="12"/>
        <v>0</v>
      </c>
      <c r="CK262" s="1">
        <f>COUNTIF('Formulario de Respuestas'!$E261:$AE261,"A")</f>
        <v>0</v>
      </c>
      <c r="CL262" s="1">
        <f>COUNTIF('Formulario de Respuestas'!$E261:$AE261,"B")</f>
        <v>0</v>
      </c>
      <c r="CM262" s="1">
        <f>COUNTIF('Formulario de Respuestas'!$E261:$AE261,"C")</f>
        <v>0</v>
      </c>
      <c r="CN262" s="1">
        <f>COUNTIF('Formulario de Respuestas'!$E261:$AE261,"D")</f>
        <v>0</v>
      </c>
      <c r="CO262" s="1">
        <f>COUNTIF('Formulario de Respuestas'!$E261:$AE261,"E (RESPUESTA ANULADA)")</f>
        <v>0</v>
      </c>
    </row>
    <row r="263" spans="1:93" x14ac:dyDescent="0.25">
      <c r="A263" s="1">
        <f>'Formulario de Respuestas'!C262</f>
        <v>0</v>
      </c>
      <c r="B263" s="1">
        <f>'Formulario de Respuestas'!D262</f>
        <v>0</v>
      </c>
      <c r="C263" s="24">
        <f>IF($B263='Formulario de Respuestas'!$D262,'Formulario de Respuestas'!$E262,"ES DIFERENTE")</f>
        <v>0</v>
      </c>
      <c r="D263" s="15" t="str">
        <f>IFERROR(VLOOKUP(CONCATENATE(C$1,C263),'Formulario de Preguntas'!$C$2:$FN$185,3,FALSE),"")</f>
        <v/>
      </c>
      <c r="E263" s="1" t="str">
        <f>IFERROR(VLOOKUP(CONCATENATE(C$1,C263),'Formulario de Preguntas'!$C$2:$FN$185,4,FALSE),"")</f>
        <v/>
      </c>
      <c r="F263" s="24">
        <f>IF($B263='Formulario de Respuestas'!$D262,'Formulario de Respuestas'!$F262,"ES DIFERENTE")</f>
        <v>0</v>
      </c>
      <c r="G263" s="1" t="str">
        <f>IFERROR(VLOOKUP(CONCATENATE(F$1,F263),'Formulario de Preguntas'!$C$2:$FN$185,3,FALSE),"")</f>
        <v/>
      </c>
      <c r="H263" s="1" t="str">
        <f>IFERROR(VLOOKUP(CONCATENATE(F$1,F263),'Formulario de Preguntas'!$C$2:$FN$185,4,FALSE),"")</f>
        <v/>
      </c>
      <c r="I263" s="24">
        <f>IF($B263='Formulario de Respuestas'!$D262,'Formulario de Respuestas'!$G262,"ES DIFERENTE")</f>
        <v>0</v>
      </c>
      <c r="J263" s="1" t="str">
        <f>IFERROR(VLOOKUP(CONCATENATE(I$1,I263),'Formulario de Preguntas'!$C$10:$FN$185,3,FALSE),"")</f>
        <v/>
      </c>
      <c r="K263" s="1" t="str">
        <f>IFERROR(VLOOKUP(CONCATENATE(I$1,I263),'Formulario de Preguntas'!$C$10:$FN$185,4,FALSE),"")</f>
        <v/>
      </c>
      <c r="L263" s="24">
        <f>IF($B263='Formulario de Respuestas'!$D262,'Formulario de Respuestas'!$H262,"ES DIFERENTE")</f>
        <v>0</v>
      </c>
      <c r="M263" s="1" t="str">
        <f>IFERROR(VLOOKUP(CONCATENATE(L$1,L263),'Formulario de Preguntas'!$C$10:$FN$185,3,FALSE),"")</f>
        <v/>
      </c>
      <c r="N263" s="1" t="str">
        <f>IFERROR(VLOOKUP(CONCATENATE(L$1,L263),'Formulario de Preguntas'!$C$10:$FN$185,4,FALSE),"")</f>
        <v/>
      </c>
      <c r="O263" s="24">
        <f>IF($B263='Formulario de Respuestas'!$D262,'Formulario de Respuestas'!$I262,"ES DIFERENTE")</f>
        <v>0</v>
      </c>
      <c r="P263" s="1" t="str">
        <f>IFERROR(VLOOKUP(CONCATENATE(O$1,O263),'Formulario de Preguntas'!$C$10:$FN$185,3,FALSE),"")</f>
        <v/>
      </c>
      <c r="Q263" s="1" t="str">
        <f>IFERROR(VLOOKUP(CONCATENATE(O$1,O263),'Formulario de Preguntas'!$C$10:$FN$185,4,FALSE),"")</f>
        <v/>
      </c>
      <c r="R263" s="24">
        <f>IF($B263='Formulario de Respuestas'!$D262,'Formulario de Respuestas'!$J262,"ES DIFERENTE")</f>
        <v>0</v>
      </c>
      <c r="S263" s="1" t="str">
        <f>IFERROR(VLOOKUP(CONCATENATE(R$1,R263),'Formulario de Preguntas'!$C$10:$FN$185,3,FALSE),"")</f>
        <v/>
      </c>
      <c r="T263" s="1" t="str">
        <f>IFERROR(VLOOKUP(CONCATENATE(R$1,R263),'Formulario de Preguntas'!$C$10:$FN$185,4,FALSE),"")</f>
        <v/>
      </c>
      <c r="U263" s="24">
        <f>IF($B263='Formulario de Respuestas'!$D262,'Formulario de Respuestas'!$K262,"ES DIFERENTE")</f>
        <v>0</v>
      </c>
      <c r="V263" s="1" t="str">
        <f>IFERROR(VLOOKUP(CONCATENATE(U$1,U263),'Formulario de Preguntas'!$C$10:$FN$185,3,FALSE),"")</f>
        <v/>
      </c>
      <c r="W263" s="1" t="str">
        <f>IFERROR(VLOOKUP(CONCATENATE(U$1,U263),'Formulario de Preguntas'!$C$10:$FN$185,4,FALSE),"")</f>
        <v/>
      </c>
      <c r="X263" s="24">
        <f>IF($B263='Formulario de Respuestas'!$D262,'Formulario de Respuestas'!$L262,"ES DIFERENTE")</f>
        <v>0</v>
      </c>
      <c r="Y263" s="1" t="str">
        <f>IFERROR(VLOOKUP(CONCATENATE(X$1,X263),'Formulario de Preguntas'!$C$10:$FN$185,3,FALSE),"")</f>
        <v/>
      </c>
      <c r="Z263" s="1" t="str">
        <f>IFERROR(VLOOKUP(CONCATENATE(X$1,X263),'Formulario de Preguntas'!$C$10:$FN$185,4,FALSE),"")</f>
        <v/>
      </c>
      <c r="AA263" s="24">
        <f>IF($B263='Formulario de Respuestas'!$D262,'Formulario de Respuestas'!$M262,"ES DIFERENTE")</f>
        <v>0</v>
      </c>
      <c r="AB263" s="1" t="str">
        <f>IFERROR(VLOOKUP(CONCATENATE(AA$1,AA263),'Formulario de Preguntas'!$C$10:$FN$185,3,FALSE),"")</f>
        <v/>
      </c>
      <c r="AC263" s="1" t="str">
        <f>IFERROR(VLOOKUP(CONCATENATE(AA$1,AA263),'Formulario de Preguntas'!$C$10:$FN$185,4,FALSE),"")</f>
        <v/>
      </c>
      <c r="AD263" s="24">
        <f>IF($B263='Formulario de Respuestas'!$D262,'Formulario de Respuestas'!$N262,"ES DIFERENTE")</f>
        <v>0</v>
      </c>
      <c r="AE263" s="1" t="str">
        <f>IFERROR(VLOOKUP(CONCATENATE(AD$1,AD263),'Formulario de Preguntas'!$C$10:$FN$185,3,FALSE),"")</f>
        <v/>
      </c>
      <c r="AF263" s="1" t="str">
        <f>IFERROR(VLOOKUP(CONCATENATE(AD$1,AD263),'Formulario de Preguntas'!$C$10:$FN$185,4,FALSE),"")</f>
        <v/>
      </c>
      <c r="AG263" s="24">
        <f>IF($B263='Formulario de Respuestas'!$D262,'Formulario de Respuestas'!$O262,"ES DIFERENTE")</f>
        <v>0</v>
      </c>
      <c r="AH263" s="1" t="str">
        <f>IFERROR(VLOOKUP(CONCATENATE(AG$1,AG263),'Formulario de Preguntas'!$C$10:$FN$185,3,FALSE),"")</f>
        <v/>
      </c>
      <c r="AI263" s="1" t="str">
        <f>IFERROR(VLOOKUP(CONCATENATE(AG$1,AG263),'Formulario de Preguntas'!$C$10:$FN$185,4,FALSE),"")</f>
        <v/>
      </c>
      <c r="AJ263" s="24">
        <f>IF($B263='Formulario de Respuestas'!$D262,'Formulario de Respuestas'!$P262,"ES DIFERENTE")</f>
        <v>0</v>
      </c>
      <c r="AK263" s="1" t="str">
        <f>IFERROR(VLOOKUP(CONCATENATE(AJ$1,AJ263),'Formulario de Preguntas'!$C$10:$FN$185,3,FALSE),"")</f>
        <v/>
      </c>
      <c r="AL263" s="1" t="str">
        <f>IFERROR(VLOOKUP(CONCATENATE(AJ$1,AJ263),'Formulario de Preguntas'!$C$10:$FN$185,4,FALSE),"")</f>
        <v/>
      </c>
      <c r="AM263" s="24">
        <f>IF($B263='Formulario de Respuestas'!$D262,'Formulario de Respuestas'!$Q262,"ES DIFERENTE")</f>
        <v>0</v>
      </c>
      <c r="AN263" s="1" t="str">
        <f>IFERROR(VLOOKUP(CONCATENATE(AM$1,AM263),'Formulario de Preguntas'!$C$10:$FN$185,3,FALSE),"")</f>
        <v/>
      </c>
      <c r="AO263" s="1" t="str">
        <f>IFERROR(VLOOKUP(CONCATENATE(AM$1,AM263),'Formulario de Preguntas'!$C$10:$FN$185,4,FALSE),"")</f>
        <v/>
      </c>
      <c r="AP263" s="24">
        <f>IF($B263='Formulario de Respuestas'!$D262,'Formulario de Respuestas'!$R262,"ES DIFERENTE")</f>
        <v>0</v>
      </c>
      <c r="AQ263" s="1" t="str">
        <f>IFERROR(VLOOKUP(CONCATENATE(AP$1,AP263),'Formulario de Preguntas'!$C$10:$FN$185,3,FALSE),"")</f>
        <v/>
      </c>
      <c r="AR263" s="1" t="str">
        <f>IFERROR(VLOOKUP(CONCATENATE(AP$1,AP263),'Formulario de Preguntas'!$C$10:$FN$185,4,FALSE),"")</f>
        <v/>
      </c>
      <c r="AS263" s="24">
        <f>IF($B263='Formulario de Respuestas'!$D262,'Formulario de Respuestas'!$S262,"ES DIFERENTE")</f>
        <v>0</v>
      </c>
      <c r="AT263" s="1" t="str">
        <f>IFERROR(VLOOKUP(CONCATENATE(AS$1,AS263),'Formulario de Preguntas'!$C$10:$FN$185,3,FALSE),"")</f>
        <v/>
      </c>
      <c r="AU263" s="1" t="str">
        <f>IFERROR(VLOOKUP(CONCATENATE(AS$1,AS263),'Formulario de Preguntas'!$C$10:$FN$185,4,FALSE),"")</f>
        <v/>
      </c>
      <c r="AV263" s="24">
        <f>IF($B263='Formulario de Respuestas'!$D262,'Formulario de Respuestas'!$T262,"ES DIFERENTE")</f>
        <v>0</v>
      </c>
      <c r="AW263" s="1" t="str">
        <f>IFERROR(VLOOKUP(CONCATENATE(AV$1,AV263),'Formulario de Preguntas'!$C$10:$FN$185,3,FALSE),"")</f>
        <v/>
      </c>
      <c r="AX263" s="1" t="str">
        <f>IFERROR(VLOOKUP(CONCATENATE(AV$1,AV263),'Formulario de Preguntas'!$C$10:$FN$185,4,FALSE),"")</f>
        <v/>
      </c>
      <c r="AY263" s="24">
        <f>IF($B263='Formulario de Respuestas'!$D262,'Formulario de Respuestas'!$U262,"ES DIFERENTE")</f>
        <v>0</v>
      </c>
      <c r="AZ263" s="1" t="str">
        <f>IFERROR(VLOOKUP(CONCATENATE(AY$1,AY263),'Formulario de Preguntas'!$C$10:$FN$185,3,FALSE),"")</f>
        <v/>
      </c>
      <c r="BA263" s="1" t="str">
        <f>IFERROR(VLOOKUP(CONCATENATE(AY$1,AY263),'Formulario de Preguntas'!$C$10:$FN$185,4,FALSE),"")</f>
        <v/>
      </c>
      <c r="BB263" s="24">
        <f>IF($B263='Formulario de Respuestas'!$D262,'Formulario de Respuestas'!$V262,"ES DIFERENTE")</f>
        <v>0</v>
      </c>
      <c r="BC263" s="1" t="str">
        <f>IFERROR(VLOOKUP(CONCATENATE(BB$1,BB263),'Formulario de Preguntas'!$C$10:$FN$185,3,FALSE),"")</f>
        <v/>
      </c>
      <c r="BD263" s="1" t="str">
        <f>IFERROR(VLOOKUP(CONCATENATE(BB$1,BB263),'Formulario de Preguntas'!$C$10:$FN$185,4,FALSE),"")</f>
        <v/>
      </c>
      <c r="BE263" s="24">
        <f>IF($B263='Formulario de Respuestas'!$D262,'Formulario de Respuestas'!$W262,"ES DIFERENTE")</f>
        <v>0</v>
      </c>
      <c r="BF263" s="1" t="str">
        <f>IFERROR(VLOOKUP(CONCATENATE(BE$1,BE263),'Formulario de Preguntas'!$C$10:$FN$185,3,FALSE),"")</f>
        <v/>
      </c>
      <c r="BG263" s="1" t="str">
        <f>IFERROR(VLOOKUP(CONCATENATE(BE$1,BE263),'Formulario de Preguntas'!$C$10:$FN$185,4,FALSE),"")</f>
        <v/>
      </c>
      <c r="BH263" s="24">
        <f>IF($B263='Formulario de Respuestas'!$D262,'Formulario de Respuestas'!$X262,"ES DIFERENTE")</f>
        <v>0</v>
      </c>
      <c r="BI263" s="1" t="str">
        <f>IFERROR(VLOOKUP(CONCATENATE(BH$1,BH263),'Formulario de Preguntas'!$C$10:$FN$185,3,FALSE),"")</f>
        <v/>
      </c>
      <c r="BJ263" s="1" t="str">
        <f>IFERROR(VLOOKUP(CONCATENATE(BH$1,BH263),'Formulario de Preguntas'!$C$10:$FN$185,4,FALSE),"")</f>
        <v/>
      </c>
      <c r="BL263" s="26">
        <f>IF($B263='Formulario de Respuestas'!$D262,'Formulario de Respuestas'!$Y262,"ES DIFERENTE")</f>
        <v>0</v>
      </c>
      <c r="BM263" s="1" t="str">
        <f>IFERROR(VLOOKUP(CONCATENATE(BL$1,BL263),'Formulario de Preguntas'!$C$10:$FN$185,3,FALSE),"")</f>
        <v/>
      </c>
      <c r="BN263" s="1" t="str">
        <f>IFERROR(VLOOKUP(CONCATENATE(BL$1,BL263),'Formulario de Preguntas'!$C$10:$FN$185,4,FALSE),"")</f>
        <v/>
      </c>
      <c r="BO263" s="26">
        <f>IF($B263='Formulario de Respuestas'!$D262,'Formulario de Respuestas'!$Z262,"ES DIFERENTE")</f>
        <v>0</v>
      </c>
      <c r="BP263" s="1" t="str">
        <f>IFERROR(VLOOKUP(CONCATENATE(BO$1,BO263),'Formulario de Preguntas'!$C$10:$FN$185,3,FALSE),"")</f>
        <v/>
      </c>
      <c r="BQ263" s="1" t="str">
        <f>IFERROR(VLOOKUP(CONCATENATE(BO$1,BO263),'Formulario de Preguntas'!$C$10:$FN$185,4,FALSE),"")</f>
        <v/>
      </c>
      <c r="BR263" s="26">
        <f>IF($B263='Formulario de Respuestas'!$D262,'Formulario de Respuestas'!$AA262,"ES DIFERENTE")</f>
        <v>0</v>
      </c>
      <c r="BS263" s="1" t="str">
        <f>IFERROR(VLOOKUP(CONCATENATE(BR$1,BR263),'Formulario de Preguntas'!$C$10:$FN$185,3,FALSE),"")</f>
        <v/>
      </c>
      <c r="BT263" s="1" t="str">
        <f>IFERROR(VLOOKUP(CONCATENATE(BR$1,BR263),'Formulario de Preguntas'!$C$10:$FN$185,4,FALSE),"")</f>
        <v/>
      </c>
      <c r="BU263" s="26">
        <f>IF($B263='Formulario de Respuestas'!$D262,'Formulario de Respuestas'!$AB262,"ES DIFERENTE")</f>
        <v>0</v>
      </c>
      <c r="BV263" s="1" t="str">
        <f>IFERROR(VLOOKUP(CONCATENATE(BU$1,BU263),'Formulario de Preguntas'!$C$10:$FN$185,3,FALSE),"")</f>
        <v/>
      </c>
      <c r="BW263" s="1" t="str">
        <f>IFERROR(VLOOKUP(CONCATENATE(BU$1,BU263),'Formulario de Preguntas'!$C$10:$FN$185,4,FALSE),"")</f>
        <v/>
      </c>
      <c r="BX263" s="26">
        <f>IF($B263='Formulario de Respuestas'!$D262,'Formulario de Respuestas'!$AC262,"ES DIFERENTE")</f>
        <v>0</v>
      </c>
      <c r="BY263" s="1" t="str">
        <f>IFERROR(VLOOKUP(CONCATENATE(BX$1,BX263),'Formulario de Preguntas'!$C$10:$FN$185,3,FALSE),"")</f>
        <v/>
      </c>
      <c r="BZ263" s="1" t="str">
        <f>IFERROR(VLOOKUP(CONCATENATE(BX$1,BX263),'Formulario de Preguntas'!$C$10:$FN$185,4,FALSE),"")</f>
        <v/>
      </c>
      <c r="CA263" s="26">
        <f>IF($B263='Formulario de Respuestas'!$D262,'Formulario de Respuestas'!$AD262,"ES DIFERENTE")</f>
        <v>0</v>
      </c>
      <c r="CB263" s="1" t="str">
        <f>IFERROR(VLOOKUP(CONCATENATE(CA$1,CA263),'Formulario de Preguntas'!$C$10:$FN$185,3,FALSE),"")</f>
        <v/>
      </c>
      <c r="CC263" s="1" t="str">
        <f>IFERROR(VLOOKUP(CONCATENATE(CA$1,CA263),'Formulario de Preguntas'!$C$10:$FN$185,4,FALSE),"")</f>
        <v/>
      </c>
      <c r="CD263" s="26">
        <f>IF($B263='Formulario de Respuestas'!$D262,'Formulario de Respuestas'!$AE262,"ES DIFERENTE")</f>
        <v>0</v>
      </c>
      <c r="CE263" s="1" t="str">
        <f>IFERROR(VLOOKUP(CONCATENATE(CD$1,CD263),'Formulario de Preguntas'!$C$10:$FN$185,3,FALSE),"")</f>
        <v/>
      </c>
      <c r="CF263" s="1" t="str">
        <f>IFERROR(VLOOKUP(CONCATENATE(CD$1,CD263),'Formulario de Preguntas'!$C$10:$FN$185,4,FALSE),"")</f>
        <v/>
      </c>
      <c r="CH263" s="1">
        <f t="shared" si="13"/>
        <v>0</v>
      </c>
      <c r="CI263" s="1">
        <f t="shared" si="14"/>
        <v>0.25</v>
      </c>
      <c r="CJ263" s="1">
        <f t="shared" si="12"/>
        <v>0</v>
      </c>
      <c r="CK263" s="1">
        <f>COUNTIF('Formulario de Respuestas'!$E262:$AE262,"A")</f>
        <v>0</v>
      </c>
      <c r="CL263" s="1">
        <f>COUNTIF('Formulario de Respuestas'!$E262:$AE262,"B")</f>
        <v>0</v>
      </c>
      <c r="CM263" s="1">
        <f>COUNTIF('Formulario de Respuestas'!$E262:$AE262,"C")</f>
        <v>0</v>
      </c>
      <c r="CN263" s="1">
        <f>COUNTIF('Formulario de Respuestas'!$E262:$AE262,"D")</f>
        <v>0</v>
      </c>
      <c r="CO263" s="1">
        <f>COUNTIF('Formulario de Respuestas'!$E262:$AE262,"E (RESPUESTA ANULADA)")</f>
        <v>0</v>
      </c>
    </row>
    <row r="264" spans="1:93" x14ac:dyDescent="0.25">
      <c r="A264" s="1">
        <f>'Formulario de Respuestas'!C263</f>
        <v>0</v>
      </c>
      <c r="B264" s="1">
        <f>'Formulario de Respuestas'!D263</f>
        <v>0</v>
      </c>
      <c r="C264" s="24">
        <f>IF($B264='Formulario de Respuestas'!$D263,'Formulario de Respuestas'!$E263,"ES DIFERENTE")</f>
        <v>0</v>
      </c>
      <c r="D264" s="15" t="str">
        <f>IFERROR(VLOOKUP(CONCATENATE(C$1,C264),'Formulario de Preguntas'!$C$2:$FN$185,3,FALSE),"")</f>
        <v/>
      </c>
      <c r="E264" s="1" t="str">
        <f>IFERROR(VLOOKUP(CONCATENATE(C$1,C264),'Formulario de Preguntas'!$C$2:$FN$185,4,FALSE),"")</f>
        <v/>
      </c>
      <c r="F264" s="24">
        <f>IF($B264='Formulario de Respuestas'!$D263,'Formulario de Respuestas'!$F263,"ES DIFERENTE")</f>
        <v>0</v>
      </c>
      <c r="G264" s="1" t="str">
        <f>IFERROR(VLOOKUP(CONCATENATE(F$1,F264),'Formulario de Preguntas'!$C$2:$FN$185,3,FALSE),"")</f>
        <v/>
      </c>
      <c r="H264" s="1" t="str">
        <f>IFERROR(VLOOKUP(CONCATENATE(F$1,F264),'Formulario de Preguntas'!$C$2:$FN$185,4,FALSE),"")</f>
        <v/>
      </c>
      <c r="I264" s="24">
        <f>IF($B264='Formulario de Respuestas'!$D263,'Formulario de Respuestas'!$G263,"ES DIFERENTE")</f>
        <v>0</v>
      </c>
      <c r="J264" s="1" t="str">
        <f>IFERROR(VLOOKUP(CONCATENATE(I$1,I264),'Formulario de Preguntas'!$C$10:$FN$185,3,FALSE),"")</f>
        <v/>
      </c>
      <c r="K264" s="1" t="str">
        <f>IFERROR(VLOOKUP(CONCATENATE(I$1,I264),'Formulario de Preguntas'!$C$10:$FN$185,4,FALSE),"")</f>
        <v/>
      </c>
      <c r="L264" s="24">
        <f>IF($B264='Formulario de Respuestas'!$D263,'Formulario de Respuestas'!$H263,"ES DIFERENTE")</f>
        <v>0</v>
      </c>
      <c r="M264" s="1" t="str">
        <f>IFERROR(VLOOKUP(CONCATENATE(L$1,L264),'Formulario de Preguntas'!$C$10:$FN$185,3,FALSE),"")</f>
        <v/>
      </c>
      <c r="N264" s="1" t="str">
        <f>IFERROR(VLOOKUP(CONCATENATE(L$1,L264),'Formulario de Preguntas'!$C$10:$FN$185,4,FALSE),"")</f>
        <v/>
      </c>
      <c r="O264" s="24">
        <f>IF($B264='Formulario de Respuestas'!$D263,'Formulario de Respuestas'!$I263,"ES DIFERENTE")</f>
        <v>0</v>
      </c>
      <c r="P264" s="1" t="str">
        <f>IFERROR(VLOOKUP(CONCATENATE(O$1,O264),'Formulario de Preguntas'!$C$10:$FN$185,3,FALSE),"")</f>
        <v/>
      </c>
      <c r="Q264" s="1" t="str">
        <f>IFERROR(VLOOKUP(CONCATENATE(O$1,O264),'Formulario de Preguntas'!$C$10:$FN$185,4,FALSE),"")</f>
        <v/>
      </c>
      <c r="R264" s="24">
        <f>IF($B264='Formulario de Respuestas'!$D263,'Formulario de Respuestas'!$J263,"ES DIFERENTE")</f>
        <v>0</v>
      </c>
      <c r="S264" s="1" t="str">
        <f>IFERROR(VLOOKUP(CONCATENATE(R$1,R264),'Formulario de Preguntas'!$C$10:$FN$185,3,FALSE),"")</f>
        <v/>
      </c>
      <c r="T264" s="1" t="str">
        <f>IFERROR(VLOOKUP(CONCATENATE(R$1,R264),'Formulario de Preguntas'!$C$10:$FN$185,4,FALSE),"")</f>
        <v/>
      </c>
      <c r="U264" s="24">
        <f>IF($B264='Formulario de Respuestas'!$D263,'Formulario de Respuestas'!$K263,"ES DIFERENTE")</f>
        <v>0</v>
      </c>
      <c r="V264" s="1" t="str">
        <f>IFERROR(VLOOKUP(CONCATENATE(U$1,U264),'Formulario de Preguntas'!$C$10:$FN$185,3,FALSE),"")</f>
        <v/>
      </c>
      <c r="W264" s="1" t="str">
        <f>IFERROR(VLOOKUP(CONCATENATE(U$1,U264),'Formulario de Preguntas'!$C$10:$FN$185,4,FALSE),"")</f>
        <v/>
      </c>
      <c r="X264" s="24">
        <f>IF($B264='Formulario de Respuestas'!$D263,'Formulario de Respuestas'!$L263,"ES DIFERENTE")</f>
        <v>0</v>
      </c>
      <c r="Y264" s="1" t="str">
        <f>IFERROR(VLOOKUP(CONCATENATE(X$1,X264),'Formulario de Preguntas'!$C$10:$FN$185,3,FALSE),"")</f>
        <v/>
      </c>
      <c r="Z264" s="1" t="str">
        <f>IFERROR(VLOOKUP(CONCATENATE(X$1,X264),'Formulario de Preguntas'!$C$10:$FN$185,4,FALSE),"")</f>
        <v/>
      </c>
      <c r="AA264" s="24">
        <f>IF($B264='Formulario de Respuestas'!$D263,'Formulario de Respuestas'!$M263,"ES DIFERENTE")</f>
        <v>0</v>
      </c>
      <c r="AB264" s="1" t="str">
        <f>IFERROR(VLOOKUP(CONCATENATE(AA$1,AA264),'Formulario de Preguntas'!$C$10:$FN$185,3,FALSE),"")</f>
        <v/>
      </c>
      <c r="AC264" s="1" t="str">
        <f>IFERROR(VLOOKUP(CONCATENATE(AA$1,AA264),'Formulario de Preguntas'!$C$10:$FN$185,4,FALSE),"")</f>
        <v/>
      </c>
      <c r="AD264" s="24">
        <f>IF($B264='Formulario de Respuestas'!$D263,'Formulario de Respuestas'!$N263,"ES DIFERENTE")</f>
        <v>0</v>
      </c>
      <c r="AE264" s="1" t="str">
        <f>IFERROR(VLOOKUP(CONCATENATE(AD$1,AD264),'Formulario de Preguntas'!$C$10:$FN$185,3,FALSE),"")</f>
        <v/>
      </c>
      <c r="AF264" s="1" t="str">
        <f>IFERROR(VLOOKUP(CONCATENATE(AD$1,AD264),'Formulario de Preguntas'!$C$10:$FN$185,4,FALSE),"")</f>
        <v/>
      </c>
      <c r="AG264" s="24">
        <f>IF($B264='Formulario de Respuestas'!$D263,'Formulario de Respuestas'!$O263,"ES DIFERENTE")</f>
        <v>0</v>
      </c>
      <c r="AH264" s="1" t="str">
        <f>IFERROR(VLOOKUP(CONCATENATE(AG$1,AG264),'Formulario de Preguntas'!$C$10:$FN$185,3,FALSE),"")</f>
        <v/>
      </c>
      <c r="AI264" s="1" t="str">
        <f>IFERROR(VLOOKUP(CONCATENATE(AG$1,AG264),'Formulario de Preguntas'!$C$10:$FN$185,4,FALSE),"")</f>
        <v/>
      </c>
      <c r="AJ264" s="24">
        <f>IF($B264='Formulario de Respuestas'!$D263,'Formulario de Respuestas'!$P263,"ES DIFERENTE")</f>
        <v>0</v>
      </c>
      <c r="AK264" s="1" t="str">
        <f>IFERROR(VLOOKUP(CONCATENATE(AJ$1,AJ264),'Formulario de Preguntas'!$C$10:$FN$185,3,FALSE),"")</f>
        <v/>
      </c>
      <c r="AL264" s="1" t="str">
        <f>IFERROR(VLOOKUP(CONCATENATE(AJ$1,AJ264),'Formulario de Preguntas'!$C$10:$FN$185,4,FALSE),"")</f>
        <v/>
      </c>
      <c r="AM264" s="24">
        <f>IF($B264='Formulario de Respuestas'!$D263,'Formulario de Respuestas'!$Q263,"ES DIFERENTE")</f>
        <v>0</v>
      </c>
      <c r="AN264" s="1" t="str">
        <f>IFERROR(VLOOKUP(CONCATENATE(AM$1,AM264),'Formulario de Preguntas'!$C$10:$FN$185,3,FALSE),"")</f>
        <v/>
      </c>
      <c r="AO264" s="1" t="str">
        <f>IFERROR(VLOOKUP(CONCATENATE(AM$1,AM264),'Formulario de Preguntas'!$C$10:$FN$185,4,FALSE),"")</f>
        <v/>
      </c>
      <c r="AP264" s="24">
        <f>IF($B264='Formulario de Respuestas'!$D263,'Formulario de Respuestas'!$R263,"ES DIFERENTE")</f>
        <v>0</v>
      </c>
      <c r="AQ264" s="1" t="str">
        <f>IFERROR(VLOOKUP(CONCATENATE(AP$1,AP264),'Formulario de Preguntas'!$C$10:$FN$185,3,FALSE),"")</f>
        <v/>
      </c>
      <c r="AR264" s="1" t="str">
        <f>IFERROR(VLOOKUP(CONCATENATE(AP$1,AP264),'Formulario de Preguntas'!$C$10:$FN$185,4,FALSE),"")</f>
        <v/>
      </c>
      <c r="AS264" s="24">
        <f>IF($B264='Formulario de Respuestas'!$D263,'Formulario de Respuestas'!$S263,"ES DIFERENTE")</f>
        <v>0</v>
      </c>
      <c r="AT264" s="1" t="str">
        <f>IFERROR(VLOOKUP(CONCATENATE(AS$1,AS264),'Formulario de Preguntas'!$C$10:$FN$185,3,FALSE),"")</f>
        <v/>
      </c>
      <c r="AU264" s="1" t="str">
        <f>IFERROR(VLOOKUP(CONCATENATE(AS$1,AS264),'Formulario de Preguntas'!$C$10:$FN$185,4,FALSE),"")</f>
        <v/>
      </c>
      <c r="AV264" s="24">
        <f>IF($B264='Formulario de Respuestas'!$D263,'Formulario de Respuestas'!$T263,"ES DIFERENTE")</f>
        <v>0</v>
      </c>
      <c r="AW264" s="1" t="str">
        <f>IFERROR(VLOOKUP(CONCATENATE(AV$1,AV264),'Formulario de Preguntas'!$C$10:$FN$185,3,FALSE),"")</f>
        <v/>
      </c>
      <c r="AX264" s="1" t="str">
        <f>IFERROR(VLOOKUP(CONCATENATE(AV$1,AV264),'Formulario de Preguntas'!$C$10:$FN$185,4,FALSE),"")</f>
        <v/>
      </c>
      <c r="AY264" s="24">
        <f>IF($B264='Formulario de Respuestas'!$D263,'Formulario de Respuestas'!$U263,"ES DIFERENTE")</f>
        <v>0</v>
      </c>
      <c r="AZ264" s="1" t="str">
        <f>IFERROR(VLOOKUP(CONCATENATE(AY$1,AY264),'Formulario de Preguntas'!$C$10:$FN$185,3,FALSE),"")</f>
        <v/>
      </c>
      <c r="BA264" s="1" t="str">
        <f>IFERROR(VLOOKUP(CONCATENATE(AY$1,AY264),'Formulario de Preguntas'!$C$10:$FN$185,4,FALSE),"")</f>
        <v/>
      </c>
      <c r="BB264" s="24">
        <f>IF($B264='Formulario de Respuestas'!$D263,'Formulario de Respuestas'!$V263,"ES DIFERENTE")</f>
        <v>0</v>
      </c>
      <c r="BC264" s="1" t="str">
        <f>IFERROR(VLOOKUP(CONCATENATE(BB$1,BB264),'Formulario de Preguntas'!$C$10:$FN$185,3,FALSE),"")</f>
        <v/>
      </c>
      <c r="BD264" s="1" t="str">
        <f>IFERROR(VLOOKUP(CONCATENATE(BB$1,BB264),'Formulario de Preguntas'!$C$10:$FN$185,4,FALSE),"")</f>
        <v/>
      </c>
      <c r="BE264" s="24">
        <f>IF($B264='Formulario de Respuestas'!$D263,'Formulario de Respuestas'!$W263,"ES DIFERENTE")</f>
        <v>0</v>
      </c>
      <c r="BF264" s="1" t="str">
        <f>IFERROR(VLOOKUP(CONCATENATE(BE$1,BE264),'Formulario de Preguntas'!$C$10:$FN$185,3,FALSE),"")</f>
        <v/>
      </c>
      <c r="BG264" s="1" t="str">
        <f>IFERROR(VLOOKUP(CONCATENATE(BE$1,BE264),'Formulario de Preguntas'!$C$10:$FN$185,4,FALSE),"")</f>
        <v/>
      </c>
      <c r="BH264" s="24">
        <f>IF($B264='Formulario de Respuestas'!$D263,'Formulario de Respuestas'!$X263,"ES DIFERENTE")</f>
        <v>0</v>
      </c>
      <c r="BI264" s="1" t="str">
        <f>IFERROR(VLOOKUP(CONCATENATE(BH$1,BH264),'Formulario de Preguntas'!$C$10:$FN$185,3,FALSE),"")</f>
        <v/>
      </c>
      <c r="BJ264" s="1" t="str">
        <f>IFERROR(VLOOKUP(CONCATENATE(BH$1,BH264),'Formulario de Preguntas'!$C$10:$FN$185,4,FALSE),"")</f>
        <v/>
      </c>
      <c r="BL264" s="26">
        <f>IF($B264='Formulario de Respuestas'!$D263,'Formulario de Respuestas'!$Y263,"ES DIFERENTE")</f>
        <v>0</v>
      </c>
      <c r="BM264" s="1" t="str">
        <f>IFERROR(VLOOKUP(CONCATENATE(BL$1,BL264),'Formulario de Preguntas'!$C$10:$FN$185,3,FALSE),"")</f>
        <v/>
      </c>
      <c r="BN264" s="1" t="str">
        <f>IFERROR(VLOOKUP(CONCATENATE(BL$1,BL264),'Formulario de Preguntas'!$C$10:$FN$185,4,FALSE),"")</f>
        <v/>
      </c>
      <c r="BO264" s="26">
        <f>IF($B264='Formulario de Respuestas'!$D263,'Formulario de Respuestas'!$Z263,"ES DIFERENTE")</f>
        <v>0</v>
      </c>
      <c r="BP264" s="1" t="str">
        <f>IFERROR(VLOOKUP(CONCATENATE(BO$1,BO264),'Formulario de Preguntas'!$C$10:$FN$185,3,FALSE),"")</f>
        <v/>
      </c>
      <c r="BQ264" s="1" t="str">
        <f>IFERROR(VLOOKUP(CONCATENATE(BO$1,BO264),'Formulario de Preguntas'!$C$10:$FN$185,4,FALSE),"")</f>
        <v/>
      </c>
      <c r="BR264" s="26">
        <f>IF($B264='Formulario de Respuestas'!$D263,'Formulario de Respuestas'!$AA263,"ES DIFERENTE")</f>
        <v>0</v>
      </c>
      <c r="BS264" s="1" t="str">
        <f>IFERROR(VLOOKUP(CONCATENATE(BR$1,BR264),'Formulario de Preguntas'!$C$10:$FN$185,3,FALSE),"")</f>
        <v/>
      </c>
      <c r="BT264" s="1" t="str">
        <f>IFERROR(VLOOKUP(CONCATENATE(BR$1,BR264),'Formulario de Preguntas'!$C$10:$FN$185,4,FALSE),"")</f>
        <v/>
      </c>
      <c r="BU264" s="26">
        <f>IF($B264='Formulario de Respuestas'!$D263,'Formulario de Respuestas'!$AB263,"ES DIFERENTE")</f>
        <v>0</v>
      </c>
      <c r="BV264" s="1" t="str">
        <f>IFERROR(VLOOKUP(CONCATENATE(BU$1,BU264),'Formulario de Preguntas'!$C$10:$FN$185,3,FALSE),"")</f>
        <v/>
      </c>
      <c r="BW264" s="1" t="str">
        <f>IFERROR(VLOOKUP(CONCATENATE(BU$1,BU264),'Formulario de Preguntas'!$C$10:$FN$185,4,FALSE),"")</f>
        <v/>
      </c>
      <c r="BX264" s="26">
        <f>IF($B264='Formulario de Respuestas'!$D263,'Formulario de Respuestas'!$AC263,"ES DIFERENTE")</f>
        <v>0</v>
      </c>
      <c r="BY264" s="1" t="str">
        <f>IFERROR(VLOOKUP(CONCATENATE(BX$1,BX264),'Formulario de Preguntas'!$C$10:$FN$185,3,FALSE),"")</f>
        <v/>
      </c>
      <c r="BZ264" s="1" t="str">
        <f>IFERROR(VLOOKUP(CONCATENATE(BX$1,BX264),'Formulario de Preguntas'!$C$10:$FN$185,4,FALSE),"")</f>
        <v/>
      </c>
      <c r="CA264" s="26">
        <f>IF($B264='Formulario de Respuestas'!$D263,'Formulario de Respuestas'!$AD263,"ES DIFERENTE")</f>
        <v>0</v>
      </c>
      <c r="CB264" s="1" t="str">
        <f>IFERROR(VLOOKUP(CONCATENATE(CA$1,CA264),'Formulario de Preguntas'!$C$10:$FN$185,3,FALSE),"")</f>
        <v/>
      </c>
      <c r="CC264" s="1" t="str">
        <f>IFERROR(VLOOKUP(CONCATENATE(CA$1,CA264),'Formulario de Preguntas'!$C$10:$FN$185,4,FALSE),"")</f>
        <v/>
      </c>
      <c r="CD264" s="26">
        <f>IF($B264='Formulario de Respuestas'!$D263,'Formulario de Respuestas'!$AE263,"ES DIFERENTE")</f>
        <v>0</v>
      </c>
      <c r="CE264" s="1" t="str">
        <f>IFERROR(VLOOKUP(CONCATENATE(CD$1,CD264),'Formulario de Preguntas'!$C$10:$FN$185,3,FALSE),"")</f>
        <v/>
      </c>
      <c r="CF264" s="1" t="str">
        <f>IFERROR(VLOOKUP(CONCATENATE(CD$1,CD264),'Formulario de Preguntas'!$C$10:$FN$185,4,FALSE),"")</f>
        <v/>
      </c>
      <c r="CH264" s="1">
        <f t="shared" si="13"/>
        <v>0</v>
      </c>
      <c r="CI264" s="1">
        <f t="shared" si="14"/>
        <v>0.25</v>
      </c>
      <c r="CJ264" s="1">
        <f t="shared" si="12"/>
        <v>0</v>
      </c>
      <c r="CK264" s="1">
        <f>COUNTIF('Formulario de Respuestas'!$E263:$AE263,"A")</f>
        <v>0</v>
      </c>
      <c r="CL264" s="1">
        <f>COUNTIF('Formulario de Respuestas'!$E263:$AE263,"B")</f>
        <v>0</v>
      </c>
      <c r="CM264" s="1">
        <f>COUNTIF('Formulario de Respuestas'!$E263:$AE263,"C")</f>
        <v>0</v>
      </c>
      <c r="CN264" s="1">
        <f>COUNTIF('Formulario de Respuestas'!$E263:$AE263,"D")</f>
        <v>0</v>
      </c>
      <c r="CO264" s="1">
        <f>COUNTIF('Formulario de Respuestas'!$E263:$AE263,"E (RESPUESTA ANULADA)")</f>
        <v>0</v>
      </c>
    </row>
    <row r="265" spans="1:93" x14ac:dyDescent="0.25">
      <c r="A265" s="1">
        <f>'Formulario de Respuestas'!C264</f>
        <v>0</v>
      </c>
      <c r="B265" s="1">
        <f>'Formulario de Respuestas'!D264</f>
        <v>0</v>
      </c>
      <c r="C265" s="24">
        <f>IF($B265='Formulario de Respuestas'!$D264,'Formulario de Respuestas'!$E264,"ES DIFERENTE")</f>
        <v>0</v>
      </c>
      <c r="D265" s="15" t="str">
        <f>IFERROR(VLOOKUP(CONCATENATE(C$1,C265),'Formulario de Preguntas'!$C$2:$FN$185,3,FALSE),"")</f>
        <v/>
      </c>
      <c r="E265" s="1" t="str">
        <f>IFERROR(VLOOKUP(CONCATENATE(C$1,C265),'Formulario de Preguntas'!$C$2:$FN$185,4,FALSE),"")</f>
        <v/>
      </c>
      <c r="F265" s="24">
        <f>IF($B265='Formulario de Respuestas'!$D264,'Formulario de Respuestas'!$F264,"ES DIFERENTE")</f>
        <v>0</v>
      </c>
      <c r="G265" s="1" t="str">
        <f>IFERROR(VLOOKUP(CONCATENATE(F$1,F265),'Formulario de Preguntas'!$C$2:$FN$185,3,FALSE),"")</f>
        <v/>
      </c>
      <c r="H265" s="1" t="str">
        <f>IFERROR(VLOOKUP(CONCATENATE(F$1,F265),'Formulario de Preguntas'!$C$2:$FN$185,4,FALSE),"")</f>
        <v/>
      </c>
      <c r="I265" s="24">
        <f>IF($B265='Formulario de Respuestas'!$D264,'Formulario de Respuestas'!$G264,"ES DIFERENTE")</f>
        <v>0</v>
      </c>
      <c r="J265" s="1" t="str">
        <f>IFERROR(VLOOKUP(CONCATENATE(I$1,I265),'Formulario de Preguntas'!$C$10:$FN$185,3,FALSE),"")</f>
        <v/>
      </c>
      <c r="K265" s="1" t="str">
        <f>IFERROR(VLOOKUP(CONCATENATE(I$1,I265),'Formulario de Preguntas'!$C$10:$FN$185,4,FALSE),"")</f>
        <v/>
      </c>
      <c r="L265" s="24">
        <f>IF($B265='Formulario de Respuestas'!$D264,'Formulario de Respuestas'!$H264,"ES DIFERENTE")</f>
        <v>0</v>
      </c>
      <c r="M265" s="1" t="str">
        <f>IFERROR(VLOOKUP(CONCATENATE(L$1,L265),'Formulario de Preguntas'!$C$10:$FN$185,3,FALSE),"")</f>
        <v/>
      </c>
      <c r="N265" s="1" t="str">
        <f>IFERROR(VLOOKUP(CONCATENATE(L$1,L265),'Formulario de Preguntas'!$C$10:$FN$185,4,FALSE),"")</f>
        <v/>
      </c>
      <c r="O265" s="24">
        <f>IF($B265='Formulario de Respuestas'!$D264,'Formulario de Respuestas'!$I264,"ES DIFERENTE")</f>
        <v>0</v>
      </c>
      <c r="P265" s="1" t="str">
        <f>IFERROR(VLOOKUP(CONCATENATE(O$1,O265),'Formulario de Preguntas'!$C$10:$FN$185,3,FALSE),"")</f>
        <v/>
      </c>
      <c r="Q265" s="1" t="str">
        <f>IFERROR(VLOOKUP(CONCATENATE(O$1,O265),'Formulario de Preguntas'!$C$10:$FN$185,4,FALSE),"")</f>
        <v/>
      </c>
      <c r="R265" s="24">
        <f>IF($B265='Formulario de Respuestas'!$D264,'Formulario de Respuestas'!$J264,"ES DIFERENTE")</f>
        <v>0</v>
      </c>
      <c r="S265" s="1" t="str">
        <f>IFERROR(VLOOKUP(CONCATENATE(R$1,R265),'Formulario de Preguntas'!$C$10:$FN$185,3,FALSE),"")</f>
        <v/>
      </c>
      <c r="T265" s="1" t="str">
        <f>IFERROR(VLOOKUP(CONCATENATE(R$1,R265),'Formulario de Preguntas'!$C$10:$FN$185,4,FALSE),"")</f>
        <v/>
      </c>
      <c r="U265" s="24">
        <f>IF($B265='Formulario de Respuestas'!$D264,'Formulario de Respuestas'!$K264,"ES DIFERENTE")</f>
        <v>0</v>
      </c>
      <c r="V265" s="1" t="str">
        <f>IFERROR(VLOOKUP(CONCATENATE(U$1,U265),'Formulario de Preguntas'!$C$10:$FN$185,3,FALSE),"")</f>
        <v/>
      </c>
      <c r="W265" s="1" t="str">
        <f>IFERROR(VLOOKUP(CONCATENATE(U$1,U265),'Formulario de Preguntas'!$C$10:$FN$185,4,FALSE),"")</f>
        <v/>
      </c>
      <c r="X265" s="24">
        <f>IF($B265='Formulario de Respuestas'!$D264,'Formulario de Respuestas'!$L264,"ES DIFERENTE")</f>
        <v>0</v>
      </c>
      <c r="Y265" s="1" t="str">
        <f>IFERROR(VLOOKUP(CONCATENATE(X$1,X265),'Formulario de Preguntas'!$C$10:$FN$185,3,FALSE),"")</f>
        <v/>
      </c>
      <c r="Z265" s="1" t="str">
        <f>IFERROR(VLOOKUP(CONCATENATE(X$1,X265),'Formulario de Preguntas'!$C$10:$FN$185,4,FALSE),"")</f>
        <v/>
      </c>
      <c r="AA265" s="24">
        <f>IF($B265='Formulario de Respuestas'!$D264,'Formulario de Respuestas'!$M264,"ES DIFERENTE")</f>
        <v>0</v>
      </c>
      <c r="AB265" s="1" t="str">
        <f>IFERROR(VLOOKUP(CONCATENATE(AA$1,AA265),'Formulario de Preguntas'!$C$10:$FN$185,3,FALSE),"")</f>
        <v/>
      </c>
      <c r="AC265" s="1" t="str">
        <f>IFERROR(VLOOKUP(CONCATENATE(AA$1,AA265),'Formulario de Preguntas'!$C$10:$FN$185,4,FALSE),"")</f>
        <v/>
      </c>
      <c r="AD265" s="24">
        <f>IF($B265='Formulario de Respuestas'!$D264,'Formulario de Respuestas'!$N264,"ES DIFERENTE")</f>
        <v>0</v>
      </c>
      <c r="AE265" s="1" t="str">
        <f>IFERROR(VLOOKUP(CONCATENATE(AD$1,AD265),'Formulario de Preguntas'!$C$10:$FN$185,3,FALSE),"")</f>
        <v/>
      </c>
      <c r="AF265" s="1" t="str">
        <f>IFERROR(VLOOKUP(CONCATENATE(AD$1,AD265),'Formulario de Preguntas'!$C$10:$FN$185,4,FALSE),"")</f>
        <v/>
      </c>
      <c r="AG265" s="24">
        <f>IF($B265='Formulario de Respuestas'!$D264,'Formulario de Respuestas'!$O264,"ES DIFERENTE")</f>
        <v>0</v>
      </c>
      <c r="AH265" s="1" t="str">
        <f>IFERROR(VLOOKUP(CONCATENATE(AG$1,AG265),'Formulario de Preguntas'!$C$10:$FN$185,3,FALSE),"")</f>
        <v/>
      </c>
      <c r="AI265" s="1" t="str">
        <f>IFERROR(VLOOKUP(CONCATENATE(AG$1,AG265),'Formulario de Preguntas'!$C$10:$FN$185,4,FALSE),"")</f>
        <v/>
      </c>
      <c r="AJ265" s="24">
        <f>IF($B265='Formulario de Respuestas'!$D264,'Formulario de Respuestas'!$P264,"ES DIFERENTE")</f>
        <v>0</v>
      </c>
      <c r="AK265" s="1" t="str">
        <f>IFERROR(VLOOKUP(CONCATENATE(AJ$1,AJ265),'Formulario de Preguntas'!$C$10:$FN$185,3,FALSE),"")</f>
        <v/>
      </c>
      <c r="AL265" s="1" t="str">
        <f>IFERROR(VLOOKUP(CONCATENATE(AJ$1,AJ265),'Formulario de Preguntas'!$C$10:$FN$185,4,FALSE),"")</f>
        <v/>
      </c>
      <c r="AM265" s="24">
        <f>IF($B265='Formulario de Respuestas'!$D264,'Formulario de Respuestas'!$Q264,"ES DIFERENTE")</f>
        <v>0</v>
      </c>
      <c r="AN265" s="1" t="str">
        <f>IFERROR(VLOOKUP(CONCATENATE(AM$1,AM265),'Formulario de Preguntas'!$C$10:$FN$185,3,FALSE),"")</f>
        <v/>
      </c>
      <c r="AO265" s="1" t="str">
        <f>IFERROR(VLOOKUP(CONCATENATE(AM$1,AM265),'Formulario de Preguntas'!$C$10:$FN$185,4,FALSE),"")</f>
        <v/>
      </c>
      <c r="AP265" s="24">
        <f>IF($B265='Formulario de Respuestas'!$D264,'Formulario de Respuestas'!$R264,"ES DIFERENTE")</f>
        <v>0</v>
      </c>
      <c r="AQ265" s="1" t="str">
        <f>IFERROR(VLOOKUP(CONCATENATE(AP$1,AP265),'Formulario de Preguntas'!$C$10:$FN$185,3,FALSE),"")</f>
        <v/>
      </c>
      <c r="AR265" s="1" t="str">
        <f>IFERROR(VLOOKUP(CONCATENATE(AP$1,AP265),'Formulario de Preguntas'!$C$10:$FN$185,4,FALSE),"")</f>
        <v/>
      </c>
      <c r="AS265" s="24">
        <f>IF($B265='Formulario de Respuestas'!$D264,'Formulario de Respuestas'!$S264,"ES DIFERENTE")</f>
        <v>0</v>
      </c>
      <c r="AT265" s="1" t="str">
        <f>IFERROR(VLOOKUP(CONCATENATE(AS$1,AS265),'Formulario de Preguntas'!$C$10:$FN$185,3,FALSE),"")</f>
        <v/>
      </c>
      <c r="AU265" s="1" t="str">
        <f>IFERROR(VLOOKUP(CONCATENATE(AS$1,AS265),'Formulario de Preguntas'!$C$10:$FN$185,4,FALSE),"")</f>
        <v/>
      </c>
      <c r="AV265" s="24">
        <f>IF($B265='Formulario de Respuestas'!$D264,'Formulario de Respuestas'!$T264,"ES DIFERENTE")</f>
        <v>0</v>
      </c>
      <c r="AW265" s="1" t="str">
        <f>IFERROR(VLOOKUP(CONCATENATE(AV$1,AV265),'Formulario de Preguntas'!$C$10:$FN$185,3,FALSE),"")</f>
        <v/>
      </c>
      <c r="AX265" s="1" t="str">
        <f>IFERROR(VLOOKUP(CONCATENATE(AV$1,AV265),'Formulario de Preguntas'!$C$10:$FN$185,4,FALSE),"")</f>
        <v/>
      </c>
      <c r="AY265" s="24">
        <f>IF($B265='Formulario de Respuestas'!$D264,'Formulario de Respuestas'!$U264,"ES DIFERENTE")</f>
        <v>0</v>
      </c>
      <c r="AZ265" s="1" t="str">
        <f>IFERROR(VLOOKUP(CONCATENATE(AY$1,AY265),'Formulario de Preguntas'!$C$10:$FN$185,3,FALSE),"")</f>
        <v/>
      </c>
      <c r="BA265" s="1" t="str">
        <f>IFERROR(VLOOKUP(CONCATENATE(AY$1,AY265),'Formulario de Preguntas'!$C$10:$FN$185,4,FALSE),"")</f>
        <v/>
      </c>
      <c r="BB265" s="24">
        <f>IF($B265='Formulario de Respuestas'!$D264,'Formulario de Respuestas'!$V264,"ES DIFERENTE")</f>
        <v>0</v>
      </c>
      <c r="BC265" s="1" t="str">
        <f>IFERROR(VLOOKUP(CONCATENATE(BB$1,BB265),'Formulario de Preguntas'!$C$10:$FN$185,3,FALSE),"")</f>
        <v/>
      </c>
      <c r="BD265" s="1" t="str">
        <f>IFERROR(VLOOKUP(CONCATENATE(BB$1,BB265),'Formulario de Preguntas'!$C$10:$FN$185,4,FALSE),"")</f>
        <v/>
      </c>
      <c r="BE265" s="24">
        <f>IF($B265='Formulario de Respuestas'!$D264,'Formulario de Respuestas'!$W264,"ES DIFERENTE")</f>
        <v>0</v>
      </c>
      <c r="BF265" s="1" t="str">
        <f>IFERROR(VLOOKUP(CONCATENATE(BE$1,BE265),'Formulario de Preguntas'!$C$10:$FN$185,3,FALSE),"")</f>
        <v/>
      </c>
      <c r="BG265" s="1" t="str">
        <f>IFERROR(VLOOKUP(CONCATENATE(BE$1,BE265),'Formulario de Preguntas'!$C$10:$FN$185,4,FALSE),"")</f>
        <v/>
      </c>
      <c r="BH265" s="24">
        <f>IF($B265='Formulario de Respuestas'!$D264,'Formulario de Respuestas'!$X264,"ES DIFERENTE")</f>
        <v>0</v>
      </c>
      <c r="BI265" s="1" t="str">
        <f>IFERROR(VLOOKUP(CONCATENATE(BH$1,BH265),'Formulario de Preguntas'!$C$10:$FN$185,3,FALSE),"")</f>
        <v/>
      </c>
      <c r="BJ265" s="1" t="str">
        <f>IFERROR(VLOOKUP(CONCATENATE(BH$1,BH265),'Formulario de Preguntas'!$C$10:$FN$185,4,FALSE),"")</f>
        <v/>
      </c>
      <c r="BL265" s="26">
        <f>IF($B265='Formulario de Respuestas'!$D264,'Formulario de Respuestas'!$Y264,"ES DIFERENTE")</f>
        <v>0</v>
      </c>
      <c r="BM265" s="1" t="str">
        <f>IFERROR(VLOOKUP(CONCATENATE(BL$1,BL265),'Formulario de Preguntas'!$C$10:$FN$185,3,FALSE),"")</f>
        <v/>
      </c>
      <c r="BN265" s="1" t="str">
        <f>IFERROR(VLOOKUP(CONCATENATE(BL$1,BL265),'Formulario de Preguntas'!$C$10:$FN$185,4,FALSE),"")</f>
        <v/>
      </c>
      <c r="BO265" s="26">
        <f>IF($B265='Formulario de Respuestas'!$D264,'Formulario de Respuestas'!$Z264,"ES DIFERENTE")</f>
        <v>0</v>
      </c>
      <c r="BP265" s="1" t="str">
        <f>IFERROR(VLOOKUP(CONCATENATE(BO$1,BO265),'Formulario de Preguntas'!$C$10:$FN$185,3,FALSE),"")</f>
        <v/>
      </c>
      <c r="BQ265" s="1" t="str">
        <f>IFERROR(VLOOKUP(CONCATENATE(BO$1,BO265),'Formulario de Preguntas'!$C$10:$FN$185,4,FALSE),"")</f>
        <v/>
      </c>
      <c r="BR265" s="26">
        <f>IF($B265='Formulario de Respuestas'!$D264,'Formulario de Respuestas'!$AA264,"ES DIFERENTE")</f>
        <v>0</v>
      </c>
      <c r="BS265" s="1" t="str">
        <f>IFERROR(VLOOKUP(CONCATENATE(BR$1,BR265),'Formulario de Preguntas'!$C$10:$FN$185,3,FALSE),"")</f>
        <v/>
      </c>
      <c r="BT265" s="1" t="str">
        <f>IFERROR(VLOOKUP(CONCATENATE(BR$1,BR265),'Formulario de Preguntas'!$C$10:$FN$185,4,FALSE),"")</f>
        <v/>
      </c>
      <c r="BU265" s="26">
        <f>IF($B265='Formulario de Respuestas'!$D264,'Formulario de Respuestas'!$AB264,"ES DIFERENTE")</f>
        <v>0</v>
      </c>
      <c r="BV265" s="1" t="str">
        <f>IFERROR(VLOOKUP(CONCATENATE(BU$1,BU265),'Formulario de Preguntas'!$C$10:$FN$185,3,FALSE),"")</f>
        <v/>
      </c>
      <c r="BW265" s="1" t="str">
        <f>IFERROR(VLOOKUP(CONCATENATE(BU$1,BU265),'Formulario de Preguntas'!$C$10:$FN$185,4,FALSE),"")</f>
        <v/>
      </c>
      <c r="BX265" s="26">
        <f>IF($B265='Formulario de Respuestas'!$D264,'Formulario de Respuestas'!$AC264,"ES DIFERENTE")</f>
        <v>0</v>
      </c>
      <c r="BY265" s="1" t="str">
        <f>IFERROR(VLOOKUP(CONCATENATE(BX$1,BX265),'Formulario de Preguntas'!$C$10:$FN$185,3,FALSE),"")</f>
        <v/>
      </c>
      <c r="BZ265" s="1" t="str">
        <f>IFERROR(VLOOKUP(CONCATENATE(BX$1,BX265),'Formulario de Preguntas'!$C$10:$FN$185,4,FALSE),"")</f>
        <v/>
      </c>
      <c r="CA265" s="26">
        <f>IF($B265='Formulario de Respuestas'!$D264,'Formulario de Respuestas'!$AD264,"ES DIFERENTE")</f>
        <v>0</v>
      </c>
      <c r="CB265" s="1" t="str">
        <f>IFERROR(VLOOKUP(CONCATENATE(CA$1,CA265),'Formulario de Preguntas'!$C$10:$FN$185,3,FALSE),"")</f>
        <v/>
      </c>
      <c r="CC265" s="1" t="str">
        <f>IFERROR(VLOOKUP(CONCATENATE(CA$1,CA265),'Formulario de Preguntas'!$C$10:$FN$185,4,FALSE),"")</f>
        <v/>
      </c>
      <c r="CD265" s="26">
        <f>IF($B265='Formulario de Respuestas'!$D264,'Formulario de Respuestas'!$AE264,"ES DIFERENTE")</f>
        <v>0</v>
      </c>
      <c r="CE265" s="1" t="str">
        <f>IFERROR(VLOOKUP(CONCATENATE(CD$1,CD265),'Formulario de Preguntas'!$C$10:$FN$185,3,FALSE),"")</f>
        <v/>
      </c>
      <c r="CF265" s="1" t="str">
        <f>IFERROR(VLOOKUP(CONCATENATE(CD$1,CD265),'Formulario de Preguntas'!$C$10:$FN$185,4,FALSE),"")</f>
        <v/>
      </c>
      <c r="CH265" s="1">
        <f t="shared" si="13"/>
        <v>0</v>
      </c>
      <c r="CI265" s="1">
        <f t="shared" si="14"/>
        <v>0.25</v>
      </c>
      <c r="CJ265" s="1">
        <f t="shared" si="12"/>
        <v>0</v>
      </c>
      <c r="CK265" s="1">
        <f>COUNTIF('Formulario de Respuestas'!$E264:$AE264,"A")</f>
        <v>0</v>
      </c>
      <c r="CL265" s="1">
        <f>COUNTIF('Formulario de Respuestas'!$E264:$AE264,"B")</f>
        <v>0</v>
      </c>
      <c r="CM265" s="1">
        <f>COUNTIF('Formulario de Respuestas'!$E264:$AE264,"C")</f>
        <v>0</v>
      </c>
      <c r="CN265" s="1">
        <f>COUNTIF('Formulario de Respuestas'!$E264:$AE264,"D")</f>
        <v>0</v>
      </c>
      <c r="CO265" s="1">
        <f>COUNTIF('Formulario de Respuestas'!$E264:$AE264,"E (RESPUESTA ANULADA)")</f>
        <v>0</v>
      </c>
    </row>
    <row r="266" spans="1:93" x14ac:dyDescent="0.25">
      <c r="A266" s="1">
        <f>'Formulario de Respuestas'!C265</f>
        <v>0</v>
      </c>
      <c r="B266" s="1">
        <f>'Formulario de Respuestas'!D265</f>
        <v>0</v>
      </c>
      <c r="C266" s="24">
        <f>IF($B266='Formulario de Respuestas'!$D265,'Formulario de Respuestas'!$E265,"ES DIFERENTE")</f>
        <v>0</v>
      </c>
      <c r="D266" s="15" t="str">
        <f>IFERROR(VLOOKUP(CONCATENATE(C$1,C266),'Formulario de Preguntas'!$C$2:$FN$185,3,FALSE),"")</f>
        <v/>
      </c>
      <c r="E266" s="1" t="str">
        <f>IFERROR(VLOOKUP(CONCATENATE(C$1,C266),'Formulario de Preguntas'!$C$2:$FN$185,4,FALSE),"")</f>
        <v/>
      </c>
      <c r="F266" s="24">
        <f>IF($B266='Formulario de Respuestas'!$D265,'Formulario de Respuestas'!$F265,"ES DIFERENTE")</f>
        <v>0</v>
      </c>
      <c r="G266" s="1" t="str">
        <f>IFERROR(VLOOKUP(CONCATENATE(F$1,F266),'Formulario de Preguntas'!$C$2:$FN$185,3,FALSE),"")</f>
        <v/>
      </c>
      <c r="H266" s="1" t="str">
        <f>IFERROR(VLOOKUP(CONCATENATE(F$1,F266),'Formulario de Preguntas'!$C$2:$FN$185,4,FALSE),"")</f>
        <v/>
      </c>
      <c r="I266" s="24">
        <f>IF($B266='Formulario de Respuestas'!$D265,'Formulario de Respuestas'!$G265,"ES DIFERENTE")</f>
        <v>0</v>
      </c>
      <c r="J266" s="1" t="str">
        <f>IFERROR(VLOOKUP(CONCATENATE(I$1,I266),'Formulario de Preguntas'!$C$10:$FN$185,3,FALSE),"")</f>
        <v/>
      </c>
      <c r="K266" s="1" t="str">
        <f>IFERROR(VLOOKUP(CONCATENATE(I$1,I266),'Formulario de Preguntas'!$C$10:$FN$185,4,FALSE),"")</f>
        <v/>
      </c>
      <c r="L266" s="24">
        <f>IF($B266='Formulario de Respuestas'!$D265,'Formulario de Respuestas'!$H265,"ES DIFERENTE")</f>
        <v>0</v>
      </c>
      <c r="M266" s="1" t="str">
        <f>IFERROR(VLOOKUP(CONCATENATE(L$1,L266),'Formulario de Preguntas'!$C$10:$FN$185,3,FALSE),"")</f>
        <v/>
      </c>
      <c r="N266" s="1" t="str">
        <f>IFERROR(VLOOKUP(CONCATENATE(L$1,L266),'Formulario de Preguntas'!$C$10:$FN$185,4,FALSE),"")</f>
        <v/>
      </c>
      <c r="O266" s="24">
        <f>IF($B266='Formulario de Respuestas'!$D265,'Formulario de Respuestas'!$I265,"ES DIFERENTE")</f>
        <v>0</v>
      </c>
      <c r="P266" s="1" t="str">
        <f>IFERROR(VLOOKUP(CONCATENATE(O$1,O266),'Formulario de Preguntas'!$C$10:$FN$185,3,FALSE),"")</f>
        <v/>
      </c>
      <c r="Q266" s="1" t="str">
        <f>IFERROR(VLOOKUP(CONCATENATE(O$1,O266),'Formulario de Preguntas'!$C$10:$FN$185,4,FALSE),"")</f>
        <v/>
      </c>
      <c r="R266" s="24">
        <f>IF($B266='Formulario de Respuestas'!$D265,'Formulario de Respuestas'!$J265,"ES DIFERENTE")</f>
        <v>0</v>
      </c>
      <c r="S266" s="1" t="str">
        <f>IFERROR(VLOOKUP(CONCATENATE(R$1,R266),'Formulario de Preguntas'!$C$10:$FN$185,3,FALSE),"")</f>
        <v/>
      </c>
      <c r="T266" s="1" t="str">
        <f>IFERROR(VLOOKUP(CONCATENATE(R$1,R266),'Formulario de Preguntas'!$C$10:$FN$185,4,FALSE),"")</f>
        <v/>
      </c>
      <c r="U266" s="24">
        <f>IF($B266='Formulario de Respuestas'!$D265,'Formulario de Respuestas'!$K265,"ES DIFERENTE")</f>
        <v>0</v>
      </c>
      <c r="V266" s="1" t="str">
        <f>IFERROR(VLOOKUP(CONCATENATE(U$1,U266),'Formulario de Preguntas'!$C$10:$FN$185,3,FALSE),"")</f>
        <v/>
      </c>
      <c r="W266" s="1" t="str">
        <f>IFERROR(VLOOKUP(CONCATENATE(U$1,U266),'Formulario de Preguntas'!$C$10:$FN$185,4,FALSE),"")</f>
        <v/>
      </c>
      <c r="X266" s="24">
        <f>IF($B266='Formulario de Respuestas'!$D265,'Formulario de Respuestas'!$L265,"ES DIFERENTE")</f>
        <v>0</v>
      </c>
      <c r="Y266" s="1" t="str">
        <f>IFERROR(VLOOKUP(CONCATENATE(X$1,X266),'Formulario de Preguntas'!$C$10:$FN$185,3,FALSE),"")</f>
        <v/>
      </c>
      <c r="Z266" s="1" t="str">
        <f>IFERROR(VLOOKUP(CONCATENATE(X$1,X266),'Formulario de Preguntas'!$C$10:$FN$185,4,FALSE),"")</f>
        <v/>
      </c>
      <c r="AA266" s="24">
        <f>IF($B266='Formulario de Respuestas'!$D265,'Formulario de Respuestas'!$M265,"ES DIFERENTE")</f>
        <v>0</v>
      </c>
      <c r="AB266" s="1" t="str">
        <f>IFERROR(VLOOKUP(CONCATENATE(AA$1,AA266),'Formulario de Preguntas'!$C$10:$FN$185,3,FALSE),"")</f>
        <v/>
      </c>
      <c r="AC266" s="1" t="str">
        <f>IFERROR(VLOOKUP(CONCATENATE(AA$1,AA266),'Formulario de Preguntas'!$C$10:$FN$185,4,FALSE),"")</f>
        <v/>
      </c>
      <c r="AD266" s="24">
        <f>IF($B266='Formulario de Respuestas'!$D265,'Formulario de Respuestas'!$N265,"ES DIFERENTE")</f>
        <v>0</v>
      </c>
      <c r="AE266" s="1" t="str">
        <f>IFERROR(VLOOKUP(CONCATENATE(AD$1,AD266),'Formulario de Preguntas'!$C$10:$FN$185,3,FALSE),"")</f>
        <v/>
      </c>
      <c r="AF266" s="1" t="str">
        <f>IFERROR(VLOOKUP(CONCATENATE(AD$1,AD266),'Formulario de Preguntas'!$C$10:$FN$185,4,FALSE),"")</f>
        <v/>
      </c>
      <c r="AG266" s="24">
        <f>IF($B266='Formulario de Respuestas'!$D265,'Formulario de Respuestas'!$O265,"ES DIFERENTE")</f>
        <v>0</v>
      </c>
      <c r="AH266" s="1" t="str">
        <f>IFERROR(VLOOKUP(CONCATENATE(AG$1,AG266),'Formulario de Preguntas'!$C$10:$FN$185,3,FALSE),"")</f>
        <v/>
      </c>
      <c r="AI266" s="1" t="str">
        <f>IFERROR(VLOOKUP(CONCATENATE(AG$1,AG266),'Formulario de Preguntas'!$C$10:$FN$185,4,FALSE),"")</f>
        <v/>
      </c>
      <c r="AJ266" s="24">
        <f>IF($B266='Formulario de Respuestas'!$D265,'Formulario de Respuestas'!$P265,"ES DIFERENTE")</f>
        <v>0</v>
      </c>
      <c r="AK266" s="1" t="str">
        <f>IFERROR(VLOOKUP(CONCATENATE(AJ$1,AJ266),'Formulario de Preguntas'!$C$10:$FN$185,3,FALSE),"")</f>
        <v/>
      </c>
      <c r="AL266" s="1" t="str">
        <f>IFERROR(VLOOKUP(CONCATENATE(AJ$1,AJ266),'Formulario de Preguntas'!$C$10:$FN$185,4,FALSE),"")</f>
        <v/>
      </c>
      <c r="AM266" s="24">
        <f>IF($B266='Formulario de Respuestas'!$D265,'Formulario de Respuestas'!$Q265,"ES DIFERENTE")</f>
        <v>0</v>
      </c>
      <c r="AN266" s="1" t="str">
        <f>IFERROR(VLOOKUP(CONCATENATE(AM$1,AM266),'Formulario de Preguntas'!$C$10:$FN$185,3,FALSE),"")</f>
        <v/>
      </c>
      <c r="AO266" s="1" t="str">
        <f>IFERROR(VLOOKUP(CONCATENATE(AM$1,AM266),'Formulario de Preguntas'!$C$10:$FN$185,4,FALSE),"")</f>
        <v/>
      </c>
      <c r="AP266" s="24">
        <f>IF($B266='Formulario de Respuestas'!$D265,'Formulario de Respuestas'!$R265,"ES DIFERENTE")</f>
        <v>0</v>
      </c>
      <c r="AQ266" s="1" t="str">
        <f>IFERROR(VLOOKUP(CONCATENATE(AP$1,AP266),'Formulario de Preguntas'!$C$10:$FN$185,3,FALSE),"")</f>
        <v/>
      </c>
      <c r="AR266" s="1" t="str">
        <f>IFERROR(VLOOKUP(CONCATENATE(AP$1,AP266),'Formulario de Preguntas'!$C$10:$FN$185,4,FALSE),"")</f>
        <v/>
      </c>
      <c r="AS266" s="24">
        <f>IF($B266='Formulario de Respuestas'!$D265,'Formulario de Respuestas'!$S265,"ES DIFERENTE")</f>
        <v>0</v>
      </c>
      <c r="AT266" s="1" t="str">
        <f>IFERROR(VLOOKUP(CONCATENATE(AS$1,AS266),'Formulario de Preguntas'!$C$10:$FN$185,3,FALSE),"")</f>
        <v/>
      </c>
      <c r="AU266" s="1" t="str">
        <f>IFERROR(VLOOKUP(CONCATENATE(AS$1,AS266),'Formulario de Preguntas'!$C$10:$FN$185,4,FALSE),"")</f>
        <v/>
      </c>
      <c r="AV266" s="24">
        <f>IF($B266='Formulario de Respuestas'!$D265,'Formulario de Respuestas'!$T265,"ES DIFERENTE")</f>
        <v>0</v>
      </c>
      <c r="AW266" s="1" t="str">
        <f>IFERROR(VLOOKUP(CONCATENATE(AV$1,AV266),'Formulario de Preguntas'!$C$10:$FN$185,3,FALSE),"")</f>
        <v/>
      </c>
      <c r="AX266" s="1" t="str">
        <f>IFERROR(VLOOKUP(CONCATENATE(AV$1,AV266),'Formulario de Preguntas'!$C$10:$FN$185,4,FALSE),"")</f>
        <v/>
      </c>
      <c r="AY266" s="24">
        <f>IF($B266='Formulario de Respuestas'!$D265,'Formulario de Respuestas'!$U265,"ES DIFERENTE")</f>
        <v>0</v>
      </c>
      <c r="AZ266" s="1" t="str">
        <f>IFERROR(VLOOKUP(CONCATENATE(AY$1,AY266),'Formulario de Preguntas'!$C$10:$FN$185,3,FALSE),"")</f>
        <v/>
      </c>
      <c r="BA266" s="1" t="str">
        <f>IFERROR(VLOOKUP(CONCATENATE(AY$1,AY266),'Formulario de Preguntas'!$C$10:$FN$185,4,FALSE),"")</f>
        <v/>
      </c>
      <c r="BB266" s="24">
        <f>IF($B266='Formulario de Respuestas'!$D265,'Formulario de Respuestas'!$V265,"ES DIFERENTE")</f>
        <v>0</v>
      </c>
      <c r="BC266" s="1" t="str">
        <f>IFERROR(VLOOKUP(CONCATENATE(BB$1,BB266),'Formulario de Preguntas'!$C$10:$FN$185,3,FALSE),"")</f>
        <v/>
      </c>
      <c r="BD266" s="1" t="str">
        <f>IFERROR(VLOOKUP(CONCATENATE(BB$1,BB266),'Formulario de Preguntas'!$C$10:$FN$185,4,FALSE),"")</f>
        <v/>
      </c>
      <c r="BE266" s="24">
        <f>IF($B266='Formulario de Respuestas'!$D265,'Formulario de Respuestas'!$W265,"ES DIFERENTE")</f>
        <v>0</v>
      </c>
      <c r="BF266" s="1" t="str">
        <f>IFERROR(VLOOKUP(CONCATENATE(BE$1,BE266),'Formulario de Preguntas'!$C$10:$FN$185,3,FALSE),"")</f>
        <v/>
      </c>
      <c r="BG266" s="1" t="str">
        <f>IFERROR(VLOOKUP(CONCATENATE(BE$1,BE266),'Formulario de Preguntas'!$C$10:$FN$185,4,FALSE),"")</f>
        <v/>
      </c>
      <c r="BH266" s="24">
        <f>IF($B266='Formulario de Respuestas'!$D265,'Formulario de Respuestas'!$X265,"ES DIFERENTE")</f>
        <v>0</v>
      </c>
      <c r="BI266" s="1" t="str">
        <f>IFERROR(VLOOKUP(CONCATENATE(BH$1,BH266),'Formulario de Preguntas'!$C$10:$FN$185,3,FALSE),"")</f>
        <v/>
      </c>
      <c r="BJ266" s="1" t="str">
        <f>IFERROR(VLOOKUP(CONCATENATE(BH$1,BH266),'Formulario de Preguntas'!$C$10:$FN$185,4,FALSE),"")</f>
        <v/>
      </c>
      <c r="BL266" s="26">
        <f>IF($B266='Formulario de Respuestas'!$D265,'Formulario de Respuestas'!$Y265,"ES DIFERENTE")</f>
        <v>0</v>
      </c>
      <c r="BM266" s="1" t="str">
        <f>IFERROR(VLOOKUP(CONCATENATE(BL$1,BL266),'Formulario de Preguntas'!$C$10:$FN$185,3,FALSE),"")</f>
        <v/>
      </c>
      <c r="BN266" s="1" t="str">
        <f>IFERROR(VLOOKUP(CONCATENATE(BL$1,BL266),'Formulario de Preguntas'!$C$10:$FN$185,4,FALSE),"")</f>
        <v/>
      </c>
      <c r="BO266" s="26">
        <f>IF($B266='Formulario de Respuestas'!$D265,'Formulario de Respuestas'!$Z265,"ES DIFERENTE")</f>
        <v>0</v>
      </c>
      <c r="BP266" s="1" t="str">
        <f>IFERROR(VLOOKUP(CONCATENATE(BO$1,BO266),'Formulario de Preguntas'!$C$10:$FN$185,3,FALSE),"")</f>
        <v/>
      </c>
      <c r="BQ266" s="1" t="str">
        <f>IFERROR(VLOOKUP(CONCATENATE(BO$1,BO266),'Formulario de Preguntas'!$C$10:$FN$185,4,FALSE),"")</f>
        <v/>
      </c>
      <c r="BR266" s="26">
        <f>IF($B266='Formulario de Respuestas'!$D265,'Formulario de Respuestas'!$AA265,"ES DIFERENTE")</f>
        <v>0</v>
      </c>
      <c r="BS266" s="1" t="str">
        <f>IFERROR(VLOOKUP(CONCATENATE(BR$1,BR266),'Formulario de Preguntas'!$C$10:$FN$185,3,FALSE),"")</f>
        <v/>
      </c>
      <c r="BT266" s="1" t="str">
        <f>IFERROR(VLOOKUP(CONCATENATE(BR$1,BR266),'Formulario de Preguntas'!$C$10:$FN$185,4,FALSE),"")</f>
        <v/>
      </c>
      <c r="BU266" s="26">
        <f>IF($B266='Formulario de Respuestas'!$D265,'Formulario de Respuestas'!$AB265,"ES DIFERENTE")</f>
        <v>0</v>
      </c>
      <c r="BV266" s="1" t="str">
        <f>IFERROR(VLOOKUP(CONCATENATE(BU$1,BU266),'Formulario de Preguntas'!$C$10:$FN$185,3,FALSE),"")</f>
        <v/>
      </c>
      <c r="BW266" s="1" t="str">
        <f>IFERROR(VLOOKUP(CONCATENATE(BU$1,BU266),'Formulario de Preguntas'!$C$10:$FN$185,4,FALSE),"")</f>
        <v/>
      </c>
      <c r="BX266" s="26">
        <f>IF($B266='Formulario de Respuestas'!$D265,'Formulario de Respuestas'!$AC265,"ES DIFERENTE")</f>
        <v>0</v>
      </c>
      <c r="BY266" s="1" t="str">
        <f>IFERROR(VLOOKUP(CONCATENATE(BX$1,BX266),'Formulario de Preguntas'!$C$10:$FN$185,3,FALSE),"")</f>
        <v/>
      </c>
      <c r="BZ266" s="1" t="str">
        <f>IFERROR(VLOOKUP(CONCATENATE(BX$1,BX266),'Formulario de Preguntas'!$C$10:$FN$185,4,FALSE),"")</f>
        <v/>
      </c>
      <c r="CA266" s="26">
        <f>IF($B266='Formulario de Respuestas'!$D265,'Formulario de Respuestas'!$AD265,"ES DIFERENTE")</f>
        <v>0</v>
      </c>
      <c r="CB266" s="1" t="str">
        <f>IFERROR(VLOOKUP(CONCATENATE(CA$1,CA266),'Formulario de Preguntas'!$C$10:$FN$185,3,FALSE),"")</f>
        <v/>
      </c>
      <c r="CC266" s="1" t="str">
        <f>IFERROR(VLOOKUP(CONCATENATE(CA$1,CA266),'Formulario de Preguntas'!$C$10:$FN$185,4,FALSE),"")</f>
        <v/>
      </c>
      <c r="CD266" s="26">
        <f>IF($B266='Formulario de Respuestas'!$D265,'Formulario de Respuestas'!$AE265,"ES DIFERENTE")</f>
        <v>0</v>
      </c>
      <c r="CE266" s="1" t="str">
        <f>IFERROR(VLOOKUP(CONCATENATE(CD$1,CD266),'Formulario de Preguntas'!$C$10:$FN$185,3,FALSE),"")</f>
        <v/>
      </c>
      <c r="CF266" s="1" t="str">
        <f>IFERROR(VLOOKUP(CONCATENATE(CD$1,CD266),'Formulario de Preguntas'!$C$10:$FN$185,4,FALSE),"")</f>
        <v/>
      </c>
      <c r="CH266" s="1">
        <f t="shared" si="13"/>
        <v>0</v>
      </c>
      <c r="CI266" s="1">
        <f t="shared" si="14"/>
        <v>0.25</v>
      </c>
      <c r="CJ266" s="1">
        <f t="shared" si="12"/>
        <v>0</v>
      </c>
      <c r="CK266" s="1">
        <f>COUNTIF('Formulario de Respuestas'!$E265:$AE265,"A")</f>
        <v>0</v>
      </c>
      <c r="CL266" s="1">
        <f>COUNTIF('Formulario de Respuestas'!$E265:$AE265,"B")</f>
        <v>0</v>
      </c>
      <c r="CM266" s="1">
        <f>COUNTIF('Formulario de Respuestas'!$E265:$AE265,"C")</f>
        <v>0</v>
      </c>
      <c r="CN266" s="1">
        <f>COUNTIF('Formulario de Respuestas'!$E265:$AE265,"D")</f>
        <v>0</v>
      </c>
      <c r="CO266" s="1">
        <f>COUNTIF('Formulario de Respuestas'!$E265:$AE265,"E (RESPUESTA ANULADA)")</f>
        <v>0</v>
      </c>
    </row>
    <row r="267" spans="1:93" x14ac:dyDescent="0.25">
      <c r="A267" s="1">
        <f>'Formulario de Respuestas'!C266</f>
        <v>0</v>
      </c>
      <c r="B267" s="1">
        <f>'Formulario de Respuestas'!D266</f>
        <v>0</v>
      </c>
      <c r="C267" s="24">
        <f>IF($B267='Formulario de Respuestas'!$D266,'Formulario de Respuestas'!$E266,"ES DIFERENTE")</f>
        <v>0</v>
      </c>
      <c r="D267" s="15" t="str">
        <f>IFERROR(VLOOKUP(CONCATENATE(C$1,C267),'Formulario de Preguntas'!$C$2:$FN$185,3,FALSE),"")</f>
        <v/>
      </c>
      <c r="E267" s="1" t="str">
        <f>IFERROR(VLOOKUP(CONCATENATE(C$1,C267),'Formulario de Preguntas'!$C$2:$FN$185,4,FALSE),"")</f>
        <v/>
      </c>
      <c r="F267" s="24">
        <f>IF($B267='Formulario de Respuestas'!$D266,'Formulario de Respuestas'!$F266,"ES DIFERENTE")</f>
        <v>0</v>
      </c>
      <c r="G267" s="1" t="str">
        <f>IFERROR(VLOOKUP(CONCATENATE(F$1,F267),'Formulario de Preguntas'!$C$2:$FN$185,3,FALSE),"")</f>
        <v/>
      </c>
      <c r="H267" s="1" t="str">
        <f>IFERROR(VLOOKUP(CONCATENATE(F$1,F267),'Formulario de Preguntas'!$C$2:$FN$185,4,FALSE),"")</f>
        <v/>
      </c>
      <c r="I267" s="24">
        <f>IF($B267='Formulario de Respuestas'!$D266,'Formulario de Respuestas'!$G266,"ES DIFERENTE")</f>
        <v>0</v>
      </c>
      <c r="J267" s="1" t="str">
        <f>IFERROR(VLOOKUP(CONCATENATE(I$1,I267),'Formulario de Preguntas'!$C$10:$FN$185,3,FALSE),"")</f>
        <v/>
      </c>
      <c r="K267" s="1" t="str">
        <f>IFERROR(VLOOKUP(CONCATENATE(I$1,I267),'Formulario de Preguntas'!$C$10:$FN$185,4,FALSE),"")</f>
        <v/>
      </c>
      <c r="L267" s="24">
        <f>IF($B267='Formulario de Respuestas'!$D266,'Formulario de Respuestas'!$H266,"ES DIFERENTE")</f>
        <v>0</v>
      </c>
      <c r="M267" s="1" t="str">
        <f>IFERROR(VLOOKUP(CONCATENATE(L$1,L267),'Formulario de Preguntas'!$C$10:$FN$185,3,FALSE),"")</f>
        <v/>
      </c>
      <c r="N267" s="1" t="str">
        <f>IFERROR(VLOOKUP(CONCATENATE(L$1,L267),'Formulario de Preguntas'!$C$10:$FN$185,4,FALSE),"")</f>
        <v/>
      </c>
      <c r="O267" s="24">
        <f>IF($B267='Formulario de Respuestas'!$D266,'Formulario de Respuestas'!$I266,"ES DIFERENTE")</f>
        <v>0</v>
      </c>
      <c r="P267" s="1" t="str">
        <f>IFERROR(VLOOKUP(CONCATENATE(O$1,O267),'Formulario de Preguntas'!$C$10:$FN$185,3,FALSE),"")</f>
        <v/>
      </c>
      <c r="Q267" s="1" t="str">
        <f>IFERROR(VLOOKUP(CONCATENATE(O$1,O267),'Formulario de Preguntas'!$C$10:$FN$185,4,FALSE),"")</f>
        <v/>
      </c>
      <c r="R267" s="24">
        <f>IF($B267='Formulario de Respuestas'!$D266,'Formulario de Respuestas'!$J266,"ES DIFERENTE")</f>
        <v>0</v>
      </c>
      <c r="S267" s="1" t="str">
        <f>IFERROR(VLOOKUP(CONCATENATE(R$1,R267),'Formulario de Preguntas'!$C$10:$FN$185,3,FALSE),"")</f>
        <v/>
      </c>
      <c r="T267" s="1" t="str">
        <f>IFERROR(VLOOKUP(CONCATENATE(R$1,R267),'Formulario de Preguntas'!$C$10:$FN$185,4,FALSE),"")</f>
        <v/>
      </c>
      <c r="U267" s="24">
        <f>IF($B267='Formulario de Respuestas'!$D266,'Formulario de Respuestas'!$K266,"ES DIFERENTE")</f>
        <v>0</v>
      </c>
      <c r="V267" s="1" t="str">
        <f>IFERROR(VLOOKUP(CONCATENATE(U$1,U267),'Formulario de Preguntas'!$C$10:$FN$185,3,FALSE),"")</f>
        <v/>
      </c>
      <c r="W267" s="1" t="str">
        <f>IFERROR(VLOOKUP(CONCATENATE(U$1,U267),'Formulario de Preguntas'!$C$10:$FN$185,4,FALSE),"")</f>
        <v/>
      </c>
      <c r="X267" s="24">
        <f>IF($B267='Formulario de Respuestas'!$D266,'Formulario de Respuestas'!$L266,"ES DIFERENTE")</f>
        <v>0</v>
      </c>
      <c r="Y267" s="1" t="str">
        <f>IFERROR(VLOOKUP(CONCATENATE(X$1,X267),'Formulario de Preguntas'!$C$10:$FN$185,3,FALSE),"")</f>
        <v/>
      </c>
      <c r="Z267" s="1" t="str">
        <f>IFERROR(VLOOKUP(CONCATENATE(X$1,X267),'Formulario de Preguntas'!$C$10:$FN$185,4,FALSE),"")</f>
        <v/>
      </c>
      <c r="AA267" s="24">
        <f>IF($B267='Formulario de Respuestas'!$D266,'Formulario de Respuestas'!$M266,"ES DIFERENTE")</f>
        <v>0</v>
      </c>
      <c r="AB267" s="1" t="str">
        <f>IFERROR(VLOOKUP(CONCATENATE(AA$1,AA267),'Formulario de Preguntas'!$C$10:$FN$185,3,FALSE),"")</f>
        <v/>
      </c>
      <c r="AC267" s="1" t="str">
        <f>IFERROR(VLOOKUP(CONCATENATE(AA$1,AA267),'Formulario de Preguntas'!$C$10:$FN$185,4,FALSE),"")</f>
        <v/>
      </c>
      <c r="AD267" s="24">
        <f>IF($B267='Formulario de Respuestas'!$D266,'Formulario de Respuestas'!$N266,"ES DIFERENTE")</f>
        <v>0</v>
      </c>
      <c r="AE267" s="1" t="str">
        <f>IFERROR(VLOOKUP(CONCATENATE(AD$1,AD267),'Formulario de Preguntas'!$C$10:$FN$185,3,FALSE),"")</f>
        <v/>
      </c>
      <c r="AF267" s="1" t="str">
        <f>IFERROR(VLOOKUP(CONCATENATE(AD$1,AD267),'Formulario de Preguntas'!$C$10:$FN$185,4,FALSE),"")</f>
        <v/>
      </c>
      <c r="AG267" s="24">
        <f>IF($B267='Formulario de Respuestas'!$D266,'Formulario de Respuestas'!$O266,"ES DIFERENTE")</f>
        <v>0</v>
      </c>
      <c r="AH267" s="1" t="str">
        <f>IFERROR(VLOOKUP(CONCATENATE(AG$1,AG267),'Formulario de Preguntas'!$C$10:$FN$185,3,FALSE),"")</f>
        <v/>
      </c>
      <c r="AI267" s="1" t="str">
        <f>IFERROR(VLOOKUP(CONCATENATE(AG$1,AG267),'Formulario de Preguntas'!$C$10:$FN$185,4,FALSE),"")</f>
        <v/>
      </c>
      <c r="AJ267" s="24">
        <f>IF($B267='Formulario de Respuestas'!$D266,'Formulario de Respuestas'!$P266,"ES DIFERENTE")</f>
        <v>0</v>
      </c>
      <c r="AK267" s="1" t="str">
        <f>IFERROR(VLOOKUP(CONCATENATE(AJ$1,AJ267),'Formulario de Preguntas'!$C$10:$FN$185,3,FALSE),"")</f>
        <v/>
      </c>
      <c r="AL267" s="1" t="str">
        <f>IFERROR(VLOOKUP(CONCATENATE(AJ$1,AJ267),'Formulario de Preguntas'!$C$10:$FN$185,4,FALSE),"")</f>
        <v/>
      </c>
      <c r="AM267" s="24">
        <f>IF($B267='Formulario de Respuestas'!$D266,'Formulario de Respuestas'!$Q266,"ES DIFERENTE")</f>
        <v>0</v>
      </c>
      <c r="AN267" s="1" t="str">
        <f>IFERROR(VLOOKUP(CONCATENATE(AM$1,AM267),'Formulario de Preguntas'!$C$10:$FN$185,3,FALSE),"")</f>
        <v/>
      </c>
      <c r="AO267" s="1" t="str">
        <f>IFERROR(VLOOKUP(CONCATENATE(AM$1,AM267),'Formulario de Preguntas'!$C$10:$FN$185,4,FALSE),"")</f>
        <v/>
      </c>
      <c r="AP267" s="24">
        <f>IF($B267='Formulario de Respuestas'!$D266,'Formulario de Respuestas'!$R266,"ES DIFERENTE")</f>
        <v>0</v>
      </c>
      <c r="AQ267" s="1" t="str">
        <f>IFERROR(VLOOKUP(CONCATENATE(AP$1,AP267),'Formulario de Preguntas'!$C$10:$FN$185,3,FALSE),"")</f>
        <v/>
      </c>
      <c r="AR267" s="1" t="str">
        <f>IFERROR(VLOOKUP(CONCATENATE(AP$1,AP267),'Formulario de Preguntas'!$C$10:$FN$185,4,FALSE),"")</f>
        <v/>
      </c>
      <c r="AS267" s="24">
        <f>IF($B267='Formulario de Respuestas'!$D266,'Formulario de Respuestas'!$S266,"ES DIFERENTE")</f>
        <v>0</v>
      </c>
      <c r="AT267" s="1" t="str">
        <f>IFERROR(VLOOKUP(CONCATENATE(AS$1,AS267),'Formulario de Preguntas'!$C$10:$FN$185,3,FALSE),"")</f>
        <v/>
      </c>
      <c r="AU267" s="1" t="str">
        <f>IFERROR(VLOOKUP(CONCATENATE(AS$1,AS267),'Formulario de Preguntas'!$C$10:$FN$185,4,FALSE),"")</f>
        <v/>
      </c>
      <c r="AV267" s="24">
        <f>IF($B267='Formulario de Respuestas'!$D266,'Formulario de Respuestas'!$T266,"ES DIFERENTE")</f>
        <v>0</v>
      </c>
      <c r="AW267" s="1" t="str">
        <f>IFERROR(VLOOKUP(CONCATENATE(AV$1,AV267),'Formulario de Preguntas'!$C$10:$FN$185,3,FALSE),"")</f>
        <v/>
      </c>
      <c r="AX267" s="1" t="str">
        <f>IFERROR(VLOOKUP(CONCATENATE(AV$1,AV267),'Formulario de Preguntas'!$C$10:$FN$185,4,FALSE),"")</f>
        <v/>
      </c>
      <c r="AY267" s="24">
        <f>IF($B267='Formulario de Respuestas'!$D266,'Formulario de Respuestas'!$U266,"ES DIFERENTE")</f>
        <v>0</v>
      </c>
      <c r="AZ267" s="1" t="str">
        <f>IFERROR(VLOOKUP(CONCATENATE(AY$1,AY267),'Formulario de Preguntas'!$C$10:$FN$185,3,FALSE),"")</f>
        <v/>
      </c>
      <c r="BA267" s="1" t="str">
        <f>IFERROR(VLOOKUP(CONCATENATE(AY$1,AY267),'Formulario de Preguntas'!$C$10:$FN$185,4,FALSE),"")</f>
        <v/>
      </c>
      <c r="BB267" s="24">
        <f>IF($B267='Formulario de Respuestas'!$D266,'Formulario de Respuestas'!$V266,"ES DIFERENTE")</f>
        <v>0</v>
      </c>
      <c r="BC267" s="1" t="str">
        <f>IFERROR(VLOOKUP(CONCATENATE(BB$1,BB267),'Formulario de Preguntas'!$C$10:$FN$185,3,FALSE),"")</f>
        <v/>
      </c>
      <c r="BD267" s="1" t="str">
        <f>IFERROR(VLOOKUP(CONCATENATE(BB$1,BB267),'Formulario de Preguntas'!$C$10:$FN$185,4,FALSE),"")</f>
        <v/>
      </c>
      <c r="BE267" s="24">
        <f>IF($B267='Formulario de Respuestas'!$D266,'Formulario de Respuestas'!$W266,"ES DIFERENTE")</f>
        <v>0</v>
      </c>
      <c r="BF267" s="1" t="str">
        <f>IFERROR(VLOOKUP(CONCATENATE(BE$1,BE267),'Formulario de Preguntas'!$C$10:$FN$185,3,FALSE),"")</f>
        <v/>
      </c>
      <c r="BG267" s="1" t="str">
        <f>IFERROR(VLOOKUP(CONCATENATE(BE$1,BE267),'Formulario de Preguntas'!$C$10:$FN$185,4,FALSE),"")</f>
        <v/>
      </c>
      <c r="BH267" s="24">
        <f>IF($B267='Formulario de Respuestas'!$D266,'Formulario de Respuestas'!$X266,"ES DIFERENTE")</f>
        <v>0</v>
      </c>
      <c r="BI267" s="1" t="str">
        <f>IFERROR(VLOOKUP(CONCATENATE(BH$1,BH267),'Formulario de Preguntas'!$C$10:$FN$185,3,FALSE),"")</f>
        <v/>
      </c>
      <c r="BJ267" s="1" t="str">
        <f>IFERROR(VLOOKUP(CONCATENATE(BH$1,BH267),'Formulario de Preguntas'!$C$10:$FN$185,4,FALSE),"")</f>
        <v/>
      </c>
      <c r="BL267" s="26">
        <f>IF($B267='Formulario de Respuestas'!$D266,'Formulario de Respuestas'!$Y266,"ES DIFERENTE")</f>
        <v>0</v>
      </c>
      <c r="BM267" s="1" t="str">
        <f>IFERROR(VLOOKUP(CONCATENATE(BL$1,BL267),'Formulario de Preguntas'!$C$10:$FN$185,3,FALSE),"")</f>
        <v/>
      </c>
      <c r="BN267" s="1" t="str">
        <f>IFERROR(VLOOKUP(CONCATENATE(BL$1,BL267),'Formulario de Preguntas'!$C$10:$FN$185,4,FALSE),"")</f>
        <v/>
      </c>
      <c r="BO267" s="26">
        <f>IF($B267='Formulario de Respuestas'!$D266,'Formulario de Respuestas'!$Z266,"ES DIFERENTE")</f>
        <v>0</v>
      </c>
      <c r="BP267" s="1" t="str">
        <f>IFERROR(VLOOKUP(CONCATENATE(BO$1,BO267),'Formulario de Preguntas'!$C$10:$FN$185,3,FALSE),"")</f>
        <v/>
      </c>
      <c r="BQ267" s="1" t="str">
        <f>IFERROR(VLOOKUP(CONCATENATE(BO$1,BO267),'Formulario de Preguntas'!$C$10:$FN$185,4,FALSE),"")</f>
        <v/>
      </c>
      <c r="BR267" s="26">
        <f>IF($B267='Formulario de Respuestas'!$D266,'Formulario de Respuestas'!$AA266,"ES DIFERENTE")</f>
        <v>0</v>
      </c>
      <c r="BS267" s="1" t="str">
        <f>IFERROR(VLOOKUP(CONCATENATE(BR$1,BR267),'Formulario de Preguntas'!$C$10:$FN$185,3,FALSE),"")</f>
        <v/>
      </c>
      <c r="BT267" s="1" t="str">
        <f>IFERROR(VLOOKUP(CONCATENATE(BR$1,BR267),'Formulario de Preguntas'!$C$10:$FN$185,4,FALSE),"")</f>
        <v/>
      </c>
      <c r="BU267" s="26">
        <f>IF($B267='Formulario de Respuestas'!$D266,'Formulario de Respuestas'!$AB266,"ES DIFERENTE")</f>
        <v>0</v>
      </c>
      <c r="BV267" s="1" t="str">
        <f>IFERROR(VLOOKUP(CONCATENATE(BU$1,BU267),'Formulario de Preguntas'!$C$10:$FN$185,3,FALSE),"")</f>
        <v/>
      </c>
      <c r="BW267" s="1" t="str">
        <f>IFERROR(VLOOKUP(CONCATENATE(BU$1,BU267),'Formulario de Preguntas'!$C$10:$FN$185,4,FALSE),"")</f>
        <v/>
      </c>
      <c r="BX267" s="26">
        <f>IF($B267='Formulario de Respuestas'!$D266,'Formulario de Respuestas'!$AC266,"ES DIFERENTE")</f>
        <v>0</v>
      </c>
      <c r="BY267" s="1" t="str">
        <f>IFERROR(VLOOKUP(CONCATENATE(BX$1,BX267),'Formulario de Preguntas'!$C$10:$FN$185,3,FALSE),"")</f>
        <v/>
      </c>
      <c r="BZ267" s="1" t="str">
        <f>IFERROR(VLOOKUP(CONCATENATE(BX$1,BX267),'Formulario de Preguntas'!$C$10:$FN$185,4,FALSE),"")</f>
        <v/>
      </c>
      <c r="CA267" s="26">
        <f>IF($B267='Formulario de Respuestas'!$D266,'Formulario de Respuestas'!$AD266,"ES DIFERENTE")</f>
        <v>0</v>
      </c>
      <c r="CB267" s="1" t="str">
        <f>IFERROR(VLOOKUP(CONCATENATE(CA$1,CA267),'Formulario de Preguntas'!$C$10:$FN$185,3,FALSE),"")</f>
        <v/>
      </c>
      <c r="CC267" s="1" t="str">
        <f>IFERROR(VLOOKUP(CONCATENATE(CA$1,CA267),'Formulario de Preguntas'!$C$10:$FN$185,4,FALSE),"")</f>
        <v/>
      </c>
      <c r="CD267" s="26">
        <f>IF($B267='Formulario de Respuestas'!$D266,'Formulario de Respuestas'!$AE266,"ES DIFERENTE")</f>
        <v>0</v>
      </c>
      <c r="CE267" s="1" t="str">
        <f>IFERROR(VLOOKUP(CONCATENATE(CD$1,CD267),'Formulario de Preguntas'!$C$10:$FN$185,3,FALSE),"")</f>
        <v/>
      </c>
      <c r="CF267" s="1" t="str">
        <f>IFERROR(VLOOKUP(CONCATENATE(CD$1,CD267),'Formulario de Preguntas'!$C$10:$FN$185,4,FALSE),"")</f>
        <v/>
      </c>
      <c r="CH267" s="1">
        <f t="shared" si="13"/>
        <v>0</v>
      </c>
      <c r="CI267" s="1">
        <f t="shared" si="14"/>
        <v>0.25</v>
      </c>
      <c r="CJ267" s="1">
        <f t="shared" si="12"/>
        <v>0</v>
      </c>
      <c r="CK267" s="1">
        <f>COUNTIF('Formulario de Respuestas'!$E266:$AE266,"A")</f>
        <v>0</v>
      </c>
      <c r="CL267" s="1">
        <f>COUNTIF('Formulario de Respuestas'!$E266:$AE266,"B")</f>
        <v>0</v>
      </c>
      <c r="CM267" s="1">
        <f>COUNTIF('Formulario de Respuestas'!$E266:$AE266,"C")</f>
        <v>0</v>
      </c>
      <c r="CN267" s="1">
        <f>COUNTIF('Formulario de Respuestas'!$E266:$AE266,"D")</f>
        <v>0</v>
      </c>
      <c r="CO267" s="1">
        <f>COUNTIF('Formulario de Respuestas'!$E266:$AE266,"E (RESPUESTA ANULADA)")</f>
        <v>0</v>
      </c>
    </row>
    <row r="268" spans="1:93" x14ac:dyDescent="0.25">
      <c r="A268" s="1">
        <f>'Formulario de Respuestas'!C267</f>
        <v>0</v>
      </c>
      <c r="B268" s="1">
        <f>'Formulario de Respuestas'!D267</f>
        <v>0</v>
      </c>
      <c r="C268" s="24">
        <f>IF($B268='Formulario de Respuestas'!$D267,'Formulario de Respuestas'!$E267,"ES DIFERENTE")</f>
        <v>0</v>
      </c>
      <c r="D268" s="15" t="str">
        <f>IFERROR(VLOOKUP(CONCATENATE(C$1,C268),'Formulario de Preguntas'!$C$2:$FN$185,3,FALSE),"")</f>
        <v/>
      </c>
      <c r="E268" s="1" t="str">
        <f>IFERROR(VLOOKUP(CONCATENATE(C$1,C268),'Formulario de Preguntas'!$C$2:$FN$185,4,FALSE),"")</f>
        <v/>
      </c>
      <c r="F268" s="24">
        <f>IF($B268='Formulario de Respuestas'!$D267,'Formulario de Respuestas'!$F267,"ES DIFERENTE")</f>
        <v>0</v>
      </c>
      <c r="G268" s="1" t="str">
        <f>IFERROR(VLOOKUP(CONCATENATE(F$1,F268),'Formulario de Preguntas'!$C$2:$FN$185,3,FALSE),"")</f>
        <v/>
      </c>
      <c r="H268" s="1" t="str">
        <f>IFERROR(VLOOKUP(CONCATENATE(F$1,F268),'Formulario de Preguntas'!$C$2:$FN$185,4,FALSE),"")</f>
        <v/>
      </c>
      <c r="I268" s="24">
        <f>IF($B268='Formulario de Respuestas'!$D267,'Formulario de Respuestas'!$G267,"ES DIFERENTE")</f>
        <v>0</v>
      </c>
      <c r="J268" s="1" t="str">
        <f>IFERROR(VLOOKUP(CONCATENATE(I$1,I268),'Formulario de Preguntas'!$C$10:$FN$185,3,FALSE),"")</f>
        <v/>
      </c>
      <c r="K268" s="1" t="str">
        <f>IFERROR(VLOOKUP(CONCATENATE(I$1,I268),'Formulario de Preguntas'!$C$10:$FN$185,4,FALSE),"")</f>
        <v/>
      </c>
      <c r="L268" s="24">
        <f>IF($B268='Formulario de Respuestas'!$D267,'Formulario de Respuestas'!$H267,"ES DIFERENTE")</f>
        <v>0</v>
      </c>
      <c r="M268" s="1" t="str">
        <f>IFERROR(VLOOKUP(CONCATENATE(L$1,L268),'Formulario de Preguntas'!$C$10:$FN$185,3,FALSE),"")</f>
        <v/>
      </c>
      <c r="N268" s="1" t="str">
        <f>IFERROR(VLOOKUP(CONCATENATE(L$1,L268),'Formulario de Preguntas'!$C$10:$FN$185,4,FALSE),"")</f>
        <v/>
      </c>
      <c r="O268" s="24">
        <f>IF($B268='Formulario de Respuestas'!$D267,'Formulario de Respuestas'!$I267,"ES DIFERENTE")</f>
        <v>0</v>
      </c>
      <c r="P268" s="1" t="str">
        <f>IFERROR(VLOOKUP(CONCATENATE(O$1,O268),'Formulario de Preguntas'!$C$10:$FN$185,3,FALSE),"")</f>
        <v/>
      </c>
      <c r="Q268" s="1" t="str">
        <f>IFERROR(VLOOKUP(CONCATENATE(O$1,O268),'Formulario de Preguntas'!$C$10:$FN$185,4,FALSE),"")</f>
        <v/>
      </c>
      <c r="R268" s="24">
        <f>IF($B268='Formulario de Respuestas'!$D267,'Formulario de Respuestas'!$J267,"ES DIFERENTE")</f>
        <v>0</v>
      </c>
      <c r="S268" s="1" t="str">
        <f>IFERROR(VLOOKUP(CONCATENATE(R$1,R268),'Formulario de Preguntas'!$C$10:$FN$185,3,FALSE),"")</f>
        <v/>
      </c>
      <c r="T268" s="1" t="str">
        <f>IFERROR(VLOOKUP(CONCATENATE(R$1,R268),'Formulario de Preguntas'!$C$10:$FN$185,4,FALSE),"")</f>
        <v/>
      </c>
      <c r="U268" s="24">
        <f>IF($B268='Formulario de Respuestas'!$D267,'Formulario de Respuestas'!$K267,"ES DIFERENTE")</f>
        <v>0</v>
      </c>
      <c r="V268" s="1" t="str">
        <f>IFERROR(VLOOKUP(CONCATENATE(U$1,U268),'Formulario de Preguntas'!$C$10:$FN$185,3,FALSE),"")</f>
        <v/>
      </c>
      <c r="W268" s="1" t="str">
        <f>IFERROR(VLOOKUP(CONCATENATE(U$1,U268),'Formulario de Preguntas'!$C$10:$FN$185,4,FALSE),"")</f>
        <v/>
      </c>
      <c r="X268" s="24">
        <f>IF($B268='Formulario de Respuestas'!$D267,'Formulario de Respuestas'!$L267,"ES DIFERENTE")</f>
        <v>0</v>
      </c>
      <c r="Y268" s="1" t="str">
        <f>IFERROR(VLOOKUP(CONCATENATE(X$1,X268),'Formulario de Preguntas'!$C$10:$FN$185,3,FALSE),"")</f>
        <v/>
      </c>
      <c r="Z268" s="1" t="str">
        <f>IFERROR(VLOOKUP(CONCATENATE(X$1,X268),'Formulario de Preguntas'!$C$10:$FN$185,4,FALSE),"")</f>
        <v/>
      </c>
      <c r="AA268" s="24">
        <f>IF($B268='Formulario de Respuestas'!$D267,'Formulario de Respuestas'!$M267,"ES DIFERENTE")</f>
        <v>0</v>
      </c>
      <c r="AB268" s="1" t="str">
        <f>IFERROR(VLOOKUP(CONCATENATE(AA$1,AA268),'Formulario de Preguntas'!$C$10:$FN$185,3,FALSE),"")</f>
        <v/>
      </c>
      <c r="AC268" s="1" t="str">
        <f>IFERROR(VLOOKUP(CONCATENATE(AA$1,AA268),'Formulario de Preguntas'!$C$10:$FN$185,4,FALSE),"")</f>
        <v/>
      </c>
      <c r="AD268" s="24">
        <f>IF($B268='Formulario de Respuestas'!$D267,'Formulario de Respuestas'!$N267,"ES DIFERENTE")</f>
        <v>0</v>
      </c>
      <c r="AE268" s="1" t="str">
        <f>IFERROR(VLOOKUP(CONCATENATE(AD$1,AD268),'Formulario de Preguntas'!$C$10:$FN$185,3,FALSE),"")</f>
        <v/>
      </c>
      <c r="AF268" s="1" t="str">
        <f>IFERROR(VLOOKUP(CONCATENATE(AD$1,AD268),'Formulario de Preguntas'!$C$10:$FN$185,4,FALSE),"")</f>
        <v/>
      </c>
      <c r="AG268" s="24">
        <f>IF($B268='Formulario de Respuestas'!$D267,'Formulario de Respuestas'!$O267,"ES DIFERENTE")</f>
        <v>0</v>
      </c>
      <c r="AH268" s="1" t="str">
        <f>IFERROR(VLOOKUP(CONCATENATE(AG$1,AG268),'Formulario de Preguntas'!$C$10:$FN$185,3,FALSE),"")</f>
        <v/>
      </c>
      <c r="AI268" s="1" t="str">
        <f>IFERROR(VLOOKUP(CONCATENATE(AG$1,AG268),'Formulario de Preguntas'!$C$10:$FN$185,4,FALSE),"")</f>
        <v/>
      </c>
      <c r="AJ268" s="24">
        <f>IF($B268='Formulario de Respuestas'!$D267,'Formulario de Respuestas'!$P267,"ES DIFERENTE")</f>
        <v>0</v>
      </c>
      <c r="AK268" s="1" t="str">
        <f>IFERROR(VLOOKUP(CONCATENATE(AJ$1,AJ268),'Formulario de Preguntas'!$C$10:$FN$185,3,FALSE),"")</f>
        <v/>
      </c>
      <c r="AL268" s="1" t="str">
        <f>IFERROR(VLOOKUP(CONCATENATE(AJ$1,AJ268),'Formulario de Preguntas'!$C$10:$FN$185,4,FALSE),"")</f>
        <v/>
      </c>
      <c r="AM268" s="24">
        <f>IF($B268='Formulario de Respuestas'!$D267,'Formulario de Respuestas'!$Q267,"ES DIFERENTE")</f>
        <v>0</v>
      </c>
      <c r="AN268" s="1" t="str">
        <f>IFERROR(VLOOKUP(CONCATENATE(AM$1,AM268),'Formulario de Preguntas'!$C$10:$FN$185,3,FALSE),"")</f>
        <v/>
      </c>
      <c r="AO268" s="1" t="str">
        <f>IFERROR(VLOOKUP(CONCATENATE(AM$1,AM268),'Formulario de Preguntas'!$C$10:$FN$185,4,FALSE),"")</f>
        <v/>
      </c>
      <c r="AP268" s="24">
        <f>IF($B268='Formulario de Respuestas'!$D267,'Formulario de Respuestas'!$R267,"ES DIFERENTE")</f>
        <v>0</v>
      </c>
      <c r="AQ268" s="1" t="str">
        <f>IFERROR(VLOOKUP(CONCATENATE(AP$1,AP268),'Formulario de Preguntas'!$C$10:$FN$185,3,FALSE),"")</f>
        <v/>
      </c>
      <c r="AR268" s="1" t="str">
        <f>IFERROR(VLOOKUP(CONCATENATE(AP$1,AP268),'Formulario de Preguntas'!$C$10:$FN$185,4,FALSE),"")</f>
        <v/>
      </c>
      <c r="AS268" s="24">
        <f>IF($B268='Formulario de Respuestas'!$D267,'Formulario de Respuestas'!$S267,"ES DIFERENTE")</f>
        <v>0</v>
      </c>
      <c r="AT268" s="1" t="str">
        <f>IFERROR(VLOOKUP(CONCATENATE(AS$1,AS268),'Formulario de Preguntas'!$C$10:$FN$185,3,FALSE),"")</f>
        <v/>
      </c>
      <c r="AU268" s="1" t="str">
        <f>IFERROR(VLOOKUP(CONCATENATE(AS$1,AS268),'Formulario de Preguntas'!$C$10:$FN$185,4,FALSE),"")</f>
        <v/>
      </c>
      <c r="AV268" s="24">
        <f>IF($B268='Formulario de Respuestas'!$D267,'Formulario de Respuestas'!$T267,"ES DIFERENTE")</f>
        <v>0</v>
      </c>
      <c r="AW268" s="1" t="str">
        <f>IFERROR(VLOOKUP(CONCATENATE(AV$1,AV268),'Formulario de Preguntas'!$C$10:$FN$185,3,FALSE),"")</f>
        <v/>
      </c>
      <c r="AX268" s="1" t="str">
        <f>IFERROR(VLOOKUP(CONCATENATE(AV$1,AV268),'Formulario de Preguntas'!$C$10:$FN$185,4,FALSE),"")</f>
        <v/>
      </c>
      <c r="AY268" s="24">
        <f>IF($B268='Formulario de Respuestas'!$D267,'Formulario de Respuestas'!$U267,"ES DIFERENTE")</f>
        <v>0</v>
      </c>
      <c r="AZ268" s="1" t="str">
        <f>IFERROR(VLOOKUP(CONCATENATE(AY$1,AY268),'Formulario de Preguntas'!$C$10:$FN$185,3,FALSE),"")</f>
        <v/>
      </c>
      <c r="BA268" s="1" t="str">
        <f>IFERROR(VLOOKUP(CONCATENATE(AY$1,AY268),'Formulario de Preguntas'!$C$10:$FN$185,4,FALSE),"")</f>
        <v/>
      </c>
      <c r="BB268" s="24">
        <f>IF($B268='Formulario de Respuestas'!$D267,'Formulario de Respuestas'!$V267,"ES DIFERENTE")</f>
        <v>0</v>
      </c>
      <c r="BC268" s="1" t="str">
        <f>IFERROR(VLOOKUP(CONCATENATE(BB$1,BB268),'Formulario de Preguntas'!$C$10:$FN$185,3,FALSE),"")</f>
        <v/>
      </c>
      <c r="BD268" s="1" t="str">
        <f>IFERROR(VLOOKUP(CONCATENATE(BB$1,BB268),'Formulario de Preguntas'!$C$10:$FN$185,4,FALSE),"")</f>
        <v/>
      </c>
      <c r="BE268" s="24">
        <f>IF($B268='Formulario de Respuestas'!$D267,'Formulario de Respuestas'!$W267,"ES DIFERENTE")</f>
        <v>0</v>
      </c>
      <c r="BF268" s="1" t="str">
        <f>IFERROR(VLOOKUP(CONCATENATE(BE$1,BE268),'Formulario de Preguntas'!$C$10:$FN$185,3,FALSE),"")</f>
        <v/>
      </c>
      <c r="BG268" s="1" t="str">
        <f>IFERROR(VLOOKUP(CONCATENATE(BE$1,BE268),'Formulario de Preguntas'!$C$10:$FN$185,4,FALSE),"")</f>
        <v/>
      </c>
      <c r="BH268" s="24">
        <f>IF($B268='Formulario de Respuestas'!$D267,'Formulario de Respuestas'!$X267,"ES DIFERENTE")</f>
        <v>0</v>
      </c>
      <c r="BI268" s="1" t="str">
        <f>IFERROR(VLOOKUP(CONCATENATE(BH$1,BH268),'Formulario de Preguntas'!$C$10:$FN$185,3,FALSE),"")</f>
        <v/>
      </c>
      <c r="BJ268" s="1" t="str">
        <f>IFERROR(VLOOKUP(CONCATENATE(BH$1,BH268),'Formulario de Preguntas'!$C$10:$FN$185,4,FALSE),"")</f>
        <v/>
      </c>
      <c r="BL268" s="26">
        <f>IF($B268='Formulario de Respuestas'!$D267,'Formulario de Respuestas'!$Y267,"ES DIFERENTE")</f>
        <v>0</v>
      </c>
      <c r="BM268" s="1" t="str">
        <f>IFERROR(VLOOKUP(CONCATENATE(BL$1,BL268),'Formulario de Preguntas'!$C$10:$FN$185,3,FALSE),"")</f>
        <v/>
      </c>
      <c r="BN268" s="1" t="str">
        <f>IFERROR(VLOOKUP(CONCATENATE(BL$1,BL268),'Formulario de Preguntas'!$C$10:$FN$185,4,FALSE),"")</f>
        <v/>
      </c>
      <c r="BO268" s="26">
        <f>IF($B268='Formulario de Respuestas'!$D267,'Formulario de Respuestas'!$Z267,"ES DIFERENTE")</f>
        <v>0</v>
      </c>
      <c r="BP268" s="1" t="str">
        <f>IFERROR(VLOOKUP(CONCATENATE(BO$1,BO268),'Formulario de Preguntas'!$C$10:$FN$185,3,FALSE),"")</f>
        <v/>
      </c>
      <c r="BQ268" s="1" t="str">
        <f>IFERROR(VLOOKUP(CONCATENATE(BO$1,BO268),'Formulario de Preguntas'!$C$10:$FN$185,4,FALSE),"")</f>
        <v/>
      </c>
      <c r="BR268" s="26">
        <f>IF($B268='Formulario de Respuestas'!$D267,'Formulario de Respuestas'!$AA267,"ES DIFERENTE")</f>
        <v>0</v>
      </c>
      <c r="BS268" s="1" t="str">
        <f>IFERROR(VLOOKUP(CONCATENATE(BR$1,BR268),'Formulario de Preguntas'!$C$10:$FN$185,3,FALSE),"")</f>
        <v/>
      </c>
      <c r="BT268" s="1" t="str">
        <f>IFERROR(VLOOKUP(CONCATENATE(BR$1,BR268),'Formulario de Preguntas'!$C$10:$FN$185,4,FALSE),"")</f>
        <v/>
      </c>
      <c r="BU268" s="26">
        <f>IF($B268='Formulario de Respuestas'!$D267,'Formulario de Respuestas'!$AB267,"ES DIFERENTE")</f>
        <v>0</v>
      </c>
      <c r="BV268" s="1" t="str">
        <f>IFERROR(VLOOKUP(CONCATENATE(BU$1,BU268),'Formulario de Preguntas'!$C$10:$FN$185,3,FALSE),"")</f>
        <v/>
      </c>
      <c r="BW268" s="1" t="str">
        <f>IFERROR(VLOOKUP(CONCATENATE(BU$1,BU268),'Formulario de Preguntas'!$C$10:$FN$185,4,FALSE),"")</f>
        <v/>
      </c>
      <c r="BX268" s="26">
        <f>IF($B268='Formulario de Respuestas'!$D267,'Formulario de Respuestas'!$AC267,"ES DIFERENTE")</f>
        <v>0</v>
      </c>
      <c r="BY268" s="1" t="str">
        <f>IFERROR(VLOOKUP(CONCATENATE(BX$1,BX268),'Formulario de Preguntas'!$C$10:$FN$185,3,FALSE),"")</f>
        <v/>
      </c>
      <c r="BZ268" s="1" t="str">
        <f>IFERROR(VLOOKUP(CONCATENATE(BX$1,BX268),'Formulario de Preguntas'!$C$10:$FN$185,4,FALSE),"")</f>
        <v/>
      </c>
      <c r="CA268" s="26">
        <f>IF($B268='Formulario de Respuestas'!$D267,'Formulario de Respuestas'!$AD267,"ES DIFERENTE")</f>
        <v>0</v>
      </c>
      <c r="CB268" s="1" t="str">
        <f>IFERROR(VLOOKUP(CONCATENATE(CA$1,CA268),'Formulario de Preguntas'!$C$10:$FN$185,3,FALSE),"")</f>
        <v/>
      </c>
      <c r="CC268" s="1" t="str">
        <f>IFERROR(VLOOKUP(CONCATENATE(CA$1,CA268),'Formulario de Preguntas'!$C$10:$FN$185,4,FALSE),"")</f>
        <v/>
      </c>
      <c r="CD268" s="26">
        <f>IF($B268='Formulario de Respuestas'!$D267,'Formulario de Respuestas'!$AE267,"ES DIFERENTE")</f>
        <v>0</v>
      </c>
      <c r="CE268" s="1" t="str">
        <f>IFERROR(VLOOKUP(CONCATENATE(CD$1,CD268),'Formulario de Preguntas'!$C$10:$FN$185,3,FALSE),"")</f>
        <v/>
      </c>
      <c r="CF268" s="1" t="str">
        <f>IFERROR(VLOOKUP(CONCATENATE(CD$1,CD268),'Formulario de Preguntas'!$C$10:$FN$185,4,FALSE),"")</f>
        <v/>
      </c>
      <c r="CH268" s="1">
        <f t="shared" si="13"/>
        <v>0</v>
      </c>
      <c r="CI268" s="1">
        <f t="shared" si="14"/>
        <v>0.25</v>
      </c>
      <c r="CJ268" s="1">
        <f t="shared" si="12"/>
        <v>0</v>
      </c>
      <c r="CK268" s="1">
        <f>COUNTIF('Formulario de Respuestas'!$E267:$AE267,"A")</f>
        <v>0</v>
      </c>
      <c r="CL268" s="1">
        <f>COUNTIF('Formulario de Respuestas'!$E267:$AE267,"B")</f>
        <v>0</v>
      </c>
      <c r="CM268" s="1">
        <f>COUNTIF('Formulario de Respuestas'!$E267:$AE267,"C")</f>
        <v>0</v>
      </c>
      <c r="CN268" s="1">
        <f>COUNTIF('Formulario de Respuestas'!$E267:$AE267,"D")</f>
        <v>0</v>
      </c>
      <c r="CO268" s="1">
        <f>COUNTIF('Formulario de Respuestas'!$E267:$AE267,"E (RESPUESTA ANULADA)")</f>
        <v>0</v>
      </c>
    </row>
    <row r="269" spans="1:93" x14ac:dyDescent="0.25">
      <c r="A269" s="1">
        <f>'Formulario de Respuestas'!C268</f>
        <v>0</v>
      </c>
      <c r="B269" s="1">
        <f>'Formulario de Respuestas'!D268</f>
        <v>0</v>
      </c>
      <c r="C269" s="24">
        <f>IF($B269='Formulario de Respuestas'!$D268,'Formulario de Respuestas'!$E268,"ES DIFERENTE")</f>
        <v>0</v>
      </c>
      <c r="D269" s="15" t="str">
        <f>IFERROR(VLOOKUP(CONCATENATE(C$1,C269),'Formulario de Preguntas'!$C$2:$FN$185,3,FALSE),"")</f>
        <v/>
      </c>
      <c r="E269" s="1" t="str">
        <f>IFERROR(VLOOKUP(CONCATENATE(C$1,C269),'Formulario de Preguntas'!$C$2:$FN$185,4,FALSE),"")</f>
        <v/>
      </c>
      <c r="F269" s="24">
        <f>IF($B269='Formulario de Respuestas'!$D268,'Formulario de Respuestas'!$F268,"ES DIFERENTE")</f>
        <v>0</v>
      </c>
      <c r="G269" s="1" t="str">
        <f>IFERROR(VLOOKUP(CONCATENATE(F$1,F269),'Formulario de Preguntas'!$C$2:$FN$185,3,FALSE),"")</f>
        <v/>
      </c>
      <c r="H269" s="1" t="str">
        <f>IFERROR(VLOOKUP(CONCATENATE(F$1,F269),'Formulario de Preguntas'!$C$2:$FN$185,4,FALSE),"")</f>
        <v/>
      </c>
      <c r="I269" s="24">
        <f>IF($B269='Formulario de Respuestas'!$D268,'Formulario de Respuestas'!$G268,"ES DIFERENTE")</f>
        <v>0</v>
      </c>
      <c r="J269" s="1" t="str">
        <f>IFERROR(VLOOKUP(CONCATENATE(I$1,I269),'Formulario de Preguntas'!$C$10:$FN$185,3,FALSE),"")</f>
        <v/>
      </c>
      <c r="K269" s="1" t="str">
        <f>IFERROR(VLOOKUP(CONCATENATE(I$1,I269),'Formulario de Preguntas'!$C$10:$FN$185,4,FALSE),"")</f>
        <v/>
      </c>
      <c r="L269" s="24">
        <f>IF($B269='Formulario de Respuestas'!$D268,'Formulario de Respuestas'!$H268,"ES DIFERENTE")</f>
        <v>0</v>
      </c>
      <c r="M269" s="1" t="str">
        <f>IFERROR(VLOOKUP(CONCATENATE(L$1,L269),'Formulario de Preguntas'!$C$10:$FN$185,3,FALSE),"")</f>
        <v/>
      </c>
      <c r="N269" s="1" t="str">
        <f>IFERROR(VLOOKUP(CONCATENATE(L$1,L269),'Formulario de Preguntas'!$C$10:$FN$185,4,FALSE),"")</f>
        <v/>
      </c>
      <c r="O269" s="24">
        <f>IF($B269='Formulario de Respuestas'!$D268,'Formulario de Respuestas'!$I268,"ES DIFERENTE")</f>
        <v>0</v>
      </c>
      <c r="P269" s="1" t="str">
        <f>IFERROR(VLOOKUP(CONCATENATE(O$1,O269),'Formulario de Preguntas'!$C$10:$FN$185,3,FALSE),"")</f>
        <v/>
      </c>
      <c r="Q269" s="1" t="str">
        <f>IFERROR(VLOOKUP(CONCATENATE(O$1,O269),'Formulario de Preguntas'!$C$10:$FN$185,4,FALSE),"")</f>
        <v/>
      </c>
      <c r="R269" s="24">
        <f>IF($B269='Formulario de Respuestas'!$D268,'Formulario de Respuestas'!$J268,"ES DIFERENTE")</f>
        <v>0</v>
      </c>
      <c r="S269" s="1" t="str">
        <f>IFERROR(VLOOKUP(CONCATENATE(R$1,R269),'Formulario de Preguntas'!$C$10:$FN$185,3,FALSE),"")</f>
        <v/>
      </c>
      <c r="T269" s="1" t="str">
        <f>IFERROR(VLOOKUP(CONCATENATE(R$1,R269),'Formulario de Preguntas'!$C$10:$FN$185,4,FALSE),"")</f>
        <v/>
      </c>
      <c r="U269" s="24">
        <f>IF($B269='Formulario de Respuestas'!$D268,'Formulario de Respuestas'!$K268,"ES DIFERENTE")</f>
        <v>0</v>
      </c>
      <c r="V269" s="1" t="str">
        <f>IFERROR(VLOOKUP(CONCATENATE(U$1,U269),'Formulario de Preguntas'!$C$10:$FN$185,3,FALSE),"")</f>
        <v/>
      </c>
      <c r="W269" s="1" t="str">
        <f>IFERROR(VLOOKUP(CONCATENATE(U$1,U269),'Formulario de Preguntas'!$C$10:$FN$185,4,FALSE),"")</f>
        <v/>
      </c>
      <c r="X269" s="24">
        <f>IF($B269='Formulario de Respuestas'!$D268,'Formulario de Respuestas'!$L268,"ES DIFERENTE")</f>
        <v>0</v>
      </c>
      <c r="Y269" s="1" t="str">
        <f>IFERROR(VLOOKUP(CONCATENATE(X$1,X269),'Formulario de Preguntas'!$C$10:$FN$185,3,FALSE),"")</f>
        <v/>
      </c>
      <c r="Z269" s="1" t="str">
        <f>IFERROR(VLOOKUP(CONCATENATE(X$1,X269),'Formulario de Preguntas'!$C$10:$FN$185,4,FALSE),"")</f>
        <v/>
      </c>
      <c r="AA269" s="24">
        <f>IF($B269='Formulario de Respuestas'!$D268,'Formulario de Respuestas'!$M268,"ES DIFERENTE")</f>
        <v>0</v>
      </c>
      <c r="AB269" s="1" t="str">
        <f>IFERROR(VLOOKUP(CONCATENATE(AA$1,AA269),'Formulario de Preguntas'!$C$10:$FN$185,3,FALSE),"")</f>
        <v/>
      </c>
      <c r="AC269" s="1" t="str">
        <f>IFERROR(VLOOKUP(CONCATENATE(AA$1,AA269),'Formulario de Preguntas'!$C$10:$FN$185,4,FALSE),"")</f>
        <v/>
      </c>
      <c r="AD269" s="24">
        <f>IF($B269='Formulario de Respuestas'!$D268,'Formulario de Respuestas'!$N268,"ES DIFERENTE")</f>
        <v>0</v>
      </c>
      <c r="AE269" s="1" t="str">
        <f>IFERROR(VLOOKUP(CONCATENATE(AD$1,AD269),'Formulario de Preguntas'!$C$10:$FN$185,3,FALSE),"")</f>
        <v/>
      </c>
      <c r="AF269" s="1" t="str">
        <f>IFERROR(VLOOKUP(CONCATENATE(AD$1,AD269),'Formulario de Preguntas'!$C$10:$FN$185,4,FALSE),"")</f>
        <v/>
      </c>
      <c r="AG269" s="24">
        <f>IF($B269='Formulario de Respuestas'!$D268,'Formulario de Respuestas'!$O268,"ES DIFERENTE")</f>
        <v>0</v>
      </c>
      <c r="AH269" s="1" t="str">
        <f>IFERROR(VLOOKUP(CONCATENATE(AG$1,AG269),'Formulario de Preguntas'!$C$10:$FN$185,3,FALSE),"")</f>
        <v/>
      </c>
      <c r="AI269" s="1" t="str">
        <f>IFERROR(VLOOKUP(CONCATENATE(AG$1,AG269),'Formulario de Preguntas'!$C$10:$FN$185,4,FALSE),"")</f>
        <v/>
      </c>
      <c r="AJ269" s="24">
        <f>IF($B269='Formulario de Respuestas'!$D268,'Formulario de Respuestas'!$P268,"ES DIFERENTE")</f>
        <v>0</v>
      </c>
      <c r="AK269" s="1" t="str">
        <f>IFERROR(VLOOKUP(CONCATENATE(AJ$1,AJ269),'Formulario de Preguntas'!$C$10:$FN$185,3,FALSE),"")</f>
        <v/>
      </c>
      <c r="AL269" s="1" t="str">
        <f>IFERROR(VLOOKUP(CONCATENATE(AJ$1,AJ269),'Formulario de Preguntas'!$C$10:$FN$185,4,FALSE),"")</f>
        <v/>
      </c>
      <c r="AM269" s="24">
        <f>IF($B269='Formulario de Respuestas'!$D268,'Formulario de Respuestas'!$Q268,"ES DIFERENTE")</f>
        <v>0</v>
      </c>
      <c r="AN269" s="1" t="str">
        <f>IFERROR(VLOOKUP(CONCATENATE(AM$1,AM269),'Formulario de Preguntas'!$C$10:$FN$185,3,FALSE),"")</f>
        <v/>
      </c>
      <c r="AO269" s="1" t="str">
        <f>IFERROR(VLOOKUP(CONCATENATE(AM$1,AM269),'Formulario de Preguntas'!$C$10:$FN$185,4,FALSE),"")</f>
        <v/>
      </c>
      <c r="AP269" s="24">
        <f>IF($B269='Formulario de Respuestas'!$D268,'Formulario de Respuestas'!$R268,"ES DIFERENTE")</f>
        <v>0</v>
      </c>
      <c r="AQ269" s="1" t="str">
        <f>IFERROR(VLOOKUP(CONCATENATE(AP$1,AP269),'Formulario de Preguntas'!$C$10:$FN$185,3,FALSE),"")</f>
        <v/>
      </c>
      <c r="AR269" s="1" t="str">
        <f>IFERROR(VLOOKUP(CONCATENATE(AP$1,AP269),'Formulario de Preguntas'!$C$10:$FN$185,4,FALSE),"")</f>
        <v/>
      </c>
      <c r="AS269" s="24">
        <f>IF($B269='Formulario de Respuestas'!$D268,'Formulario de Respuestas'!$S268,"ES DIFERENTE")</f>
        <v>0</v>
      </c>
      <c r="AT269" s="1" t="str">
        <f>IFERROR(VLOOKUP(CONCATENATE(AS$1,AS269),'Formulario de Preguntas'!$C$10:$FN$185,3,FALSE),"")</f>
        <v/>
      </c>
      <c r="AU269" s="1" t="str">
        <f>IFERROR(VLOOKUP(CONCATENATE(AS$1,AS269),'Formulario de Preguntas'!$C$10:$FN$185,4,FALSE),"")</f>
        <v/>
      </c>
      <c r="AV269" s="24">
        <f>IF($B269='Formulario de Respuestas'!$D268,'Formulario de Respuestas'!$T268,"ES DIFERENTE")</f>
        <v>0</v>
      </c>
      <c r="AW269" s="1" t="str">
        <f>IFERROR(VLOOKUP(CONCATENATE(AV$1,AV269),'Formulario de Preguntas'!$C$10:$FN$185,3,FALSE),"")</f>
        <v/>
      </c>
      <c r="AX269" s="1" t="str">
        <f>IFERROR(VLOOKUP(CONCATENATE(AV$1,AV269),'Formulario de Preguntas'!$C$10:$FN$185,4,FALSE),"")</f>
        <v/>
      </c>
      <c r="AY269" s="24">
        <f>IF($B269='Formulario de Respuestas'!$D268,'Formulario de Respuestas'!$U268,"ES DIFERENTE")</f>
        <v>0</v>
      </c>
      <c r="AZ269" s="1" t="str">
        <f>IFERROR(VLOOKUP(CONCATENATE(AY$1,AY269),'Formulario de Preguntas'!$C$10:$FN$185,3,FALSE),"")</f>
        <v/>
      </c>
      <c r="BA269" s="1" t="str">
        <f>IFERROR(VLOOKUP(CONCATENATE(AY$1,AY269),'Formulario de Preguntas'!$C$10:$FN$185,4,FALSE),"")</f>
        <v/>
      </c>
      <c r="BB269" s="24">
        <f>IF($B269='Formulario de Respuestas'!$D268,'Formulario de Respuestas'!$V268,"ES DIFERENTE")</f>
        <v>0</v>
      </c>
      <c r="BC269" s="1" t="str">
        <f>IFERROR(VLOOKUP(CONCATENATE(BB$1,BB269),'Formulario de Preguntas'!$C$10:$FN$185,3,FALSE),"")</f>
        <v/>
      </c>
      <c r="BD269" s="1" t="str">
        <f>IFERROR(VLOOKUP(CONCATENATE(BB$1,BB269),'Formulario de Preguntas'!$C$10:$FN$185,4,FALSE),"")</f>
        <v/>
      </c>
      <c r="BE269" s="24">
        <f>IF($B269='Formulario de Respuestas'!$D268,'Formulario de Respuestas'!$W268,"ES DIFERENTE")</f>
        <v>0</v>
      </c>
      <c r="BF269" s="1" t="str">
        <f>IFERROR(VLOOKUP(CONCATENATE(BE$1,BE269),'Formulario de Preguntas'!$C$10:$FN$185,3,FALSE),"")</f>
        <v/>
      </c>
      <c r="BG269" s="1" t="str">
        <f>IFERROR(VLOOKUP(CONCATENATE(BE$1,BE269),'Formulario de Preguntas'!$C$10:$FN$185,4,FALSE),"")</f>
        <v/>
      </c>
      <c r="BH269" s="24">
        <f>IF($B269='Formulario de Respuestas'!$D268,'Formulario de Respuestas'!$X268,"ES DIFERENTE")</f>
        <v>0</v>
      </c>
      <c r="BI269" s="1" t="str">
        <f>IFERROR(VLOOKUP(CONCATENATE(BH$1,BH269),'Formulario de Preguntas'!$C$10:$FN$185,3,FALSE),"")</f>
        <v/>
      </c>
      <c r="BJ269" s="1" t="str">
        <f>IFERROR(VLOOKUP(CONCATENATE(BH$1,BH269),'Formulario de Preguntas'!$C$10:$FN$185,4,FALSE),"")</f>
        <v/>
      </c>
      <c r="BL269" s="26">
        <f>IF($B269='Formulario de Respuestas'!$D268,'Formulario de Respuestas'!$Y268,"ES DIFERENTE")</f>
        <v>0</v>
      </c>
      <c r="BM269" s="1" t="str">
        <f>IFERROR(VLOOKUP(CONCATENATE(BL$1,BL269),'Formulario de Preguntas'!$C$10:$FN$185,3,FALSE),"")</f>
        <v/>
      </c>
      <c r="BN269" s="1" t="str">
        <f>IFERROR(VLOOKUP(CONCATENATE(BL$1,BL269),'Formulario de Preguntas'!$C$10:$FN$185,4,FALSE),"")</f>
        <v/>
      </c>
      <c r="BO269" s="26">
        <f>IF($B269='Formulario de Respuestas'!$D268,'Formulario de Respuestas'!$Z268,"ES DIFERENTE")</f>
        <v>0</v>
      </c>
      <c r="BP269" s="1" t="str">
        <f>IFERROR(VLOOKUP(CONCATENATE(BO$1,BO269),'Formulario de Preguntas'!$C$10:$FN$185,3,FALSE),"")</f>
        <v/>
      </c>
      <c r="BQ269" s="1" t="str">
        <f>IFERROR(VLOOKUP(CONCATENATE(BO$1,BO269),'Formulario de Preguntas'!$C$10:$FN$185,4,FALSE),"")</f>
        <v/>
      </c>
      <c r="BR269" s="26">
        <f>IF($B269='Formulario de Respuestas'!$D268,'Formulario de Respuestas'!$AA268,"ES DIFERENTE")</f>
        <v>0</v>
      </c>
      <c r="BS269" s="1" t="str">
        <f>IFERROR(VLOOKUP(CONCATENATE(BR$1,BR269),'Formulario de Preguntas'!$C$10:$FN$185,3,FALSE),"")</f>
        <v/>
      </c>
      <c r="BT269" s="1" t="str">
        <f>IFERROR(VLOOKUP(CONCATENATE(BR$1,BR269),'Formulario de Preguntas'!$C$10:$FN$185,4,FALSE),"")</f>
        <v/>
      </c>
      <c r="BU269" s="26">
        <f>IF($B269='Formulario de Respuestas'!$D268,'Formulario de Respuestas'!$AB268,"ES DIFERENTE")</f>
        <v>0</v>
      </c>
      <c r="BV269" s="1" t="str">
        <f>IFERROR(VLOOKUP(CONCATENATE(BU$1,BU269),'Formulario de Preguntas'!$C$10:$FN$185,3,FALSE),"")</f>
        <v/>
      </c>
      <c r="BW269" s="1" t="str">
        <f>IFERROR(VLOOKUP(CONCATENATE(BU$1,BU269),'Formulario de Preguntas'!$C$10:$FN$185,4,FALSE),"")</f>
        <v/>
      </c>
      <c r="BX269" s="26">
        <f>IF($B269='Formulario de Respuestas'!$D268,'Formulario de Respuestas'!$AC268,"ES DIFERENTE")</f>
        <v>0</v>
      </c>
      <c r="BY269" s="1" t="str">
        <f>IFERROR(VLOOKUP(CONCATENATE(BX$1,BX269),'Formulario de Preguntas'!$C$10:$FN$185,3,FALSE),"")</f>
        <v/>
      </c>
      <c r="BZ269" s="1" t="str">
        <f>IFERROR(VLOOKUP(CONCATENATE(BX$1,BX269),'Formulario de Preguntas'!$C$10:$FN$185,4,FALSE),"")</f>
        <v/>
      </c>
      <c r="CA269" s="26">
        <f>IF($B269='Formulario de Respuestas'!$D268,'Formulario de Respuestas'!$AD268,"ES DIFERENTE")</f>
        <v>0</v>
      </c>
      <c r="CB269" s="1" t="str">
        <f>IFERROR(VLOOKUP(CONCATENATE(CA$1,CA269),'Formulario de Preguntas'!$C$10:$FN$185,3,FALSE),"")</f>
        <v/>
      </c>
      <c r="CC269" s="1" t="str">
        <f>IFERROR(VLOOKUP(CONCATENATE(CA$1,CA269),'Formulario de Preguntas'!$C$10:$FN$185,4,FALSE),"")</f>
        <v/>
      </c>
      <c r="CD269" s="26">
        <f>IF($B269='Formulario de Respuestas'!$D268,'Formulario de Respuestas'!$AE268,"ES DIFERENTE")</f>
        <v>0</v>
      </c>
      <c r="CE269" s="1" t="str">
        <f>IFERROR(VLOOKUP(CONCATENATE(CD$1,CD269),'Formulario de Preguntas'!$C$10:$FN$185,3,FALSE),"")</f>
        <v/>
      </c>
      <c r="CF269" s="1" t="str">
        <f>IFERROR(VLOOKUP(CONCATENATE(CD$1,CD269),'Formulario de Preguntas'!$C$10:$FN$185,4,FALSE),"")</f>
        <v/>
      </c>
      <c r="CH269" s="1">
        <f t="shared" si="13"/>
        <v>0</v>
      </c>
      <c r="CI269" s="1">
        <f t="shared" si="14"/>
        <v>0.25</v>
      </c>
      <c r="CJ269" s="1">
        <f t="shared" si="12"/>
        <v>0</v>
      </c>
      <c r="CK269" s="1">
        <f>COUNTIF('Formulario de Respuestas'!$E268:$AE268,"A")</f>
        <v>0</v>
      </c>
      <c r="CL269" s="1">
        <f>COUNTIF('Formulario de Respuestas'!$E268:$AE268,"B")</f>
        <v>0</v>
      </c>
      <c r="CM269" s="1">
        <f>COUNTIF('Formulario de Respuestas'!$E268:$AE268,"C")</f>
        <v>0</v>
      </c>
      <c r="CN269" s="1">
        <f>COUNTIF('Formulario de Respuestas'!$E268:$AE268,"D")</f>
        <v>0</v>
      </c>
      <c r="CO269" s="1">
        <f>COUNTIF('Formulario de Respuestas'!$E268:$AE268,"E (RESPUESTA ANULADA)")</f>
        <v>0</v>
      </c>
    </row>
    <row r="270" spans="1:93" x14ac:dyDescent="0.25">
      <c r="A270" s="1">
        <f>'Formulario de Respuestas'!C269</f>
        <v>0</v>
      </c>
      <c r="B270" s="1">
        <f>'Formulario de Respuestas'!D269</f>
        <v>0</v>
      </c>
      <c r="C270" s="24">
        <f>IF($B270='Formulario de Respuestas'!$D269,'Formulario de Respuestas'!$E269,"ES DIFERENTE")</f>
        <v>0</v>
      </c>
      <c r="D270" s="15" t="str">
        <f>IFERROR(VLOOKUP(CONCATENATE(C$1,C270),'Formulario de Preguntas'!$C$2:$FN$185,3,FALSE),"")</f>
        <v/>
      </c>
      <c r="E270" s="1" t="str">
        <f>IFERROR(VLOOKUP(CONCATENATE(C$1,C270),'Formulario de Preguntas'!$C$2:$FN$185,4,FALSE),"")</f>
        <v/>
      </c>
      <c r="F270" s="24">
        <f>IF($B270='Formulario de Respuestas'!$D269,'Formulario de Respuestas'!$F269,"ES DIFERENTE")</f>
        <v>0</v>
      </c>
      <c r="G270" s="1" t="str">
        <f>IFERROR(VLOOKUP(CONCATENATE(F$1,F270),'Formulario de Preguntas'!$C$2:$FN$185,3,FALSE),"")</f>
        <v/>
      </c>
      <c r="H270" s="1" t="str">
        <f>IFERROR(VLOOKUP(CONCATENATE(F$1,F270),'Formulario de Preguntas'!$C$2:$FN$185,4,FALSE),"")</f>
        <v/>
      </c>
      <c r="I270" s="24">
        <f>IF($B270='Formulario de Respuestas'!$D269,'Formulario de Respuestas'!$G269,"ES DIFERENTE")</f>
        <v>0</v>
      </c>
      <c r="J270" s="1" t="str">
        <f>IFERROR(VLOOKUP(CONCATENATE(I$1,I270),'Formulario de Preguntas'!$C$10:$FN$185,3,FALSE),"")</f>
        <v/>
      </c>
      <c r="K270" s="1" t="str">
        <f>IFERROR(VLOOKUP(CONCATENATE(I$1,I270),'Formulario de Preguntas'!$C$10:$FN$185,4,FALSE),"")</f>
        <v/>
      </c>
      <c r="L270" s="24">
        <f>IF($B270='Formulario de Respuestas'!$D269,'Formulario de Respuestas'!$H269,"ES DIFERENTE")</f>
        <v>0</v>
      </c>
      <c r="M270" s="1" t="str">
        <f>IFERROR(VLOOKUP(CONCATENATE(L$1,L270),'Formulario de Preguntas'!$C$10:$FN$185,3,FALSE),"")</f>
        <v/>
      </c>
      <c r="N270" s="1" t="str">
        <f>IFERROR(VLOOKUP(CONCATENATE(L$1,L270),'Formulario de Preguntas'!$C$10:$FN$185,4,FALSE),"")</f>
        <v/>
      </c>
      <c r="O270" s="24">
        <f>IF($B270='Formulario de Respuestas'!$D269,'Formulario de Respuestas'!$I269,"ES DIFERENTE")</f>
        <v>0</v>
      </c>
      <c r="P270" s="1" t="str">
        <f>IFERROR(VLOOKUP(CONCATENATE(O$1,O270),'Formulario de Preguntas'!$C$10:$FN$185,3,FALSE),"")</f>
        <v/>
      </c>
      <c r="Q270" s="1" t="str">
        <f>IFERROR(VLOOKUP(CONCATENATE(O$1,O270),'Formulario de Preguntas'!$C$10:$FN$185,4,FALSE),"")</f>
        <v/>
      </c>
      <c r="R270" s="24">
        <f>IF($B270='Formulario de Respuestas'!$D269,'Formulario de Respuestas'!$J269,"ES DIFERENTE")</f>
        <v>0</v>
      </c>
      <c r="S270" s="1" t="str">
        <f>IFERROR(VLOOKUP(CONCATENATE(R$1,R270),'Formulario de Preguntas'!$C$10:$FN$185,3,FALSE),"")</f>
        <v/>
      </c>
      <c r="T270" s="1" t="str">
        <f>IFERROR(VLOOKUP(CONCATENATE(R$1,R270),'Formulario de Preguntas'!$C$10:$FN$185,4,FALSE),"")</f>
        <v/>
      </c>
      <c r="U270" s="24">
        <f>IF($B270='Formulario de Respuestas'!$D269,'Formulario de Respuestas'!$K269,"ES DIFERENTE")</f>
        <v>0</v>
      </c>
      <c r="V270" s="1" t="str">
        <f>IFERROR(VLOOKUP(CONCATENATE(U$1,U270),'Formulario de Preguntas'!$C$10:$FN$185,3,FALSE),"")</f>
        <v/>
      </c>
      <c r="W270" s="1" t="str">
        <f>IFERROR(VLOOKUP(CONCATENATE(U$1,U270),'Formulario de Preguntas'!$C$10:$FN$185,4,FALSE),"")</f>
        <v/>
      </c>
      <c r="X270" s="24">
        <f>IF($B270='Formulario de Respuestas'!$D269,'Formulario de Respuestas'!$L269,"ES DIFERENTE")</f>
        <v>0</v>
      </c>
      <c r="Y270" s="1" t="str">
        <f>IFERROR(VLOOKUP(CONCATENATE(X$1,X270),'Formulario de Preguntas'!$C$10:$FN$185,3,FALSE),"")</f>
        <v/>
      </c>
      <c r="Z270" s="1" t="str">
        <f>IFERROR(VLOOKUP(CONCATENATE(X$1,X270),'Formulario de Preguntas'!$C$10:$FN$185,4,FALSE),"")</f>
        <v/>
      </c>
      <c r="AA270" s="24">
        <f>IF($B270='Formulario de Respuestas'!$D269,'Formulario de Respuestas'!$M269,"ES DIFERENTE")</f>
        <v>0</v>
      </c>
      <c r="AB270" s="1" t="str">
        <f>IFERROR(VLOOKUP(CONCATENATE(AA$1,AA270),'Formulario de Preguntas'!$C$10:$FN$185,3,FALSE),"")</f>
        <v/>
      </c>
      <c r="AC270" s="1" t="str">
        <f>IFERROR(VLOOKUP(CONCATENATE(AA$1,AA270),'Formulario de Preguntas'!$C$10:$FN$185,4,FALSE),"")</f>
        <v/>
      </c>
      <c r="AD270" s="24">
        <f>IF($B270='Formulario de Respuestas'!$D269,'Formulario de Respuestas'!$N269,"ES DIFERENTE")</f>
        <v>0</v>
      </c>
      <c r="AE270" s="1" t="str">
        <f>IFERROR(VLOOKUP(CONCATENATE(AD$1,AD270),'Formulario de Preguntas'!$C$10:$FN$185,3,FALSE),"")</f>
        <v/>
      </c>
      <c r="AF270" s="1" t="str">
        <f>IFERROR(VLOOKUP(CONCATENATE(AD$1,AD270),'Formulario de Preguntas'!$C$10:$FN$185,4,FALSE),"")</f>
        <v/>
      </c>
      <c r="AG270" s="24">
        <f>IF($B270='Formulario de Respuestas'!$D269,'Formulario de Respuestas'!$O269,"ES DIFERENTE")</f>
        <v>0</v>
      </c>
      <c r="AH270" s="1" t="str">
        <f>IFERROR(VLOOKUP(CONCATENATE(AG$1,AG270),'Formulario de Preguntas'!$C$10:$FN$185,3,FALSE),"")</f>
        <v/>
      </c>
      <c r="AI270" s="1" t="str">
        <f>IFERROR(VLOOKUP(CONCATENATE(AG$1,AG270),'Formulario de Preguntas'!$C$10:$FN$185,4,FALSE),"")</f>
        <v/>
      </c>
      <c r="AJ270" s="24">
        <f>IF($B270='Formulario de Respuestas'!$D269,'Formulario de Respuestas'!$P269,"ES DIFERENTE")</f>
        <v>0</v>
      </c>
      <c r="AK270" s="1" t="str">
        <f>IFERROR(VLOOKUP(CONCATENATE(AJ$1,AJ270),'Formulario de Preguntas'!$C$10:$FN$185,3,FALSE),"")</f>
        <v/>
      </c>
      <c r="AL270" s="1" t="str">
        <f>IFERROR(VLOOKUP(CONCATENATE(AJ$1,AJ270),'Formulario de Preguntas'!$C$10:$FN$185,4,FALSE),"")</f>
        <v/>
      </c>
      <c r="AM270" s="24">
        <f>IF($B270='Formulario de Respuestas'!$D269,'Formulario de Respuestas'!$Q269,"ES DIFERENTE")</f>
        <v>0</v>
      </c>
      <c r="AN270" s="1" t="str">
        <f>IFERROR(VLOOKUP(CONCATENATE(AM$1,AM270),'Formulario de Preguntas'!$C$10:$FN$185,3,FALSE),"")</f>
        <v/>
      </c>
      <c r="AO270" s="1" t="str">
        <f>IFERROR(VLOOKUP(CONCATENATE(AM$1,AM270),'Formulario de Preguntas'!$C$10:$FN$185,4,FALSE),"")</f>
        <v/>
      </c>
      <c r="AP270" s="24">
        <f>IF($B270='Formulario de Respuestas'!$D269,'Formulario de Respuestas'!$R269,"ES DIFERENTE")</f>
        <v>0</v>
      </c>
      <c r="AQ270" s="1" t="str">
        <f>IFERROR(VLOOKUP(CONCATENATE(AP$1,AP270),'Formulario de Preguntas'!$C$10:$FN$185,3,FALSE),"")</f>
        <v/>
      </c>
      <c r="AR270" s="1" t="str">
        <f>IFERROR(VLOOKUP(CONCATENATE(AP$1,AP270),'Formulario de Preguntas'!$C$10:$FN$185,4,FALSE),"")</f>
        <v/>
      </c>
      <c r="AS270" s="24">
        <f>IF($B270='Formulario de Respuestas'!$D269,'Formulario de Respuestas'!$S269,"ES DIFERENTE")</f>
        <v>0</v>
      </c>
      <c r="AT270" s="1" t="str">
        <f>IFERROR(VLOOKUP(CONCATENATE(AS$1,AS270),'Formulario de Preguntas'!$C$10:$FN$185,3,FALSE),"")</f>
        <v/>
      </c>
      <c r="AU270" s="1" t="str">
        <f>IFERROR(VLOOKUP(CONCATENATE(AS$1,AS270),'Formulario de Preguntas'!$C$10:$FN$185,4,FALSE),"")</f>
        <v/>
      </c>
      <c r="AV270" s="24">
        <f>IF($B270='Formulario de Respuestas'!$D269,'Formulario de Respuestas'!$T269,"ES DIFERENTE")</f>
        <v>0</v>
      </c>
      <c r="AW270" s="1" t="str">
        <f>IFERROR(VLOOKUP(CONCATENATE(AV$1,AV270),'Formulario de Preguntas'!$C$10:$FN$185,3,FALSE),"")</f>
        <v/>
      </c>
      <c r="AX270" s="1" t="str">
        <f>IFERROR(VLOOKUP(CONCATENATE(AV$1,AV270),'Formulario de Preguntas'!$C$10:$FN$185,4,FALSE),"")</f>
        <v/>
      </c>
      <c r="AY270" s="24">
        <f>IF($B270='Formulario de Respuestas'!$D269,'Formulario de Respuestas'!$U269,"ES DIFERENTE")</f>
        <v>0</v>
      </c>
      <c r="AZ270" s="1" t="str">
        <f>IFERROR(VLOOKUP(CONCATENATE(AY$1,AY270),'Formulario de Preguntas'!$C$10:$FN$185,3,FALSE),"")</f>
        <v/>
      </c>
      <c r="BA270" s="1" t="str">
        <f>IFERROR(VLOOKUP(CONCATENATE(AY$1,AY270),'Formulario de Preguntas'!$C$10:$FN$185,4,FALSE),"")</f>
        <v/>
      </c>
      <c r="BB270" s="24">
        <f>IF($B270='Formulario de Respuestas'!$D269,'Formulario de Respuestas'!$V269,"ES DIFERENTE")</f>
        <v>0</v>
      </c>
      <c r="BC270" s="1" t="str">
        <f>IFERROR(VLOOKUP(CONCATENATE(BB$1,BB270),'Formulario de Preguntas'!$C$10:$FN$185,3,FALSE),"")</f>
        <v/>
      </c>
      <c r="BD270" s="1" t="str">
        <f>IFERROR(VLOOKUP(CONCATENATE(BB$1,BB270),'Formulario de Preguntas'!$C$10:$FN$185,4,FALSE),"")</f>
        <v/>
      </c>
      <c r="BE270" s="24">
        <f>IF($B270='Formulario de Respuestas'!$D269,'Formulario de Respuestas'!$W269,"ES DIFERENTE")</f>
        <v>0</v>
      </c>
      <c r="BF270" s="1" t="str">
        <f>IFERROR(VLOOKUP(CONCATENATE(BE$1,BE270),'Formulario de Preguntas'!$C$10:$FN$185,3,FALSE),"")</f>
        <v/>
      </c>
      <c r="BG270" s="1" t="str">
        <f>IFERROR(VLOOKUP(CONCATENATE(BE$1,BE270),'Formulario de Preguntas'!$C$10:$FN$185,4,FALSE),"")</f>
        <v/>
      </c>
      <c r="BH270" s="24">
        <f>IF($B270='Formulario de Respuestas'!$D269,'Formulario de Respuestas'!$X269,"ES DIFERENTE")</f>
        <v>0</v>
      </c>
      <c r="BI270" s="1" t="str">
        <f>IFERROR(VLOOKUP(CONCATENATE(BH$1,BH270),'Formulario de Preguntas'!$C$10:$FN$185,3,FALSE),"")</f>
        <v/>
      </c>
      <c r="BJ270" s="1" t="str">
        <f>IFERROR(VLOOKUP(CONCATENATE(BH$1,BH270),'Formulario de Preguntas'!$C$10:$FN$185,4,FALSE),"")</f>
        <v/>
      </c>
      <c r="BL270" s="26">
        <f>IF($B270='Formulario de Respuestas'!$D269,'Formulario de Respuestas'!$Y269,"ES DIFERENTE")</f>
        <v>0</v>
      </c>
      <c r="BM270" s="1" t="str">
        <f>IFERROR(VLOOKUP(CONCATENATE(BL$1,BL270),'Formulario de Preguntas'!$C$10:$FN$185,3,FALSE),"")</f>
        <v/>
      </c>
      <c r="BN270" s="1" t="str">
        <f>IFERROR(VLOOKUP(CONCATENATE(BL$1,BL270),'Formulario de Preguntas'!$C$10:$FN$185,4,FALSE),"")</f>
        <v/>
      </c>
      <c r="BO270" s="26">
        <f>IF($B270='Formulario de Respuestas'!$D269,'Formulario de Respuestas'!$Z269,"ES DIFERENTE")</f>
        <v>0</v>
      </c>
      <c r="BP270" s="1" t="str">
        <f>IFERROR(VLOOKUP(CONCATENATE(BO$1,BO270),'Formulario de Preguntas'!$C$10:$FN$185,3,FALSE),"")</f>
        <v/>
      </c>
      <c r="BQ270" s="1" t="str">
        <f>IFERROR(VLOOKUP(CONCATENATE(BO$1,BO270),'Formulario de Preguntas'!$C$10:$FN$185,4,FALSE),"")</f>
        <v/>
      </c>
      <c r="BR270" s="26">
        <f>IF($B270='Formulario de Respuestas'!$D269,'Formulario de Respuestas'!$AA269,"ES DIFERENTE")</f>
        <v>0</v>
      </c>
      <c r="BS270" s="1" t="str">
        <f>IFERROR(VLOOKUP(CONCATENATE(BR$1,BR270),'Formulario de Preguntas'!$C$10:$FN$185,3,FALSE),"")</f>
        <v/>
      </c>
      <c r="BT270" s="1" t="str">
        <f>IFERROR(VLOOKUP(CONCATENATE(BR$1,BR270),'Formulario de Preguntas'!$C$10:$FN$185,4,FALSE),"")</f>
        <v/>
      </c>
      <c r="BU270" s="26">
        <f>IF($B270='Formulario de Respuestas'!$D269,'Formulario de Respuestas'!$AB269,"ES DIFERENTE")</f>
        <v>0</v>
      </c>
      <c r="BV270" s="1" t="str">
        <f>IFERROR(VLOOKUP(CONCATENATE(BU$1,BU270),'Formulario de Preguntas'!$C$10:$FN$185,3,FALSE),"")</f>
        <v/>
      </c>
      <c r="BW270" s="1" t="str">
        <f>IFERROR(VLOOKUP(CONCATENATE(BU$1,BU270),'Formulario de Preguntas'!$C$10:$FN$185,4,FALSE),"")</f>
        <v/>
      </c>
      <c r="BX270" s="26">
        <f>IF($B270='Formulario de Respuestas'!$D269,'Formulario de Respuestas'!$AC269,"ES DIFERENTE")</f>
        <v>0</v>
      </c>
      <c r="BY270" s="1" t="str">
        <f>IFERROR(VLOOKUP(CONCATENATE(BX$1,BX270),'Formulario de Preguntas'!$C$10:$FN$185,3,FALSE),"")</f>
        <v/>
      </c>
      <c r="BZ270" s="1" t="str">
        <f>IFERROR(VLOOKUP(CONCATENATE(BX$1,BX270),'Formulario de Preguntas'!$C$10:$FN$185,4,FALSE),"")</f>
        <v/>
      </c>
      <c r="CA270" s="26">
        <f>IF($B270='Formulario de Respuestas'!$D269,'Formulario de Respuestas'!$AD269,"ES DIFERENTE")</f>
        <v>0</v>
      </c>
      <c r="CB270" s="1" t="str">
        <f>IFERROR(VLOOKUP(CONCATENATE(CA$1,CA270),'Formulario de Preguntas'!$C$10:$FN$185,3,FALSE),"")</f>
        <v/>
      </c>
      <c r="CC270" s="1" t="str">
        <f>IFERROR(VLOOKUP(CONCATENATE(CA$1,CA270),'Formulario de Preguntas'!$C$10:$FN$185,4,FALSE),"")</f>
        <v/>
      </c>
      <c r="CD270" s="26">
        <f>IF($B270='Formulario de Respuestas'!$D269,'Formulario de Respuestas'!$AE269,"ES DIFERENTE")</f>
        <v>0</v>
      </c>
      <c r="CE270" s="1" t="str">
        <f>IFERROR(VLOOKUP(CONCATENATE(CD$1,CD270),'Formulario de Preguntas'!$C$10:$FN$185,3,FALSE),"")</f>
        <v/>
      </c>
      <c r="CF270" s="1" t="str">
        <f>IFERROR(VLOOKUP(CONCATENATE(CD$1,CD270),'Formulario de Preguntas'!$C$10:$FN$185,4,FALSE),"")</f>
        <v/>
      </c>
      <c r="CH270" s="1">
        <f t="shared" si="13"/>
        <v>0</v>
      </c>
      <c r="CI270" s="1">
        <f t="shared" si="14"/>
        <v>0.25</v>
      </c>
      <c r="CJ270" s="1">
        <f t="shared" si="12"/>
        <v>0</v>
      </c>
      <c r="CK270" s="1">
        <f>COUNTIF('Formulario de Respuestas'!$E269:$AE269,"A")</f>
        <v>0</v>
      </c>
      <c r="CL270" s="1">
        <f>COUNTIF('Formulario de Respuestas'!$E269:$AE269,"B")</f>
        <v>0</v>
      </c>
      <c r="CM270" s="1">
        <f>COUNTIF('Formulario de Respuestas'!$E269:$AE269,"C")</f>
        <v>0</v>
      </c>
      <c r="CN270" s="1">
        <f>COUNTIF('Formulario de Respuestas'!$E269:$AE269,"D")</f>
        <v>0</v>
      </c>
      <c r="CO270" s="1">
        <f>COUNTIF('Formulario de Respuestas'!$E269:$AE269,"E (RESPUESTA ANULADA)")</f>
        <v>0</v>
      </c>
    </row>
    <row r="271" spans="1:93" x14ac:dyDescent="0.25">
      <c r="A271" s="1">
        <f>'Formulario de Respuestas'!C270</f>
        <v>0</v>
      </c>
      <c r="B271" s="1">
        <f>'Formulario de Respuestas'!D270</f>
        <v>0</v>
      </c>
      <c r="C271" s="24">
        <f>IF($B271='Formulario de Respuestas'!$D270,'Formulario de Respuestas'!$E270,"ES DIFERENTE")</f>
        <v>0</v>
      </c>
      <c r="D271" s="15" t="str">
        <f>IFERROR(VLOOKUP(CONCATENATE(C$1,C271),'Formulario de Preguntas'!$C$2:$FN$185,3,FALSE),"")</f>
        <v/>
      </c>
      <c r="E271" s="1" t="str">
        <f>IFERROR(VLOOKUP(CONCATENATE(C$1,C271),'Formulario de Preguntas'!$C$2:$FN$185,4,FALSE),"")</f>
        <v/>
      </c>
      <c r="F271" s="24">
        <f>IF($B271='Formulario de Respuestas'!$D270,'Formulario de Respuestas'!$F270,"ES DIFERENTE")</f>
        <v>0</v>
      </c>
      <c r="G271" s="1" t="str">
        <f>IFERROR(VLOOKUP(CONCATENATE(F$1,F271),'Formulario de Preguntas'!$C$2:$FN$185,3,FALSE),"")</f>
        <v/>
      </c>
      <c r="H271" s="1" t="str">
        <f>IFERROR(VLOOKUP(CONCATENATE(F$1,F271),'Formulario de Preguntas'!$C$2:$FN$185,4,FALSE),"")</f>
        <v/>
      </c>
      <c r="I271" s="24">
        <f>IF($B271='Formulario de Respuestas'!$D270,'Formulario de Respuestas'!$G270,"ES DIFERENTE")</f>
        <v>0</v>
      </c>
      <c r="J271" s="1" t="str">
        <f>IFERROR(VLOOKUP(CONCATENATE(I$1,I271),'Formulario de Preguntas'!$C$10:$FN$185,3,FALSE),"")</f>
        <v/>
      </c>
      <c r="K271" s="1" t="str">
        <f>IFERROR(VLOOKUP(CONCATENATE(I$1,I271),'Formulario de Preguntas'!$C$10:$FN$185,4,FALSE),"")</f>
        <v/>
      </c>
      <c r="L271" s="24">
        <f>IF($B271='Formulario de Respuestas'!$D270,'Formulario de Respuestas'!$H270,"ES DIFERENTE")</f>
        <v>0</v>
      </c>
      <c r="M271" s="1" t="str">
        <f>IFERROR(VLOOKUP(CONCATENATE(L$1,L271),'Formulario de Preguntas'!$C$10:$FN$185,3,FALSE),"")</f>
        <v/>
      </c>
      <c r="N271" s="1" t="str">
        <f>IFERROR(VLOOKUP(CONCATENATE(L$1,L271),'Formulario de Preguntas'!$C$10:$FN$185,4,FALSE),"")</f>
        <v/>
      </c>
      <c r="O271" s="24">
        <f>IF($B271='Formulario de Respuestas'!$D270,'Formulario de Respuestas'!$I270,"ES DIFERENTE")</f>
        <v>0</v>
      </c>
      <c r="P271" s="1" t="str">
        <f>IFERROR(VLOOKUP(CONCATENATE(O$1,O271),'Formulario de Preguntas'!$C$10:$FN$185,3,FALSE),"")</f>
        <v/>
      </c>
      <c r="Q271" s="1" t="str">
        <f>IFERROR(VLOOKUP(CONCATENATE(O$1,O271),'Formulario de Preguntas'!$C$10:$FN$185,4,FALSE),"")</f>
        <v/>
      </c>
      <c r="R271" s="24">
        <f>IF($B271='Formulario de Respuestas'!$D270,'Formulario de Respuestas'!$J270,"ES DIFERENTE")</f>
        <v>0</v>
      </c>
      <c r="S271" s="1" t="str">
        <f>IFERROR(VLOOKUP(CONCATENATE(R$1,R271),'Formulario de Preguntas'!$C$10:$FN$185,3,FALSE),"")</f>
        <v/>
      </c>
      <c r="T271" s="1" t="str">
        <f>IFERROR(VLOOKUP(CONCATENATE(R$1,R271),'Formulario de Preguntas'!$C$10:$FN$185,4,FALSE),"")</f>
        <v/>
      </c>
      <c r="U271" s="24">
        <f>IF($B271='Formulario de Respuestas'!$D270,'Formulario de Respuestas'!$K270,"ES DIFERENTE")</f>
        <v>0</v>
      </c>
      <c r="V271" s="1" t="str">
        <f>IFERROR(VLOOKUP(CONCATENATE(U$1,U271),'Formulario de Preguntas'!$C$10:$FN$185,3,FALSE),"")</f>
        <v/>
      </c>
      <c r="W271" s="1" t="str">
        <f>IFERROR(VLOOKUP(CONCATENATE(U$1,U271),'Formulario de Preguntas'!$C$10:$FN$185,4,FALSE),"")</f>
        <v/>
      </c>
      <c r="X271" s="24">
        <f>IF($B271='Formulario de Respuestas'!$D270,'Formulario de Respuestas'!$L270,"ES DIFERENTE")</f>
        <v>0</v>
      </c>
      <c r="Y271" s="1" t="str">
        <f>IFERROR(VLOOKUP(CONCATENATE(X$1,X271),'Formulario de Preguntas'!$C$10:$FN$185,3,FALSE),"")</f>
        <v/>
      </c>
      <c r="Z271" s="1" t="str">
        <f>IFERROR(VLOOKUP(CONCATENATE(X$1,X271),'Formulario de Preguntas'!$C$10:$FN$185,4,FALSE),"")</f>
        <v/>
      </c>
      <c r="AA271" s="24">
        <f>IF($B271='Formulario de Respuestas'!$D270,'Formulario de Respuestas'!$M270,"ES DIFERENTE")</f>
        <v>0</v>
      </c>
      <c r="AB271" s="1" t="str">
        <f>IFERROR(VLOOKUP(CONCATENATE(AA$1,AA271),'Formulario de Preguntas'!$C$10:$FN$185,3,FALSE),"")</f>
        <v/>
      </c>
      <c r="AC271" s="1" t="str">
        <f>IFERROR(VLOOKUP(CONCATENATE(AA$1,AA271),'Formulario de Preguntas'!$C$10:$FN$185,4,FALSE),"")</f>
        <v/>
      </c>
      <c r="AD271" s="24">
        <f>IF($B271='Formulario de Respuestas'!$D270,'Formulario de Respuestas'!$N270,"ES DIFERENTE")</f>
        <v>0</v>
      </c>
      <c r="AE271" s="1" t="str">
        <f>IFERROR(VLOOKUP(CONCATENATE(AD$1,AD271),'Formulario de Preguntas'!$C$10:$FN$185,3,FALSE),"")</f>
        <v/>
      </c>
      <c r="AF271" s="1" t="str">
        <f>IFERROR(VLOOKUP(CONCATENATE(AD$1,AD271),'Formulario de Preguntas'!$C$10:$FN$185,4,FALSE),"")</f>
        <v/>
      </c>
      <c r="AG271" s="24">
        <f>IF($B271='Formulario de Respuestas'!$D270,'Formulario de Respuestas'!$O270,"ES DIFERENTE")</f>
        <v>0</v>
      </c>
      <c r="AH271" s="1" t="str">
        <f>IFERROR(VLOOKUP(CONCATENATE(AG$1,AG271),'Formulario de Preguntas'!$C$10:$FN$185,3,FALSE),"")</f>
        <v/>
      </c>
      <c r="AI271" s="1" t="str">
        <f>IFERROR(VLOOKUP(CONCATENATE(AG$1,AG271),'Formulario de Preguntas'!$C$10:$FN$185,4,FALSE),"")</f>
        <v/>
      </c>
      <c r="AJ271" s="24">
        <f>IF($B271='Formulario de Respuestas'!$D270,'Formulario de Respuestas'!$P270,"ES DIFERENTE")</f>
        <v>0</v>
      </c>
      <c r="AK271" s="1" t="str">
        <f>IFERROR(VLOOKUP(CONCATENATE(AJ$1,AJ271),'Formulario de Preguntas'!$C$10:$FN$185,3,FALSE),"")</f>
        <v/>
      </c>
      <c r="AL271" s="1" t="str">
        <f>IFERROR(VLOOKUP(CONCATENATE(AJ$1,AJ271),'Formulario de Preguntas'!$C$10:$FN$185,4,FALSE),"")</f>
        <v/>
      </c>
      <c r="AM271" s="24">
        <f>IF($B271='Formulario de Respuestas'!$D270,'Formulario de Respuestas'!$Q270,"ES DIFERENTE")</f>
        <v>0</v>
      </c>
      <c r="AN271" s="1" t="str">
        <f>IFERROR(VLOOKUP(CONCATENATE(AM$1,AM271),'Formulario de Preguntas'!$C$10:$FN$185,3,FALSE),"")</f>
        <v/>
      </c>
      <c r="AO271" s="1" t="str">
        <f>IFERROR(VLOOKUP(CONCATENATE(AM$1,AM271),'Formulario de Preguntas'!$C$10:$FN$185,4,FALSE),"")</f>
        <v/>
      </c>
      <c r="AP271" s="24">
        <f>IF($B271='Formulario de Respuestas'!$D270,'Formulario de Respuestas'!$R270,"ES DIFERENTE")</f>
        <v>0</v>
      </c>
      <c r="AQ271" s="1" t="str">
        <f>IFERROR(VLOOKUP(CONCATENATE(AP$1,AP271),'Formulario de Preguntas'!$C$10:$FN$185,3,FALSE),"")</f>
        <v/>
      </c>
      <c r="AR271" s="1" t="str">
        <f>IFERROR(VLOOKUP(CONCATENATE(AP$1,AP271),'Formulario de Preguntas'!$C$10:$FN$185,4,FALSE),"")</f>
        <v/>
      </c>
      <c r="AS271" s="24">
        <f>IF($B271='Formulario de Respuestas'!$D270,'Formulario de Respuestas'!$S270,"ES DIFERENTE")</f>
        <v>0</v>
      </c>
      <c r="AT271" s="1" t="str">
        <f>IFERROR(VLOOKUP(CONCATENATE(AS$1,AS271),'Formulario de Preguntas'!$C$10:$FN$185,3,FALSE),"")</f>
        <v/>
      </c>
      <c r="AU271" s="1" t="str">
        <f>IFERROR(VLOOKUP(CONCATENATE(AS$1,AS271),'Formulario de Preguntas'!$C$10:$FN$185,4,FALSE),"")</f>
        <v/>
      </c>
      <c r="AV271" s="24">
        <f>IF($B271='Formulario de Respuestas'!$D270,'Formulario de Respuestas'!$T270,"ES DIFERENTE")</f>
        <v>0</v>
      </c>
      <c r="AW271" s="1" t="str">
        <f>IFERROR(VLOOKUP(CONCATENATE(AV$1,AV271),'Formulario de Preguntas'!$C$10:$FN$185,3,FALSE),"")</f>
        <v/>
      </c>
      <c r="AX271" s="1" t="str">
        <f>IFERROR(VLOOKUP(CONCATENATE(AV$1,AV271),'Formulario de Preguntas'!$C$10:$FN$185,4,FALSE),"")</f>
        <v/>
      </c>
      <c r="AY271" s="24">
        <f>IF($B271='Formulario de Respuestas'!$D270,'Formulario de Respuestas'!$U270,"ES DIFERENTE")</f>
        <v>0</v>
      </c>
      <c r="AZ271" s="1" t="str">
        <f>IFERROR(VLOOKUP(CONCATENATE(AY$1,AY271),'Formulario de Preguntas'!$C$10:$FN$185,3,FALSE),"")</f>
        <v/>
      </c>
      <c r="BA271" s="1" t="str">
        <f>IFERROR(VLOOKUP(CONCATENATE(AY$1,AY271),'Formulario de Preguntas'!$C$10:$FN$185,4,FALSE),"")</f>
        <v/>
      </c>
      <c r="BB271" s="24">
        <f>IF($B271='Formulario de Respuestas'!$D270,'Formulario de Respuestas'!$V270,"ES DIFERENTE")</f>
        <v>0</v>
      </c>
      <c r="BC271" s="1" t="str">
        <f>IFERROR(VLOOKUP(CONCATENATE(BB$1,BB271),'Formulario de Preguntas'!$C$10:$FN$185,3,FALSE),"")</f>
        <v/>
      </c>
      <c r="BD271" s="1" t="str">
        <f>IFERROR(VLOOKUP(CONCATENATE(BB$1,BB271),'Formulario de Preguntas'!$C$10:$FN$185,4,FALSE),"")</f>
        <v/>
      </c>
      <c r="BE271" s="24">
        <f>IF($B271='Formulario de Respuestas'!$D270,'Formulario de Respuestas'!$W270,"ES DIFERENTE")</f>
        <v>0</v>
      </c>
      <c r="BF271" s="1" t="str">
        <f>IFERROR(VLOOKUP(CONCATENATE(BE$1,BE271),'Formulario de Preguntas'!$C$10:$FN$185,3,FALSE),"")</f>
        <v/>
      </c>
      <c r="BG271" s="1" t="str">
        <f>IFERROR(VLOOKUP(CONCATENATE(BE$1,BE271),'Formulario de Preguntas'!$C$10:$FN$185,4,FALSE),"")</f>
        <v/>
      </c>
      <c r="BH271" s="24">
        <f>IF($B271='Formulario de Respuestas'!$D270,'Formulario de Respuestas'!$X270,"ES DIFERENTE")</f>
        <v>0</v>
      </c>
      <c r="BI271" s="1" t="str">
        <f>IFERROR(VLOOKUP(CONCATENATE(BH$1,BH271),'Formulario de Preguntas'!$C$10:$FN$185,3,FALSE),"")</f>
        <v/>
      </c>
      <c r="BJ271" s="1" t="str">
        <f>IFERROR(VLOOKUP(CONCATENATE(BH$1,BH271),'Formulario de Preguntas'!$C$10:$FN$185,4,FALSE),"")</f>
        <v/>
      </c>
      <c r="BL271" s="26">
        <f>IF($B271='Formulario de Respuestas'!$D270,'Formulario de Respuestas'!$Y270,"ES DIFERENTE")</f>
        <v>0</v>
      </c>
      <c r="BM271" s="1" t="str">
        <f>IFERROR(VLOOKUP(CONCATENATE(BL$1,BL271),'Formulario de Preguntas'!$C$10:$FN$185,3,FALSE),"")</f>
        <v/>
      </c>
      <c r="BN271" s="1" t="str">
        <f>IFERROR(VLOOKUP(CONCATENATE(BL$1,BL271),'Formulario de Preguntas'!$C$10:$FN$185,4,FALSE),"")</f>
        <v/>
      </c>
      <c r="BO271" s="26">
        <f>IF($B271='Formulario de Respuestas'!$D270,'Formulario de Respuestas'!$Z270,"ES DIFERENTE")</f>
        <v>0</v>
      </c>
      <c r="BP271" s="1" t="str">
        <f>IFERROR(VLOOKUP(CONCATENATE(BO$1,BO271),'Formulario de Preguntas'!$C$10:$FN$185,3,FALSE),"")</f>
        <v/>
      </c>
      <c r="BQ271" s="1" t="str">
        <f>IFERROR(VLOOKUP(CONCATENATE(BO$1,BO271),'Formulario de Preguntas'!$C$10:$FN$185,4,FALSE),"")</f>
        <v/>
      </c>
      <c r="BR271" s="26">
        <f>IF($B271='Formulario de Respuestas'!$D270,'Formulario de Respuestas'!$AA270,"ES DIFERENTE")</f>
        <v>0</v>
      </c>
      <c r="BS271" s="1" t="str">
        <f>IFERROR(VLOOKUP(CONCATENATE(BR$1,BR271),'Formulario de Preguntas'!$C$10:$FN$185,3,FALSE),"")</f>
        <v/>
      </c>
      <c r="BT271" s="1" t="str">
        <f>IFERROR(VLOOKUP(CONCATENATE(BR$1,BR271),'Formulario de Preguntas'!$C$10:$FN$185,4,FALSE),"")</f>
        <v/>
      </c>
      <c r="BU271" s="26">
        <f>IF($B271='Formulario de Respuestas'!$D270,'Formulario de Respuestas'!$AB270,"ES DIFERENTE")</f>
        <v>0</v>
      </c>
      <c r="BV271" s="1" t="str">
        <f>IFERROR(VLOOKUP(CONCATENATE(BU$1,BU271),'Formulario de Preguntas'!$C$10:$FN$185,3,FALSE),"")</f>
        <v/>
      </c>
      <c r="BW271" s="1" t="str">
        <f>IFERROR(VLOOKUP(CONCATENATE(BU$1,BU271),'Formulario de Preguntas'!$C$10:$FN$185,4,FALSE),"")</f>
        <v/>
      </c>
      <c r="BX271" s="26">
        <f>IF($B271='Formulario de Respuestas'!$D270,'Formulario de Respuestas'!$AC270,"ES DIFERENTE")</f>
        <v>0</v>
      </c>
      <c r="BY271" s="1" t="str">
        <f>IFERROR(VLOOKUP(CONCATENATE(BX$1,BX271),'Formulario de Preguntas'!$C$10:$FN$185,3,FALSE),"")</f>
        <v/>
      </c>
      <c r="BZ271" s="1" t="str">
        <f>IFERROR(VLOOKUP(CONCATENATE(BX$1,BX271),'Formulario de Preguntas'!$C$10:$FN$185,4,FALSE),"")</f>
        <v/>
      </c>
      <c r="CA271" s="26">
        <f>IF($B271='Formulario de Respuestas'!$D270,'Formulario de Respuestas'!$AD270,"ES DIFERENTE")</f>
        <v>0</v>
      </c>
      <c r="CB271" s="1" t="str">
        <f>IFERROR(VLOOKUP(CONCATENATE(CA$1,CA271),'Formulario de Preguntas'!$C$10:$FN$185,3,FALSE),"")</f>
        <v/>
      </c>
      <c r="CC271" s="1" t="str">
        <f>IFERROR(VLOOKUP(CONCATENATE(CA$1,CA271),'Formulario de Preguntas'!$C$10:$FN$185,4,FALSE),"")</f>
        <v/>
      </c>
      <c r="CD271" s="26">
        <f>IF($B271='Formulario de Respuestas'!$D270,'Formulario de Respuestas'!$AE270,"ES DIFERENTE")</f>
        <v>0</v>
      </c>
      <c r="CE271" s="1" t="str">
        <f>IFERROR(VLOOKUP(CONCATENATE(CD$1,CD271),'Formulario de Preguntas'!$C$10:$FN$185,3,FALSE),"")</f>
        <v/>
      </c>
      <c r="CF271" s="1" t="str">
        <f>IFERROR(VLOOKUP(CONCATENATE(CD$1,CD271),'Formulario de Preguntas'!$C$10:$FN$185,4,FALSE),"")</f>
        <v/>
      </c>
      <c r="CH271" s="1">
        <f t="shared" si="13"/>
        <v>0</v>
      </c>
      <c r="CI271" s="1">
        <f t="shared" si="14"/>
        <v>0.25</v>
      </c>
      <c r="CJ271" s="1">
        <f t="shared" si="12"/>
        <v>0</v>
      </c>
      <c r="CK271" s="1">
        <f>COUNTIF('Formulario de Respuestas'!$E270:$AE270,"A")</f>
        <v>0</v>
      </c>
      <c r="CL271" s="1">
        <f>COUNTIF('Formulario de Respuestas'!$E270:$AE270,"B")</f>
        <v>0</v>
      </c>
      <c r="CM271" s="1">
        <f>COUNTIF('Formulario de Respuestas'!$E270:$AE270,"C")</f>
        <v>0</v>
      </c>
      <c r="CN271" s="1">
        <f>COUNTIF('Formulario de Respuestas'!$E270:$AE270,"D")</f>
        <v>0</v>
      </c>
      <c r="CO271" s="1">
        <f>COUNTIF('Formulario de Respuestas'!$E270:$AE270,"E (RESPUESTA ANULADA)")</f>
        <v>0</v>
      </c>
    </row>
    <row r="272" spans="1:93" x14ac:dyDescent="0.25">
      <c r="A272" s="1">
        <f>'Formulario de Respuestas'!C271</f>
        <v>0</v>
      </c>
      <c r="B272" s="1">
        <f>'Formulario de Respuestas'!D271</f>
        <v>0</v>
      </c>
      <c r="C272" s="24">
        <f>IF($B272='Formulario de Respuestas'!$D271,'Formulario de Respuestas'!$E271,"ES DIFERENTE")</f>
        <v>0</v>
      </c>
      <c r="D272" s="15" t="str">
        <f>IFERROR(VLOOKUP(CONCATENATE(C$1,C272),'Formulario de Preguntas'!$C$2:$FN$185,3,FALSE),"")</f>
        <v/>
      </c>
      <c r="E272" s="1" t="str">
        <f>IFERROR(VLOOKUP(CONCATENATE(C$1,C272),'Formulario de Preguntas'!$C$2:$FN$185,4,FALSE),"")</f>
        <v/>
      </c>
      <c r="F272" s="24">
        <f>IF($B272='Formulario de Respuestas'!$D271,'Formulario de Respuestas'!$F271,"ES DIFERENTE")</f>
        <v>0</v>
      </c>
      <c r="G272" s="1" t="str">
        <f>IFERROR(VLOOKUP(CONCATENATE(F$1,F272),'Formulario de Preguntas'!$C$2:$FN$185,3,FALSE),"")</f>
        <v/>
      </c>
      <c r="H272" s="1" t="str">
        <f>IFERROR(VLOOKUP(CONCATENATE(F$1,F272),'Formulario de Preguntas'!$C$2:$FN$185,4,FALSE),"")</f>
        <v/>
      </c>
      <c r="I272" s="24">
        <f>IF($B272='Formulario de Respuestas'!$D271,'Formulario de Respuestas'!$G271,"ES DIFERENTE")</f>
        <v>0</v>
      </c>
      <c r="J272" s="1" t="str">
        <f>IFERROR(VLOOKUP(CONCATENATE(I$1,I272),'Formulario de Preguntas'!$C$10:$FN$185,3,FALSE),"")</f>
        <v/>
      </c>
      <c r="K272" s="1" t="str">
        <f>IFERROR(VLOOKUP(CONCATENATE(I$1,I272),'Formulario de Preguntas'!$C$10:$FN$185,4,FALSE),"")</f>
        <v/>
      </c>
      <c r="L272" s="24">
        <f>IF($B272='Formulario de Respuestas'!$D271,'Formulario de Respuestas'!$H271,"ES DIFERENTE")</f>
        <v>0</v>
      </c>
      <c r="M272" s="1" t="str">
        <f>IFERROR(VLOOKUP(CONCATENATE(L$1,L272),'Formulario de Preguntas'!$C$10:$FN$185,3,FALSE),"")</f>
        <v/>
      </c>
      <c r="N272" s="1" t="str">
        <f>IFERROR(VLOOKUP(CONCATENATE(L$1,L272),'Formulario de Preguntas'!$C$10:$FN$185,4,FALSE),"")</f>
        <v/>
      </c>
      <c r="O272" s="24">
        <f>IF($B272='Formulario de Respuestas'!$D271,'Formulario de Respuestas'!$I271,"ES DIFERENTE")</f>
        <v>0</v>
      </c>
      <c r="P272" s="1" t="str">
        <f>IFERROR(VLOOKUP(CONCATENATE(O$1,O272),'Formulario de Preguntas'!$C$10:$FN$185,3,FALSE),"")</f>
        <v/>
      </c>
      <c r="Q272" s="1" t="str">
        <f>IFERROR(VLOOKUP(CONCATENATE(O$1,O272),'Formulario de Preguntas'!$C$10:$FN$185,4,FALSE),"")</f>
        <v/>
      </c>
      <c r="R272" s="24">
        <f>IF($B272='Formulario de Respuestas'!$D271,'Formulario de Respuestas'!$J271,"ES DIFERENTE")</f>
        <v>0</v>
      </c>
      <c r="S272" s="1" t="str">
        <f>IFERROR(VLOOKUP(CONCATENATE(R$1,R272),'Formulario de Preguntas'!$C$10:$FN$185,3,FALSE),"")</f>
        <v/>
      </c>
      <c r="T272" s="1" t="str">
        <f>IFERROR(VLOOKUP(CONCATENATE(R$1,R272),'Formulario de Preguntas'!$C$10:$FN$185,4,FALSE),"")</f>
        <v/>
      </c>
      <c r="U272" s="24">
        <f>IF($B272='Formulario de Respuestas'!$D271,'Formulario de Respuestas'!$K271,"ES DIFERENTE")</f>
        <v>0</v>
      </c>
      <c r="V272" s="1" t="str">
        <f>IFERROR(VLOOKUP(CONCATENATE(U$1,U272),'Formulario de Preguntas'!$C$10:$FN$185,3,FALSE),"")</f>
        <v/>
      </c>
      <c r="W272" s="1" t="str">
        <f>IFERROR(VLOOKUP(CONCATENATE(U$1,U272),'Formulario de Preguntas'!$C$10:$FN$185,4,FALSE),"")</f>
        <v/>
      </c>
      <c r="X272" s="24">
        <f>IF($B272='Formulario de Respuestas'!$D271,'Formulario de Respuestas'!$L271,"ES DIFERENTE")</f>
        <v>0</v>
      </c>
      <c r="Y272" s="1" t="str">
        <f>IFERROR(VLOOKUP(CONCATENATE(X$1,X272),'Formulario de Preguntas'!$C$10:$FN$185,3,FALSE),"")</f>
        <v/>
      </c>
      <c r="Z272" s="1" t="str">
        <f>IFERROR(VLOOKUP(CONCATENATE(X$1,X272),'Formulario de Preguntas'!$C$10:$FN$185,4,FALSE),"")</f>
        <v/>
      </c>
      <c r="AA272" s="24">
        <f>IF($B272='Formulario de Respuestas'!$D271,'Formulario de Respuestas'!$M271,"ES DIFERENTE")</f>
        <v>0</v>
      </c>
      <c r="AB272" s="1" t="str">
        <f>IFERROR(VLOOKUP(CONCATENATE(AA$1,AA272),'Formulario de Preguntas'!$C$10:$FN$185,3,FALSE),"")</f>
        <v/>
      </c>
      <c r="AC272" s="1" t="str">
        <f>IFERROR(VLOOKUP(CONCATENATE(AA$1,AA272),'Formulario de Preguntas'!$C$10:$FN$185,4,FALSE),"")</f>
        <v/>
      </c>
      <c r="AD272" s="24">
        <f>IF($B272='Formulario de Respuestas'!$D271,'Formulario de Respuestas'!$N271,"ES DIFERENTE")</f>
        <v>0</v>
      </c>
      <c r="AE272" s="1" t="str">
        <f>IFERROR(VLOOKUP(CONCATENATE(AD$1,AD272),'Formulario de Preguntas'!$C$10:$FN$185,3,FALSE),"")</f>
        <v/>
      </c>
      <c r="AF272" s="1" t="str">
        <f>IFERROR(VLOOKUP(CONCATENATE(AD$1,AD272),'Formulario de Preguntas'!$C$10:$FN$185,4,FALSE),"")</f>
        <v/>
      </c>
      <c r="AG272" s="24">
        <f>IF($B272='Formulario de Respuestas'!$D271,'Formulario de Respuestas'!$O271,"ES DIFERENTE")</f>
        <v>0</v>
      </c>
      <c r="AH272" s="1" t="str">
        <f>IFERROR(VLOOKUP(CONCATENATE(AG$1,AG272),'Formulario de Preguntas'!$C$10:$FN$185,3,FALSE),"")</f>
        <v/>
      </c>
      <c r="AI272" s="1" t="str">
        <f>IFERROR(VLOOKUP(CONCATENATE(AG$1,AG272),'Formulario de Preguntas'!$C$10:$FN$185,4,FALSE),"")</f>
        <v/>
      </c>
      <c r="AJ272" s="24">
        <f>IF($B272='Formulario de Respuestas'!$D271,'Formulario de Respuestas'!$P271,"ES DIFERENTE")</f>
        <v>0</v>
      </c>
      <c r="AK272" s="1" t="str">
        <f>IFERROR(VLOOKUP(CONCATENATE(AJ$1,AJ272),'Formulario de Preguntas'!$C$10:$FN$185,3,FALSE),"")</f>
        <v/>
      </c>
      <c r="AL272" s="1" t="str">
        <f>IFERROR(VLOOKUP(CONCATENATE(AJ$1,AJ272),'Formulario de Preguntas'!$C$10:$FN$185,4,FALSE),"")</f>
        <v/>
      </c>
      <c r="AM272" s="24">
        <f>IF($B272='Formulario de Respuestas'!$D271,'Formulario de Respuestas'!$Q271,"ES DIFERENTE")</f>
        <v>0</v>
      </c>
      <c r="AN272" s="1" t="str">
        <f>IFERROR(VLOOKUP(CONCATENATE(AM$1,AM272),'Formulario de Preguntas'!$C$10:$FN$185,3,FALSE),"")</f>
        <v/>
      </c>
      <c r="AO272" s="1" t="str">
        <f>IFERROR(VLOOKUP(CONCATENATE(AM$1,AM272),'Formulario de Preguntas'!$C$10:$FN$185,4,FALSE),"")</f>
        <v/>
      </c>
      <c r="AP272" s="24">
        <f>IF($B272='Formulario de Respuestas'!$D271,'Formulario de Respuestas'!$R271,"ES DIFERENTE")</f>
        <v>0</v>
      </c>
      <c r="AQ272" s="1" t="str">
        <f>IFERROR(VLOOKUP(CONCATENATE(AP$1,AP272),'Formulario de Preguntas'!$C$10:$FN$185,3,FALSE),"")</f>
        <v/>
      </c>
      <c r="AR272" s="1" t="str">
        <f>IFERROR(VLOOKUP(CONCATENATE(AP$1,AP272),'Formulario de Preguntas'!$C$10:$FN$185,4,FALSE),"")</f>
        <v/>
      </c>
      <c r="AS272" s="24">
        <f>IF($B272='Formulario de Respuestas'!$D271,'Formulario de Respuestas'!$S271,"ES DIFERENTE")</f>
        <v>0</v>
      </c>
      <c r="AT272" s="1" t="str">
        <f>IFERROR(VLOOKUP(CONCATENATE(AS$1,AS272),'Formulario de Preguntas'!$C$10:$FN$185,3,FALSE),"")</f>
        <v/>
      </c>
      <c r="AU272" s="1" t="str">
        <f>IFERROR(VLOOKUP(CONCATENATE(AS$1,AS272),'Formulario de Preguntas'!$C$10:$FN$185,4,FALSE),"")</f>
        <v/>
      </c>
      <c r="AV272" s="24">
        <f>IF($B272='Formulario de Respuestas'!$D271,'Formulario de Respuestas'!$T271,"ES DIFERENTE")</f>
        <v>0</v>
      </c>
      <c r="AW272" s="1" t="str">
        <f>IFERROR(VLOOKUP(CONCATENATE(AV$1,AV272),'Formulario de Preguntas'!$C$10:$FN$185,3,FALSE),"")</f>
        <v/>
      </c>
      <c r="AX272" s="1" t="str">
        <f>IFERROR(VLOOKUP(CONCATENATE(AV$1,AV272),'Formulario de Preguntas'!$C$10:$FN$185,4,FALSE),"")</f>
        <v/>
      </c>
      <c r="AY272" s="24">
        <f>IF($B272='Formulario de Respuestas'!$D271,'Formulario de Respuestas'!$U271,"ES DIFERENTE")</f>
        <v>0</v>
      </c>
      <c r="AZ272" s="1" t="str">
        <f>IFERROR(VLOOKUP(CONCATENATE(AY$1,AY272),'Formulario de Preguntas'!$C$10:$FN$185,3,FALSE),"")</f>
        <v/>
      </c>
      <c r="BA272" s="1" t="str">
        <f>IFERROR(VLOOKUP(CONCATENATE(AY$1,AY272),'Formulario de Preguntas'!$C$10:$FN$185,4,FALSE),"")</f>
        <v/>
      </c>
      <c r="BB272" s="24">
        <f>IF($B272='Formulario de Respuestas'!$D271,'Formulario de Respuestas'!$V271,"ES DIFERENTE")</f>
        <v>0</v>
      </c>
      <c r="BC272" s="1" t="str">
        <f>IFERROR(VLOOKUP(CONCATENATE(BB$1,BB272),'Formulario de Preguntas'!$C$10:$FN$185,3,FALSE),"")</f>
        <v/>
      </c>
      <c r="BD272" s="1" t="str">
        <f>IFERROR(VLOOKUP(CONCATENATE(BB$1,BB272),'Formulario de Preguntas'!$C$10:$FN$185,4,FALSE),"")</f>
        <v/>
      </c>
      <c r="BE272" s="24">
        <f>IF($B272='Formulario de Respuestas'!$D271,'Formulario de Respuestas'!$W271,"ES DIFERENTE")</f>
        <v>0</v>
      </c>
      <c r="BF272" s="1" t="str">
        <f>IFERROR(VLOOKUP(CONCATENATE(BE$1,BE272),'Formulario de Preguntas'!$C$10:$FN$185,3,FALSE),"")</f>
        <v/>
      </c>
      <c r="BG272" s="1" t="str">
        <f>IFERROR(VLOOKUP(CONCATENATE(BE$1,BE272),'Formulario de Preguntas'!$C$10:$FN$185,4,FALSE),"")</f>
        <v/>
      </c>
      <c r="BH272" s="24">
        <f>IF($B272='Formulario de Respuestas'!$D271,'Formulario de Respuestas'!$X271,"ES DIFERENTE")</f>
        <v>0</v>
      </c>
      <c r="BI272" s="1" t="str">
        <f>IFERROR(VLOOKUP(CONCATENATE(BH$1,BH272),'Formulario de Preguntas'!$C$10:$FN$185,3,FALSE),"")</f>
        <v/>
      </c>
      <c r="BJ272" s="1" t="str">
        <f>IFERROR(VLOOKUP(CONCATENATE(BH$1,BH272),'Formulario de Preguntas'!$C$10:$FN$185,4,FALSE),"")</f>
        <v/>
      </c>
      <c r="BL272" s="26">
        <f>IF($B272='Formulario de Respuestas'!$D271,'Formulario de Respuestas'!$Y271,"ES DIFERENTE")</f>
        <v>0</v>
      </c>
      <c r="BM272" s="1" t="str">
        <f>IFERROR(VLOOKUP(CONCATENATE(BL$1,BL272),'Formulario de Preguntas'!$C$10:$FN$185,3,FALSE),"")</f>
        <v/>
      </c>
      <c r="BN272" s="1" t="str">
        <f>IFERROR(VLOOKUP(CONCATENATE(BL$1,BL272),'Formulario de Preguntas'!$C$10:$FN$185,4,FALSE),"")</f>
        <v/>
      </c>
      <c r="BO272" s="26">
        <f>IF($B272='Formulario de Respuestas'!$D271,'Formulario de Respuestas'!$Z271,"ES DIFERENTE")</f>
        <v>0</v>
      </c>
      <c r="BP272" s="1" t="str">
        <f>IFERROR(VLOOKUP(CONCATENATE(BO$1,BO272),'Formulario de Preguntas'!$C$10:$FN$185,3,FALSE),"")</f>
        <v/>
      </c>
      <c r="BQ272" s="1" t="str">
        <f>IFERROR(VLOOKUP(CONCATENATE(BO$1,BO272),'Formulario de Preguntas'!$C$10:$FN$185,4,FALSE),"")</f>
        <v/>
      </c>
      <c r="BR272" s="26">
        <f>IF($B272='Formulario de Respuestas'!$D271,'Formulario de Respuestas'!$AA271,"ES DIFERENTE")</f>
        <v>0</v>
      </c>
      <c r="BS272" s="1" t="str">
        <f>IFERROR(VLOOKUP(CONCATENATE(BR$1,BR272),'Formulario de Preguntas'!$C$10:$FN$185,3,FALSE),"")</f>
        <v/>
      </c>
      <c r="BT272" s="1" t="str">
        <f>IFERROR(VLOOKUP(CONCATENATE(BR$1,BR272),'Formulario de Preguntas'!$C$10:$FN$185,4,FALSE),"")</f>
        <v/>
      </c>
      <c r="BU272" s="26">
        <f>IF($B272='Formulario de Respuestas'!$D271,'Formulario de Respuestas'!$AB271,"ES DIFERENTE")</f>
        <v>0</v>
      </c>
      <c r="BV272" s="1" t="str">
        <f>IFERROR(VLOOKUP(CONCATENATE(BU$1,BU272),'Formulario de Preguntas'!$C$10:$FN$185,3,FALSE),"")</f>
        <v/>
      </c>
      <c r="BW272" s="1" t="str">
        <f>IFERROR(VLOOKUP(CONCATENATE(BU$1,BU272),'Formulario de Preguntas'!$C$10:$FN$185,4,FALSE),"")</f>
        <v/>
      </c>
      <c r="BX272" s="26">
        <f>IF($B272='Formulario de Respuestas'!$D271,'Formulario de Respuestas'!$AC271,"ES DIFERENTE")</f>
        <v>0</v>
      </c>
      <c r="BY272" s="1" t="str">
        <f>IFERROR(VLOOKUP(CONCATENATE(BX$1,BX272),'Formulario de Preguntas'!$C$10:$FN$185,3,FALSE),"")</f>
        <v/>
      </c>
      <c r="BZ272" s="1" t="str">
        <f>IFERROR(VLOOKUP(CONCATENATE(BX$1,BX272),'Formulario de Preguntas'!$C$10:$FN$185,4,FALSE),"")</f>
        <v/>
      </c>
      <c r="CA272" s="26">
        <f>IF($B272='Formulario de Respuestas'!$D271,'Formulario de Respuestas'!$AD271,"ES DIFERENTE")</f>
        <v>0</v>
      </c>
      <c r="CB272" s="1" t="str">
        <f>IFERROR(VLOOKUP(CONCATENATE(CA$1,CA272),'Formulario de Preguntas'!$C$10:$FN$185,3,FALSE),"")</f>
        <v/>
      </c>
      <c r="CC272" s="1" t="str">
        <f>IFERROR(VLOOKUP(CONCATENATE(CA$1,CA272),'Formulario de Preguntas'!$C$10:$FN$185,4,FALSE),"")</f>
        <v/>
      </c>
      <c r="CD272" s="26">
        <f>IF($B272='Formulario de Respuestas'!$D271,'Formulario de Respuestas'!$AE271,"ES DIFERENTE")</f>
        <v>0</v>
      </c>
      <c r="CE272" s="1" t="str">
        <f>IFERROR(VLOOKUP(CONCATENATE(CD$1,CD272),'Formulario de Preguntas'!$C$10:$FN$185,3,FALSE),"")</f>
        <v/>
      </c>
      <c r="CF272" s="1" t="str">
        <f>IFERROR(VLOOKUP(CONCATENATE(CD$1,CD272),'Formulario de Preguntas'!$C$10:$FN$185,4,FALSE),"")</f>
        <v/>
      </c>
      <c r="CH272" s="1">
        <f t="shared" si="13"/>
        <v>0</v>
      </c>
      <c r="CI272" s="1">
        <f t="shared" si="14"/>
        <v>0.25</v>
      </c>
      <c r="CJ272" s="1">
        <f t="shared" si="12"/>
        <v>0</v>
      </c>
      <c r="CK272" s="1">
        <f>COUNTIF('Formulario de Respuestas'!$E271:$AE271,"A")</f>
        <v>0</v>
      </c>
      <c r="CL272" s="1">
        <f>COUNTIF('Formulario de Respuestas'!$E271:$AE271,"B")</f>
        <v>0</v>
      </c>
      <c r="CM272" s="1">
        <f>COUNTIF('Formulario de Respuestas'!$E271:$AE271,"C")</f>
        <v>0</v>
      </c>
      <c r="CN272" s="1">
        <f>COUNTIF('Formulario de Respuestas'!$E271:$AE271,"D")</f>
        <v>0</v>
      </c>
      <c r="CO272" s="1">
        <f>COUNTIF('Formulario de Respuestas'!$E271:$AE271,"E (RESPUESTA ANULADA)")</f>
        <v>0</v>
      </c>
    </row>
    <row r="273" spans="1:93" x14ac:dyDescent="0.25">
      <c r="A273" s="1">
        <f>'Formulario de Respuestas'!C272</f>
        <v>0</v>
      </c>
      <c r="B273" s="1">
        <f>'Formulario de Respuestas'!D272</f>
        <v>0</v>
      </c>
      <c r="C273" s="24">
        <f>IF($B273='Formulario de Respuestas'!$D272,'Formulario de Respuestas'!$E272,"ES DIFERENTE")</f>
        <v>0</v>
      </c>
      <c r="D273" s="15" t="str">
        <f>IFERROR(VLOOKUP(CONCATENATE(C$1,C273),'Formulario de Preguntas'!$C$2:$FN$185,3,FALSE),"")</f>
        <v/>
      </c>
      <c r="E273" s="1" t="str">
        <f>IFERROR(VLOOKUP(CONCATENATE(C$1,C273),'Formulario de Preguntas'!$C$2:$FN$185,4,FALSE),"")</f>
        <v/>
      </c>
      <c r="F273" s="24">
        <f>IF($B273='Formulario de Respuestas'!$D272,'Formulario de Respuestas'!$F272,"ES DIFERENTE")</f>
        <v>0</v>
      </c>
      <c r="G273" s="1" t="str">
        <f>IFERROR(VLOOKUP(CONCATENATE(F$1,F273),'Formulario de Preguntas'!$C$2:$FN$185,3,FALSE),"")</f>
        <v/>
      </c>
      <c r="H273" s="1" t="str">
        <f>IFERROR(VLOOKUP(CONCATENATE(F$1,F273),'Formulario de Preguntas'!$C$2:$FN$185,4,FALSE),"")</f>
        <v/>
      </c>
      <c r="I273" s="24">
        <f>IF($B273='Formulario de Respuestas'!$D272,'Formulario de Respuestas'!$G272,"ES DIFERENTE")</f>
        <v>0</v>
      </c>
      <c r="J273" s="1" t="str">
        <f>IFERROR(VLOOKUP(CONCATENATE(I$1,I273),'Formulario de Preguntas'!$C$10:$FN$185,3,FALSE),"")</f>
        <v/>
      </c>
      <c r="K273" s="1" t="str">
        <f>IFERROR(VLOOKUP(CONCATENATE(I$1,I273),'Formulario de Preguntas'!$C$10:$FN$185,4,FALSE),"")</f>
        <v/>
      </c>
      <c r="L273" s="24">
        <f>IF($B273='Formulario de Respuestas'!$D272,'Formulario de Respuestas'!$H272,"ES DIFERENTE")</f>
        <v>0</v>
      </c>
      <c r="M273" s="1" t="str">
        <f>IFERROR(VLOOKUP(CONCATENATE(L$1,L273),'Formulario de Preguntas'!$C$10:$FN$185,3,FALSE),"")</f>
        <v/>
      </c>
      <c r="N273" s="1" t="str">
        <f>IFERROR(VLOOKUP(CONCATENATE(L$1,L273),'Formulario de Preguntas'!$C$10:$FN$185,4,FALSE),"")</f>
        <v/>
      </c>
      <c r="O273" s="24">
        <f>IF($B273='Formulario de Respuestas'!$D272,'Formulario de Respuestas'!$I272,"ES DIFERENTE")</f>
        <v>0</v>
      </c>
      <c r="P273" s="1" t="str">
        <f>IFERROR(VLOOKUP(CONCATENATE(O$1,O273),'Formulario de Preguntas'!$C$10:$FN$185,3,FALSE),"")</f>
        <v/>
      </c>
      <c r="Q273" s="1" t="str">
        <f>IFERROR(VLOOKUP(CONCATENATE(O$1,O273),'Formulario de Preguntas'!$C$10:$FN$185,4,FALSE),"")</f>
        <v/>
      </c>
      <c r="R273" s="24">
        <f>IF($B273='Formulario de Respuestas'!$D272,'Formulario de Respuestas'!$J272,"ES DIFERENTE")</f>
        <v>0</v>
      </c>
      <c r="S273" s="1" t="str">
        <f>IFERROR(VLOOKUP(CONCATENATE(R$1,R273),'Formulario de Preguntas'!$C$10:$FN$185,3,FALSE),"")</f>
        <v/>
      </c>
      <c r="T273" s="1" t="str">
        <f>IFERROR(VLOOKUP(CONCATENATE(R$1,R273),'Formulario de Preguntas'!$C$10:$FN$185,4,FALSE),"")</f>
        <v/>
      </c>
      <c r="U273" s="24">
        <f>IF($B273='Formulario de Respuestas'!$D272,'Formulario de Respuestas'!$K272,"ES DIFERENTE")</f>
        <v>0</v>
      </c>
      <c r="V273" s="1" t="str">
        <f>IFERROR(VLOOKUP(CONCATENATE(U$1,U273),'Formulario de Preguntas'!$C$10:$FN$185,3,FALSE),"")</f>
        <v/>
      </c>
      <c r="W273" s="1" t="str">
        <f>IFERROR(VLOOKUP(CONCATENATE(U$1,U273),'Formulario de Preguntas'!$C$10:$FN$185,4,FALSE),"")</f>
        <v/>
      </c>
      <c r="X273" s="24">
        <f>IF($B273='Formulario de Respuestas'!$D272,'Formulario de Respuestas'!$L272,"ES DIFERENTE")</f>
        <v>0</v>
      </c>
      <c r="Y273" s="1" t="str">
        <f>IFERROR(VLOOKUP(CONCATENATE(X$1,X273),'Formulario de Preguntas'!$C$10:$FN$185,3,FALSE),"")</f>
        <v/>
      </c>
      <c r="Z273" s="1" t="str">
        <f>IFERROR(VLOOKUP(CONCATENATE(X$1,X273),'Formulario de Preguntas'!$C$10:$FN$185,4,FALSE),"")</f>
        <v/>
      </c>
      <c r="AA273" s="24">
        <f>IF($B273='Formulario de Respuestas'!$D272,'Formulario de Respuestas'!$M272,"ES DIFERENTE")</f>
        <v>0</v>
      </c>
      <c r="AB273" s="1" t="str">
        <f>IFERROR(VLOOKUP(CONCATENATE(AA$1,AA273),'Formulario de Preguntas'!$C$10:$FN$185,3,FALSE),"")</f>
        <v/>
      </c>
      <c r="AC273" s="1" t="str">
        <f>IFERROR(VLOOKUP(CONCATENATE(AA$1,AA273),'Formulario de Preguntas'!$C$10:$FN$185,4,FALSE),"")</f>
        <v/>
      </c>
      <c r="AD273" s="24">
        <f>IF($B273='Formulario de Respuestas'!$D272,'Formulario de Respuestas'!$N272,"ES DIFERENTE")</f>
        <v>0</v>
      </c>
      <c r="AE273" s="1" t="str">
        <f>IFERROR(VLOOKUP(CONCATENATE(AD$1,AD273),'Formulario de Preguntas'!$C$10:$FN$185,3,FALSE),"")</f>
        <v/>
      </c>
      <c r="AF273" s="1" t="str">
        <f>IFERROR(VLOOKUP(CONCATENATE(AD$1,AD273),'Formulario de Preguntas'!$C$10:$FN$185,4,FALSE),"")</f>
        <v/>
      </c>
      <c r="AG273" s="24">
        <f>IF($B273='Formulario de Respuestas'!$D272,'Formulario de Respuestas'!$O272,"ES DIFERENTE")</f>
        <v>0</v>
      </c>
      <c r="AH273" s="1" t="str">
        <f>IFERROR(VLOOKUP(CONCATENATE(AG$1,AG273),'Formulario de Preguntas'!$C$10:$FN$185,3,FALSE),"")</f>
        <v/>
      </c>
      <c r="AI273" s="1" t="str">
        <f>IFERROR(VLOOKUP(CONCATENATE(AG$1,AG273),'Formulario de Preguntas'!$C$10:$FN$185,4,FALSE),"")</f>
        <v/>
      </c>
      <c r="AJ273" s="24">
        <f>IF($B273='Formulario de Respuestas'!$D272,'Formulario de Respuestas'!$P272,"ES DIFERENTE")</f>
        <v>0</v>
      </c>
      <c r="AK273" s="1" t="str">
        <f>IFERROR(VLOOKUP(CONCATENATE(AJ$1,AJ273),'Formulario de Preguntas'!$C$10:$FN$185,3,FALSE),"")</f>
        <v/>
      </c>
      <c r="AL273" s="1" t="str">
        <f>IFERROR(VLOOKUP(CONCATENATE(AJ$1,AJ273),'Formulario de Preguntas'!$C$10:$FN$185,4,FALSE),"")</f>
        <v/>
      </c>
      <c r="AM273" s="24">
        <f>IF($B273='Formulario de Respuestas'!$D272,'Formulario de Respuestas'!$Q272,"ES DIFERENTE")</f>
        <v>0</v>
      </c>
      <c r="AN273" s="1" t="str">
        <f>IFERROR(VLOOKUP(CONCATENATE(AM$1,AM273),'Formulario de Preguntas'!$C$10:$FN$185,3,FALSE),"")</f>
        <v/>
      </c>
      <c r="AO273" s="1" t="str">
        <f>IFERROR(VLOOKUP(CONCATENATE(AM$1,AM273),'Formulario de Preguntas'!$C$10:$FN$185,4,FALSE),"")</f>
        <v/>
      </c>
      <c r="AP273" s="24">
        <f>IF($B273='Formulario de Respuestas'!$D272,'Formulario de Respuestas'!$R272,"ES DIFERENTE")</f>
        <v>0</v>
      </c>
      <c r="AQ273" s="1" t="str">
        <f>IFERROR(VLOOKUP(CONCATENATE(AP$1,AP273),'Formulario de Preguntas'!$C$10:$FN$185,3,FALSE),"")</f>
        <v/>
      </c>
      <c r="AR273" s="1" t="str">
        <f>IFERROR(VLOOKUP(CONCATENATE(AP$1,AP273),'Formulario de Preguntas'!$C$10:$FN$185,4,FALSE),"")</f>
        <v/>
      </c>
      <c r="AS273" s="24">
        <f>IF($B273='Formulario de Respuestas'!$D272,'Formulario de Respuestas'!$S272,"ES DIFERENTE")</f>
        <v>0</v>
      </c>
      <c r="AT273" s="1" t="str">
        <f>IFERROR(VLOOKUP(CONCATENATE(AS$1,AS273),'Formulario de Preguntas'!$C$10:$FN$185,3,FALSE),"")</f>
        <v/>
      </c>
      <c r="AU273" s="1" t="str">
        <f>IFERROR(VLOOKUP(CONCATENATE(AS$1,AS273),'Formulario de Preguntas'!$C$10:$FN$185,4,FALSE),"")</f>
        <v/>
      </c>
      <c r="AV273" s="24">
        <f>IF($B273='Formulario de Respuestas'!$D272,'Formulario de Respuestas'!$T272,"ES DIFERENTE")</f>
        <v>0</v>
      </c>
      <c r="AW273" s="1" t="str">
        <f>IFERROR(VLOOKUP(CONCATENATE(AV$1,AV273),'Formulario de Preguntas'!$C$10:$FN$185,3,FALSE),"")</f>
        <v/>
      </c>
      <c r="AX273" s="1" t="str">
        <f>IFERROR(VLOOKUP(CONCATENATE(AV$1,AV273),'Formulario de Preguntas'!$C$10:$FN$185,4,FALSE),"")</f>
        <v/>
      </c>
      <c r="AY273" s="24">
        <f>IF($B273='Formulario de Respuestas'!$D272,'Formulario de Respuestas'!$U272,"ES DIFERENTE")</f>
        <v>0</v>
      </c>
      <c r="AZ273" s="1" t="str">
        <f>IFERROR(VLOOKUP(CONCATENATE(AY$1,AY273),'Formulario de Preguntas'!$C$10:$FN$185,3,FALSE),"")</f>
        <v/>
      </c>
      <c r="BA273" s="1" t="str">
        <f>IFERROR(VLOOKUP(CONCATENATE(AY$1,AY273),'Formulario de Preguntas'!$C$10:$FN$185,4,FALSE),"")</f>
        <v/>
      </c>
      <c r="BB273" s="24">
        <f>IF($B273='Formulario de Respuestas'!$D272,'Formulario de Respuestas'!$V272,"ES DIFERENTE")</f>
        <v>0</v>
      </c>
      <c r="BC273" s="1" t="str">
        <f>IFERROR(VLOOKUP(CONCATENATE(BB$1,BB273),'Formulario de Preguntas'!$C$10:$FN$185,3,FALSE),"")</f>
        <v/>
      </c>
      <c r="BD273" s="1" t="str">
        <f>IFERROR(VLOOKUP(CONCATENATE(BB$1,BB273),'Formulario de Preguntas'!$C$10:$FN$185,4,FALSE),"")</f>
        <v/>
      </c>
      <c r="BE273" s="24">
        <f>IF($B273='Formulario de Respuestas'!$D272,'Formulario de Respuestas'!$W272,"ES DIFERENTE")</f>
        <v>0</v>
      </c>
      <c r="BF273" s="1" t="str">
        <f>IFERROR(VLOOKUP(CONCATENATE(BE$1,BE273),'Formulario de Preguntas'!$C$10:$FN$185,3,FALSE),"")</f>
        <v/>
      </c>
      <c r="BG273" s="1" t="str">
        <f>IFERROR(VLOOKUP(CONCATENATE(BE$1,BE273),'Formulario de Preguntas'!$C$10:$FN$185,4,FALSE),"")</f>
        <v/>
      </c>
      <c r="BH273" s="24">
        <f>IF($B273='Formulario de Respuestas'!$D272,'Formulario de Respuestas'!$X272,"ES DIFERENTE")</f>
        <v>0</v>
      </c>
      <c r="BI273" s="1" t="str">
        <f>IFERROR(VLOOKUP(CONCATENATE(BH$1,BH273),'Formulario de Preguntas'!$C$10:$FN$185,3,FALSE),"")</f>
        <v/>
      </c>
      <c r="BJ273" s="1" t="str">
        <f>IFERROR(VLOOKUP(CONCATENATE(BH$1,BH273),'Formulario de Preguntas'!$C$10:$FN$185,4,FALSE),"")</f>
        <v/>
      </c>
      <c r="BL273" s="26">
        <f>IF($B273='Formulario de Respuestas'!$D272,'Formulario de Respuestas'!$Y272,"ES DIFERENTE")</f>
        <v>0</v>
      </c>
      <c r="BM273" s="1" t="str">
        <f>IFERROR(VLOOKUP(CONCATENATE(BL$1,BL273),'Formulario de Preguntas'!$C$10:$FN$185,3,FALSE),"")</f>
        <v/>
      </c>
      <c r="BN273" s="1" t="str">
        <f>IFERROR(VLOOKUP(CONCATENATE(BL$1,BL273),'Formulario de Preguntas'!$C$10:$FN$185,4,FALSE),"")</f>
        <v/>
      </c>
      <c r="BO273" s="26">
        <f>IF($B273='Formulario de Respuestas'!$D272,'Formulario de Respuestas'!$Z272,"ES DIFERENTE")</f>
        <v>0</v>
      </c>
      <c r="BP273" s="1" t="str">
        <f>IFERROR(VLOOKUP(CONCATENATE(BO$1,BO273),'Formulario de Preguntas'!$C$10:$FN$185,3,FALSE),"")</f>
        <v/>
      </c>
      <c r="BQ273" s="1" t="str">
        <f>IFERROR(VLOOKUP(CONCATENATE(BO$1,BO273),'Formulario de Preguntas'!$C$10:$FN$185,4,FALSE),"")</f>
        <v/>
      </c>
      <c r="BR273" s="26">
        <f>IF($B273='Formulario de Respuestas'!$D272,'Formulario de Respuestas'!$AA272,"ES DIFERENTE")</f>
        <v>0</v>
      </c>
      <c r="BS273" s="1" t="str">
        <f>IFERROR(VLOOKUP(CONCATENATE(BR$1,BR273),'Formulario de Preguntas'!$C$10:$FN$185,3,FALSE),"")</f>
        <v/>
      </c>
      <c r="BT273" s="1" t="str">
        <f>IFERROR(VLOOKUP(CONCATENATE(BR$1,BR273),'Formulario de Preguntas'!$C$10:$FN$185,4,FALSE),"")</f>
        <v/>
      </c>
      <c r="BU273" s="26">
        <f>IF($B273='Formulario de Respuestas'!$D272,'Formulario de Respuestas'!$AB272,"ES DIFERENTE")</f>
        <v>0</v>
      </c>
      <c r="BV273" s="1" t="str">
        <f>IFERROR(VLOOKUP(CONCATENATE(BU$1,BU273),'Formulario de Preguntas'!$C$10:$FN$185,3,FALSE),"")</f>
        <v/>
      </c>
      <c r="BW273" s="1" t="str">
        <f>IFERROR(VLOOKUP(CONCATENATE(BU$1,BU273),'Formulario de Preguntas'!$C$10:$FN$185,4,FALSE),"")</f>
        <v/>
      </c>
      <c r="BX273" s="26">
        <f>IF($B273='Formulario de Respuestas'!$D272,'Formulario de Respuestas'!$AC272,"ES DIFERENTE")</f>
        <v>0</v>
      </c>
      <c r="BY273" s="1" t="str">
        <f>IFERROR(VLOOKUP(CONCATENATE(BX$1,BX273),'Formulario de Preguntas'!$C$10:$FN$185,3,FALSE),"")</f>
        <v/>
      </c>
      <c r="BZ273" s="1" t="str">
        <f>IFERROR(VLOOKUP(CONCATENATE(BX$1,BX273),'Formulario de Preguntas'!$C$10:$FN$185,4,FALSE),"")</f>
        <v/>
      </c>
      <c r="CA273" s="26">
        <f>IF($B273='Formulario de Respuestas'!$D272,'Formulario de Respuestas'!$AD272,"ES DIFERENTE")</f>
        <v>0</v>
      </c>
      <c r="CB273" s="1" t="str">
        <f>IFERROR(VLOOKUP(CONCATENATE(CA$1,CA273),'Formulario de Preguntas'!$C$10:$FN$185,3,FALSE),"")</f>
        <v/>
      </c>
      <c r="CC273" s="1" t="str">
        <f>IFERROR(VLOOKUP(CONCATENATE(CA$1,CA273),'Formulario de Preguntas'!$C$10:$FN$185,4,FALSE),"")</f>
        <v/>
      </c>
      <c r="CD273" s="26">
        <f>IF($B273='Formulario de Respuestas'!$D272,'Formulario de Respuestas'!$AE272,"ES DIFERENTE")</f>
        <v>0</v>
      </c>
      <c r="CE273" s="1" t="str">
        <f>IFERROR(VLOOKUP(CONCATENATE(CD$1,CD273),'Formulario de Preguntas'!$C$10:$FN$185,3,FALSE),"")</f>
        <v/>
      </c>
      <c r="CF273" s="1" t="str">
        <f>IFERROR(VLOOKUP(CONCATENATE(CD$1,CD273),'Formulario de Preguntas'!$C$10:$FN$185,4,FALSE),"")</f>
        <v/>
      </c>
      <c r="CH273" s="1">
        <f t="shared" si="13"/>
        <v>0</v>
      </c>
      <c r="CI273" s="1">
        <f t="shared" si="14"/>
        <v>0.25</v>
      </c>
      <c r="CJ273" s="1">
        <f t="shared" si="12"/>
        <v>0</v>
      </c>
      <c r="CK273" s="1">
        <f>COUNTIF('Formulario de Respuestas'!$E272:$AE272,"A")</f>
        <v>0</v>
      </c>
      <c r="CL273" s="1">
        <f>COUNTIF('Formulario de Respuestas'!$E272:$AE272,"B")</f>
        <v>0</v>
      </c>
      <c r="CM273" s="1">
        <f>COUNTIF('Formulario de Respuestas'!$E272:$AE272,"C")</f>
        <v>0</v>
      </c>
      <c r="CN273" s="1">
        <f>COUNTIF('Formulario de Respuestas'!$E272:$AE272,"D")</f>
        <v>0</v>
      </c>
      <c r="CO273" s="1">
        <f>COUNTIF('Formulario de Respuestas'!$E272:$AE272,"E (RESPUESTA ANULADA)")</f>
        <v>0</v>
      </c>
    </row>
    <row r="274" spans="1:93" x14ac:dyDescent="0.25">
      <c r="A274" s="1">
        <f>'Formulario de Respuestas'!C273</f>
        <v>0</v>
      </c>
      <c r="B274" s="1">
        <f>'Formulario de Respuestas'!D273</f>
        <v>0</v>
      </c>
      <c r="C274" s="24">
        <f>IF($B274='Formulario de Respuestas'!$D273,'Formulario de Respuestas'!$E273,"ES DIFERENTE")</f>
        <v>0</v>
      </c>
      <c r="D274" s="15" t="str">
        <f>IFERROR(VLOOKUP(CONCATENATE(C$1,C274),'Formulario de Preguntas'!$C$2:$FN$185,3,FALSE),"")</f>
        <v/>
      </c>
      <c r="E274" s="1" t="str">
        <f>IFERROR(VLOOKUP(CONCATENATE(C$1,C274),'Formulario de Preguntas'!$C$2:$FN$185,4,FALSE),"")</f>
        <v/>
      </c>
      <c r="F274" s="24">
        <f>IF($B274='Formulario de Respuestas'!$D273,'Formulario de Respuestas'!$F273,"ES DIFERENTE")</f>
        <v>0</v>
      </c>
      <c r="G274" s="1" t="str">
        <f>IFERROR(VLOOKUP(CONCATENATE(F$1,F274),'Formulario de Preguntas'!$C$2:$FN$185,3,FALSE),"")</f>
        <v/>
      </c>
      <c r="H274" s="1" t="str">
        <f>IFERROR(VLOOKUP(CONCATENATE(F$1,F274),'Formulario de Preguntas'!$C$2:$FN$185,4,FALSE),"")</f>
        <v/>
      </c>
      <c r="I274" s="24">
        <f>IF($B274='Formulario de Respuestas'!$D273,'Formulario de Respuestas'!$G273,"ES DIFERENTE")</f>
        <v>0</v>
      </c>
      <c r="J274" s="1" t="str">
        <f>IFERROR(VLOOKUP(CONCATENATE(I$1,I274),'Formulario de Preguntas'!$C$10:$FN$185,3,FALSE),"")</f>
        <v/>
      </c>
      <c r="K274" s="1" t="str">
        <f>IFERROR(VLOOKUP(CONCATENATE(I$1,I274),'Formulario de Preguntas'!$C$10:$FN$185,4,FALSE),"")</f>
        <v/>
      </c>
      <c r="L274" s="24">
        <f>IF($B274='Formulario de Respuestas'!$D273,'Formulario de Respuestas'!$H273,"ES DIFERENTE")</f>
        <v>0</v>
      </c>
      <c r="M274" s="1" t="str">
        <f>IFERROR(VLOOKUP(CONCATENATE(L$1,L274),'Formulario de Preguntas'!$C$10:$FN$185,3,FALSE),"")</f>
        <v/>
      </c>
      <c r="N274" s="1" t="str">
        <f>IFERROR(VLOOKUP(CONCATENATE(L$1,L274),'Formulario de Preguntas'!$C$10:$FN$185,4,FALSE),"")</f>
        <v/>
      </c>
      <c r="O274" s="24">
        <f>IF($B274='Formulario de Respuestas'!$D273,'Formulario de Respuestas'!$I273,"ES DIFERENTE")</f>
        <v>0</v>
      </c>
      <c r="P274" s="1" t="str">
        <f>IFERROR(VLOOKUP(CONCATENATE(O$1,O274),'Formulario de Preguntas'!$C$10:$FN$185,3,FALSE),"")</f>
        <v/>
      </c>
      <c r="Q274" s="1" t="str">
        <f>IFERROR(VLOOKUP(CONCATENATE(O$1,O274),'Formulario de Preguntas'!$C$10:$FN$185,4,FALSE),"")</f>
        <v/>
      </c>
      <c r="R274" s="24">
        <f>IF($B274='Formulario de Respuestas'!$D273,'Formulario de Respuestas'!$J273,"ES DIFERENTE")</f>
        <v>0</v>
      </c>
      <c r="S274" s="1" t="str">
        <f>IFERROR(VLOOKUP(CONCATENATE(R$1,R274),'Formulario de Preguntas'!$C$10:$FN$185,3,FALSE),"")</f>
        <v/>
      </c>
      <c r="T274" s="1" t="str">
        <f>IFERROR(VLOOKUP(CONCATENATE(R$1,R274),'Formulario de Preguntas'!$C$10:$FN$185,4,FALSE),"")</f>
        <v/>
      </c>
      <c r="U274" s="24">
        <f>IF($B274='Formulario de Respuestas'!$D273,'Formulario de Respuestas'!$K273,"ES DIFERENTE")</f>
        <v>0</v>
      </c>
      <c r="V274" s="1" t="str">
        <f>IFERROR(VLOOKUP(CONCATENATE(U$1,U274),'Formulario de Preguntas'!$C$10:$FN$185,3,FALSE),"")</f>
        <v/>
      </c>
      <c r="W274" s="1" t="str">
        <f>IFERROR(VLOOKUP(CONCATENATE(U$1,U274),'Formulario de Preguntas'!$C$10:$FN$185,4,FALSE),"")</f>
        <v/>
      </c>
      <c r="X274" s="24">
        <f>IF($B274='Formulario de Respuestas'!$D273,'Formulario de Respuestas'!$L273,"ES DIFERENTE")</f>
        <v>0</v>
      </c>
      <c r="Y274" s="1" t="str">
        <f>IFERROR(VLOOKUP(CONCATENATE(X$1,X274),'Formulario de Preguntas'!$C$10:$FN$185,3,FALSE),"")</f>
        <v/>
      </c>
      <c r="Z274" s="1" t="str">
        <f>IFERROR(VLOOKUP(CONCATENATE(X$1,X274),'Formulario de Preguntas'!$C$10:$FN$185,4,FALSE),"")</f>
        <v/>
      </c>
      <c r="AA274" s="24">
        <f>IF($B274='Formulario de Respuestas'!$D273,'Formulario de Respuestas'!$M273,"ES DIFERENTE")</f>
        <v>0</v>
      </c>
      <c r="AB274" s="1" t="str">
        <f>IFERROR(VLOOKUP(CONCATENATE(AA$1,AA274),'Formulario de Preguntas'!$C$10:$FN$185,3,FALSE),"")</f>
        <v/>
      </c>
      <c r="AC274" s="1" t="str">
        <f>IFERROR(VLOOKUP(CONCATENATE(AA$1,AA274),'Formulario de Preguntas'!$C$10:$FN$185,4,FALSE),"")</f>
        <v/>
      </c>
      <c r="AD274" s="24">
        <f>IF($B274='Formulario de Respuestas'!$D273,'Formulario de Respuestas'!$N273,"ES DIFERENTE")</f>
        <v>0</v>
      </c>
      <c r="AE274" s="1" t="str">
        <f>IFERROR(VLOOKUP(CONCATENATE(AD$1,AD274),'Formulario de Preguntas'!$C$10:$FN$185,3,FALSE),"")</f>
        <v/>
      </c>
      <c r="AF274" s="1" t="str">
        <f>IFERROR(VLOOKUP(CONCATENATE(AD$1,AD274),'Formulario de Preguntas'!$C$10:$FN$185,4,FALSE),"")</f>
        <v/>
      </c>
      <c r="AG274" s="24">
        <f>IF($B274='Formulario de Respuestas'!$D273,'Formulario de Respuestas'!$O273,"ES DIFERENTE")</f>
        <v>0</v>
      </c>
      <c r="AH274" s="1" t="str">
        <f>IFERROR(VLOOKUP(CONCATENATE(AG$1,AG274),'Formulario de Preguntas'!$C$10:$FN$185,3,FALSE),"")</f>
        <v/>
      </c>
      <c r="AI274" s="1" t="str">
        <f>IFERROR(VLOOKUP(CONCATENATE(AG$1,AG274),'Formulario de Preguntas'!$C$10:$FN$185,4,FALSE),"")</f>
        <v/>
      </c>
      <c r="AJ274" s="24">
        <f>IF($B274='Formulario de Respuestas'!$D273,'Formulario de Respuestas'!$P273,"ES DIFERENTE")</f>
        <v>0</v>
      </c>
      <c r="AK274" s="1" t="str">
        <f>IFERROR(VLOOKUP(CONCATENATE(AJ$1,AJ274),'Formulario de Preguntas'!$C$10:$FN$185,3,FALSE),"")</f>
        <v/>
      </c>
      <c r="AL274" s="1" t="str">
        <f>IFERROR(VLOOKUP(CONCATENATE(AJ$1,AJ274),'Formulario de Preguntas'!$C$10:$FN$185,4,FALSE),"")</f>
        <v/>
      </c>
      <c r="AM274" s="24">
        <f>IF($B274='Formulario de Respuestas'!$D273,'Formulario de Respuestas'!$Q273,"ES DIFERENTE")</f>
        <v>0</v>
      </c>
      <c r="AN274" s="1" t="str">
        <f>IFERROR(VLOOKUP(CONCATENATE(AM$1,AM274),'Formulario de Preguntas'!$C$10:$FN$185,3,FALSE),"")</f>
        <v/>
      </c>
      <c r="AO274" s="1" t="str">
        <f>IFERROR(VLOOKUP(CONCATENATE(AM$1,AM274),'Formulario de Preguntas'!$C$10:$FN$185,4,FALSE),"")</f>
        <v/>
      </c>
      <c r="AP274" s="24">
        <f>IF($B274='Formulario de Respuestas'!$D273,'Formulario de Respuestas'!$R273,"ES DIFERENTE")</f>
        <v>0</v>
      </c>
      <c r="AQ274" s="1" t="str">
        <f>IFERROR(VLOOKUP(CONCATENATE(AP$1,AP274),'Formulario de Preguntas'!$C$10:$FN$185,3,FALSE),"")</f>
        <v/>
      </c>
      <c r="AR274" s="1" t="str">
        <f>IFERROR(VLOOKUP(CONCATENATE(AP$1,AP274),'Formulario de Preguntas'!$C$10:$FN$185,4,FALSE),"")</f>
        <v/>
      </c>
      <c r="AS274" s="24">
        <f>IF($B274='Formulario de Respuestas'!$D273,'Formulario de Respuestas'!$S273,"ES DIFERENTE")</f>
        <v>0</v>
      </c>
      <c r="AT274" s="1" t="str">
        <f>IFERROR(VLOOKUP(CONCATENATE(AS$1,AS274),'Formulario de Preguntas'!$C$10:$FN$185,3,FALSE),"")</f>
        <v/>
      </c>
      <c r="AU274" s="1" t="str">
        <f>IFERROR(VLOOKUP(CONCATENATE(AS$1,AS274),'Formulario de Preguntas'!$C$10:$FN$185,4,FALSE),"")</f>
        <v/>
      </c>
      <c r="AV274" s="24">
        <f>IF($B274='Formulario de Respuestas'!$D273,'Formulario de Respuestas'!$T273,"ES DIFERENTE")</f>
        <v>0</v>
      </c>
      <c r="AW274" s="1" t="str">
        <f>IFERROR(VLOOKUP(CONCATENATE(AV$1,AV274),'Formulario de Preguntas'!$C$10:$FN$185,3,FALSE),"")</f>
        <v/>
      </c>
      <c r="AX274" s="1" t="str">
        <f>IFERROR(VLOOKUP(CONCATENATE(AV$1,AV274),'Formulario de Preguntas'!$C$10:$FN$185,4,FALSE),"")</f>
        <v/>
      </c>
      <c r="AY274" s="24">
        <f>IF($B274='Formulario de Respuestas'!$D273,'Formulario de Respuestas'!$U273,"ES DIFERENTE")</f>
        <v>0</v>
      </c>
      <c r="AZ274" s="1" t="str">
        <f>IFERROR(VLOOKUP(CONCATENATE(AY$1,AY274),'Formulario de Preguntas'!$C$10:$FN$185,3,FALSE),"")</f>
        <v/>
      </c>
      <c r="BA274" s="1" t="str">
        <f>IFERROR(VLOOKUP(CONCATENATE(AY$1,AY274),'Formulario de Preguntas'!$C$10:$FN$185,4,FALSE),"")</f>
        <v/>
      </c>
      <c r="BB274" s="24">
        <f>IF($B274='Formulario de Respuestas'!$D273,'Formulario de Respuestas'!$V273,"ES DIFERENTE")</f>
        <v>0</v>
      </c>
      <c r="BC274" s="1" t="str">
        <f>IFERROR(VLOOKUP(CONCATENATE(BB$1,BB274),'Formulario de Preguntas'!$C$10:$FN$185,3,FALSE),"")</f>
        <v/>
      </c>
      <c r="BD274" s="1" t="str">
        <f>IFERROR(VLOOKUP(CONCATENATE(BB$1,BB274),'Formulario de Preguntas'!$C$10:$FN$185,4,FALSE),"")</f>
        <v/>
      </c>
      <c r="BE274" s="24">
        <f>IF($B274='Formulario de Respuestas'!$D273,'Formulario de Respuestas'!$W273,"ES DIFERENTE")</f>
        <v>0</v>
      </c>
      <c r="BF274" s="1" t="str">
        <f>IFERROR(VLOOKUP(CONCATENATE(BE$1,BE274),'Formulario de Preguntas'!$C$10:$FN$185,3,FALSE),"")</f>
        <v/>
      </c>
      <c r="BG274" s="1" t="str">
        <f>IFERROR(VLOOKUP(CONCATENATE(BE$1,BE274),'Formulario de Preguntas'!$C$10:$FN$185,4,FALSE),"")</f>
        <v/>
      </c>
      <c r="BH274" s="24">
        <f>IF($B274='Formulario de Respuestas'!$D273,'Formulario de Respuestas'!$X273,"ES DIFERENTE")</f>
        <v>0</v>
      </c>
      <c r="BI274" s="1" t="str">
        <f>IFERROR(VLOOKUP(CONCATENATE(BH$1,BH274),'Formulario de Preguntas'!$C$10:$FN$185,3,FALSE),"")</f>
        <v/>
      </c>
      <c r="BJ274" s="1" t="str">
        <f>IFERROR(VLOOKUP(CONCATENATE(BH$1,BH274),'Formulario de Preguntas'!$C$10:$FN$185,4,FALSE),"")</f>
        <v/>
      </c>
      <c r="BL274" s="26">
        <f>IF($B274='Formulario de Respuestas'!$D273,'Formulario de Respuestas'!$Y273,"ES DIFERENTE")</f>
        <v>0</v>
      </c>
      <c r="BM274" s="1" t="str">
        <f>IFERROR(VLOOKUP(CONCATENATE(BL$1,BL274),'Formulario de Preguntas'!$C$10:$FN$185,3,FALSE),"")</f>
        <v/>
      </c>
      <c r="BN274" s="1" t="str">
        <f>IFERROR(VLOOKUP(CONCATENATE(BL$1,BL274),'Formulario de Preguntas'!$C$10:$FN$185,4,FALSE),"")</f>
        <v/>
      </c>
      <c r="BO274" s="26">
        <f>IF($B274='Formulario de Respuestas'!$D273,'Formulario de Respuestas'!$Z273,"ES DIFERENTE")</f>
        <v>0</v>
      </c>
      <c r="BP274" s="1" t="str">
        <f>IFERROR(VLOOKUP(CONCATENATE(BO$1,BO274),'Formulario de Preguntas'!$C$10:$FN$185,3,FALSE),"")</f>
        <v/>
      </c>
      <c r="BQ274" s="1" t="str">
        <f>IFERROR(VLOOKUP(CONCATENATE(BO$1,BO274),'Formulario de Preguntas'!$C$10:$FN$185,4,FALSE),"")</f>
        <v/>
      </c>
      <c r="BR274" s="26">
        <f>IF($B274='Formulario de Respuestas'!$D273,'Formulario de Respuestas'!$AA273,"ES DIFERENTE")</f>
        <v>0</v>
      </c>
      <c r="BS274" s="1" t="str">
        <f>IFERROR(VLOOKUP(CONCATENATE(BR$1,BR274),'Formulario de Preguntas'!$C$10:$FN$185,3,FALSE),"")</f>
        <v/>
      </c>
      <c r="BT274" s="1" t="str">
        <f>IFERROR(VLOOKUP(CONCATENATE(BR$1,BR274),'Formulario de Preguntas'!$C$10:$FN$185,4,FALSE),"")</f>
        <v/>
      </c>
      <c r="BU274" s="26">
        <f>IF($B274='Formulario de Respuestas'!$D273,'Formulario de Respuestas'!$AB273,"ES DIFERENTE")</f>
        <v>0</v>
      </c>
      <c r="BV274" s="1" t="str">
        <f>IFERROR(VLOOKUP(CONCATENATE(BU$1,BU274),'Formulario de Preguntas'!$C$10:$FN$185,3,FALSE),"")</f>
        <v/>
      </c>
      <c r="BW274" s="1" t="str">
        <f>IFERROR(VLOOKUP(CONCATENATE(BU$1,BU274),'Formulario de Preguntas'!$C$10:$FN$185,4,FALSE),"")</f>
        <v/>
      </c>
      <c r="BX274" s="26">
        <f>IF($B274='Formulario de Respuestas'!$D273,'Formulario de Respuestas'!$AC273,"ES DIFERENTE")</f>
        <v>0</v>
      </c>
      <c r="BY274" s="1" t="str">
        <f>IFERROR(VLOOKUP(CONCATENATE(BX$1,BX274),'Formulario de Preguntas'!$C$10:$FN$185,3,FALSE),"")</f>
        <v/>
      </c>
      <c r="BZ274" s="1" t="str">
        <f>IFERROR(VLOOKUP(CONCATENATE(BX$1,BX274),'Formulario de Preguntas'!$C$10:$FN$185,4,FALSE),"")</f>
        <v/>
      </c>
      <c r="CA274" s="26">
        <f>IF($B274='Formulario de Respuestas'!$D273,'Formulario de Respuestas'!$AD273,"ES DIFERENTE")</f>
        <v>0</v>
      </c>
      <c r="CB274" s="1" t="str">
        <f>IFERROR(VLOOKUP(CONCATENATE(CA$1,CA274),'Formulario de Preguntas'!$C$10:$FN$185,3,FALSE),"")</f>
        <v/>
      </c>
      <c r="CC274" s="1" t="str">
        <f>IFERROR(VLOOKUP(CONCATENATE(CA$1,CA274),'Formulario de Preguntas'!$C$10:$FN$185,4,FALSE),"")</f>
        <v/>
      </c>
      <c r="CD274" s="26">
        <f>IF($B274='Formulario de Respuestas'!$D273,'Formulario de Respuestas'!$AE273,"ES DIFERENTE")</f>
        <v>0</v>
      </c>
      <c r="CE274" s="1" t="str">
        <f>IFERROR(VLOOKUP(CONCATENATE(CD$1,CD274),'Formulario de Preguntas'!$C$10:$FN$185,3,FALSE),"")</f>
        <v/>
      </c>
      <c r="CF274" s="1" t="str">
        <f>IFERROR(VLOOKUP(CONCATENATE(CD$1,CD274),'Formulario de Preguntas'!$C$10:$FN$185,4,FALSE),"")</f>
        <v/>
      </c>
      <c r="CH274" s="1">
        <f t="shared" si="13"/>
        <v>0</v>
      </c>
      <c r="CI274" s="1">
        <f t="shared" si="14"/>
        <v>0.25</v>
      </c>
      <c r="CJ274" s="1">
        <f t="shared" si="12"/>
        <v>0</v>
      </c>
      <c r="CK274" s="1">
        <f>COUNTIF('Formulario de Respuestas'!$E273:$AE273,"A")</f>
        <v>0</v>
      </c>
      <c r="CL274" s="1">
        <f>COUNTIF('Formulario de Respuestas'!$E273:$AE273,"B")</f>
        <v>0</v>
      </c>
      <c r="CM274" s="1">
        <f>COUNTIF('Formulario de Respuestas'!$E273:$AE273,"C")</f>
        <v>0</v>
      </c>
      <c r="CN274" s="1">
        <f>COUNTIF('Formulario de Respuestas'!$E273:$AE273,"D")</f>
        <v>0</v>
      </c>
      <c r="CO274" s="1">
        <f>COUNTIF('Formulario de Respuestas'!$E273:$AE273,"E (RESPUESTA ANULADA)")</f>
        <v>0</v>
      </c>
    </row>
    <row r="275" spans="1:93" x14ac:dyDescent="0.25">
      <c r="A275" s="1">
        <f>'Formulario de Respuestas'!C274</f>
        <v>0</v>
      </c>
      <c r="B275" s="1">
        <f>'Formulario de Respuestas'!D274</f>
        <v>0</v>
      </c>
      <c r="C275" s="24">
        <f>IF($B275='Formulario de Respuestas'!$D274,'Formulario de Respuestas'!$E274,"ES DIFERENTE")</f>
        <v>0</v>
      </c>
      <c r="D275" s="15" t="str">
        <f>IFERROR(VLOOKUP(CONCATENATE(C$1,C275),'Formulario de Preguntas'!$C$2:$FN$185,3,FALSE),"")</f>
        <v/>
      </c>
      <c r="E275" s="1" t="str">
        <f>IFERROR(VLOOKUP(CONCATENATE(C$1,C275),'Formulario de Preguntas'!$C$2:$FN$185,4,FALSE),"")</f>
        <v/>
      </c>
      <c r="F275" s="24">
        <f>IF($B275='Formulario de Respuestas'!$D274,'Formulario de Respuestas'!$F274,"ES DIFERENTE")</f>
        <v>0</v>
      </c>
      <c r="G275" s="1" t="str">
        <f>IFERROR(VLOOKUP(CONCATENATE(F$1,F275),'Formulario de Preguntas'!$C$2:$FN$185,3,FALSE),"")</f>
        <v/>
      </c>
      <c r="H275" s="1" t="str">
        <f>IFERROR(VLOOKUP(CONCATENATE(F$1,F275),'Formulario de Preguntas'!$C$2:$FN$185,4,FALSE),"")</f>
        <v/>
      </c>
      <c r="I275" s="24">
        <f>IF($B275='Formulario de Respuestas'!$D274,'Formulario de Respuestas'!$G274,"ES DIFERENTE")</f>
        <v>0</v>
      </c>
      <c r="J275" s="1" t="str">
        <f>IFERROR(VLOOKUP(CONCATENATE(I$1,I275),'Formulario de Preguntas'!$C$10:$FN$185,3,FALSE),"")</f>
        <v/>
      </c>
      <c r="K275" s="1" t="str">
        <f>IFERROR(VLOOKUP(CONCATENATE(I$1,I275),'Formulario de Preguntas'!$C$10:$FN$185,4,FALSE),"")</f>
        <v/>
      </c>
      <c r="L275" s="24">
        <f>IF($B275='Formulario de Respuestas'!$D274,'Formulario de Respuestas'!$H274,"ES DIFERENTE")</f>
        <v>0</v>
      </c>
      <c r="M275" s="1" t="str">
        <f>IFERROR(VLOOKUP(CONCATENATE(L$1,L275),'Formulario de Preguntas'!$C$10:$FN$185,3,FALSE),"")</f>
        <v/>
      </c>
      <c r="N275" s="1" t="str">
        <f>IFERROR(VLOOKUP(CONCATENATE(L$1,L275),'Formulario de Preguntas'!$C$10:$FN$185,4,FALSE),"")</f>
        <v/>
      </c>
      <c r="O275" s="24">
        <f>IF($B275='Formulario de Respuestas'!$D274,'Formulario de Respuestas'!$I274,"ES DIFERENTE")</f>
        <v>0</v>
      </c>
      <c r="P275" s="1" t="str">
        <f>IFERROR(VLOOKUP(CONCATENATE(O$1,O275),'Formulario de Preguntas'!$C$10:$FN$185,3,FALSE),"")</f>
        <v/>
      </c>
      <c r="Q275" s="1" t="str">
        <f>IFERROR(VLOOKUP(CONCATENATE(O$1,O275),'Formulario de Preguntas'!$C$10:$FN$185,4,FALSE),"")</f>
        <v/>
      </c>
      <c r="R275" s="24">
        <f>IF($B275='Formulario de Respuestas'!$D274,'Formulario de Respuestas'!$J274,"ES DIFERENTE")</f>
        <v>0</v>
      </c>
      <c r="S275" s="1" t="str">
        <f>IFERROR(VLOOKUP(CONCATENATE(R$1,R275),'Formulario de Preguntas'!$C$10:$FN$185,3,FALSE),"")</f>
        <v/>
      </c>
      <c r="T275" s="1" t="str">
        <f>IFERROR(VLOOKUP(CONCATENATE(R$1,R275),'Formulario de Preguntas'!$C$10:$FN$185,4,FALSE),"")</f>
        <v/>
      </c>
      <c r="U275" s="24">
        <f>IF($B275='Formulario de Respuestas'!$D274,'Formulario de Respuestas'!$K274,"ES DIFERENTE")</f>
        <v>0</v>
      </c>
      <c r="V275" s="1" t="str">
        <f>IFERROR(VLOOKUP(CONCATENATE(U$1,U275),'Formulario de Preguntas'!$C$10:$FN$185,3,FALSE),"")</f>
        <v/>
      </c>
      <c r="W275" s="1" t="str">
        <f>IFERROR(VLOOKUP(CONCATENATE(U$1,U275),'Formulario de Preguntas'!$C$10:$FN$185,4,FALSE),"")</f>
        <v/>
      </c>
      <c r="X275" s="24">
        <f>IF($B275='Formulario de Respuestas'!$D274,'Formulario de Respuestas'!$L274,"ES DIFERENTE")</f>
        <v>0</v>
      </c>
      <c r="Y275" s="1" t="str">
        <f>IFERROR(VLOOKUP(CONCATENATE(X$1,X275),'Formulario de Preguntas'!$C$10:$FN$185,3,FALSE),"")</f>
        <v/>
      </c>
      <c r="Z275" s="1" t="str">
        <f>IFERROR(VLOOKUP(CONCATENATE(X$1,X275),'Formulario de Preguntas'!$C$10:$FN$185,4,FALSE),"")</f>
        <v/>
      </c>
      <c r="AA275" s="24">
        <f>IF($B275='Formulario de Respuestas'!$D274,'Formulario de Respuestas'!$M274,"ES DIFERENTE")</f>
        <v>0</v>
      </c>
      <c r="AB275" s="1" t="str">
        <f>IFERROR(VLOOKUP(CONCATENATE(AA$1,AA275),'Formulario de Preguntas'!$C$10:$FN$185,3,FALSE),"")</f>
        <v/>
      </c>
      <c r="AC275" s="1" t="str">
        <f>IFERROR(VLOOKUP(CONCATENATE(AA$1,AA275),'Formulario de Preguntas'!$C$10:$FN$185,4,FALSE),"")</f>
        <v/>
      </c>
      <c r="AD275" s="24">
        <f>IF($B275='Formulario de Respuestas'!$D274,'Formulario de Respuestas'!$N274,"ES DIFERENTE")</f>
        <v>0</v>
      </c>
      <c r="AE275" s="1" t="str">
        <f>IFERROR(VLOOKUP(CONCATENATE(AD$1,AD275),'Formulario de Preguntas'!$C$10:$FN$185,3,FALSE),"")</f>
        <v/>
      </c>
      <c r="AF275" s="1" t="str">
        <f>IFERROR(VLOOKUP(CONCATENATE(AD$1,AD275),'Formulario de Preguntas'!$C$10:$FN$185,4,FALSE),"")</f>
        <v/>
      </c>
      <c r="AG275" s="24">
        <f>IF($B275='Formulario de Respuestas'!$D274,'Formulario de Respuestas'!$O274,"ES DIFERENTE")</f>
        <v>0</v>
      </c>
      <c r="AH275" s="1" t="str">
        <f>IFERROR(VLOOKUP(CONCATENATE(AG$1,AG275),'Formulario de Preguntas'!$C$10:$FN$185,3,FALSE),"")</f>
        <v/>
      </c>
      <c r="AI275" s="1" t="str">
        <f>IFERROR(VLOOKUP(CONCATENATE(AG$1,AG275),'Formulario de Preguntas'!$C$10:$FN$185,4,FALSE),"")</f>
        <v/>
      </c>
      <c r="AJ275" s="24">
        <f>IF($B275='Formulario de Respuestas'!$D274,'Formulario de Respuestas'!$P274,"ES DIFERENTE")</f>
        <v>0</v>
      </c>
      <c r="AK275" s="1" t="str">
        <f>IFERROR(VLOOKUP(CONCATENATE(AJ$1,AJ275),'Formulario de Preguntas'!$C$10:$FN$185,3,FALSE),"")</f>
        <v/>
      </c>
      <c r="AL275" s="1" t="str">
        <f>IFERROR(VLOOKUP(CONCATENATE(AJ$1,AJ275),'Formulario de Preguntas'!$C$10:$FN$185,4,FALSE),"")</f>
        <v/>
      </c>
      <c r="AM275" s="24">
        <f>IF($B275='Formulario de Respuestas'!$D274,'Formulario de Respuestas'!$Q274,"ES DIFERENTE")</f>
        <v>0</v>
      </c>
      <c r="AN275" s="1" t="str">
        <f>IFERROR(VLOOKUP(CONCATENATE(AM$1,AM275),'Formulario de Preguntas'!$C$10:$FN$185,3,FALSE),"")</f>
        <v/>
      </c>
      <c r="AO275" s="1" t="str">
        <f>IFERROR(VLOOKUP(CONCATENATE(AM$1,AM275),'Formulario de Preguntas'!$C$10:$FN$185,4,FALSE),"")</f>
        <v/>
      </c>
      <c r="AP275" s="24">
        <f>IF($B275='Formulario de Respuestas'!$D274,'Formulario de Respuestas'!$R274,"ES DIFERENTE")</f>
        <v>0</v>
      </c>
      <c r="AQ275" s="1" t="str">
        <f>IFERROR(VLOOKUP(CONCATENATE(AP$1,AP275),'Formulario de Preguntas'!$C$10:$FN$185,3,FALSE),"")</f>
        <v/>
      </c>
      <c r="AR275" s="1" t="str">
        <f>IFERROR(VLOOKUP(CONCATENATE(AP$1,AP275),'Formulario de Preguntas'!$C$10:$FN$185,4,FALSE),"")</f>
        <v/>
      </c>
      <c r="AS275" s="24">
        <f>IF($B275='Formulario de Respuestas'!$D274,'Formulario de Respuestas'!$S274,"ES DIFERENTE")</f>
        <v>0</v>
      </c>
      <c r="AT275" s="1" t="str">
        <f>IFERROR(VLOOKUP(CONCATENATE(AS$1,AS275),'Formulario de Preguntas'!$C$10:$FN$185,3,FALSE),"")</f>
        <v/>
      </c>
      <c r="AU275" s="1" t="str">
        <f>IFERROR(VLOOKUP(CONCATENATE(AS$1,AS275),'Formulario de Preguntas'!$C$10:$FN$185,4,FALSE),"")</f>
        <v/>
      </c>
      <c r="AV275" s="24">
        <f>IF($B275='Formulario de Respuestas'!$D274,'Formulario de Respuestas'!$T274,"ES DIFERENTE")</f>
        <v>0</v>
      </c>
      <c r="AW275" s="1" t="str">
        <f>IFERROR(VLOOKUP(CONCATENATE(AV$1,AV275),'Formulario de Preguntas'!$C$10:$FN$185,3,FALSE),"")</f>
        <v/>
      </c>
      <c r="AX275" s="1" t="str">
        <f>IFERROR(VLOOKUP(CONCATENATE(AV$1,AV275),'Formulario de Preguntas'!$C$10:$FN$185,4,FALSE),"")</f>
        <v/>
      </c>
      <c r="AY275" s="24">
        <f>IF($B275='Formulario de Respuestas'!$D274,'Formulario de Respuestas'!$U274,"ES DIFERENTE")</f>
        <v>0</v>
      </c>
      <c r="AZ275" s="1" t="str">
        <f>IFERROR(VLOOKUP(CONCATENATE(AY$1,AY275),'Formulario de Preguntas'!$C$10:$FN$185,3,FALSE),"")</f>
        <v/>
      </c>
      <c r="BA275" s="1" t="str">
        <f>IFERROR(VLOOKUP(CONCATENATE(AY$1,AY275),'Formulario de Preguntas'!$C$10:$FN$185,4,FALSE),"")</f>
        <v/>
      </c>
      <c r="BB275" s="24">
        <f>IF($B275='Formulario de Respuestas'!$D274,'Formulario de Respuestas'!$V274,"ES DIFERENTE")</f>
        <v>0</v>
      </c>
      <c r="BC275" s="1" t="str">
        <f>IFERROR(VLOOKUP(CONCATENATE(BB$1,BB275),'Formulario de Preguntas'!$C$10:$FN$185,3,FALSE),"")</f>
        <v/>
      </c>
      <c r="BD275" s="1" t="str">
        <f>IFERROR(VLOOKUP(CONCATENATE(BB$1,BB275),'Formulario de Preguntas'!$C$10:$FN$185,4,FALSE),"")</f>
        <v/>
      </c>
      <c r="BE275" s="24">
        <f>IF($B275='Formulario de Respuestas'!$D274,'Formulario de Respuestas'!$W274,"ES DIFERENTE")</f>
        <v>0</v>
      </c>
      <c r="BF275" s="1" t="str">
        <f>IFERROR(VLOOKUP(CONCATENATE(BE$1,BE275),'Formulario de Preguntas'!$C$10:$FN$185,3,FALSE),"")</f>
        <v/>
      </c>
      <c r="BG275" s="1" t="str">
        <f>IFERROR(VLOOKUP(CONCATENATE(BE$1,BE275),'Formulario de Preguntas'!$C$10:$FN$185,4,FALSE),"")</f>
        <v/>
      </c>
      <c r="BH275" s="24">
        <f>IF($B275='Formulario de Respuestas'!$D274,'Formulario de Respuestas'!$X274,"ES DIFERENTE")</f>
        <v>0</v>
      </c>
      <c r="BI275" s="1" t="str">
        <f>IFERROR(VLOOKUP(CONCATENATE(BH$1,BH275),'Formulario de Preguntas'!$C$10:$FN$185,3,FALSE),"")</f>
        <v/>
      </c>
      <c r="BJ275" s="1" t="str">
        <f>IFERROR(VLOOKUP(CONCATENATE(BH$1,BH275),'Formulario de Preguntas'!$C$10:$FN$185,4,FALSE),"")</f>
        <v/>
      </c>
      <c r="BL275" s="26">
        <f>IF($B275='Formulario de Respuestas'!$D274,'Formulario de Respuestas'!$Y274,"ES DIFERENTE")</f>
        <v>0</v>
      </c>
      <c r="BM275" s="1" t="str">
        <f>IFERROR(VLOOKUP(CONCATENATE(BL$1,BL275),'Formulario de Preguntas'!$C$10:$FN$185,3,FALSE),"")</f>
        <v/>
      </c>
      <c r="BN275" s="1" t="str">
        <f>IFERROR(VLOOKUP(CONCATENATE(BL$1,BL275),'Formulario de Preguntas'!$C$10:$FN$185,4,FALSE),"")</f>
        <v/>
      </c>
      <c r="BO275" s="26">
        <f>IF($B275='Formulario de Respuestas'!$D274,'Formulario de Respuestas'!$Z274,"ES DIFERENTE")</f>
        <v>0</v>
      </c>
      <c r="BP275" s="1" t="str">
        <f>IFERROR(VLOOKUP(CONCATENATE(BO$1,BO275),'Formulario de Preguntas'!$C$10:$FN$185,3,FALSE),"")</f>
        <v/>
      </c>
      <c r="BQ275" s="1" t="str">
        <f>IFERROR(VLOOKUP(CONCATENATE(BO$1,BO275),'Formulario de Preguntas'!$C$10:$FN$185,4,FALSE),"")</f>
        <v/>
      </c>
      <c r="BR275" s="26">
        <f>IF($B275='Formulario de Respuestas'!$D274,'Formulario de Respuestas'!$AA274,"ES DIFERENTE")</f>
        <v>0</v>
      </c>
      <c r="BS275" s="1" t="str">
        <f>IFERROR(VLOOKUP(CONCATENATE(BR$1,BR275),'Formulario de Preguntas'!$C$10:$FN$185,3,FALSE),"")</f>
        <v/>
      </c>
      <c r="BT275" s="1" t="str">
        <f>IFERROR(VLOOKUP(CONCATENATE(BR$1,BR275),'Formulario de Preguntas'!$C$10:$FN$185,4,FALSE),"")</f>
        <v/>
      </c>
      <c r="BU275" s="26">
        <f>IF($B275='Formulario de Respuestas'!$D274,'Formulario de Respuestas'!$AB274,"ES DIFERENTE")</f>
        <v>0</v>
      </c>
      <c r="BV275" s="1" t="str">
        <f>IFERROR(VLOOKUP(CONCATENATE(BU$1,BU275),'Formulario de Preguntas'!$C$10:$FN$185,3,FALSE),"")</f>
        <v/>
      </c>
      <c r="BW275" s="1" t="str">
        <f>IFERROR(VLOOKUP(CONCATENATE(BU$1,BU275),'Formulario de Preguntas'!$C$10:$FN$185,4,FALSE),"")</f>
        <v/>
      </c>
      <c r="BX275" s="26">
        <f>IF($B275='Formulario de Respuestas'!$D274,'Formulario de Respuestas'!$AC274,"ES DIFERENTE")</f>
        <v>0</v>
      </c>
      <c r="BY275" s="1" t="str">
        <f>IFERROR(VLOOKUP(CONCATENATE(BX$1,BX275),'Formulario de Preguntas'!$C$10:$FN$185,3,FALSE),"")</f>
        <v/>
      </c>
      <c r="BZ275" s="1" t="str">
        <f>IFERROR(VLOOKUP(CONCATENATE(BX$1,BX275),'Formulario de Preguntas'!$C$10:$FN$185,4,FALSE),"")</f>
        <v/>
      </c>
      <c r="CA275" s="26">
        <f>IF($B275='Formulario de Respuestas'!$D274,'Formulario de Respuestas'!$AD274,"ES DIFERENTE")</f>
        <v>0</v>
      </c>
      <c r="CB275" s="1" t="str">
        <f>IFERROR(VLOOKUP(CONCATENATE(CA$1,CA275),'Formulario de Preguntas'!$C$10:$FN$185,3,FALSE),"")</f>
        <v/>
      </c>
      <c r="CC275" s="1" t="str">
        <f>IFERROR(VLOOKUP(CONCATENATE(CA$1,CA275),'Formulario de Preguntas'!$C$10:$FN$185,4,FALSE),"")</f>
        <v/>
      </c>
      <c r="CD275" s="26">
        <f>IF($B275='Formulario de Respuestas'!$D274,'Formulario de Respuestas'!$AE274,"ES DIFERENTE")</f>
        <v>0</v>
      </c>
      <c r="CE275" s="1" t="str">
        <f>IFERROR(VLOOKUP(CONCATENATE(CD$1,CD275),'Formulario de Preguntas'!$C$10:$FN$185,3,FALSE),"")</f>
        <v/>
      </c>
      <c r="CF275" s="1" t="str">
        <f>IFERROR(VLOOKUP(CONCATENATE(CD$1,CD275),'Formulario de Preguntas'!$C$10:$FN$185,4,FALSE),"")</f>
        <v/>
      </c>
      <c r="CH275" s="1">
        <f t="shared" si="13"/>
        <v>0</v>
      </c>
      <c r="CI275" s="1">
        <f t="shared" si="14"/>
        <v>0.25</v>
      </c>
      <c r="CJ275" s="1">
        <f t="shared" si="12"/>
        <v>0</v>
      </c>
      <c r="CK275" s="1">
        <f>COUNTIF('Formulario de Respuestas'!$E274:$AE274,"A")</f>
        <v>0</v>
      </c>
      <c r="CL275" s="1">
        <f>COUNTIF('Formulario de Respuestas'!$E274:$AE274,"B")</f>
        <v>0</v>
      </c>
      <c r="CM275" s="1">
        <f>COUNTIF('Formulario de Respuestas'!$E274:$AE274,"C")</f>
        <v>0</v>
      </c>
      <c r="CN275" s="1">
        <f>COUNTIF('Formulario de Respuestas'!$E274:$AE274,"D")</f>
        <v>0</v>
      </c>
      <c r="CO275" s="1">
        <f>COUNTIF('Formulario de Respuestas'!$E274:$AE274,"E (RESPUESTA ANULADA)")</f>
        <v>0</v>
      </c>
    </row>
    <row r="276" spans="1:93" x14ac:dyDescent="0.25">
      <c r="A276" s="1">
        <f>'Formulario de Respuestas'!C275</f>
        <v>0</v>
      </c>
      <c r="B276" s="1">
        <f>'Formulario de Respuestas'!D275</f>
        <v>0</v>
      </c>
      <c r="C276" s="24">
        <f>IF($B276='Formulario de Respuestas'!$D275,'Formulario de Respuestas'!$E275,"ES DIFERENTE")</f>
        <v>0</v>
      </c>
      <c r="D276" s="15" t="str">
        <f>IFERROR(VLOOKUP(CONCATENATE(C$1,C276),'Formulario de Preguntas'!$C$2:$FN$185,3,FALSE),"")</f>
        <v/>
      </c>
      <c r="E276" s="1" t="str">
        <f>IFERROR(VLOOKUP(CONCATENATE(C$1,C276),'Formulario de Preguntas'!$C$2:$FN$185,4,FALSE),"")</f>
        <v/>
      </c>
      <c r="F276" s="24">
        <f>IF($B276='Formulario de Respuestas'!$D275,'Formulario de Respuestas'!$F275,"ES DIFERENTE")</f>
        <v>0</v>
      </c>
      <c r="G276" s="1" t="str">
        <f>IFERROR(VLOOKUP(CONCATENATE(F$1,F276),'Formulario de Preguntas'!$C$2:$FN$185,3,FALSE),"")</f>
        <v/>
      </c>
      <c r="H276" s="1" t="str">
        <f>IFERROR(VLOOKUP(CONCATENATE(F$1,F276),'Formulario de Preguntas'!$C$2:$FN$185,4,FALSE),"")</f>
        <v/>
      </c>
      <c r="I276" s="24">
        <f>IF($B276='Formulario de Respuestas'!$D275,'Formulario de Respuestas'!$G275,"ES DIFERENTE")</f>
        <v>0</v>
      </c>
      <c r="J276" s="1" t="str">
        <f>IFERROR(VLOOKUP(CONCATENATE(I$1,I276),'Formulario de Preguntas'!$C$10:$FN$185,3,FALSE),"")</f>
        <v/>
      </c>
      <c r="K276" s="1" t="str">
        <f>IFERROR(VLOOKUP(CONCATENATE(I$1,I276),'Formulario de Preguntas'!$C$10:$FN$185,4,FALSE),"")</f>
        <v/>
      </c>
      <c r="L276" s="24">
        <f>IF($B276='Formulario de Respuestas'!$D275,'Formulario de Respuestas'!$H275,"ES DIFERENTE")</f>
        <v>0</v>
      </c>
      <c r="M276" s="1" t="str">
        <f>IFERROR(VLOOKUP(CONCATENATE(L$1,L276),'Formulario de Preguntas'!$C$10:$FN$185,3,FALSE),"")</f>
        <v/>
      </c>
      <c r="N276" s="1" t="str">
        <f>IFERROR(VLOOKUP(CONCATENATE(L$1,L276),'Formulario de Preguntas'!$C$10:$FN$185,4,FALSE),"")</f>
        <v/>
      </c>
      <c r="O276" s="24">
        <f>IF($B276='Formulario de Respuestas'!$D275,'Formulario de Respuestas'!$I275,"ES DIFERENTE")</f>
        <v>0</v>
      </c>
      <c r="P276" s="1" t="str">
        <f>IFERROR(VLOOKUP(CONCATENATE(O$1,O276),'Formulario de Preguntas'!$C$10:$FN$185,3,FALSE),"")</f>
        <v/>
      </c>
      <c r="Q276" s="1" t="str">
        <f>IFERROR(VLOOKUP(CONCATENATE(O$1,O276),'Formulario de Preguntas'!$C$10:$FN$185,4,FALSE),"")</f>
        <v/>
      </c>
      <c r="R276" s="24">
        <f>IF($B276='Formulario de Respuestas'!$D275,'Formulario de Respuestas'!$J275,"ES DIFERENTE")</f>
        <v>0</v>
      </c>
      <c r="S276" s="1" t="str">
        <f>IFERROR(VLOOKUP(CONCATENATE(R$1,R276),'Formulario de Preguntas'!$C$10:$FN$185,3,FALSE),"")</f>
        <v/>
      </c>
      <c r="T276" s="1" t="str">
        <f>IFERROR(VLOOKUP(CONCATENATE(R$1,R276),'Formulario de Preguntas'!$C$10:$FN$185,4,FALSE),"")</f>
        <v/>
      </c>
      <c r="U276" s="24">
        <f>IF($B276='Formulario de Respuestas'!$D275,'Formulario de Respuestas'!$K275,"ES DIFERENTE")</f>
        <v>0</v>
      </c>
      <c r="V276" s="1" t="str">
        <f>IFERROR(VLOOKUP(CONCATENATE(U$1,U276),'Formulario de Preguntas'!$C$10:$FN$185,3,FALSE),"")</f>
        <v/>
      </c>
      <c r="W276" s="1" t="str">
        <f>IFERROR(VLOOKUP(CONCATENATE(U$1,U276),'Formulario de Preguntas'!$C$10:$FN$185,4,FALSE),"")</f>
        <v/>
      </c>
      <c r="X276" s="24">
        <f>IF($B276='Formulario de Respuestas'!$D275,'Formulario de Respuestas'!$L275,"ES DIFERENTE")</f>
        <v>0</v>
      </c>
      <c r="Y276" s="1" t="str">
        <f>IFERROR(VLOOKUP(CONCATENATE(X$1,X276),'Formulario de Preguntas'!$C$10:$FN$185,3,FALSE),"")</f>
        <v/>
      </c>
      <c r="Z276" s="1" t="str">
        <f>IFERROR(VLOOKUP(CONCATENATE(X$1,X276),'Formulario de Preguntas'!$C$10:$FN$185,4,FALSE),"")</f>
        <v/>
      </c>
      <c r="AA276" s="24">
        <f>IF($B276='Formulario de Respuestas'!$D275,'Formulario de Respuestas'!$M275,"ES DIFERENTE")</f>
        <v>0</v>
      </c>
      <c r="AB276" s="1" t="str">
        <f>IFERROR(VLOOKUP(CONCATENATE(AA$1,AA276),'Formulario de Preguntas'!$C$10:$FN$185,3,FALSE),"")</f>
        <v/>
      </c>
      <c r="AC276" s="1" t="str">
        <f>IFERROR(VLOOKUP(CONCATENATE(AA$1,AA276),'Formulario de Preguntas'!$C$10:$FN$185,4,FALSE),"")</f>
        <v/>
      </c>
      <c r="AD276" s="24">
        <f>IF($B276='Formulario de Respuestas'!$D275,'Formulario de Respuestas'!$N275,"ES DIFERENTE")</f>
        <v>0</v>
      </c>
      <c r="AE276" s="1" t="str">
        <f>IFERROR(VLOOKUP(CONCATENATE(AD$1,AD276),'Formulario de Preguntas'!$C$10:$FN$185,3,FALSE),"")</f>
        <v/>
      </c>
      <c r="AF276" s="1" t="str">
        <f>IFERROR(VLOOKUP(CONCATENATE(AD$1,AD276),'Formulario de Preguntas'!$C$10:$FN$185,4,FALSE),"")</f>
        <v/>
      </c>
      <c r="AG276" s="24">
        <f>IF($B276='Formulario de Respuestas'!$D275,'Formulario de Respuestas'!$O275,"ES DIFERENTE")</f>
        <v>0</v>
      </c>
      <c r="AH276" s="1" t="str">
        <f>IFERROR(VLOOKUP(CONCATENATE(AG$1,AG276),'Formulario de Preguntas'!$C$10:$FN$185,3,FALSE),"")</f>
        <v/>
      </c>
      <c r="AI276" s="1" t="str">
        <f>IFERROR(VLOOKUP(CONCATENATE(AG$1,AG276),'Formulario de Preguntas'!$C$10:$FN$185,4,FALSE),"")</f>
        <v/>
      </c>
      <c r="AJ276" s="24">
        <f>IF($B276='Formulario de Respuestas'!$D275,'Formulario de Respuestas'!$P275,"ES DIFERENTE")</f>
        <v>0</v>
      </c>
      <c r="AK276" s="1" t="str">
        <f>IFERROR(VLOOKUP(CONCATENATE(AJ$1,AJ276),'Formulario de Preguntas'!$C$10:$FN$185,3,FALSE),"")</f>
        <v/>
      </c>
      <c r="AL276" s="1" t="str">
        <f>IFERROR(VLOOKUP(CONCATENATE(AJ$1,AJ276),'Formulario de Preguntas'!$C$10:$FN$185,4,FALSE),"")</f>
        <v/>
      </c>
      <c r="AM276" s="24">
        <f>IF($B276='Formulario de Respuestas'!$D275,'Formulario de Respuestas'!$Q275,"ES DIFERENTE")</f>
        <v>0</v>
      </c>
      <c r="AN276" s="1" t="str">
        <f>IFERROR(VLOOKUP(CONCATENATE(AM$1,AM276),'Formulario de Preguntas'!$C$10:$FN$185,3,FALSE),"")</f>
        <v/>
      </c>
      <c r="AO276" s="1" t="str">
        <f>IFERROR(VLOOKUP(CONCATENATE(AM$1,AM276),'Formulario de Preguntas'!$C$10:$FN$185,4,FALSE),"")</f>
        <v/>
      </c>
      <c r="AP276" s="24">
        <f>IF($B276='Formulario de Respuestas'!$D275,'Formulario de Respuestas'!$R275,"ES DIFERENTE")</f>
        <v>0</v>
      </c>
      <c r="AQ276" s="1" t="str">
        <f>IFERROR(VLOOKUP(CONCATENATE(AP$1,AP276),'Formulario de Preguntas'!$C$10:$FN$185,3,FALSE),"")</f>
        <v/>
      </c>
      <c r="AR276" s="1" t="str">
        <f>IFERROR(VLOOKUP(CONCATENATE(AP$1,AP276),'Formulario de Preguntas'!$C$10:$FN$185,4,FALSE),"")</f>
        <v/>
      </c>
      <c r="AS276" s="24">
        <f>IF($B276='Formulario de Respuestas'!$D275,'Formulario de Respuestas'!$S275,"ES DIFERENTE")</f>
        <v>0</v>
      </c>
      <c r="AT276" s="1" t="str">
        <f>IFERROR(VLOOKUP(CONCATENATE(AS$1,AS276),'Formulario de Preguntas'!$C$10:$FN$185,3,FALSE),"")</f>
        <v/>
      </c>
      <c r="AU276" s="1" t="str">
        <f>IFERROR(VLOOKUP(CONCATENATE(AS$1,AS276),'Formulario de Preguntas'!$C$10:$FN$185,4,FALSE),"")</f>
        <v/>
      </c>
      <c r="AV276" s="24">
        <f>IF($B276='Formulario de Respuestas'!$D275,'Formulario de Respuestas'!$T275,"ES DIFERENTE")</f>
        <v>0</v>
      </c>
      <c r="AW276" s="1" t="str">
        <f>IFERROR(VLOOKUP(CONCATENATE(AV$1,AV276),'Formulario de Preguntas'!$C$10:$FN$185,3,FALSE),"")</f>
        <v/>
      </c>
      <c r="AX276" s="1" t="str">
        <f>IFERROR(VLOOKUP(CONCATENATE(AV$1,AV276),'Formulario de Preguntas'!$C$10:$FN$185,4,FALSE),"")</f>
        <v/>
      </c>
      <c r="AY276" s="24">
        <f>IF($B276='Formulario de Respuestas'!$D275,'Formulario de Respuestas'!$U275,"ES DIFERENTE")</f>
        <v>0</v>
      </c>
      <c r="AZ276" s="1" t="str">
        <f>IFERROR(VLOOKUP(CONCATENATE(AY$1,AY276),'Formulario de Preguntas'!$C$10:$FN$185,3,FALSE),"")</f>
        <v/>
      </c>
      <c r="BA276" s="1" t="str">
        <f>IFERROR(VLOOKUP(CONCATENATE(AY$1,AY276),'Formulario de Preguntas'!$C$10:$FN$185,4,FALSE),"")</f>
        <v/>
      </c>
      <c r="BB276" s="24">
        <f>IF($B276='Formulario de Respuestas'!$D275,'Formulario de Respuestas'!$V275,"ES DIFERENTE")</f>
        <v>0</v>
      </c>
      <c r="BC276" s="1" t="str">
        <f>IFERROR(VLOOKUP(CONCATENATE(BB$1,BB276),'Formulario de Preguntas'!$C$10:$FN$185,3,FALSE),"")</f>
        <v/>
      </c>
      <c r="BD276" s="1" t="str">
        <f>IFERROR(VLOOKUP(CONCATENATE(BB$1,BB276),'Formulario de Preguntas'!$C$10:$FN$185,4,FALSE),"")</f>
        <v/>
      </c>
      <c r="BE276" s="24">
        <f>IF($B276='Formulario de Respuestas'!$D275,'Formulario de Respuestas'!$W275,"ES DIFERENTE")</f>
        <v>0</v>
      </c>
      <c r="BF276" s="1" t="str">
        <f>IFERROR(VLOOKUP(CONCATENATE(BE$1,BE276),'Formulario de Preguntas'!$C$10:$FN$185,3,FALSE),"")</f>
        <v/>
      </c>
      <c r="BG276" s="1" t="str">
        <f>IFERROR(VLOOKUP(CONCATENATE(BE$1,BE276),'Formulario de Preguntas'!$C$10:$FN$185,4,FALSE),"")</f>
        <v/>
      </c>
      <c r="BH276" s="24">
        <f>IF($B276='Formulario de Respuestas'!$D275,'Formulario de Respuestas'!$X275,"ES DIFERENTE")</f>
        <v>0</v>
      </c>
      <c r="BI276" s="1" t="str">
        <f>IFERROR(VLOOKUP(CONCATENATE(BH$1,BH276),'Formulario de Preguntas'!$C$10:$FN$185,3,FALSE),"")</f>
        <v/>
      </c>
      <c r="BJ276" s="1" t="str">
        <f>IFERROR(VLOOKUP(CONCATENATE(BH$1,BH276),'Formulario de Preguntas'!$C$10:$FN$185,4,FALSE),"")</f>
        <v/>
      </c>
      <c r="BL276" s="26">
        <f>IF($B276='Formulario de Respuestas'!$D275,'Formulario de Respuestas'!$Y275,"ES DIFERENTE")</f>
        <v>0</v>
      </c>
      <c r="BM276" s="1" t="str">
        <f>IFERROR(VLOOKUP(CONCATENATE(BL$1,BL276),'Formulario de Preguntas'!$C$10:$FN$185,3,FALSE),"")</f>
        <v/>
      </c>
      <c r="BN276" s="1" t="str">
        <f>IFERROR(VLOOKUP(CONCATENATE(BL$1,BL276),'Formulario de Preguntas'!$C$10:$FN$185,4,FALSE),"")</f>
        <v/>
      </c>
      <c r="BO276" s="26">
        <f>IF($B276='Formulario de Respuestas'!$D275,'Formulario de Respuestas'!$Z275,"ES DIFERENTE")</f>
        <v>0</v>
      </c>
      <c r="BP276" s="1" t="str">
        <f>IFERROR(VLOOKUP(CONCATENATE(BO$1,BO276),'Formulario de Preguntas'!$C$10:$FN$185,3,FALSE),"")</f>
        <v/>
      </c>
      <c r="BQ276" s="1" t="str">
        <f>IFERROR(VLOOKUP(CONCATENATE(BO$1,BO276),'Formulario de Preguntas'!$C$10:$FN$185,4,FALSE),"")</f>
        <v/>
      </c>
      <c r="BR276" s="26">
        <f>IF($B276='Formulario de Respuestas'!$D275,'Formulario de Respuestas'!$AA275,"ES DIFERENTE")</f>
        <v>0</v>
      </c>
      <c r="BS276" s="1" t="str">
        <f>IFERROR(VLOOKUP(CONCATENATE(BR$1,BR276),'Formulario de Preguntas'!$C$10:$FN$185,3,FALSE),"")</f>
        <v/>
      </c>
      <c r="BT276" s="1" t="str">
        <f>IFERROR(VLOOKUP(CONCATENATE(BR$1,BR276),'Formulario de Preguntas'!$C$10:$FN$185,4,FALSE),"")</f>
        <v/>
      </c>
      <c r="BU276" s="26">
        <f>IF($B276='Formulario de Respuestas'!$D275,'Formulario de Respuestas'!$AB275,"ES DIFERENTE")</f>
        <v>0</v>
      </c>
      <c r="BV276" s="1" t="str">
        <f>IFERROR(VLOOKUP(CONCATENATE(BU$1,BU276),'Formulario de Preguntas'!$C$10:$FN$185,3,FALSE),"")</f>
        <v/>
      </c>
      <c r="BW276" s="1" t="str">
        <f>IFERROR(VLOOKUP(CONCATENATE(BU$1,BU276),'Formulario de Preguntas'!$C$10:$FN$185,4,FALSE),"")</f>
        <v/>
      </c>
      <c r="BX276" s="26">
        <f>IF($B276='Formulario de Respuestas'!$D275,'Formulario de Respuestas'!$AC275,"ES DIFERENTE")</f>
        <v>0</v>
      </c>
      <c r="BY276" s="1" t="str">
        <f>IFERROR(VLOOKUP(CONCATENATE(BX$1,BX276),'Formulario de Preguntas'!$C$10:$FN$185,3,FALSE),"")</f>
        <v/>
      </c>
      <c r="BZ276" s="1" t="str">
        <f>IFERROR(VLOOKUP(CONCATENATE(BX$1,BX276),'Formulario de Preguntas'!$C$10:$FN$185,4,FALSE),"")</f>
        <v/>
      </c>
      <c r="CA276" s="26">
        <f>IF($B276='Formulario de Respuestas'!$D275,'Formulario de Respuestas'!$AD275,"ES DIFERENTE")</f>
        <v>0</v>
      </c>
      <c r="CB276" s="1" t="str">
        <f>IFERROR(VLOOKUP(CONCATENATE(CA$1,CA276),'Formulario de Preguntas'!$C$10:$FN$185,3,FALSE),"")</f>
        <v/>
      </c>
      <c r="CC276" s="1" t="str">
        <f>IFERROR(VLOOKUP(CONCATENATE(CA$1,CA276),'Formulario de Preguntas'!$C$10:$FN$185,4,FALSE),"")</f>
        <v/>
      </c>
      <c r="CD276" s="26">
        <f>IF($B276='Formulario de Respuestas'!$D275,'Formulario de Respuestas'!$AE275,"ES DIFERENTE")</f>
        <v>0</v>
      </c>
      <c r="CE276" s="1" t="str">
        <f>IFERROR(VLOOKUP(CONCATENATE(CD$1,CD276),'Formulario de Preguntas'!$C$10:$FN$185,3,FALSE),"")</f>
        <v/>
      </c>
      <c r="CF276" s="1" t="str">
        <f>IFERROR(VLOOKUP(CONCATENATE(CD$1,CD276),'Formulario de Preguntas'!$C$10:$FN$185,4,FALSE),"")</f>
        <v/>
      </c>
      <c r="CH276" s="1">
        <f t="shared" si="13"/>
        <v>0</v>
      </c>
      <c r="CI276" s="1">
        <f t="shared" si="14"/>
        <v>0.25</v>
      </c>
      <c r="CJ276" s="1">
        <f t="shared" si="12"/>
        <v>0</v>
      </c>
      <c r="CK276" s="1">
        <f>COUNTIF('Formulario de Respuestas'!$E275:$AE275,"A")</f>
        <v>0</v>
      </c>
      <c r="CL276" s="1">
        <f>COUNTIF('Formulario de Respuestas'!$E275:$AE275,"B")</f>
        <v>0</v>
      </c>
      <c r="CM276" s="1">
        <f>COUNTIF('Formulario de Respuestas'!$E275:$AE275,"C")</f>
        <v>0</v>
      </c>
      <c r="CN276" s="1">
        <f>COUNTIF('Formulario de Respuestas'!$E275:$AE275,"D")</f>
        <v>0</v>
      </c>
      <c r="CO276" s="1">
        <f>COUNTIF('Formulario de Respuestas'!$E275:$AE275,"E (RESPUESTA ANULADA)")</f>
        <v>0</v>
      </c>
    </row>
    <row r="277" spans="1:93" x14ac:dyDescent="0.25">
      <c r="A277" s="1">
        <f>'Formulario de Respuestas'!C276</f>
        <v>0</v>
      </c>
      <c r="B277" s="1">
        <f>'Formulario de Respuestas'!D276</f>
        <v>0</v>
      </c>
      <c r="C277" s="24">
        <f>IF($B277='Formulario de Respuestas'!$D276,'Formulario de Respuestas'!$E276,"ES DIFERENTE")</f>
        <v>0</v>
      </c>
      <c r="D277" s="15" t="str">
        <f>IFERROR(VLOOKUP(CONCATENATE(C$1,C277),'Formulario de Preguntas'!$C$2:$FN$185,3,FALSE),"")</f>
        <v/>
      </c>
      <c r="E277" s="1" t="str">
        <f>IFERROR(VLOOKUP(CONCATENATE(C$1,C277),'Formulario de Preguntas'!$C$2:$FN$185,4,FALSE),"")</f>
        <v/>
      </c>
      <c r="F277" s="24">
        <f>IF($B277='Formulario de Respuestas'!$D276,'Formulario de Respuestas'!$F276,"ES DIFERENTE")</f>
        <v>0</v>
      </c>
      <c r="G277" s="1" t="str">
        <f>IFERROR(VLOOKUP(CONCATENATE(F$1,F277),'Formulario de Preguntas'!$C$2:$FN$185,3,FALSE),"")</f>
        <v/>
      </c>
      <c r="H277" s="1" t="str">
        <f>IFERROR(VLOOKUP(CONCATENATE(F$1,F277),'Formulario de Preguntas'!$C$2:$FN$185,4,FALSE),"")</f>
        <v/>
      </c>
      <c r="I277" s="24">
        <f>IF($B277='Formulario de Respuestas'!$D276,'Formulario de Respuestas'!$G276,"ES DIFERENTE")</f>
        <v>0</v>
      </c>
      <c r="J277" s="1" t="str">
        <f>IFERROR(VLOOKUP(CONCATENATE(I$1,I277),'Formulario de Preguntas'!$C$10:$FN$185,3,FALSE),"")</f>
        <v/>
      </c>
      <c r="K277" s="1" t="str">
        <f>IFERROR(VLOOKUP(CONCATENATE(I$1,I277),'Formulario de Preguntas'!$C$10:$FN$185,4,FALSE),"")</f>
        <v/>
      </c>
      <c r="L277" s="24">
        <f>IF($B277='Formulario de Respuestas'!$D276,'Formulario de Respuestas'!$H276,"ES DIFERENTE")</f>
        <v>0</v>
      </c>
      <c r="M277" s="1" t="str">
        <f>IFERROR(VLOOKUP(CONCATENATE(L$1,L277),'Formulario de Preguntas'!$C$10:$FN$185,3,FALSE),"")</f>
        <v/>
      </c>
      <c r="N277" s="1" t="str">
        <f>IFERROR(VLOOKUP(CONCATENATE(L$1,L277),'Formulario de Preguntas'!$C$10:$FN$185,4,FALSE),"")</f>
        <v/>
      </c>
      <c r="O277" s="24">
        <f>IF($B277='Formulario de Respuestas'!$D276,'Formulario de Respuestas'!$I276,"ES DIFERENTE")</f>
        <v>0</v>
      </c>
      <c r="P277" s="1" t="str">
        <f>IFERROR(VLOOKUP(CONCATENATE(O$1,O277),'Formulario de Preguntas'!$C$10:$FN$185,3,FALSE),"")</f>
        <v/>
      </c>
      <c r="Q277" s="1" t="str">
        <f>IFERROR(VLOOKUP(CONCATENATE(O$1,O277),'Formulario de Preguntas'!$C$10:$FN$185,4,FALSE),"")</f>
        <v/>
      </c>
      <c r="R277" s="24">
        <f>IF($B277='Formulario de Respuestas'!$D276,'Formulario de Respuestas'!$J276,"ES DIFERENTE")</f>
        <v>0</v>
      </c>
      <c r="S277" s="1" t="str">
        <f>IFERROR(VLOOKUP(CONCATENATE(R$1,R277),'Formulario de Preguntas'!$C$10:$FN$185,3,FALSE),"")</f>
        <v/>
      </c>
      <c r="T277" s="1" t="str">
        <f>IFERROR(VLOOKUP(CONCATENATE(R$1,R277),'Formulario de Preguntas'!$C$10:$FN$185,4,FALSE),"")</f>
        <v/>
      </c>
      <c r="U277" s="24">
        <f>IF($B277='Formulario de Respuestas'!$D276,'Formulario de Respuestas'!$K276,"ES DIFERENTE")</f>
        <v>0</v>
      </c>
      <c r="V277" s="1" t="str">
        <f>IFERROR(VLOOKUP(CONCATENATE(U$1,U277),'Formulario de Preguntas'!$C$10:$FN$185,3,FALSE),"")</f>
        <v/>
      </c>
      <c r="W277" s="1" t="str">
        <f>IFERROR(VLOOKUP(CONCATENATE(U$1,U277),'Formulario de Preguntas'!$C$10:$FN$185,4,FALSE),"")</f>
        <v/>
      </c>
      <c r="X277" s="24">
        <f>IF($B277='Formulario de Respuestas'!$D276,'Formulario de Respuestas'!$L276,"ES DIFERENTE")</f>
        <v>0</v>
      </c>
      <c r="Y277" s="1" t="str">
        <f>IFERROR(VLOOKUP(CONCATENATE(X$1,X277),'Formulario de Preguntas'!$C$10:$FN$185,3,FALSE),"")</f>
        <v/>
      </c>
      <c r="Z277" s="1" t="str">
        <f>IFERROR(VLOOKUP(CONCATENATE(X$1,X277),'Formulario de Preguntas'!$C$10:$FN$185,4,FALSE),"")</f>
        <v/>
      </c>
      <c r="AA277" s="24">
        <f>IF($B277='Formulario de Respuestas'!$D276,'Formulario de Respuestas'!$M276,"ES DIFERENTE")</f>
        <v>0</v>
      </c>
      <c r="AB277" s="1" t="str">
        <f>IFERROR(VLOOKUP(CONCATENATE(AA$1,AA277),'Formulario de Preguntas'!$C$10:$FN$185,3,FALSE),"")</f>
        <v/>
      </c>
      <c r="AC277" s="1" t="str">
        <f>IFERROR(VLOOKUP(CONCATENATE(AA$1,AA277),'Formulario de Preguntas'!$C$10:$FN$185,4,FALSE),"")</f>
        <v/>
      </c>
      <c r="AD277" s="24">
        <f>IF($B277='Formulario de Respuestas'!$D276,'Formulario de Respuestas'!$N276,"ES DIFERENTE")</f>
        <v>0</v>
      </c>
      <c r="AE277" s="1" t="str">
        <f>IFERROR(VLOOKUP(CONCATENATE(AD$1,AD277),'Formulario de Preguntas'!$C$10:$FN$185,3,FALSE),"")</f>
        <v/>
      </c>
      <c r="AF277" s="1" t="str">
        <f>IFERROR(VLOOKUP(CONCATENATE(AD$1,AD277),'Formulario de Preguntas'!$C$10:$FN$185,4,FALSE),"")</f>
        <v/>
      </c>
      <c r="AG277" s="24">
        <f>IF($B277='Formulario de Respuestas'!$D276,'Formulario de Respuestas'!$O276,"ES DIFERENTE")</f>
        <v>0</v>
      </c>
      <c r="AH277" s="1" t="str">
        <f>IFERROR(VLOOKUP(CONCATENATE(AG$1,AG277),'Formulario de Preguntas'!$C$10:$FN$185,3,FALSE),"")</f>
        <v/>
      </c>
      <c r="AI277" s="1" t="str">
        <f>IFERROR(VLOOKUP(CONCATENATE(AG$1,AG277),'Formulario de Preguntas'!$C$10:$FN$185,4,FALSE),"")</f>
        <v/>
      </c>
      <c r="AJ277" s="24">
        <f>IF($B277='Formulario de Respuestas'!$D276,'Formulario de Respuestas'!$P276,"ES DIFERENTE")</f>
        <v>0</v>
      </c>
      <c r="AK277" s="1" t="str">
        <f>IFERROR(VLOOKUP(CONCATENATE(AJ$1,AJ277),'Formulario de Preguntas'!$C$10:$FN$185,3,FALSE),"")</f>
        <v/>
      </c>
      <c r="AL277" s="1" t="str">
        <f>IFERROR(VLOOKUP(CONCATENATE(AJ$1,AJ277),'Formulario de Preguntas'!$C$10:$FN$185,4,FALSE),"")</f>
        <v/>
      </c>
      <c r="AM277" s="24">
        <f>IF($B277='Formulario de Respuestas'!$D276,'Formulario de Respuestas'!$Q276,"ES DIFERENTE")</f>
        <v>0</v>
      </c>
      <c r="AN277" s="1" t="str">
        <f>IFERROR(VLOOKUP(CONCATENATE(AM$1,AM277),'Formulario de Preguntas'!$C$10:$FN$185,3,FALSE),"")</f>
        <v/>
      </c>
      <c r="AO277" s="1" t="str">
        <f>IFERROR(VLOOKUP(CONCATENATE(AM$1,AM277),'Formulario de Preguntas'!$C$10:$FN$185,4,FALSE),"")</f>
        <v/>
      </c>
      <c r="AP277" s="24">
        <f>IF($B277='Formulario de Respuestas'!$D276,'Formulario de Respuestas'!$R276,"ES DIFERENTE")</f>
        <v>0</v>
      </c>
      <c r="AQ277" s="1" t="str">
        <f>IFERROR(VLOOKUP(CONCATENATE(AP$1,AP277),'Formulario de Preguntas'!$C$10:$FN$185,3,FALSE),"")</f>
        <v/>
      </c>
      <c r="AR277" s="1" t="str">
        <f>IFERROR(VLOOKUP(CONCATENATE(AP$1,AP277),'Formulario de Preguntas'!$C$10:$FN$185,4,FALSE),"")</f>
        <v/>
      </c>
      <c r="AS277" s="24">
        <f>IF($B277='Formulario de Respuestas'!$D276,'Formulario de Respuestas'!$S276,"ES DIFERENTE")</f>
        <v>0</v>
      </c>
      <c r="AT277" s="1" t="str">
        <f>IFERROR(VLOOKUP(CONCATENATE(AS$1,AS277),'Formulario de Preguntas'!$C$10:$FN$185,3,FALSE),"")</f>
        <v/>
      </c>
      <c r="AU277" s="1" t="str">
        <f>IFERROR(VLOOKUP(CONCATENATE(AS$1,AS277),'Formulario de Preguntas'!$C$10:$FN$185,4,FALSE),"")</f>
        <v/>
      </c>
      <c r="AV277" s="24">
        <f>IF($B277='Formulario de Respuestas'!$D276,'Formulario de Respuestas'!$T276,"ES DIFERENTE")</f>
        <v>0</v>
      </c>
      <c r="AW277" s="1" t="str">
        <f>IFERROR(VLOOKUP(CONCATENATE(AV$1,AV277),'Formulario de Preguntas'!$C$10:$FN$185,3,FALSE),"")</f>
        <v/>
      </c>
      <c r="AX277" s="1" t="str">
        <f>IFERROR(VLOOKUP(CONCATENATE(AV$1,AV277),'Formulario de Preguntas'!$C$10:$FN$185,4,FALSE),"")</f>
        <v/>
      </c>
      <c r="AY277" s="24">
        <f>IF($B277='Formulario de Respuestas'!$D276,'Formulario de Respuestas'!$U276,"ES DIFERENTE")</f>
        <v>0</v>
      </c>
      <c r="AZ277" s="1" t="str">
        <f>IFERROR(VLOOKUP(CONCATENATE(AY$1,AY277),'Formulario de Preguntas'!$C$10:$FN$185,3,FALSE),"")</f>
        <v/>
      </c>
      <c r="BA277" s="1" t="str">
        <f>IFERROR(VLOOKUP(CONCATENATE(AY$1,AY277),'Formulario de Preguntas'!$C$10:$FN$185,4,FALSE),"")</f>
        <v/>
      </c>
      <c r="BB277" s="24">
        <f>IF($B277='Formulario de Respuestas'!$D276,'Formulario de Respuestas'!$V276,"ES DIFERENTE")</f>
        <v>0</v>
      </c>
      <c r="BC277" s="1" t="str">
        <f>IFERROR(VLOOKUP(CONCATENATE(BB$1,BB277),'Formulario de Preguntas'!$C$10:$FN$185,3,FALSE),"")</f>
        <v/>
      </c>
      <c r="BD277" s="1" t="str">
        <f>IFERROR(VLOOKUP(CONCATENATE(BB$1,BB277),'Formulario de Preguntas'!$C$10:$FN$185,4,FALSE),"")</f>
        <v/>
      </c>
      <c r="BE277" s="24">
        <f>IF($B277='Formulario de Respuestas'!$D276,'Formulario de Respuestas'!$W276,"ES DIFERENTE")</f>
        <v>0</v>
      </c>
      <c r="BF277" s="1" t="str">
        <f>IFERROR(VLOOKUP(CONCATENATE(BE$1,BE277),'Formulario de Preguntas'!$C$10:$FN$185,3,FALSE),"")</f>
        <v/>
      </c>
      <c r="BG277" s="1" t="str">
        <f>IFERROR(VLOOKUP(CONCATENATE(BE$1,BE277),'Formulario de Preguntas'!$C$10:$FN$185,4,FALSE),"")</f>
        <v/>
      </c>
      <c r="BH277" s="24">
        <f>IF($B277='Formulario de Respuestas'!$D276,'Formulario de Respuestas'!$X276,"ES DIFERENTE")</f>
        <v>0</v>
      </c>
      <c r="BI277" s="1" t="str">
        <f>IFERROR(VLOOKUP(CONCATENATE(BH$1,BH277),'Formulario de Preguntas'!$C$10:$FN$185,3,FALSE),"")</f>
        <v/>
      </c>
      <c r="BJ277" s="1" t="str">
        <f>IFERROR(VLOOKUP(CONCATENATE(BH$1,BH277),'Formulario de Preguntas'!$C$10:$FN$185,4,FALSE),"")</f>
        <v/>
      </c>
      <c r="BL277" s="26">
        <f>IF($B277='Formulario de Respuestas'!$D276,'Formulario de Respuestas'!$Y276,"ES DIFERENTE")</f>
        <v>0</v>
      </c>
      <c r="BM277" s="1" t="str">
        <f>IFERROR(VLOOKUP(CONCATENATE(BL$1,BL277),'Formulario de Preguntas'!$C$10:$FN$185,3,FALSE),"")</f>
        <v/>
      </c>
      <c r="BN277" s="1" t="str">
        <f>IFERROR(VLOOKUP(CONCATENATE(BL$1,BL277),'Formulario de Preguntas'!$C$10:$FN$185,4,FALSE),"")</f>
        <v/>
      </c>
      <c r="BO277" s="26">
        <f>IF($B277='Formulario de Respuestas'!$D276,'Formulario de Respuestas'!$Z276,"ES DIFERENTE")</f>
        <v>0</v>
      </c>
      <c r="BP277" s="1" t="str">
        <f>IFERROR(VLOOKUP(CONCATENATE(BO$1,BO277),'Formulario de Preguntas'!$C$10:$FN$185,3,FALSE),"")</f>
        <v/>
      </c>
      <c r="BQ277" s="1" t="str">
        <f>IFERROR(VLOOKUP(CONCATENATE(BO$1,BO277),'Formulario de Preguntas'!$C$10:$FN$185,4,FALSE),"")</f>
        <v/>
      </c>
      <c r="BR277" s="26">
        <f>IF($B277='Formulario de Respuestas'!$D276,'Formulario de Respuestas'!$AA276,"ES DIFERENTE")</f>
        <v>0</v>
      </c>
      <c r="BS277" s="1" t="str">
        <f>IFERROR(VLOOKUP(CONCATENATE(BR$1,BR277),'Formulario de Preguntas'!$C$10:$FN$185,3,FALSE),"")</f>
        <v/>
      </c>
      <c r="BT277" s="1" t="str">
        <f>IFERROR(VLOOKUP(CONCATENATE(BR$1,BR277),'Formulario de Preguntas'!$C$10:$FN$185,4,FALSE),"")</f>
        <v/>
      </c>
      <c r="BU277" s="26">
        <f>IF($B277='Formulario de Respuestas'!$D276,'Formulario de Respuestas'!$AB276,"ES DIFERENTE")</f>
        <v>0</v>
      </c>
      <c r="BV277" s="1" t="str">
        <f>IFERROR(VLOOKUP(CONCATENATE(BU$1,BU277),'Formulario de Preguntas'!$C$10:$FN$185,3,FALSE),"")</f>
        <v/>
      </c>
      <c r="BW277" s="1" t="str">
        <f>IFERROR(VLOOKUP(CONCATENATE(BU$1,BU277),'Formulario de Preguntas'!$C$10:$FN$185,4,FALSE),"")</f>
        <v/>
      </c>
      <c r="BX277" s="26">
        <f>IF($B277='Formulario de Respuestas'!$D276,'Formulario de Respuestas'!$AC276,"ES DIFERENTE")</f>
        <v>0</v>
      </c>
      <c r="BY277" s="1" t="str">
        <f>IFERROR(VLOOKUP(CONCATENATE(BX$1,BX277),'Formulario de Preguntas'!$C$10:$FN$185,3,FALSE),"")</f>
        <v/>
      </c>
      <c r="BZ277" s="1" t="str">
        <f>IFERROR(VLOOKUP(CONCATENATE(BX$1,BX277),'Formulario de Preguntas'!$C$10:$FN$185,4,FALSE),"")</f>
        <v/>
      </c>
      <c r="CA277" s="26">
        <f>IF($B277='Formulario de Respuestas'!$D276,'Formulario de Respuestas'!$AD276,"ES DIFERENTE")</f>
        <v>0</v>
      </c>
      <c r="CB277" s="1" t="str">
        <f>IFERROR(VLOOKUP(CONCATENATE(CA$1,CA277),'Formulario de Preguntas'!$C$10:$FN$185,3,FALSE),"")</f>
        <v/>
      </c>
      <c r="CC277" s="1" t="str">
        <f>IFERROR(VLOOKUP(CONCATENATE(CA$1,CA277),'Formulario de Preguntas'!$C$10:$FN$185,4,FALSE),"")</f>
        <v/>
      </c>
      <c r="CD277" s="26">
        <f>IF($B277='Formulario de Respuestas'!$D276,'Formulario de Respuestas'!$AE276,"ES DIFERENTE")</f>
        <v>0</v>
      </c>
      <c r="CE277" s="1" t="str">
        <f>IFERROR(VLOOKUP(CONCATENATE(CD$1,CD277),'Formulario de Preguntas'!$C$10:$FN$185,3,FALSE),"")</f>
        <v/>
      </c>
      <c r="CF277" s="1" t="str">
        <f>IFERROR(VLOOKUP(CONCATENATE(CD$1,CD277),'Formulario de Preguntas'!$C$10:$FN$185,4,FALSE),"")</f>
        <v/>
      </c>
      <c r="CH277" s="1">
        <f t="shared" si="13"/>
        <v>0</v>
      </c>
      <c r="CI277" s="1">
        <f t="shared" si="14"/>
        <v>0.25</v>
      </c>
      <c r="CJ277" s="1">
        <f t="shared" si="12"/>
        <v>0</v>
      </c>
      <c r="CK277" s="1">
        <f>COUNTIF('Formulario de Respuestas'!$E276:$AE276,"A")</f>
        <v>0</v>
      </c>
      <c r="CL277" s="1">
        <f>COUNTIF('Formulario de Respuestas'!$E276:$AE276,"B")</f>
        <v>0</v>
      </c>
      <c r="CM277" s="1">
        <f>COUNTIF('Formulario de Respuestas'!$E276:$AE276,"C")</f>
        <v>0</v>
      </c>
      <c r="CN277" s="1">
        <f>COUNTIF('Formulario de Respuestas'!$E276:$AE276,"D")</f>
        <v>0</v>
      </c>
      <c r="CO277" s="1">
        <f>COUNTIF('Formulario de Respuestas'!$E276:$AE276,"E (RESPUESTA ANULADA)")</f>
        <v>0</v>
      </c>
    </row>
    <row r="278" spans="1:93" x14ac:dyDescent="0.25">
      <c r="A278" s="1">
        <f>'Formulario de Respuestas'!C277</f>
        <v>0</v>
      </c>
      <c r="B278" s="1">
        <f>'Formulario de Respuestas'!D277</f>
        <v>0</v>
      </c>
      <c r="C278" s="24">
        <f>IF($B278='Formulario de Respuestas'!$D277,'Formulario de Respuestas'!$E277,"ES DIFERENTE")</f>
        <v>0</v>
      </c>
      <c r="D278" s="15" t="str">
        <f>IFERROR(VLOOKUP(CONCATENATE(C$1,C278),'Formulario de Preguntas'!$C$2:$FN$185,3,FALSE),"")</f>
        <v/>
      </c>
      <c r="E278" s="1" t="str">
        <f>IFERROR(VLOOKUP(CONCATENATE(C$1,C278),'Formulario de Preguntas'!$C$2:$FN$185,4,FALSE),"")</f>
        <v/>
      </c>
      <c r="F278" s="24">
        <f>IF($B278='Formulario de Respuestas'!$D277,'Formulario de Respuestas'!$F277,"ES DIFERENTE")</f>
        <v>0</v>
      </c>
      <c r="G278" s="1" t="str">
        <f>IFERROR(VLOOKUP(CONCATENATE(F$1,F278),'Formulario de Preguntas'!$C$2:$FN$185,3,FALSE),"")</f>
        <v/>
      </c>
      <c r="H278" s="1" t="str">
        <f>IFERROR(VLOOKUP(CONCATENATE(F$1,F278),'Formulario de Preguntas'!$C$2:$FN$185,4,FALSE),"")</f>
        <v/>
      </c>
      <c r="I278" s="24">
        <f>IF($B278='Formulario de Respuestas'!$D277,'Formulario de Respuestas'!$G277,"ES DIFERENTE")</f>
        <v>0</v>
      </c>
      <c r="J278" s="1" t="str">
        <f>IFERROR(VLOOKUP(CONCATENATE(I$1,I278),'Formulario de Preguntas'!$C$10:$FN$185,3,FALSE),"")</f>
        <v/>
      </c>
      <c r="K278" s="1" t="str">
        <f>IFERROR(VLOOKUP(CONCATENATE(I$1,I278),'Formulario de Preguntas'!$C$10:$FN$185,4,FALSE),"")</f>
        <v/>
      </c>
      <c r="L278" s="24">
        <f>IF($B278='Formulario de Respuestas'!$D277,'Formulario de Respuestas'!$H277,"ES DIFERENTE")</f>
        <v>0</v>
      </c>
      <c r="M278" s="1" t="str">
        <f>IFERROR(VLOOKUP(CONCATENATE(L$1,L278),'Formulario de Preguntas'!$C$10:$FN$185,3,FALSE),"")</f>
        <v/>
      </c>
      <c r="N278" s="1" t="str">
        <f>IFERROR(VLOOKUP(CONCATENATE(L$1,L278),'Formulario de Preguntas'!$C$10:$FN$185,4,FALSE),"")</f>
        <v/>
      </c>
      <c r="O278" s="24">
        <f>IF($B278='Formulario de Respuestas'!$D277,'Formulario de Respuestas'!$I277,"ES DIFERENTE")</f>
        <v>0</v>
      </c>
      <c r="P278" s="1" t="str">
        <f>IFERROR(VLOOKUP(CONCATENATE(O$1,O278),'Formulario de Preguntas'!$C$10:$FN$185,3,FALSE),"")</f>
        <v/>
      </c>
      <c r="Q278" s="1" t="str">
        <f>IFERROR(VLOOKUP(CONCATENATE(O$1,O278),'Formulario de Preguntas'!$C$10:$FN$185,4,FALSE),"")</f>
        <v/>
      </c>
      <c r="R278" s="24">
        <f>IF($B278='Formulario de Respuestas'!$D277,'Formulario de Respuestas'!$J277,"ES DIFERENTE")</f>
        <v>0</v>
      </c>
      <c r="S278" s="1" t="str">
        <f>IFERROR(VLOOKUP(CONCATENATE(R$1,R278),'Formulario de Preguntas'!$C$10:$FN$185,3,FALSE),"")</f>
        <v/>
      </c>
      <c r="T278" s="1" t="str">
        <f>IFERROR(VLOOKUP(CONCATENATE(R$1,R278),'Formulario de Preguntas'!$C$10:$FN$185,4,FALSE),"")</f>
        <v/>
      </c>
      <c r="U278" s="24">
        <f>IF($B278='Formulario de Respuestas'!$D277,'Formulario de Respuestas'!$K277,"ES DIFERENTE")</f>
        <v>0</v>
      </c>
      <c r="V278" s="1" t="str">
        <f>IFERROR(VLOOKUP(CONCATENATE(U$1,U278),'Formulario de Preguntas'!$C$10:$FN$185,3,FALSE),"")</f>
        <v/>
      </c>
      <c r="W278" s="1" t="str">
        <f>IFERROR(VLOOKUP(CONCATENATE(U$1,U278),'Formulario de Preguntas'!$C$10:$FN$185,4,FALSE),"")</f>
        <v/>
      </c>
      <c r="X278" s="24">
        <f>IF($B278='Formulario de Respuestas'!$D277,'Formulario de Respuestas'!$L277,"ES DIFERENTE")</f>
        <v>0</v>
      </c>
      <c r="Y278" s="1" t="str">
        <f>IFERROR(VLOOKUP(CONCATENATE(X$1,X278),'Formulario de Preguntas'!$C$10:$FN$185,3,FALSE),"")</f>
        <v/>
      </c>
      <c r="Z278" s="1" t="str">
        <f>IFERROR(VLOOKUP(CONCATENATE(X$1,X278),'Formulario de Preguntas'!$C$10:$FN$185,4,FALSE),"")</f>
        <v/>
      </c>
      <c r="AA278" s="24">
        <f>IF($B278='Formulario de Respuestas'!$D277,'Formulario de Respuestas'!$M277,"ES DIFERENTE")</f>
        <v>0</v>
      </c>
      <c r="AB278" s="1" t="str">
        <f>IFERROR(VLOOKUP(CONCATENATE(AA$1,AA278),'Formulario de Preguntas'!$C$10:$FN$185,3,FALSE),"")</f>
        <v/>
      </c>
      <c r="AC278" s="1" t="str">
        <f>IFERROR(VLOOKUP(CONCATENATE(AA$1,AA278),'Formulario de Preguntas'!$C$10:$FN$185,4,FALSE),"")</f>
        <v/>
      </c>
      <c r="AD278" s="24">
        <f>IF($B278='Formulario de Respuestas'!$D277,'Formulario de Respuestas'!$N277,"ES DIFERENTE")</f>
        <v>0</v>
      </c>
      <c r="AE278" s="1" t="str">
        <f>IFERROR(VLOOKUP(CONCATENATE(AD$1,AD278),'Formulario de Preguntas'!$C$10:$FN$185,3,FALSE),"")</f>
        <v/>
      </c>
      <c r="AF278" s="1" t="str">
        <f>IFERROR(VLOOKUP(CONCATENATE(AD$1,AD278),'Formulario de Preguntas'!$C$10:$FN$185,4,FALSE),"")</f>
        <v/>
      </c>
      <c r="AG278" s="24">
        <f>IF($B278='Formulario de Respuestas'!$D277,'Formulario de Respuestas'!$O277,"ES DIFERENTE")</f>
        <v>0</v>
      </c>
      <c r="AH278" s="1" t="str">
        <f>IFERROR(VLOOKUP(CONCATENATE(AG$1,AG278),'Formulario de Preguntas'!$C$10:$FN$185,3,FALSE),"")</f>
        <v/>
      </c>
      <c r="AI278" s="1" t="str">
        <f>IFERROR(VLOOKUP(CONCATENATE(AG$1,AG278),'Formulario de Preguntas'!$C$10:$FN$185,4,FALSE),"")</f>
        <v/>
      </c>
      <c r="AJ278" s="24">
        <f>IF($B278='Formulario de Respuestas'!$D277,'Formulario de Respuestas'!$P277,"ES DIFERENTE")</f>
        <v>0</v>
      </c>
      <c r="AK278" s="1" t="str">
        <f>IFERROR(VLOOKUP(CONCATENATE(AJ$1,AJ278),'Formulario de Preguntas'!$C$10:$FN$185,3,FALSE),"")</f>
        <v/>
      </c>
      <c r="AL278" s="1" t="str">
        <f>IFERROR(VLOOKUP(CONCATENATE(AJ$1,AJ278),'Formulario de Preguntas'!$C$10:$FN$185,4,FALSE),"")</f>
        <v/>
      </c>
      <c r="AM278" s="24">
        <f>IF($B278='Formulario de Respuestas'!$D277,'Formulario de Respuestas'!$Q277,"ES DIFERENTE")</f>
        <v>0</v>
      </c>
      <c r="AN278" s="1" t="str">
        <f>IFERROR(VLOOKUP(CONCATENATE(AM$1,AM278),'Formulario de Preguntas'!$C$10:$FN$185,3,FALSE),"")</f>
        <v/>
      </c>
      <c r="AO278" s="1" t="str">
        <f>IFERROR(VLOOKUP(CONCATENATE(AM$1,AM278),'Formulario de Preguntas'!$C$10:$FN$185,4,FALSE),"")</f>
        <v/>
      </c>
      <c r="AP278" s="24">
        <f>IF($B278='Formulario de Respuestas'!$D277,'Formulario de Respuestas'!$R277,"ES DIFERENTE")</f>
        <v>0</v>
      </c>
      <c r="AQ278" s="1" t="str">
        <f>IFERROR(VLOOKUP(CONCATENATE(AP$1,AP278),'Formulario de Preguntas'!$C$10:$FN$185,3,FALSE),"")</f>
        <v/>
      </c>
      <c r="AR278" s="1" t="str">
        <f>IFERROR(VLOOKUP(CONCATENATE(AP$1,AP278),'Formulario de Preguntas'!$C$10:$FN$185,4,FALSE),"")</f>
        <v/>
      </c>
      <c r="AS278" s="24">
        <f>IF($B278='Formulario de Respuestas'!$D277,'Formulario de Respuestas'!$S277,"ES DIFERENTE")</f>
        <v>0</v>
      </c>
      <c r="AT278" s="1" t="str">
        <f>IFERROR(VLOOKUP(CONCATENATE(AS$1,AS278),'Formulario de Preguntas'!$C$10:$FN$185,3,FALSE),"")</f>
        <v/>
      </c>
      <c r="AU278" s="1" t="str">
        <f>IFERROR(VLOOKUP(CONCATENATE(AS$1,AS278),'Formulario de Preguntas'!$C$10:$FN$185,4,FALSE),"")</f>
        <v/>
      </c>
      <c r="AV278" s="24">
        <f>IF($B278='Formulario de Respuestas'!$D277,'Formulario de Respuestas'!$T277,"ES DIFERENTE")</f>
        <v>0</v>
      </c>
      <c r="AW278" s="1" t="str">
        <f>IFERROR(VLOOKUP(CONCATENATE(AV$1,AV278),'Formulario de Preguntas'!$C$10:$FN$185,3,FALSE),"")</f>
        <v/>
      </c>
      <c r="AX278" s="1" t="str">
        <f>IFERROR(VLOOKUP(CONCATENATE(AV$1,AV278),'Formulario de Preguntas'!$C$10:$FN$185,4,FALSE),"")</f>
        <v/>
      </c>
      <c r="AY278" s="24">
        <f>IF($B278='Formulario de Respuestas'!$D277,'Formulario de Respuestas'!$U277,"ES DIFERENTE")</f>
        <v>0</v>
      </c>
      <c r="AZ278" s="1" t="str">
        <f>IFERROR(VLOOKUP(CONCATENATE(AY$1,AY278),'Formulario de Preguntas'!$C$10:$FN$185,3,FALSE),"")</f>
        <v/>
      </c>
      <c r="BA278" s="1" t="str">
        <f>IFERROR(VLOOKUP(CONCATENATE(AY$1,AY278),'Formulario de Preguntas'!$C$10:$FN$185,4,FALSE),"")</f>
        <v/>
      </c>
      <c r="BB278" s="24">
        <f>IF($B278='Formulario de Respuestas'!$D277,'Formulario de Respuestas'!$V277,"ES DIFERENTE")</f>
        <v>0</v>
      </c>
      <c r="BC278" s="1" t="str">
        <f>IFERROR(VLOOKUP(CONCATENATE(BB$1,BB278),'Formulario de Preguntas'!$C$10:$FN$185,3,FALSE),"")</f>
        <v/>
      </c>
      <c r="BD278" s="1" t="str">
        <f>IFERROR(VLOOKUP(CONCATENATE(BB$1,BB278),'Formulario de Preguntas'!$C$10:$FN$185,4,FALSE),"")</f>
        <v/>
      </c>
      <c r="BE278" s="24">
        <f>IF($B278='Formulario de Respuestas'!$D277,'Formulario de Respuestas'!$W277,"ES DIFERENTE")</f>
        <v>0</v>
      </c>
      <c r="BF278" s="1" t="str">
        <f>IFERROR(VLOOKUP(CONCATENATE(BE$1,BE278),'Formulario de Preguntas'!$C$10:$FN$185,3,FALSE),"")</f>
        <v/>
      </c>
      <c r="BG278" s="1" t="str">
        <f>IFERROR(VLOOKUP(CONCATENATE(BE$1,BE278),'Formulario de Preguntas'!$C$10:$FN$185,4,FALSE),"")</f>
        <v/>
      </c>
      <c r="BH278" s="24">
        <f>IF($B278='Formulario de Respuestas'!$D277,'Formulario de Respuestas'!$X277,"ES DIFERENTE")</f>
        <v>0</v>
      </c>
      <c r="BI278" s="1" t="str">
        <f>IFERROR(VLOOKUP(CONCATENATE(BH$1,BH278),'Formulario de Preguntas'!$C$10:$FN$185,3,FALSE),"")</f>
        <v/>
      </c>
      <c r="BJ278" s="1" t="str">
        <f>IFERROR(VLOOKUP(CONCATENATE(BH$1,BH278),'Formulario de Preguntas'!$C$10:$FN$185,4,FALSE),"")</f>
        <v/>
      </c>
      <c r="BL278" s="26">
        <f>IF($B278='Formulario de Respuestas'!$D277,'Formulario de Respuestas'!$Y277,"ES DIFERENTE")</f>
        <v>0</v>
      </c>
      <c r="BM278" s="1" t="str">
        <f>IFERROR(VLOOKUP(CONCATENATE(BL$1,BL278),'Formulario de Preguntas'!$C$10:$FN$185,3,FALSE),"")</f>
        <v/>
      </c>
      <c r="BN278" s="1" t="str">
        <f>IFERROR(VLOOKUP(CONCATENATE(BL$1,BL278),'Formulario de Preguntas'!$C$10:$FN$185,4,FALSE),"")</f>
        <v/>
      </c>
      <c r="BO278" s="26">
        <f>IF($B278='Formulario de Respuestas'!$D277,'Formulario de Respuestas'!$Z277,"ES DIFERENTE")</f>
        <v>0</v>
      </c>
      <c r="BP278" s="1" t="str">
        <f>IFERROR(VLOOKUP(CONCATENATE(BO$1,BO278),'Formulario de Preguntas'!$C$10:$FN$185,3,FALSE),"")</f>
        <v/>
      </c>
      <c r="BQ278" s="1" t="str">
        <f>IFERROR(VLOOKUP(CONCATENATE(BO$1,BO278),'Formulario de Preguntas'!$C$10:$FN$185,4,FALSE),"")</f>
        <v/>
      </c>
      <c r="BR278" s="26">
        <f>IF($B278='Formulario de Respuestas'!$D277,'Formulario de Respuestas'!$AA277,"ES DIFERENTE")</f>
        <v>0</v>
      </c>
      <c r="BS278" s="1" t="str">
        <f>IFERROR(VLOOKUP(CONCATENATE(BR$1,BR278),'Formulario de Preguntas'!$C$10:$FN$185,3,FALSE),"")</f>
        <v/>
      </c>
      <c r="BT278" s="1" t="str">
        <f>IFERROR(VLOOKUP(CONCATENATE(BR$1,BR278),'Formulario de Preguntas'!$C$10:$FN$185,4,FALSE),"")</f>
        <v/>
      </c>
      <c r="BU278" s="26">
        <f>IF($B278='Formulario de Respuestas'!$D277,'Formulario de Respuestas'!$AB277,"ES DIFERENTE")</f>
        <v>0</v>
      </c>
      <c r="BV278" s="1" t="str">
        <f>IFERROR(VLOOKUP(CONCATENATE(BU$1,BU278),'Formulario de Preguntas'!$C$10:$FN$185,3,FALSE),"")</f>
        <v/>
      </c>
      <c r="BW278" s="1" t="str">
        <f>IFERROR(VLOOKUP(CONCATENATE(BU$1,BU278),'Formulario de Preguntas'!$C$10:$FN$185,4,FALSE),"")</f>
        <v/>
      </c>
      <c r="BX278" s="26">
        <f>IF($B278='Formulario de Respuestas'!$D277,'Formulario de Respuestas'!$AC277,"ES DIFERENTE")</f>
        <v>0</v>
      </c>
      <c r="BY278" s="1" t="str">
        <f>IFERROR(VLOOKUP(CONCATENATE(BX$1,BX278),'Formulario de Preguntas'!$C$10:$FN$185,3,FALSE),"")</f>
        <v/>
      </c>
      <c r="BZ278" s="1" t="str">
        <f>IFERROR(VLOOKUP(CONCATENATE(BX$1,BX278),'Formulario de Preguntas'!$C$10:$FN$185,4,FALSE),"")</f>
        <v/>
      </c>
      <c r="CA278" s="26">
        <f>IF($B278='Formulario de Respuestas'!$D277,'Formulario de Respuestas'!$AD277,"ES DIFERENTE")</f>
        <v>0</v>
      </c>
      <c r="CB278" s="1" t="str">
        <f>IFERROR(VLOOKUP(CONCATENATE(CA$1,CA278),'Formulario de Preguntas'!$C$10:$FN$185,3,FALSE),"")</f>
        <v/>
      </c>
      <c r="CC278" s="1" t="str">
        <f>IFERROR(VLOOKUP(CONCATENATE(CA$1,CA278),'Formulario de Preguntas'!$C$10:$FN$185,4,FALSE),"")</f>
        <v/>
      </c>
      <c r="CD278" s="26">
        <f>IF($B278='Formulario de Respuestas'!$D277,'Formulario de Respuestas'!$AE277,"ES DIFERENTE")</f>
        <v>0</v>
      </c>
      <c r="CE278" s="1" t="str">
        <f>IFERROR(VLOOKUP(CONCATENATE(CD$1,CD278),'Formulario de Preguntas'!$C$10:$FN$185,3,FALSE),"")</f>
        <v/>
      </c>
      <c r="CF278" s="1" t="str">
        <f>IFERROR(VLOOKUP(CONCATENATE(CD$1,CD278),'Formulario de Preguntas'!$C$10:$FN$185,4,FALSE),"")</f>
        <v/>
      </c>
      <c r="CH278" s="1">
        <f t="shared" si="13"/>
        <v>0</v>
      </c>
      <c r="CI278" s="1">
        <f t="shared" si="14"/>
        <v>0.25</v>
      </c>
      <c r="CJ278" s="1">
        <f t="shared" si="12"/>
        <v>0</v>
      </c>
      <c r="CK278" s="1">
        <f>COUNTIF('Formulario de Respuestas'!$E277:$AE277,"A")</f>
        <v>0</v>
      </c>
      <c r="CL278" s="1">
        <f>COUNTIF('Formulario de Respuestas'!$E277:$AE277,"B")</f>
        <v>0</v>
      </c>
      <c r="CM278" s="1">
        <f>COUNTIF('Formulario de Respuestas'!$E277:$AE277,"C")</f>
        <v>0</v>
      </c>
      <c r="CN278" s="1">
        <f>COUNTIF('Formulario de Respuestas'!$E277:$AE277,"D")</f>
        <v>0</v>
      </c>
      <c r="CO278" s="1">
        <f>COUNTIF('Formulario de Respuestas'!$E277:$AE277,"E (RESPUESTA ANULADA)")</f>
        <v>0</v>
      </c>
    </row>
    <row r="279" spans="1:93" x14ac:dyDescent="0.25">
      <c r="A279" s="1">
        <f>'Formulario de Respuestas'!C278</f>
        <v>0</v>
      </c>
      <c r="B279" s="1">
        <f>'Formulario de Respuestas'!D278</f>
        <v>0</v>
      </c>
      <c r="C279" s="24">
        <f>IF($B279='Formulario de Respuestas'!$D278,'Formulario de Respuestas'!$E278,"ES DIFERENTE")</f>
        <v>0</v>
      </c>
      <c r="D279" s="15" t="str">
        <f>IFERROR(VLOOKUP(CONCATENATE(C$1,C279),'Formulario de Preguntas'!$C$2:$FN$185,3,FALSE),"")</f>
        <v/>
      </c>
      <c r="E279" s="1" t="str">
        <f>IFERROR(VLOOKUP(CONCATENATE(C$1,C279),'Formulario de Preguntas'!$C$2:$FN$185,4,FALSE),"")</f>
        <v/>
      </c>
      <c r="F279" s="24">
        <f>IF($B279='Formulario de Respuestas'!$D278,'Formulario de Respuestas'!$F278,"ES DIFERENTE")</f>
        <v>0</v>
      </c>
      <c r="G279" s="1" t="str">
        <f>IFERROR(VLOOKUP(CONCATENATE(F$1,F279),'Formulario de Preguntas'!$C$2:$FN$185,3,FALSE),"")</f>
        <v/>
      </c>
      <c r="H279" s="1" t="str">
        <f>IFERROR(VLOOKUP(CONCATENATE(F$1,F279),'Formulario de Preguntas'!$C$2:$FN$185,4,FALSE),"")</f>
        <v/>
      </c>
      <c r="I279" s="24">
        <f>IF($B279='Formulario de Respuestas'!$D278,'Formulario de Respuestas'!$G278,"ES DIFERENTE")</f>
        <v>0</v>
      </c>
      <c r="J279" s="1" t="str">
        <f>IFERROR(VLOOKUP(CONCATENATE(I$1,I279),'Formulario de Preguntas'!$C$10:$FN$185,3,FALSE),"")</f>
        <v/>
      </c>
      <c r="K279" s="1" t="str">
        <f>IFERROR(VLOOKUP(CONCATENATE(I$1,I279),'Formulario de Preguntas'!$C$10:$FN$185,4,FALSE),"")</f>
        <v/>
      </c>
      <c r="L279" s="24">
        <f>IF($B279='Formulario de Respuestas'!$D278,'Formulario de Respuestas'!$H278,"ES DIFERENTE")</f>
        <v>0</v>
      </c>
      <c r="M279" s="1" t="str">
        <f>IFERROR(VLOOKUP(CONCATENATE(L$1,L279),'Formulario de Preguntas'!$C$10:$FN$185,3,FALSE),"")</f>
        <v/>
      </c>
      <c r="N279" s="1" t="str">
        <f>IFERROR(VLOOKUP(CONCATENATE(L$1,L279),'Formulario de Preguntas'!$C$10:$FN$185,4,FALSE),"")</f>
        <v/>
      </c>
      <c r="O279" s="24">
        <f>IF($B279='Formulario de Respuestas'!$D278,'Formulario de Respuestas'!$I278,"ES DIFERENTE")</f>
        <v>0</v>
      </c>
      <c r="P279" s="1" t="str">
        <f>IFERROR(VLOOKUP(CONCATENATE(O$1,O279),'Formulario de Preguntas'!$C$10:$FN$185,3,FALSE),"")</f>
        <v/>
      </c>
      <c r="Q279" s="1" t="str">
        <f>IFERROR(VLOOKUP(CONCATENATE(O$1,O279),'Formulario de Preguntas'!$C$10:$FN$185,4,FALSE),"")</f>
        <v/>
      </c>
      <c r="R279" s="24">
        <f>IF($B279='Formulario de Respuestas'!$D278,'Formulario de Respuestas'!$J278,"ES DIFERENTE")</f>
        <v>0</v>
      </c>
      <c r="S279" s="1" t="str">
        <f>IFERROR(VLOOKUP(CONCATENATE(R$1,R279),'Formulario de Preguntas'!$C$10:$FN$185,3,FALSE),"")</f>
        <v/>
      </c>
      <c r="T279" s="1" t="str">
        <f>IFERROR(VLOOKUP(CONCATENATE(R$1,R279),'Formulario de Preguntas'!$C$10:$FN$185,4,FALSE),"")</f>
        <v/>
      </c>
      <c r="U279" s="24">
        <f>IF($B279='Formulario de Respuestas'!$D278,'Formulario de Respuestas'!$K278,"ES DIFERENTE")</f>
        <v>0</v>
      </c>
      <c r="V279" s="1" t="str">
        <f>IFERROR(VLOOKUP(CONCATENATE(U$1,U279),'Formulario de Preguntas'!$C$10:$FN$185,3,FALSE),"")</f>
        <v/>
      </c>
      <c r="W279" s="1" t="str">
        <f>IFERROR(VLOOKUP(CONCATENATE(U$1,U279),'Formulario de Preguntas'!$C$10:$FN$185,4,FALSE),"")</f>
        <v/>
      </c>
      <c r="X279" s="24">
        <f>IF($B279='Formulario de Respuestas'!$D278,'Formulario de Respuestas'!$L278,"ES DIFERENTE")</f>
        <v>0</v>
      </c>
      <c r="Y279" s="1" t="str">
        <f>IFERROR(VLOOKUP(CONCATENATE(X$1,X279),'Formulario de Preguntas'!$C$10:$FN$185,3,FALSE),"")</f>
        <v/>
      </c>
      <c r="Z279" s="1" t="str">
        <f>IFERROR(VLOOKUP(CONCATENATE(X$1,X279),'Formulario de Preguntas'!$C$10:$FN$185,4,FALSE),"")</f>
        <v/>
      </c>
      <c r="AA279" s="24">
        <f>IF($B279='Formulario de Respuestas'!$D278,'Formulario de Respuestas'!$M278,"ES DIFERENTE")</f>
        <v>0</v>
      </c>
      <c r="AB279" s="1" t="str">
        <f>IFERROR(VLOOKUP(CONCATENATE(AA$1,AA279),'Formulario de Preguntas'!$C$10:$FN$185,3,FALSE),"")</f>
        <v/>
      </c>
      <c r="AC279" s="1" t="str">
        <f>IFERROR(VLOOKUP(CONCATENATE(AA$1,AA279),'Formulario de Preguntas'!$C$10:$FN$185,4,FALSE),"")</f>
        <v/>
      </c>
      <c r="AD279" s="24">
        <f>IF($B279='Formulario de Respuestas'!$D278,'Formulario de Respuestas'!$N278,"ES DIFERENTE")</f>
        <v>0</v>
      </c>
      <c r="AE279" s="1" t="str">
        <f>IFERROR(VLOOKUP(CONCATENATE(AD$1,AD279),'Formulario de Preguntas'!$C$10:$FN$185,3,FALSE),"")</f>
        <v/>
      </c>
      <c r="AF279" s="1" t="str">
        <f>IFERROR(VLOOKUP(CONCATENATE(AD$1,AD279),'Formulario de Preguntas'!$C$10:$FN$185,4,FALSE),"")</f>
        <v/>
      </c>
      <c r="AG279" s="24">
        <f>IF($B279='Formulario de Respuestas'!$D278,'Formulario de Respuestas'!$O278,"ES DIFERENTE")</f>
        <v>0</v>
      </c>
      <c r="AH279" s="1" t="str">
        <f>IFERROR(VLOOKUP(CONCATENATE(AG$1,AG279),'Formulario de Preguntas'!$C$10:$FN$185,3,FALSE),"")</f>
        <v/>
      </c>
      <c r="AI279" s="1" t="str">
        <f>IFERROR(VLOOKUP(CONCATENATE(AG$1,AG279),'Formulario de Preguntas'!$C$10:$FN$185,4,FALSE),"")</f>
        <v/>
      </c>
      <c r="AJ279" s="24">
        <f>IF($B279='Formulario de Respuestas'!$D278,'Formulario de Respuestas'!$P278,"ES DIFERENTE")</f>
        <v>0</v>
      </c>
      <c r="AK279" s="1" t="str">
        <f>IFERROR(VLOOKUP(CONCATENATE(AJ$1,AJ279),'Formulario de Preguntas'!$C$10:$FN$185,3,FALSE),"")</f>
        <v/>
      </c>
      <c r="AL279" s="1" t="str">
        <f>IFERROR(VLOOKUP(CONCATENATE(AJ$1,AJ279),'Formulario de Preguntas'!$C$10:$FN$185,4,FALSE),"")</f>
        <v/>
      </c>
      <c r="AM279" s="24">
        <f>IF($B279='Formulario de Respuestas'!$D278,'Formulario de Respuestas'!$Q278,"ES DIFERENTE")</f>
        <v>0</v>
      </c>
      <c r="AN279" s="1" t="str">
        <f>IFERROR(VLOOKUP(CONCATENATE(AM$1,AM279),'Formulario de Preguntas'!$C$10:$FN$185,3,FALSE),"")</f>
        <v/>
      </c>
      <c r="AO279" s="1" t="str">
        <f>IFERROR(VLOOKUP(CONCATENATE(AM$1,AM279),'Formulario de Preguntas'!$C$10:$FN$185,4,FALSE),"")</f>
        <v/>
      </c>
      <c r="AP279" s="24">
        <f>IF($B279='Formulario de Respuestas'!$D278,'Formulario de Respuestas'!$R278,"ES DIFERENTE")</f>
        <v>0</v>
      </c>
      <c r="AQ279" s="1" t="str">
        <f>IFERROR(VLOOKUP(CONCATENATE(AP$1,AP279),'Formulario de Preguntas'!$C$10:$FN$185,3,FALSE),"")</f>
        <v/>
      </c>
      <c r="AR279" s="1" t="str">
        <f>IFERROR(VLOOKUP(CONCATENATE(AP$1,AP279),'Formulario de Preguntas'!$C$10:$FN$185,4,FALSE),"")</f>
        <v/>
      </c>
      <c r="AS279" s="24">
        <f>IF($B279='Formulario de Respuestas'!$D278,'Formulario de Respuestas'!$S278,"ES DIFERENTE")</f>
        <v>0</v>
      </c>
      <c r="AT279" s="1" t="str">
        <f>IFERROR(VLOOKUP(CONCATENATE(AS$1,AS279),'Formulario de Preguntas'!$C$10:$FN$185,3,FALSE),"")</f>
        <v/>
      </c>
      <c r="AU279" s="1" t="str">
        <f>IFERROR(VLOOKUP(CONCATENATE(AS$1,AS279),'Formulario de Preguntas'!$C$10:$FN$185,4,FALSE),"")</f>
        <v/>
      </c>
      <c r="AV279" s="24">
        <f>IF($B279='Formulario de Respuestas'!$D278,'Formulario de Respuestas'!$T278,"ES DIFERENTE")</f>
        <v>0</v>
      </c>
      <c r="AW279" s="1" t="str">
        <f>IFERROR(VLOOKUP(CONCATENATE(AV$1,AV279),'Formulario de Preguntas'!$C$10:$FN$185,3,FALSE),"")</f>
        <v/>
      </c>
      <c r="AX279" s="1" t="str">
        <f>IFERROR(VLOOKUP(CONCATENATE(AV$1,AV279),'Formulario de Preguntas'!$C$10:$FN$185,4,FALSE),"")</f>
        <v/>
      </c>
      <c r="AY279" s="24">
        <f>IF($B279='Formulario de Respuestas'!$D278,'Formulario de Respuestas'!$U278,"ES DIFERENTE")</f>
        <v>0</v>
      </c>
      <c r="AZ279" s="1" t="str">
        <f>IFERROR(VLOOKUP(CONCATENATE(AY$1,AY279),'Formulario de Preguntas'!$C$10:$FN$185,3,FALSE),"")</f>
        <v/>
      </c>
      <c r="BA279" s="1" t="str">
        <f>IFERROR(VLOOKUP(CONCATENATE(AY$1,AY279),'Formulario de Preguntas'!$C$10:$FN$185,4,FALSE),"")</f>
        <v/>
      </c>
      <c r="BB279" s="24">
        <f>IF($B279='Formulario de Respuestas'!$D278,'Formulario de Respuestas'!$V278,"ES DIFERENTE")</f>
        <v>0</v>
      </c>
      <c r="BC279" s="1" t="str">
        <f>IFERROR(VLOOKUP(CONCATENATE(BB$1,BB279),'Formulario de Preguntas'!$C$10:$FN$185,3,FALSE),"")</f>
        <v/>
      </c>
      <c r="BD279" s="1" t="str">
        <f>IFERROR(VLOOKUP(CONCATENATE(BB$1,BB279),'Formulario de Preguntas'!$C$10:$FN$185,4,FALSE),"")</f>
        <v/>
      </c>
      <c r="BE279" s="24">
        <f>IF($B279='Formulario de Respuestas'!$D278,'Formulario de Respuestas'!$W278,"ES DIFERENTE")</f>
        <v>0</v>
      </c>
      <c r="BF279" s="1" t="str">
        <f>IFERROR(VLOOKUP(CONCATENATE(BE$1,BE279),'Formulario de Preguntas'!$C$10:$FN$185,3,FALSE),"")</f>
        <v/>
      </c>
      <c r="BG279" s="1" t="str">
        <f>IFERROR(VLOOKUP(CONCATENATE(BE$1,BE279),'Formulario de Preguntas'!$C$10:$FN$185,4,FALSE),"")</f>
        <v/>
      </c>
      <c r="BH279" s="24">
        <f>IF($B279='Formulario de Respuestas'!$D278,'Formulario de Respuestas'!$X278,"ES DIFERENTE")</f>
        <v>0</v>
      </c>
      <c r="BI279" s="1" t="str">
        <f>IFERROR(VLOOKUP(CONCATENATE(BH$1,BH279),'Formulario de Preguntas'!$C$10:$FN$185,3,FALSE),"")</f>
        <v/>
      </c>
      <c r="BJ279" s="1" t="str">
        <f>IFERROR(VLOOKUP(CONCATENATE(BH$1,BH279),'Formulario de Preguntas'!$C$10:$FN$185,4,FALSE),"")</f>
        <v/>
      </c>
      <c r="BL279" s="26">
        <f>IF($B279='Formulario de Respuestas'!$D278,'Formulario de Respuestas'!$Y278,"ES DIFERENTE")</f>
        <v>0</v>
      </c>
      <c r="BM279" s="1" t="str">
        <f>IFERROR(VLOOKUP(CONCATENATE(BL$1,BL279),'Formulario de Preguntas'!$C$10:$FN$185,3,FALSE),"")</f>
        <v/>
      </c>
      <c r="BN279" s="1" t="str">
        <f>IFERROR(VLOOKUP(CONCATENATE(BL$1,BL279),'Formulario de Preguntas'!$C$10:$FN$185,4,FALSE),"")</f>
        <v/>
      </c>
      <c r="BO279" s="26">
        <f>IF($B279='Formulario de Respuestas'!$D278,'Formulario de Respuestas'!$Z278,"ES DIFERENTE")</f>
        <v>0</v>
      </c>
      <c r="BP279" s="1" t="str">
        <f>IFERROR(VLOOKUP(CONCATENATE(BO$1,BO279),'Formulario de Preguntas'!$C$10:$FN$185,3,FALSE),"")</f>
        <v/>
      </c>
      <c r="BQ279" s="1" t="str">
        <f>IFERROR(VLOOKUP(CONCATENATE(BO$1,BO279),'Formulario de Preguntas'!$C$10:$FN$185,4,FALSE),"")</f>
        <v/>
      </c>
      <c r="BR279" s="26">
        <f>IF($B279='Formulario de Respuestas'!$D278,'Formulario de Respuestas'!$AA278,"ES DIFERENTE")</f>
        <v>0</v>
      </c>
      <c r="BS279" s="1" t="str">
        <f>IFERROR(VLOOKUP(CONCATENATE(BR$1,BR279),'Formulario de Preguntas'!$C$10:$FN$185,3,FALSE),"")</f>
        <v/>
      </c>
      <c r="BT279" s="1" t="str">
        <f>IFERROR(VLOOKUP(CONCATENATE(BR$1,BR279),'Formulario de Preguntas'!$C$10:$FN$185,4,FALSE),"")</f>
        <v/>
      </c>
      <c r="BU279" s="26">
        <f>IF($B279='Formulario de Respuestas'!$D278,'Formulario de Respuestas'!$AB278,"ES DIFERENTE")</f>
        <v>0</v>
      </c>
      <c r="BV279" s="1" t="str">
        <f>IFERROR(VLOOKUP(CONCATENATE(BU$1,BU279),'Formulario de Preguntas'!$C$10:$FN$185,3,FALSE),"")</f>
        <v/>
      </c>
      <c r="BW279" s="1" t="str">
        <f>IFERROR(VLOOKUP(CONCATENATE(BU$1,BU279),'Formulario de Preguntas'!$C$10:$FN$185,4,FALSE),"")</f>
        <v/>
      </c>
      <c r="BX279" s="26">
        <f>IF($B279='Formulario de Respuestas'!$D278,'Formulario de Respuestas'!$AC278,"ES DIFERENTE")</f>
        <v>0</v>
      </c>
      <c r="BY279" s="1" t="str">
        <f>IFERROR(VLOOKUP(CONCATENATE(BX$1,BX279),'Formulario de Preguntas'!$C$10:$FN$185,3,FALSE),"")</f>
        <v/>
      </c>
      <c r="BZ279" s="1" t="str">
        <f>IFERROR(VLOOKUP(CONCATENATE(BX$1,BX279),'Formulario de Preguntas'!$C$10:$FN$185,4,FALSE),"")</f>
        <v/>
      </c>
      <c r="CA279" s="26">
        <f>IF($B279='Formulario de Respuestas'!$D278,'Formulario de Respuestas'!$AD278,"ES DIFERENTE")</f>
        <v>0</v>
      </c>
      <c r="CB279" s="1" t="str">
        <f>IFERROR(VLOOKUP(CONCATENATE(CA$1,CA279),'Formulario de Preguntas'!$C$10:$FN$185,3,FALSE),"")</f>
        <v/>
      </c>
      <c r="CC279" s="1" t="str">
        <f>IFERROR(VLOOKUP(CONCATENATE(CA$1,CA279),'Formulario de Preguntas'!$C$10:$FN$185,4,FALSE),"")</f>
        <v/>
      </c>
      <c r="CD279" s="26">
        <f>IF($B279='Formulario de Respuestas'!$D278,'Formulario de Respuestas'!$AE278,"ES DIFERENTE")</f>
        <v>0</v>
      </c>
      <c r="CE279" s="1" t="str">
        <f>IFERROR(VLOOKUP(CONCATENATE(CD$1,CD279),'Formulario de Preguntas'!$C$10:$FN$185,3,FALSE),"")</f>
        <v/>
      </c>
      <c r="CF279" s="1" t="str">
        <f>IFERROR(VLOOKUP(CONCATENATE(CD$1,CD279),'Formulario de Preguntas'!$C$10:$FN$185,4,FALSE),"")</f>
        <v/>
      </c>
      <c r="CH279" s="1">
        <f t="shared" si="13"/>
        <v>0</v>
      </c>
      <c r="CI279" s="1">
        <f t="shared" si="14"/>
        <v>0.25</v>
      </c>
      <c r="CJ279" s="1">
        <f t="shared" si="12"/>
        <v>0</v>
      </c>
      <c r="CK279" s="1">
        <f>COUNTIF('Formulario de Respuestas'!$E278:$AE278,"A")</f>
        <v>0</v>
      </c>
      <c r="CL279" s="1">
        <f>COUNTIF('Formulario de Respuestas'!$E278:$AE278,"B")</f>
        <v>0</v>
      </c>
      <c r="CM279" s="1">
        <f>COUNTIF('Formulario de Respuestas'!$E278:$AE278,"C")</f>
        <v>0</v>
      </c>
      <c r="CN279" s="1">
        <f>COUNTIF('Formulario de Respuestas'!$E278:$AE278,"D")</f>
        <v>0</v>
      </c>
      <c r="CO279" s="1">
        <f>COUNTIF('Formulario de Respuestas'!$E278:$AE278,"E (RESPUESTA ANULADA)")</f>
        <v>0</v>
      </c>
    </row>
    <row r="280" spans="1:93" x14ac:dyDescent="0.25">
      <c r="A280" s="1">
        <f>'Formulario de Respuestas'!C279</f>
        <v>0</v>
      </c>
      <c r="B280" s="1">
        <f>'Formulario de Respuestas'!D279</f>
        <v>0</v>
      </c>
      <c r="C280" s="24">
        <f>IF($B280='Formulario de Respuestas'!$D279,'Formulario de Respuestas'!$E279,"ES DIFERENTE")</f>
        <v>0</v>
      </c>
      <c r="D280" s="15" t="str">
        <f>IFERROR(VLOOKUP(CONCATENATE(C$1,C280),'Formulario de Preguntas'!$C$2:$FN$185,3,FALSE),"")</f>
        <v/>
      </c>
      <c r="E280" s="1" t="str">
        <f>IFERROR(VLOOKUP(CONCATENATE(C$1,C280),'Formulario de Preguntas'!$C$2:$FN$185,4,FALSE),"")</f>
        <v/>
      </c>
      <c r="F280" s="24">
        <f>IF($B280='Formulario de Respuestas'!$D279,'Formulario de Respuestas'!$F279,"ES DIFERENTE")</f>
        <v>0</v>
      </c>
      <c r="G280" s="1" t="str">
        <f>IFERROR(VLOOKUP(CONCATENATE(F$1,F280),'Formulario de Preguntas'!$C$2:$FN$185,3,FALSE),"")</f>
        <v/>
      </c>
      <c r="H280" s="1" t="str">
        <f>IFERROR(VLOOKUP(CONCATENATE(F$1,F280),'Formulario de Preguntas'!$C$2:$FN$185,4,FALSE),"")</f>
        <v/>
      </c>
      <c r="I280" s="24">
        <f>IF($B280='Formulario de Respuestas'!$D279,'Formulario de Respuestas'!$G279,"ES DIFERENTE")</f>
        <v>0</v>
      </c>
      <c r="J280" s="1" t="str">
        <f>IFERROR(VLOOKUP(CONCATENATE(I$1,I280),'Formulario de Preguntas'!$C$10:$FN$185,3,FALSE),"")</f>
        <v/>
      </c>
      <c r="K280" s="1" t="str">
        <f>IFERROR(VLOOKUP(CONCATENATE(I$1,I280),'Formulario de Preguntas'!$C$10:$FN$185,4,FALSE),"")</f>
        <v/>
      </c>
      <c r="L280" s="24">
        <f>IF($B280='Formulario de Respuestas'!$D279,'Formulario de Respuestas'!$H279,"ES DIFERENTE")</f>
        <v>0</v>
      </c>
      <c r="M280" s="1" t="str">
        <f>IFERROR(VLOOKUP(CONCATENATE(L$1,L280),'Formulario de Preguntas'!$C$10:$FN$185,3,FALSE),"")</f>
        <v/>
      </c>
      <c r="N280" s="1" t="str">
        <f>IFERROR(VLOOKUP(CONCATENATE(L$1,L280),'Formulario de Preguntas'!$C$10:$FN$185,4,FALSE),"")</f>
        <v/>
      </c>
      <c r="O280" s="24">
        <f>IF($B280='Formulario de Respuestas'!$D279,'Formulario de Respuestas'!$I279,"ES DIFERENTE")</f>
        <v>0</v>
      </c>
      <c r="P280" s="1" t="str">
        <f>IFERROR(VLOOKUP(CONCATENATE(O$1,O280),'Formulario de Preguntas'!$C$10:$FN$185,3,FALSE),"")</f>
        <v/>
      </c>
      <c r="Q280" s="1" t="str">
        <f>IFERROR(VLOOKUP(CONCATENATE(O$1,O280),'Formulario de Preguntas'!$C$10:$FN$185,4,FALSE),"")</f>
        <v/>
      </c>
      <c r="R280" s="24">
        <f>IF($B280='Formulario de Respuestas'!$D279,'Formulario de Respuestas'!$J279,"ES DIFERENTE")</f>
        <v>0</v>
      </c>
      <c r="S280" s="1" t="str">
        <f>IFERROR(VLOOKUP(CONCATENATE(R$1,R280),'Formulario de Preguntas'!$C$10:$FN$185,3,FALSE),"")</f>
        <v/>
      </c>
      <c r="T280" s="1" t="str">
        <f>IFERROR(VLOOKUP(CONCATENATE(R$1,R280),'Formulario de Preguntas'!$C$10:$FN$185,4,FALSE),"")</f>
        <v/>
      </c>
      <c r="U280" s="24">
        <f>IF($B280='Formulario de Respuestas'!$D279,'Formulario de Respuestas'!$K279,"ES DIFERENTE")</f>
        <v>0</v>
      </c>
      <c r="V280" s="1" t="str">
        <f>IFERROR(VLOOKUP(CONCATENATE(U$1,U280),'Formulario de Preguntas'!$C$10:$FN$185,3,FALSE),"")</f>
        <v/>
      </c>
      <c r="W280" s="1" t="str">
        <f>IFERROR(VLOOKUP(CONCATENATE(U$1,U280),'Formulario de Preguntas'!$C$10:$FN$185,4,FALSE),"")</f>
        <v/>
      </c>
      <c r="X280" s="24">
        <f>IF($B280='Formulario de Respuestas'!$D279,'Formulario de Respuestas'!$L279,"ES DIFERENTE")</f>
        <v>0</v>
      </c>
      <c r="Y280" s="1" t="str">
        <f>IFERROR(VLOOKUP(CONCATENATE(X$1,X280),'Formulario de Preguntas'!$C$10:$FN$185,3,FALSE),"")</f>
        <v/>
      </c>
      <c r="Z280" s="1" t="str">
        <f>IFERROR(VLOOKUP(CONCATENATE(X$1,X280),'Formulario de Preguntas'!$C$10:$FN$185,4,FALSE),"")</f>
        <v/>
      </c>
      <c r="AA280" s="24">
        <f>IF($B280='Formulario de Respuestas'!$D279,'Formulario de Respuestas'!$M279,"ES DIFERENTE")</f>
        <v>0</v>
      </c>
      <c r="AB280" s="1" t="str">
        <f>IFERROR(VLOOKUP(CONCATENATE(AA$1,AA280),'Formulario de Preguntas'!$C$10:$FN$185,3,FALSE),"")</f>
        <v/>
      </c>
      <c r="AC280" s="1" t="str">
        <f>IFERROR(VLOOKUP(CONCATENATE(AA$1,AA280),'Formulario de Preguntas'!$C$10:$FN$185,4,FALSE),"")</f>
        <v/>
      </c>
      <c r="AD280" s="24">
        <f>IF($B280='Formulario de Respuestas'!$D279,'Formulario de Respuestas'!$N279,"ES DIFERENTE")</f>
        <v>0</v>
      </c>
      <c r="AE280" s="1" t="str">
        <f>IFERROR(VLOOKUP(CONCATENATE(AD$1,AD280),'Formulario de Preguntas'!$C$10:$FN$185,3,FALSE),"")</f>
        <v/>
      </c>
      <c r="AF280" s="1" t="str">
        <f>IFERROR(VLOOKUP(CONCATENATE(AD$1,AD280),'Formulario de Preguntas'!$C$10:$FN$185,4,FALSE),"")</f>
        <v/>
      </c>
      <c r="AG280" s="24">
        <f>IF($B280='Formulario de Respuestas'!$D279,'Formulario de Respuestas'!$O279,"ES DIFERENTE")</f>
        <v>0</v>
      </c>
      <c r="AH280" s="1" t="str">
        <f>IFERROR(VLOOKUP(CONCATENATE(AG$1,AG280),'Formulario de Preguntas'!$C$10:$FN$185,3,FALSE),"")</f>
        <v/>
      </c>
      <c r="AI280" s="1" t="str">
        <f>IFERROR(VLOOKUP(CONCATENATE(AG$1,AG280),'Formulario de Preguntas'!$C$10:$FN$185,4,FALSE),"")</f>
        <v/>
      </c>
      <c r="AJ280" s="24">
        <f>IF($B280='Formulario de Respuestas'!$D279,'Formulario de Respuestas'!$P279,"ES DIFERENTE")</f>
        <v>0</v>
      </c>
      <c r="AK280" s="1" t="str">
        <f>IFERROR(VLOOKUP(CONCATENATE(AJ$1,AJ280),'Formulario de Preguntas'!$C$10:$FN$185,3,FALSE),"")</f>
        <v/>
      </c>
      <c r="AL280" s="1" t="str">
        <f>IFERROR(VLOOKUP(CONCATENATE(AJ$1,AJ280),'Formulario de Preguntas'!$C$10:$FN$185,4,FALSE),"")</f>
        <v/>
      </c>
      <c r="AM280" s="24">
        <f>IF($B280='Formulario de Respuestas'!$D279,'Formulario de Respuestas'!$Q279,"ES DIFERENTE")</f>
        <v>0</v>
      </c>
      <c r="AN280" s="1" t="str">
        <f>IFERROR(VLOOKUP(CONCATENATE(AM$1,AM280),'Formulario de Preguntas'!$C$10:$FN$185,3,FALSE),"")</f>
        <v/>
      </c>
      <c r="AO280" s="1" t="str">
        <f>IFERROR(VLOOKUP(CONCATENATE(AM$1,AM280),'Formulario de Preguntas'!$C$10:$FN$185,4,FALSE),"")</f>
        <v/>
      </c>
      <c r="AP280" s="24">
        <f>IF($B280='Formulario de Respuestas'!$D279,'Formulario de Respuestas'!$R279,"ES DIFERENTE")</f>
        <v>0</v>
      </c>
      <c r="AQ280" s="1" t="str">
        <f>IFERROR(VLOOKUP(CONCATENATE(AP$1,AP280),'Formulario de Preguntas'!$C$10:$FN$185,3,FALSE),"")</f>
        <v/>
      </c>
      <c r="AR280" s="1" t="str">
        <f>IFERROR(VLOOKUP(CONCATENATE(AP$1,AP280),'Formulario de Preguntas'!$C$10:$FN$185,4,FALSE),"")</f>
        <v/>
      </c>
      <c r="AS280" s="24">
        <f>IF($B280='Formulario de Respuestas'!$D279,'Formulario de Respuestas'!$S279,"ES DIFERENTE")</f>
        <v>0</v>
      </c>
      <c r="AT280" s="1" t="str">
        <f>IFERROR(VLOOKUP(CONCATENATE(AS$1,AS280),'Formulario de Preguntas'!$C$10:$FN$185,3,FALSE),"")</f>
        <v/>
      </c>
      <c r="AU280" s="1" t="str">
        <f>IFERROR(VLOOKUP(CONCATENATE(AS$1,AS280),'Formulario de Preguntas'!$C$10:$FN$185,4,FALSE),"")</f>
        <v/>
      </c>
      <c r="AV280" s="24">
        <f>IF($B280='Formulario de Respuestas'!$D279,'Formulario de Respuestas'!$T279,"ES DIFERENTE")</f>
        <v>0</v>
      </c>
      <c r="AW280" s="1" t="str">
        <f>IFERROR(VLOOKUP(CONCATENATE(AV$1,AV280),'Formulario de Preguntas'!$C$10:$FN$185,3,FALSE),"")</f>
        <v/>
      </c>
      <c r="AX280" s="1" t="str">
        <f>IFERROR(VLOOKUP(CONCATENATE(AV$1,AV280),'Formulario de Preguntas'!$C$10:$FN$185,4,FALSE),"")</f>
        <v/>
      </c>
      <c r="AY280" s="24">
        <f>IF($B280='Formulario de Respuestas'!$D279,'Formulario de Respuestas'!$U279,"ES DIFERENTE")</f>
        <v>0</v>
      </c>
      <c r="AZ280" s="1" t="str">
        <f>IFERROR(VLOOKUP(CONCATENATE(AY$1,AY280),'Formulario de Preguntas'!$C$10:$FN$185,3,FALSE),"")</f>
        <v/>
      </c>
      <c r="BA280" s="1" t="str">
        <f>IFERROR(VLOOKUP(CONCATENATE(AY$1,AY280),'Formulario de Preguntas'!$C$10:$FN$185,4,FALSE),"")</f>
        <v/>
      </c>
      <c r="BB280" s="24">
        <f>IF($B280='Formulario de Respuestas'!$D279,'Formulario de Respuestas'!$V279,"ES DIFERENTE")</f>
        <v>0</v>
      </c>
      <c r="BC280" s="1" t="str">
        <f>IFERROR(VLOOKUP(CONCATENATE(BB$1,BB280),'Formulario de Preguntas'!$C$10:$FN$185,3,FALSE),"")</f>
        <v/>
      </c>
      <c r="BD280" s="1" t="str">
        <f>IFERROR(VLOOKUP(CONCATENATE(BB$1,BB280),'Formulario de Preguntas'!$C$10:$FN$185,4,FALSE),"")</f>
        <v/>
      </c>
      <c r="BE280" s="24">
        <f>IF($B280='Formulario de Respuestas'!$D279,'Formulario de Respuestas'!$W279,"ES DIFERENTE")</f>
        <v>0</v>
      </c>
      <c r="BF280" s="1" t="str">
        <f>IFERROR(VLOOKUP(CONCATENATE(BE$1,BE280),'Formulario de Preguntas'!$C$10:$FN$185,3,FALSE),"")</f>
        <v/>
      </c>
      <c r="BG280" s="1" t="str">
        <f>IFERROR(VLOOKUP(CONCATENATE(BE$1,BE280),'Formulario de Preguntas'!$C$10:$FN$185,4,FALSE),"")</f>
        <v/>
      </c>
      <c r="BH280" s="24">
        <f>IF($B280='Formulario de Respuestas'!$D279,'Formulario de Respuestas'!$X279,"ES DIFERENTE")</f>
        <v>0</v>
      </c>
      <c r="BI280" s="1" t="str">
        <f>IFERROR(VLOOKUP(CONCATENATE(BH$1,BH280),'Formulario de Preguntas'!$C$10:$FN$185,3,FALSE),"")</f>
        <v/>
      </c>
      <c r="BJ280" s="1" t="str">
        <f>IFERROR(VLOOKUP(CONCATENATE(BH$1,BH280),'Formulario de Preguntas'!$C$10:$FN$185,4,FALSE),"")</f>
        <v/>
      </c>
      <c r="BL280" s="26">
        <f>IF($B280='Formulario de Respuestas'!$D279,'Formulario de Respuestas'!$Y279,"ES DIFERENTE")</f>
        <v>0</v>
      </c>
      <c r="BM280" s="1" t="str">
        <f>IFERROR(VLOOKUP(CONCATENATE(BL$1,BL280),'Formulario de Preguntas'!$C$10:$FN$185,3,FALSE),"")</f>
        <v/>
      </c>
      <c r="BN280" s="1" t="str">
        <f>IFERROR(VLOOKUP(CONCATENATE(BL$1,BL280),'Formulario de Preguntas'!$C$10:$FN$185,4,FALSE),"")</f>
        <v/>
      </c>
      <c r="BO280" s="26">
        <f>IF($B280='Formulario de Respuestas'!$D279,'Formulario de Respuestas'!$Z279,"ES DIFERENTE")</f>
        <v>0</v>
      </c>
      <c r="BP280" s="1" t="str">
        <f>IFERROR(VLOOKUP(CONCATENATE(BO$1,BO280),'Formulario de Preguntas'!$C$10:$FN$185,3,FALSE),"")</f>
        <v/>
      </c>
      <c r="BQ280" s="1" t="str">
        <f>IFERROR(VLOOKUP(CONCATENATE(BO$1,BO280),'Formulario de Preguntas'!$C$10:$FN$185,4,FALSE),"")</f>
        <v/>
      </c>
      <c r="BR280" s="26">
        <f>IF($B280='Formulario de Respuestas'!$D279,'Formulario de Respuestas'!$AA279,"ES DIFERENTE")</f>
        <v>0</v>
      </c>
      <c r="BS280" s="1" t="str">
        <f>IFERROR(VLOOKUP(CONCATENATE(BR$1,BR280),'Formulario de Preguntas'!$C$10:$FN$185,3,FALSE),"")</f>
        <v/>
      </c>
      <c r="BT280" s="1" t="str">
        <f>IFERROR(VLOOKUP(CONCATENATE(BR$1,BR280),'Formulario de Preguntas'!$C$10:$FN$185,4,FALSE),"")</f>
        <v/>
      </c>
      <c r="BU280" s="26">
        <f>IF($B280='Formulario de Respuestas'!$D279,'Formulario de Respuestas'!$AB279,"ES DIFERENTE")</f>
        <v>0</v>
      </c>
      <c r="BV280" s="1" t="str">
        <f>IFERROR(VLOOKUP(CONCATENATE(BU$1,BU280),'Formulario de Preguntas'!$C$10:$FN$185,3,FALSE),"")</f>
        <v/>
      </c>
      <c r="BW280" s="1" t="str">
        <f>IFERROR(VLOOKUP(CONCATENATE(BU$1,BU280),'Formulario de Preguntas'!$C$10:$FN$185,4,FALSE),"")</f>
        <v/>
      </c>
      <c r="BX280" s="26">
        <f>IF($B280='Formulario de Respuestas'!$D279,'Formulario de Respuestas'!$AC279,"ES DIFERENTE")</f>
        <v>0</v>
      </c>
      <c r="BY280" s="1" t="str">
        <f>IFERROR(VLOOKUP(CONCATENATE(BX$1,BX280),'Formulario de Preguntas'!$C$10:$FN$185,3,FALSE),"")</f>
        <v/>
      </c>
      <c r="BZ280" s="1" t="str">
        <f>IFERROR(VLOOKUP(CONCATENATE(BX$1,BX280),'Formulario de Preguntas'!$C$10:$FN$185,4,FALSE),"")</f>
        <v/>
      </c>
      <c r="CA280" s="26">
        <f>IF($B280='Formulario de Respuestas'!$D279,'Formulario de Respuestas'!$AD279,"ES DIFERENTE")</f>
        <v>0</v>
      </c>
      <c r="CB280" s="1" t="str">
        <f>IFERROR(VLOOKUP(CONCATENATE(CA$1,CA280),'Formulario de Preguntas'!$C$10:$FN$185,3,FALSE),"")</f>
        <v/>
      </c>
      <c r="CC280" s="1" t="str">
        <f>IFERROR(VLOOKUP(CONCATENATE(CA$1,CA280),'Formulario de Preguntas'!$C$10:$FN$185,4,FALSE),"")</f>
        <v/>
      </c>
      <c r="CD280" s="26">
        <f>IF($B280='Formulario de Respuestas'!$D279,'Formulario de Respuestas'!$AE279,"ES DIFERENTE")</f>
        <v>0</v>
      </c>
      <c r="CE280" s="1" t="str">
        <f>IFERROR(VLOOKUP(CONCATENATE(CD$1,CD280),'Formulario de Preguntas'!$C$10:$FN$185,3,FALSE),"")</f>
        <v/>
      </c>
      <c r="CF280" s="1" t="str">
        <f>IFERROR(VLOOKUP(CONCATENATE(CD$1,CD280),'Formulario de Preguntas'!$C$10:$FN$185,4,FALSE),"")</f>
        <v/>
      </c>
      <c r="CH280" s="1">
        <f t="shared" si="13"/>
        <v>0</v>
      </c>
      <c r="CI280" s="1">
        <f t="shared" si="14"/>
        <v>0.25</v>
      </c>
      <c r="CJ280" s="1">
        <f t="shared" si="12"/>
        <v>0</v>
      </c>
      <c r="CK280" s="1">
        <f>COUNTIF('Formulario de Respuestas'!$E279:$AE279,"A")</f>
        <v>0</v>
      </c>
      <c r="CL280" s="1">
        <f>COUNTIF('Formulario de Respuestas'!$E279:$AE279,"B")</f>
        <v>0</v>
      </c>
      <c r="CM280" s="1">
        <f>COUNTIF('Formulario de Respuestas'!$E279:$AE279,"C")</f>
        <v>0</v>
      </c>
      <c r="CN280" s="1">
        <f>COUNTIF('Formulario de Respuestas'!$E279:$AE279,"D")</f>
        <v>0</v>
      </c>
      <c r="CO280" s="1">
        <f>COUNTIF('Formulario de Respuestas'!$E279:$AE279,"E (RESPUESTA ANULADA)")</f>
        <v>0</v>
      </c>
    </row>
    <row r="281" spans="1:93" x14ac:dyDescent="0.25">
      <c r="A281" s="1">
        <f>'Formulario de Respuestas'!C280</f>
        <v>0</v>
      </c>
      <c r="B281" s="1">
        <f>'Formulario de Respuestas'!D280</f>
        <v>0</v>
      </c>
      <c r="C281" s="24">
        <f>IF($B281='Formulario de Respuestas'!$D280,'Formulario de Respuestas'!$E280,"ES DIFERENTE")</f>
        <v>0</v>
      </c>
      <c r="D281" s="15" t="str">
        <f>IFERROR(VLOOKUP(CONCATENATE(C$1,C281),'Formulario de Preguntas'!$C$2:$FN$185,3,FALSE),"")</f>
        <v/>
      </c>
      <c r="E281" s="1" t="str">
        <f>IFERROR(VLOOKUP(CONCATENATE(C$1,C281),'Formulario de Preguntas'!$C$2:$FN$185,4,FALSE),"")</f>
        <v/>
      </c>
      <c r="F281" s="24">
        <f>IF($B281='Formulario de Respuestas'!$D280,'Formulario de Respuestas'!$F280,"ES DIFERENTE")</f>
        <v>0</v>
      </c>
      <c r="G281" s="1" t="str">
        <f>IFERROR(VLOOKUP(CONCATENATE(F$1,F281),'Formulario de Preguntas'!$C$2:$FN$185,3,FALSE),"")</f>
        <v/>
      </c>
      <c r="H281" s="1" t="str">
        <f>IFERROR(VLOOKUP(CONCATENATE(F$1,F281),'Formulario de Preguntas'!$C$2:$FN$185,4,FALSE),"")</f>
        <v/>
      </c>
      <c r="I281" s="24">
        <f>IF($B281='Formulario de Respuestas'!$D280,'Formulario de Respuestas'!$G280,"ES DIFERENTE")</f>
        <v>0</v>
      </c>
      <c r="J281" s="1" t="str">
        <f>IFERROR(VLOOKUP(CONCATENATE(I$1,I281),'Formulario de Preguntas'!$C$10:$FN$185,3,FALSE),"")</f>
        <v/>
      </c>
      <c r="K281" s="1" t="str">
        <f>IFERROR(VLOOKUP(CONCATENATE(I$1,I281),'Formulario de Preguntas'!$C$10:$FN$185,4,FALSE),"")</f>
        <v/>
      </c>
      <c r="L281" s="24">
        <f>IF($B281='Formulario de Respuestas'!$D280,'Formulario de Respuestas'!$H280,"ES DIFERENTE")</f>
        <v>0</v>
      </c>
      <c r="M281" s="1" t="str">
        <f>IFERROR(VLOOKUP(CONCATENATE(L$1,L281),'Formulario de Preguntas'!$C$10:$FN$185,3,FALSE),"")</f>
        <v/>
      </c>
      <c r="N281" s="1" t="str">
        <f>IFERROR(VLOOKUP(CONCATENATE(L$1,L281),'Formulario de Preguntas'!$C$10:$FN$185,4,FALSE),"")</f>
        <v/>
      </c>
      <c r="O281" s="24">
        <f>IF($B281='Formulario de Respuestas'!$D280,'Formulario de Respuestas'!$I280,"ES DIFERENTE")</f>
        <v>0</v>
      </c>
      <c r="P281" s="1" t="str">
        <f>IFERROR(VLOOKUP(CONCATENATE(O$1,O281),'Formulario de Preguntas'!$C$10:$FN$185,3,FALSE),"")</f>
        <v/>
      </c>
      <c r="Q281" s="1" t="str">
        <f>IFERROR(VLOOKUP(CONCATENATE(O$1,O281),'Formulario de Preguntas'!$C$10:$FN$185,4,FALSE),"")</f>
        <v/>
      </c>
      <c r="R281" s="24">
        <f>IF($B281='Formulario de Respuestas'!$D280,'Formulario de Respuestas'!$J280,"ES DIFERENTE")</f>
        <v>0</v>
      </c>
      <c r="S281" s="1" t="str">
        <f>IFERROR(VLOOKUP(CONCATENATE(R$1,R281),'Formulario de Preguntas'!$C$10:$FN$185,3,FALSE),"")</f>
        <v/>
      </c>
      <c r="T281" s="1" t="str">
        <f>IFERROR(VLOOKUP(CONCATENATE(R$1,R281),'Formulario de Preguntas'!$C$10:$FN$185,4,FALSE),"")</f>
        <v/>
      </c>
      <c r="U281" s="24">
        <f>IF($B281='Formulario de Respuestas'!$D280,'Formulario de Respuestas'!$K280,"ES DIFERENTE")</f>
        <v>0</v>
      </c>
      <c r="V281" s="1" t="str">
        <f>IFERROR(VLOOKUP(CONCATENATE(U$1,U281),'Formulario de Preguntas'!$C$10:$FN$185,3,FALSE),"")</f>
        <v/>
      </c>
      <c r="W281" s="1" t="str">
        <f>IFERROR(VLOOKUP(CONCATENATE(U$1,U281),'Formulario de Preguntas'!$C$10:$FN$185,4,FALSE),"")</f>
        <v/>
      </c>
      <c r="X281" s="24">
        <f>IF($B281='Formulario de Respuestas'!$D280,'Formulario de Respuestas'!$L280,"ES DIFERENTE")</f>
        <v>0</v>
      </c>
      <c r="Y281" s="1" t="str">
        <f>IFERROR(VLOOKUP(CONCATENATE(X$1,X281),'Formulario de Preguntas'!$C$10:$FN$185,3,FALSE),"")</f>
        <v/>
      </c>
      <c r="Z281" s="1" t="str">
        <f>IFERROR(VLOOKUP(CONCATENATE(X$1,X281),'Formulario de Preguntas'!$C$10:$FN$185,4,FALSE),"")</f>
        <v/>
      </c>
      <c r="AA281" s="24">
        <f>IF($B281='Formulario de Respuestas'!$D280,'Formulario de Respuestas'!$M280,"ES DIFERENTE")</f>
        <v>0</v>
      </c>
      <c r="AB281" s="1" t="str">
        <f>IFERROR(VLOOKUP(CONCATENATE(AA$1,AA281),'Formulario de Preguntas'!$C$10:$FN$185,3,FALSE),"")</f>
        <v/>
      </c>
      <c r="AC281" s="1" t="str">
        <f>IFERROR(VLOOKUP(CONCATENATE(AA$1,AA281),'Formulario de Preguntas'!$C$10:$FN$185,4,FALSE),"")</f>
        <v/>
      </c>
      <c r="AD281" s="24">
        <f>IF($B281='Formulario de Respuestas'!$D280,'Formulario de Respuestas'!$N280,"ES DIFERENTE")</f>
        <v>0</v>
      </c>
      <c r="AE281" s="1" t="str">
        <f>IFERROR(VLOOKUP(CONCATENATE(AD$1,AD281),'Formulario de Preguntas'!$C$10:$FN$185,3,FALSE),"")</f>
        <v/>
      </c>
      <c r="AF281" s="1" t="str">
        <f>IFERROR(VLOOKUP(CONCATENATE(AD$1,AD281),'Formulario de Preguntas'!$C$10:$FN$185,4,FALSE),"")</f>
        <v/>
      </c>
      <c r="AG281" s="24">
        <f>IF($B281='Formulario de Respuestas'!$D280,'Formulario de Respuestas'!$O280,"ES DIFERENTE")</f>
        <v>0</v>
      </c>
      <c r="AH281" s="1" t="str">
        <f>IFERROR(VLOOKUP(CONCATENATE(AG$1,AG281),'Formulario de Preguntas'!$C$10:$FN$185,3,FALSE),"")</f>
        <v/>
      </c>
      <c r="AI281" s="1" t="str">
        <f>IFERROR(VLOOKUP(CONCATENATE(AG$1,AG281),'Formulario de Preguntas'!$C$10:$FN$185,4,FALSE),"")</f>
        <v/>
      </c>
      <c r="AJ281" s="24">
        <f>IF($B281='Formulario de Respuestas'!$D280,'Formulario de Respuestas'!$P280,"ES DIFERENTE")</f>
        <v>0</v>
      </c>
      <c r="AK281" s="1" t="str">
        <f>IFERROR(VLOOKUP(CONCATENATE(AJ$1,AJ281),'Formulario de Preguntas'!$C$10:$FN$185,3,FALSE),"")</f>
        <v/>
      </c>
      <c r="AL281" s="1" t="str">
        <f>IFERROR(VLOOKUP(CONCATENATE(AJ$1,AJ281),'Formulario de Preguntas'!$C$10:$FN$185,4,FALSE),"")</f>
        <v/>
      </c>
      <c r="AM281" s="24">
        <f>IF($B281='Formulario de Respuestas'!$D280,'Formulario de Respuestas'!$Q280,"ES DIFERENTE")</f>
        <v>0</v>
      </c>
      <c r="AN281" s="1" t="str">
        <f>IFERROR(VLOOKUP(CONCATENATE(AM$1,AM281),'Formulario de Preguntas'!$C$10:$FN$185,3,FALSE),"")</f>
        <v/>
      </c>
      <c r="AO281" s="1" t="str">
        <f>IFERROR(VLOOKUP(CONCATENATE(AM$1,AM281),'Formulario de Preguntas'!$C$10:$FN$185,4,FALSE),"")</f>
        <v/>
      </c>
      <c r="AP281" s="24">
        <f>IF($B281='Formulario de Respuestas'!$D280,'Formulario de Respuestas'!$R280,"ES DIFERENTE")</f>
        <v>0</v>
      </c>
      <c r="AQ281" s="1" t="str">
        <f>IFERROR(VLOOKUP(CONCATENATE(AP$1,AP281),'Formulario de Preguntas'!$C$10:$FN$185,3,FALSE),"")</f>
        <v/>
      </c>
      <c r="AR281" s="1" t="str">
        <f>IFERROR(VLOOKUP(CONCATENATE(AP$1,AP281),'Formulario de Preguntas'!$C$10:$FN$185,4,FALSE),"")</f>
        <v/>
      </c>
      <c r="AS281" s="24">
        <f>IF($B281='Formulario de Respuestas'!$D280,'Formulario de Respuestas'!$S280,"ES DIFERENTE")</f>
        <v>0</v>
      </c>
      <c r="AT281" s="1" t="str">
        <f>IFERROR(VLOOKUP(CONCATENATE(AS$1,AS281),'Formulario de Preguntas'!$C$10:$FN$185,3,FALSE),"")</f>
        <v/>
      </c>
      <c r="AU281" s="1" t="str">
        <f>IFERROR(VLOOKUP(CONCATENATE(AS$1,AS281),'Formulario de Preguntas'!$C$10:$FN$185,4,FALSE),"")</f>
        <v/>
      </c>
      <c r="AV281" s="24">
        <f>IF($B281='Formulario de Respuestas'!$D280,'Formulario de Respuestas'!$T280,"ES DIFERENTE")</f>
        <v>0</v>
      </c>
      <c r="AW281" s="1" t="str">
        <f>IFERROR(VLOOKUP(CONCATENATE(AV$1,AV281),'Formulario de Preguntas'!$C$10:$FN$185,3,FALSE),"")</f>
        <v/>
      </c>
      <c r="AX281" s="1" t="str">
        <f>IFERROR(VLOOKUP(CONCATENATE(AV$1,AV281),'Formulario de Preguntas'!$C$10:$FN$185,4,FALSE),"")</f>
        <v/>
      </c>
      <c r="AY281" s="24">
        <f>IF($B281='Formulario de Respuestas'!$D280,'Formulario de Respuestas'!$U280,"ES DIFERENTE")</f>
        <v>0</v>
      </c>
      <c r="AZ281" s="1" t="str">
        <f>IFERROR(VLOOKUP(CONCATENATE(AY$1,AY281),'Formulario de Preguntas'!$C$10:$FN$185,3,FALSE),"")</f>
        <v/>
      </c>
      <c r="BA281" s="1" t="str">
        <f>IFERROR(VLOOKUP(CONCATENATE(AY$1,AY281),'Formulario de Preguntas'!$C$10:$FN$185,4,FALSE),"")</f>
        <v/>
      </c>
      <c r="BB281" s="24">
        <f>IF($B281='Formulario de Respuestas'!$D280,'Formulario de Respuestas'!$V280,"ES DIFERENTE")</f>
        <v>0</v>
      </c>
      <c r="BC281" s="1" t="str">
        <f>IFERROR(VLOOKUP(CONCATENATE(BB$1,BB281),'Formulario de Preguntas'!$C$10:$FN$185,3,FALSE),"")</f>
        <v/>
      </c>
      <c r="BD281" s="1" t="str">
        <f>IFERROR(VLOOKUP(CONCATENATE(BB$1,BB281),'Formulario de Preguntas'!$C$10:$FN$185,4,FALSE),"")</f>
        <v/>
      </c>
      <c r="BE281" s="24">
        <f>IF($B281='Formulario de Respuestas'!$D280,'Formulario de Respuestas'!$W280,"ES DIFERENTE")</f>
        <v>0</v>
      </c>
      <c r="BF281" s="1" t="str">
        <f>IFERROR(VLOOKUP(CONCATENATE(BE$1,BE281),'Formulario de Preguntas'!$C$10:$FN$185,3,FALSE),"")</f>
        <v/>
      </c>
      <c r="BG281" s="1" t="str">
        <f>IFERROR(VLOOKUP(CONCATENATE(BE$1,BE281),'Formulario de Preguntas'!$C$10:$FN$185,4,FALSE),"")</f>
        <v/>
      </c>
      <c r="BH281" s="24">
        <f>IF($B281='Formulario de Respuestas'!$D280,'Formulario de Respuestas'!$X280,"ES DIFERENTE")</f>
        <v>0</v>
      </c>
      <c r="BI281" s="1" t="str">
        <f>IFERROR(VLOOKUP(CONCATENATE(BH$1,BH281),'Formulario de Preguntas'!$C$10:$FN$185,3,FALSE),"")</f>
        <v/>
      </c>
      <c r="BJ281" s="1" t="str">
        <f>IFERROR(VLOOKUP(CONCATENATE(BH$1,BH281),'Formulario de Preguntas'!$C$10:$FN$185,4,FALSE),"")</f>
        <v/>
      </c>
      <c r="BL281" s="26">
        <f>IF($B281='Formulario de Respuestas'!$D280,'Formulario de Respuestas'!$Y280,"ES DIFERENTE")</f>
        <v>0</v>
      </c>
      <c r="BM281" s="1" t="str">
        <f>IFERROR(VLOOKUP(CONCATENATE(BL$1,BL281),'Formulario de Preguntas'!$C$10:$FN$185,3,FALSE),"")</f>
        <v/>
      </c>
      <c r="BN281" s="1" t="str">
        <f>IFERROR(VLOOKUP(CONCATENATE(BL$1,BL281),'Formulario de Preguntas'!$C$10:$FN$185,4,FALSE),"")</f>
        <v/>
      </c>
      <c r="BO281" s="26">
        <f>IF($B281='Formulario de Respuestas'!$D280,'Formulario de Respuestas'!$Z280,"ES DIFERENTE")</f>
        <v>0</v>
      </c>
      <c r="BP281" s="1" t="str">
        <f>IFERROR(VLOOKUP(CONCATENATE(BO$1,BO281),'Formulario de Preguntas'!$C$10:$FN$185,3,FALSE),"")</f>
        <v/>
      </c>
      <c r="BQ281" s="1" t="str">
        <f>IFERROR(VLOOKUP(CONCATENATE(BO$1,BO281),'Formulario de Preguntas'!$C$10:$FN$185,4,FALSE),"")</f>
        <v/>
      </c>
      <c r="BR281" s="26">
        <f>IF($B281='Formulario de Respuestas'!$D280,'Formulario de Respuestas'!$AA280,"ES DIFERENTE")</f>
        <v>0</v>
      </c>
      <c r="BS281" s="1" t="str">
        <f>IFERROR(VLOOKUP(CONCATENATE(BR$1,BR281),'Formulario de Preguntas'!$C$10:$FN$185,3,FALSE),"")</f>
        <v/>
      </c>
      <c r="BT281" s="1" t="str">
        <f>IFERROR(VLOOKUP(CONCATENATE(BR$1,BR281),'Formulario de Preguntas'!$C$10:$FN$185,4,FALSE),"")</f>
        <v/>
      </c>
      <c r="BU281" s="26">
        <f>IF($B281='Formulario de Respuestas'!$D280,'Formulario de Respuestas'!$AB280,"ES DIFERENTE")</f>
        <v>0</v>
      </c>
      <c r="BV281" s="1" t="str">
        <f>IFERROR(VLOOKUP(CONCATENATE(BU$1,BU281),'Formulario de Preguntas'!$C$10:$FN$185,3,FALSE),"")</f>
        <v/>
      </c>
      <c r="BW281" s="1" t="str">
        <f>IFERROR(VLOOKUP(CONCATENATE(BU$1,BU281),'Formulario de Preguntas'!$C$10:$FN$185,4,FALSE),"")</f>
        <v/>
      </c>
      <c r="BX281" s="26">
        <f>IF($B281='Formulario de Respuestas'!$D280,'Formulario de Respuestas'!$AC280,"ES DIFERENTE")</f>
        <v>0</v>
      </c>
      <c r="BY281" s="1" t="str">
        <f>IFERROR(VLOOKUP(CONCATENATE(BX$1,BX281),'Formulario de Preguntas'!$C$10:$FN$185,3,FALSE),"")</f>
        <v/>
      </c>
      <c r="BZ281" s="1" t="str">
        <f>IFERROR(VLOOKUP(CONCATENATE(BX$1,BX281),'Formulario de Preguntas'!$C$10:$FN$185,4,FALSE),"")</f>
        <v/>
      </c>
      <c r="CA281" s="26">
        <f>IF($B281='Formulario de Respuestas'!$D280,'Formulario de Respuestas'!$AD280,"ES DIFERENTE")</f>
        <v>0</v>
      </c>
      <c r="CB281" s="1" t="str">
        <f>IFERROR(VLOOKUP(CONCATENATE(CA$1,CA281),'Formulario de Preguntas'!$C$10:$FN$185,3,FALSE),"")</f>
        <v/>
      </c>
      <c r="CC281" s="1" t="str">
        <f>IFERROR(VLOOKUP(CONCATENATE(CA$1,CA281),'Formulario de Preguntas'!$C$10:$FN$185,4,FALSE),"")</f>
        <v/>
      </c>
      <c r="CD281" s="26">
        <f>IF($B281='Formulario de Respuestas'!$D280,'Formulario de Respuestas'!$AE280,"ES DIFERENTE")</f>
        <v>0</v>
      </c>
      <c r="CE281" s="1" t="str">
        <f>IFERROR(VLOOKUP(CONCATENATE(CD$1,CD281),'Formulario de Preguntas'!$C$10:$FN$185,3,FALSE),"")</f>
        <v/>
      </c>
      <c r="CF281" s="1" t="str">
        <f>IFERROR(VLOOKUP(CONCATENATE(CD$1,CD281),'Formulario de Preguntas'!$C$10:$FN$185,4,FALSE),"")</f>
        <v/>
      </c>
      <c r="CH281" s="1">
        <f t="shared" si="13"/>
        <v>0</v>
      </c>
      <c r="CI281" s="1">
        <f t="shared" si="14"/>
        <v>0.25</v>
      </c>
      <c r="CJ281" s="1">
        <f t="shared" si="12"/>
        <v>0</v>
      </c>
      <c r="CK281" s="1">
        <f>COUNTIF('Formulario de Respuestas'!$E280:$AE280,"A")</f>
        <v>0</v>
      </c>
      <c r="CL281" s="1">
        <f>COUNTIF('Formulario de Respuestas'!$E280:$AE280,"B")</f>
        <v>0</v>
      </c>
      <c r="CM281" s="1">
        <f>COUNTIF('Formulario de Respuestas'!$E280:$AE280,"C")</f>
        <v>0</v>
      </c>
      <c r="CN281" s="1">
        <f>COUNTIF('Formulario de Respuestas'!$E280:$AE280,"D")</f>
        <v>0</v>
      </c>
      <c r="CO281" s="1">
        <f>COUNTIF('Formulario de Respuestas'!$E280:$AE280,"E (RESPUESTA ANULADA)")</f>
        <v>0</v>
      </c>
    </row>
    <row r="282" spans="1:93" x14ac:dyDescent="0.25">
      <c r="A282" s="1">
        <f>'Formulario de Respuestas'!C281</f>
        <v>0</v>
      </c>
      <c r="B282" s="1">
        <f>'Formulario de Respuestas'!D281</f>
        <v>0</v>
      </c>
      <c r="C282" s="24">
        <f>IF($B282='Formulario de Respuestas'!$D281,'Formulario de Respuestas'!$E281,"ES DIFERENTE")</f>
        <v>0</v>
      </c>
      <c r="D282" s="15" t="str">
        <f>IFERROR(VLOOKUP(CONCATENATE(C$1,C282),'Formulario de Preguntas'!$C$2:$FN$185,3,FALSE),"")</f>
        <v/>
      </c>
      <c r="E282" s="1" t="str">
        <f>IFERROR(VLOOKUP(CONCATENATE(C$1,C282),'Formulario de Preguntas'!$C$2:$FN$185,4,FALSE),"")</f>
        <v/>
      </c>
      <c r="F282" s="24">
        <f>IF($B282='Formulario de Respuestas'!$D281,'Formulario de Respuestas'!$F281,"ES DIFERENTE")</f>
        <v>0</v>
      </c>
      <c r="G282" s="1" t="str">
        <f>IFERROR(VLOOKUP(CONCATENATE(F$1,F282),'Formulario de Preguntas'!$C$2:$FN$185,3,FALSE),"")</f>
        <v/>
      </c>
      <c r="H282" s="1" t="str">
        <f>IFERROR(VLOOKUP(CONCATENATE(F$1,F282),'Formulario de Preguntas'!$C$2:$FN$185,4,FALSE),"")</f>
        <v/>
      </c>
      <c r="I282" s="24">
        <f>IF($B282='Formulario de Respuestas'!$D281,'Formulario de Respuestas'!$G281,"ES DIFERENTE")</f>
        <v>0</v>
      </c>
      <c r="J282" s="1" t="str">
        <f>IFERROR(VLOOKUP(CONCATENATE(I$1,I282),'Formulario de Preguntas'!$C$10:$FN$185,3,FALSE),"")</f>
        <v/>
      </c>
      <c r="K282" s="1" t="str">
        <f>IFERROR(VLOOKUP(CONCATENATE(I$1,I282),'Formulario de Preguntas'!$C$10:$FN$185,4,FALSE),"")</f>
        <v/>
      </c>
      <c r="L282" s="24">
        <f>IF($B282='Formulario de Respuestas'!$D281,'Formulario de Respuestas'!$H281,"ES DIFERENTE")</f>
        <v>0</v>
      </c>
      <c r="M282" s="1" t="str">
        <f>IFERROR(VLOOKUP(CONCATENATE(L$1,L282),'Formulario de Preguntas'!$C$10:$FN$185,3,FALSE),"")</f>
        <v/>
      </c>
      <c r="N282" s="1" t="str">
        <f>IFERROR(VLOOKUP(CONCATENATE(L$1,L282),'Formulario de Preguntas'!$C$10:$FN$185,4,FALSE),"")</f>
        <v/>
      </c>
      <c r="O282" s="24">
        <f>IF($B282='Formulario de Respuestas'!$D281,'Formulario de Respuestas'!$I281,"ES DIFERENTE")</f>
        <v>0</v>
      </c>
      <c r="P282" s="1" t="str">
        <f>IFERROR(VLOOKUP(CONCATENATE(O$1,O282),'Formulario de Preguntas'!$C$10:$FN$185,3,FALSE),"")</f>
        <v/>
      </c>
      <c r="Q282" s="1" t="str">
        <f>IFERROR(VLOOKUP(CONCATENATE(O$1,O282),'Formulario de Preguntas'!$C$10:$FN$185,4,FALSE),"")</f>
        <v/>
      </c>
      <c r="R282" s="24">
        <f>IF($B282='Formulario de Respuestas'!$D281,'Formulario de Respuestas'!$J281,"ES DIFERENTE")</f>
        <v>0</v>
      </c>
      <c r="S282" s="1" t="str">
        <f>IFERROR(VLOOKUP(CONCATENATE(R$1,R282),'Formulario de Preguntas'!$C$10:$FN$185,3,FALSE),"")</f>
        <v/>
      </c>
      <c r="T282" s="1" t="str">
        <f>IFERROR(VLOOKUP(CONCATENATE(R$1,R282),'Formulario de Preguntas'!$C$10:$FN$185,4,FALSE),"")</f>
        <v/>
      </c>
      <c r="U282" s="24">
        <f>IF($B282='Formulario de Respuestas'!$D281,'Formulario de Respuestas'!$K281,"ES DIFERENTE")</f>
        <v>0</v>
      </c>
      <c r="V282" s="1" t="str">
        <f>IFERROR(VLOOKUP(CONCATENATE(U$1,U282),'Formulario de Preguntas'!$C$10:$FN$185,3,FALSE),"")</f>
        <v/>
      </c>
      <c r="W282" s="1" t="str">
        <f>IFERROR(VLOOKUP(CONCATENATE(U$1,U282),'Formulario de Preguntas'!$C$10:$FN$185,4,FALSE),"")</f>
        <v/>
      </c>
      <c r="X282" s="24">
        <f>IF($B282='Formulario de Respuestas'!$D281,'Formulario de Respuestas'!$L281,"ES DIFERENTE")</f>
        <v>0</v>
      </c>
      <c r="Y282" s="1" t="str">
        <f>IFERROR(VLOOKUP(CONCATENATE(X$1,X282),'Formulario de Preguntas'!$C$10:$FN$185,3,FALSE),"")</f>
        <v/>
      </c>
      <c r="Z282" s="1" t="str">
        <f>IFERROR(VLOOKUP(CONCATENATE(X$1,X282),'Formulario de Preguntas'!$C$10:$FN$185,4,FALSE),"")</f>
        <v/>
      </c>
      <c r="AA282" s="24">
        <f>IF($B282='Formulario de Respuestas'!$D281,'Formulario de Respuestas'!$M281,"ES DIFERENTE")</f>
        <v>0</v>
      </c>
      <c r="AB282" s="1" t="str">
        <f>IFERROR(VLOOKUP(CONCATENATE(AA$1,AA282),'Formulario de Preguntas'!$C$10:$FN$185,3,FALSE),"")</f>
        <v/>
      </c>
      <c r="AC282" s="1" t="str">
        <f>IFERROR(VLOOKUP(CONCATENATE(AA$1,AA282),'Formulario de Preguntas'!$C$10:$FN$185,4,FALSE),"")</f>
        <v/>
      </c>
      <c r="AD282" s="24">
        <f>IF($B282='Formulario de Respuestas'!$D281,'Formulario de Respuestas'!$N281,"ES DIFERENTE")</f>
        <v>0</v>
      </c>
      <c r="AE282" s="1" t="str">
        <f>IFERROR(VLOOKUP(CONCATENATE(AD$1,AD282),'Formulario de Preguntas'!$C$10:$FN$185,3,FALSE),"")</f>
        <v/>
      </c>
      <c r="AF282" s="1" t="str">
        <f>IFERROR(VLOOKUP(CONCATENATE(AD$1,AD282),'Formulario de Preguntas'!$C$10:$FN$185,4,FALSE),"")</f>
        <v/>
      </c>
      <c r="AG282" s="24">
        <f>IF($B282='Formulario de Respuestas'!$D281,'Formulario de Respuestas'!$O281,"ES DIFERENTE")</f>
        <v>0</v>
      </c>
      <c r="AH282" s="1" t="str">
        <f>IFERROR(VLOOKUP(CONCATENATE(AG$1,AG282),'Formulario de Preguntas'!$C$10:$FN$185,3,FALSE),"")</f>
        <v/>
      </c>
      <c r="AI282" s="1" t="str">
        <f>IFERROR(VLOOKUP(CONCATENATE(AG$1,AG282),'Formulario de Preguntas'!$C$10:$FN$185,4,FALSE),"")</f>
        <v/>
      </c>
      <c r="AJ282" s="24">
        <f>IF($B282='Formulario de Respuestas'!$D281,'Formulario de Respuestas'!$P281,"ES DIFERENTE")</f>
        <v>0</v>
      </c>
      <c r="AK282" s="1" t="str">
        <f>IFERROR(VLOOKUP(CONCATENATE(AJ$1,AJ282),'Formulario de Preguntas'!$C$10:$FN$185,3,FALSE),"")</f>
        <v/>
      </c>
      <c r="AL282" s="1" t="str">
        <f>IFERROR(VLOOKUP(CONCATENATE(AJ$1,AJ282),'Formulario de Preguntas'!$C$10:$FN$185,4,FALSE),"")</f>
        <v/>
      </c>
      <c r="AM282" s="24">
        <f>IF($B282='Formulario de Respuestas'!$D281,'Formulario de Respuestas'!$Q281,"ES DIFERENTE")</f>
        <v>0</v>
      </c>
      <c r="AN282" s="1" t="str">
        <f>IFERROR(VLOOKUP(CONCATENATE(AM$1,AM282),'Formulario de Preguntas'!$C$10:$FN$185,3,FALSE),"")</f>
        <v/>
      </c>
      <c r="AO282" s="1" t="str">
        <f>IFERROR(VLOOKUP(CONCATENATE(AM$1,AM282),'Formulario de Preguntas'!$C$10:$FN$185,4,FALSE),"")</f>
        <v/>
      </c>
      <c r="AP282" s="24">
        <f>IF($B282='Formulario de Respuestas'!$D281,'Formulario de Respuestas'!$R281,"ES DIFERENTE")</f>
        <v>0</v>
      </c>
      <c r="AQ282" s="1" t="str">
        <f>IFERROR(VLOOKUP(CONCATENATE(AP$1,AP282),'Formulario de Preguntas'!$C$10:$FN$185,3,FALSE),"")</f>
        <v/>
      </c>
      <c r="AR282" s="1" t="str">
        <f>IFERROR(VLOOKUP(CONCATENATE(AP$1,AP282),'Formulario de Preguntas'!$C$10:$FN$185,4,FALSE),"")</f>
        <v/>
      </c>
      <c r="AS282" s="24">
        <f>IF($B282='Formulario de Respuestas'!$D281,'Formulario de Respuestas'!$S281,"ES DIFERENTE")</f>
        <v>0</v>
      </c>
      <c r="AT282" s="1" t="str">
        <f>IFERROR(VLOOKUP(CONCATENATE(AS$1,AS282),'Formulario de Preguntas'!$C$10:$FN$185,3,FALSE),"")</f>
        <v/>
      </c>
      <c r="AU282" s="1" t="str">
        <f>IFERROR(VLOOKUP(CONCATENATE(AS$1,AS282),'Formulario de Preguntas'!$C$10:$FN$185,4,FALSE),"")</f>
        <v/>
      </c>
      <c r="AV282" s="24">
        <f>IF($B282='Formulario de Respuestas'!$D281,'Formulario de Respuestas'!$T281,"ES DIFERENTE")</f>
        <v>0</v>
      </c>
      <c r="AW282" s="1" t="str">
        <f>IFERROR(VLOOKUP(CONCATENATE(AV$1,AV282),'Formulario de Preguntas'!$C$10:$FN$185,3,FALSE),"")</f>
        <v/>
      </c>
      <c r="AX282" s="1" t="str">
        <f>IFERROR(VLOOKUP(CONCATENATE(AV$1,AV282),'Formulario de Preguntas'!$C$10:$FN$185,4,FALSE),"")</f>
        <v/>
      </c>
      <c r="AY282" s="24">
        <f>IF($B282='Formulario de Respuestas'!$D281,'Formulario de Respuestas'!$U281,"ES DIFERENTE")</f>
        <v>0</v>
      </c>
      <c r="AZ282" s="1" t="str">
        <f>IFERROR(VLOOKUP(CONCATENATE(AY$1,AY282),'Formulario de Preguntas'!$C$10:$FN$185,3,FALSE),"")</f>
        <v/>
      </c>
      <c r="BA282" s="1" t="str">
        <f>IFERROR(VLOOKUP(CONCATENATE(AY$1,AY282),'Formulario de Preguntas'!$C$10:$FN$185,4,FALSE),"")</f>
        <v/>
      </c>
      <c r="BB282" s="24">
        <f>IF($B282='Formulario de Respuestas'!$D281,'Formulario de Respuestas'!$V281,"ES DIFERENTE")</f>
        <v>0</v>
      </c>
      <c r="BC282" s="1" t="str">
        <f>IFERROR(VLOOKUP(CONCATENATE(BB$1,BB282),'Formulario de Preguntas'!$C$10:$FN$185,3,FALSE),"")</f>
        <v/>
      </c>
      <c r="BD282" s="1" t="str">
        <f>IFERROR(VLOOKUP(CONCATENATE(BB$1,BB282),'Formulario de Preguntas'!$C$10:$FN$185,4,FALSE),"")</f>
        <v/>
      </c>
      <c r="BE282" s="24">
        <f>IF($B282='Formulario de Respuestas'!$D281,'Formulario de Respuestas'!$W281,"ES DIFERENTE")</f>
        <v>0</v>
      </c>
      <c r="BF282" s="1" t="str">
        <f>IFERROR(VLOOKUP(CONCATENATE(BE$1,BE282),'Formulario de Preguntas'!$C$10:$FN$185,3,FALSE),"")</f>
        <v/>
      </c>
      <c r="BG282" s="1" t="str">
        <f>IFERROR(VLOOKUP(CONCATENATE(BE$1,BE282),'Formulario de Preguntas'!$C$10:$FN$185,4,FALSE),"")</f>
        <v/>
      </c>
      <c r="BH282" s="24">
        <f>IF($B282='Formulario de Respuestas'!$D281,'Formulario de Respuestas'!$X281,"ES DIFERENTE")</f>
        <v>0</v>
      </c>
      <c r="BI282" s="1" t="str">
        <f>IFERROR(VLOOKUP(CONCATENATE(BH$1,BH282),'Formulario de Preguntas'!$C$10:$FN$185,3,FALSE),"")</f>
        <v/>
      </c>
      <c r="BJ282" s="1" t="str">
        <f>IFERROR(VLOOKUP(CONCATENATE(BH$1,BH282),'Formulario de Preguntas'!$C$10:$FN$185,4,FALSE),"")</f>
        <v/>
      </c>
      <c r="BL282" s="26">
        <f>IF($B282='Formulario de Respuestas'!$D281,'Formulario de Respuestas'!$Y281,"ES DIFERENTE")</f>
        <v>0</v>
      </c>
      <c r="BM282" s="1" t="str">
        <f>IFERROR(VLOOKUP(CONCATENATE(BL$1,BL282),'Formulario de Preguntas'!$C$10:$FN$185,3,FALSE),"")</f>
        <v/>
      </c>
      <c r="BN282" s="1" t="str">
        <f>IFERROR(VLOOKUP(CONCATENATE(BL$1,BL282),'Formulario de Preguntas'!$C$10:$FN$185,4,FALSE),"")</f>
        <v/>
      </c>
      <c r="BO282" s="26">
        <f>IF($B282='Formulario de Respuestas'!$D281,'Formulario de Respuestas'!$Z281,"ES DIFERENTE")</f>
        <v>0</v>
      </c>
      <c r="BP282" s="1" t="str">
        <f>IFERROR(VLOOKUP(CONCATENATE(BO$1,BO282),'Formulario de Preguntas'!$C$10:$FN$185,3,FALSE),"")</f>
        <v/>
      </c>
      <c r="BQ282" s="1" t="str">
        <f>IFERROR(VLOOKUP(CONCATENATE(BO$1,BO282),'Formulario de Preguntas'!$C$10:$FN$185,4,FALSE),"")</f>
        <v/>
      </c>
      <c r="BR282" s="26">
        <f>IF($B282='Formulario de Respuestas'!$D281,'Formulario de Respuestas'!$AA281,"ES DIFERENTE")</f>
        <v>0</v>
      </c>
      <c r="BS282" s="1" t="str">
        <f>IFERROR(VLOOKUP(CONCATENATE(BR$1,BR282),'Formulario de Preguntas'!$C$10:$FN$185,3,FALSE),"")</f>
        <v/>
      </c>
      <c r="BT282" s="1" t="str">
        <f>IFERROR(VLOOKUP(CONCATENATE(BR$1,BR282),'Formulario de Preguntas'!$C$10:$FN$185,4,FALSE),"")</f>
        <v/>
      </c>
      <c r="BU282" s="26">
        <f>IF($B282='Formulario de Respuestas'!$D281,'Formulario de Respuestas'!$AB281,"ES DIFERENTE")</f>
        <v>0</v>
      </c>
      <c r="BV282" s="1" t="str">
        <f>IFERROR(VLOOKUP(CONCATENATE(BU$1,BU282),'Formulario de Preguntas'!$C$10:$FN$185,3,FALSE),"")</f>
        <v/>
      </c>
      <c r="BW282" s="1" t="str">
        <f>IFERROR(VLOOKUP(CONCATENATE(BU$1,BU282),'Formulario de Preguntas'!$C$10:$FN$185,4,FALSE),"")</f>
        <v/>
      </c>
      <c r="BX282" s="26">
        <f>IF($B282='Formulario de Respuestas'!$D281,'Formulario de Respuestas'!$AC281,"ES DIFERENTE")</f>
        <v>0</v>
      </c>
      <c r="BY282" s="1" t="str">
        <f>IFERROR(VLOOKUP(CONCATENATE(BX$1,BX282),'Formulario de Preguntas'!$C$10:$FN$185,3,FALSE),"")</f>
        <v/>
      </c>
      <c r="BZ282" s="1" t="str">
        <f>IFERROR(VLOOKUP(CONCATENATE(BX$1,BX282),'Formulario de Preguntas'!$C$10:$FN$185,4,FALSE),"")</f>
        <v/>
      </c>
      <c r="CA282" s="26">
        <f>IF($B282='Formulario de Respuestas'!$D281,'Formulario de Respuestas'!$AD281,"ES DIFERENTE")</f>
        <v>0</v>
      </c>
      <c r="CB282" s="1" t="str">
        <f>IFERROR(VLOOKUP(CONCATENATE(CA$1,CA282),'Formulario de Preguntas'!$C$10:$FN$185,3,FALSE),"")</f>
        <v/>
      </c>
      <c r="CC282" s="1" t="str">
        <f>IFERROR(VLOOKUP(CONCATENATE(CA$1,CA282),'Formulario de Preguntas'!$C$10:$FN$185,4,FALSE),"")</f>
        <v/>
      </c>
      <c r="CD282" s="26">
        <f>IF($B282='Formulario de Respuestas'!$D281,'Formulario de Respuestas'!$AE281,"ES DIFERENTE")</f>
        <v>0</v>
      </c>
      <c r="CE282" s="1" t="str">
        <f>IFERROR(VLOOKUP(CONCATENATE(CD$1,CD282),'Formulario de Preguntas'!$C$10:$FN$185,3,FALSE),"")</f>
        <v/>
      </c>
      <c r="CF282" s="1" t="str">
        <f>IFERROR(VLOOKUP(CONCATENATE(CD$1,CD282),'Formulario de Preguntas'!$C$10:$FN$185,4,FALSE),"")</f>
        <v/>
      </c>
      <c r="CH282" s="1">
        <f t="shared" si="13"/>
        <v>0</v>
      </c>
      <c r="CI282" s="1">
        <f t="shared" si="14"/>
        <v>0.25</v>
      </c>
      <c r="CJ282" s="1">
        <f t="shared" si="12"/>
        <v>0</v>
      </c>
      <c r="CK282" s="1">
        <f>COUNTIF('Formulario de Respuestas'!$E281:$AE281,"A")</f>
        <v>0</v>
      </c>
      <c r="CL282" s="1">
        <f>COUNTIF('Formulario de Respuestas'!$E281:$AE281,"B")</f>
        <v>0</v>
      </c>
      <c r="CM282" s="1">
        <f>COUNTIF('Formulario de Respuestas'!$E281:$AE281,"C")</f>
        <v>0</v>
      </c>
      <c r="CN282" s="1">
        <f>COUNTIF('Formulario de Respuestas'!$E281:$AE281,"D")</f>
        <v>0</v>
      </c>
      <c r="CO282" s="1">
        <f>COUNTIF('Formulario de Respuestas'!$E281:$AE281,"E (RESPUESTA ANULADA)")</f>
        <v>0</v>
      </c>
    </row>
    <row r="283" spans="1:93" x14ac:dyDescent="0.25">
      <c r="A283" s="1">
        <f>'Formulario de Respuestas'!C282</f>
        <v>0</v>
      </c>
      <c r="B283" s="1">
        <f>'Formulario de Respuestas'!D282</f>
        <v>0</v>
      </c>
      <c r="C283" s="24">
        <f>IF($B283='Formulario de Respuestas'!$D282,'Formulario de Respuestas'!$E282,"ES DIFERENTE")</f>
        <v>0</v>
      </c>
      <c r="D283" s="15" t="str">
        <f>IFERROR(VLOOKUP(CONCATENATE(C$1,C283),'Formulario de Preguntas'!$C$2:$FN$185,3,FALSE),"")</f>
        <v/>
      </c>
      <c r="E283" s="1" t="str">
        <f>IFERROR(VLOOKUP(CONCATENATE(C$1,C283),'Formulario de Preguntas'!$C$2:$FN$185,4,FALSE),"")</f>
        <v/>
      </c>
      <c r="F283" s="24">
        <f>IF($B283='Formulario de Respuestas'!$D282,'Formulario de Respuestas'!$F282,"ES DIFERENTE")</f>
        <v>0</v>
      </c>
      <c r="G283" s="1" t="str">
        <f>IFERROR(VLOOKUP(CONCATENATE(F$1,F283),'Formulario de Preguntas'!$C$2:$FN$185,3,FALSE),"")</f>
        <v/>
      </c>
      <c r="H283" s="1" t="str">
        <f>IFERROR(VLOOKUP(CONCATENATE(F$1,F283),'Formulario de Preguntas'!$C$2:$FN$185,4,FALSE),"")</f>
        <v/>
      </c>
      <c r="I283" s="24">
        <f>IF($B283='Formulario de Respuestas'!$D282,'Formulario de Respuestas'!$G282,"ES DIFERENTE")</f>
        <v>0</v>
      </c>
      <c r="J283" s="1" t="str">
        <f>IFERROR(VLOOKUP(CONCATENATE(I$1,I283),'Formulario de Preguntas'!$C$10:$FN$185,3,FALSE),"")</f>
        <v/>
      </c>
      <c r="K283" s="1" t="str">
        <f>IFERROR(VLOOKUP(CONCATENATE(I$1,I283),'Formulario de Preguntas'!$C$10:$FN$185,4,FALSE),"")</f>
        <v/>
      </c>
      <c r="L283" s="24">
        <f>IF($B283='Formulario de Respuestas'!$D282,'Formulario de Respuestas'!$H282,"ES DIFERENTE")</f>
        <v>0</v>
      </c>
      <c r="M283" s="1" t="str">
        <f>IFERROR(VLOOKUP(CONCATENATE(L$1,L283),'Formulario de Preguntas'!$C$10:$FN$185,3,FALSE),"")</f>
        <v/>
      </c>
      <c r="N283" s="1" t="str">
        <f>IFERROR(VLOOKUP(CONCATENATE(L$1,L283),'Formulario de Preguntas'!$C$10:$FN$185,4,FALSE),"")</f>
        <v/>
      </c>
      <c r="O283" s="24">
        <f>IF($B283='Formulario de Respuestas'!$D282,'Formulario de Respuestas'!$I282,"ES DIFERENTE")</f>
        <v>0</v>
      </c>
      <c r="P283" s="1" t="str">
        <f>IFERROR(VLOOKUP(CONCATENATE(O$1,O283),'Formulario de Preguntas'!$C$10:$FN$185,3,FALSE),"")</f>
        <v/>
      </c>
      <c r="Q283" s="1" t="str">
        <f>IFERROR(VLOOKUP(CONCATENATE(O$1,O283),'Formulario de Preguntas'!$C$10:$FN$185,4,FALSE),"")</f>
        <v/>
      </c>
      <c r="R283" s="24">
        <f>IF($B283='Formulario de Respuestas'!$D282,'Formulario de Respuestas'!$J282,"ES DIFERENTE")</f>
        <v>0</v>
      </c>
      <c r="S283" s="1" t="str">
        <f>IFERROR(VLOOKUP(CONCATENATE(R$1,R283),'Formulario de Preguntas'!$C$10:$FN$185,3,FALSE),"")</f>
        <v/>
      </c>
      <c r="T283" s="1" t="str">
        <f>IFERROR(VLOOKUP(CONCATENATE(R$1,R283),'Formulario de Preguntas'!$C$10:$FN$185,4,FALSE),"")</f>
        <v/>
      </c>
      <c r="U283" s="24">
        <f>IF($B283='Formulario de Respuestas'!$D282,'Formulario de Respuestas'!$K282,"ES DIFERENTE")</f>
        <v>0</v>
      </c>
      <c r="V283" s="1" t="str">
        <f>IFERROR(VLOOKUP(CONCATENATE(U$1,U283),'Formulario de Preguntas'!$C$10:$FN$185,3,FALSE),"")</f>
        <v/>
      </c>
      <c r="W283" s="1" t="str">
        <f>IFERROR(VLOOKUP(CONCATENATE(U$1,U283),'Formulario de Preguntas'!$C$10:$FN$185,4,FALSE),"")</f>
        <v/>
      </c>
      <c r="X283" s="24">
        <f>IF($B283='Formulario de Respuestas'!$D282,'Formulario de Respuestas'!$L282,"ES DIFERENTE")</f>
        <v>0</v>
      </c>
      <c r="Y283" s="1" t="str">
        <f>IFERROR(VLOOKUP(CONCATENATE(X$1,X283),'Formulario de Preguntas'!$C$10:$FN$185,3,FALSE),"")</f>
        <v/>
      </c>
      <c r="Z283" s="1" t="str">
        <f>IFERROR(VLOOKUP(CONCATENATE(X$1,X283),'Formulario de Preguntas'!$C$10:$FN$185,4,FALSE),"")</f>
        <v/>
      </c>
      <c r="AA283" s="24">
        <f>IF($B283='Formulario de Respuestas'!$D282,'Formulario de Respuestas'!$M282,"ES DIFERENTE")</f>
        <v>0</v>
      </c>
      <c r="AB283" s="1" t="str">
        <f>IFERROR(VLOOKUP(CONCATENATE(AA$1,AA283),'Formulario de Preguntas'!$C$10:$FN$185,3,FALSE),"")</f>
        <v/>
      </c>
      <c r="AC283" s="1" t="str">
        <f>IFERROR(VLOOKUP(CONCATENATE(AA$1,AA283),'Formulario de Preguntas'!$C$10:$FN$185,4,FALSE),"")</f>
        <v/>
      </c>
      <c r="AD283" s="24">
        <f>IF($B283='Formulario de Respuestas'!$D282,'Formulario de Respuestas'!$N282,"ES DIFERENTE")</f>
        <v>0</v>
      </c>
      <c r="AE283" s="1" t="str">
        <f>IFERROR(VLOOKUP(CONCATENATE(AD$1,AD283),'Formulario de Preguntas'!$C$10:$FN$185,3,FALSE),"")</f>
        <v/>
      </c>
      <c r="AF283" s="1" t="str">
        <f>IFERROR(VLOOKUP(CONCATENATE(AD$1,AD283),'Formulario de Preguntas'!$C$10:$FN$185,4,FALSE),"")</f>
        <v/>
      </c>
      <c r="AG283" s="24">
        <f>IF($B283='Formulario de Respuestas'!$D282,'Formulario de Respuestas'!$O282,"ES DIFERENTE")</f>
        <v>0</v>
      </c>
      <c r="AH283" s="1" t="str">
        <f>IFERROR(VLOOKUP(CONCATENATE(AG$1,AG283),'Formulario de Preguntas'!$C$10:$FN$185,3,FALSE),"")</f>
        <v/>
      </c>
      <c r="AI283" s="1" t="str">
        <f>IFERROR(VLOOKUP(CONCATENATE(AG$1,AG283),'Formulario de Preguntas'!$C$10:$FN$185,4,FALSE),"")</f>
        <v/>
      </c>
      <c r="AJ283" s="24">
        <f>IF($B283='Formulario de Respuestas'!$D282,'Formulario de Respuestas'!$P282,"ES DIFERENTE")</f>
        <v>0</v>
      </c>
      <c r="AK283" s="1" t="str">
        <f>IFERROR(VLOOKUP(CONCATENATE(AJ$1,AJ283),'Formulario de Preguntas'!$C$10:$FN$185,3,FALSE),"")</f>
        <v/>
      </c>
      <c r="AL283" s="1" t="str">
        <f>IFERROR(VLOOKUP(CONCATENATE(AJ$1,AJ283),'Formulario de Preguntas'!$C$10:$FN$185,4,FALSE),"")</f>
        <v/>
      </c>
      <c r="AM283" s="24">
        <f>IF($B283='Formulario de Respuestas'!$D282,'Formulario de Respuestas'!$Q282,"ES DIFERENTE")</f>
        <v>0</v>
      </c>
      <c r="AN283" s="1" t="str">
        <f>IFERROR(VLOOKUP(CONCATENATE(AM$1,AM283),'Formulario de Preguntas'!$C$10:$FN$185,3,FALSE),"")</f>
        <v/>
      </c>
      <c r="AO283" s="1" t="str">
        <f>IFERROR(VLOOKUP(CONCATENATE(AM$1,AM283),'Formulario de Preguntas'!$C$10:$FN$185,4,FALSE),"")</f>
        <v/>
      </c>
      <c r="AP283" s="24">
        <f>IF($B283='Formulario de Respuestas'!$D282,'Formulario de Respuestas'!$R282,"ES DIFERENTE")</f>
        <v>0</v>
      </c>
      <c r="AQ283" s="1" t="str">
        <f>IFERROR(VLOOKUP(CONCATENATE(AP$1,AP283),'Formulario de Preguntas'!$C$10:$FN$185,3,FALSE),"")</f>
        <v/>
      </c>
      <c r="AR283" s="1" t="str">
        <f>IFERROR(VLOOKUP(CONCATENATE(AP$1,AP283),'Formulario de Preguntas'!$C$10:$FN$185,4,FALSE),"")</f>
        <v/>
      </c>
      <c r="AS283" s="24">
        <f>IF($B283='Formulario de Respuestas'!$D282,'Formulario de Respuestas'!$S282,"ES DIFERENTE")</f>
        <v>0</v>
      </c>
      <c r="AT283" s="1" t="str">
        <f>IFERROR(VLOOKUP(CONCATENATE(AS$1,AS283),'Formulario de Preguntas'!$C$10:$FN$185,3,FALSE),"")</f>
        <v/>
      </c>
      <c r="AU283" s="1" t="str">
        <f>IFERROR(VLOOKUP(CONCATENATE(AS$1,AS283),'Formulario de Preguntas'!$C$10:$FN$185,4,FALSE),"")</f>
        <v/>
      </c>
      <c r="AV283" s="24">
        <f>IF($B283='Formulario de Respuestas'!$D282,'Formulario de Respuestas'!$T282,"ES DIFERENTE")</f>
        <v>0</v>
      </c>
      <c r="AW283" s="1" t="str">
        <f>IFERROR(VLOOKUP(CONCATENATE(AV$1,AV283),'Formulario de Preguntas'!$C$10:$FN$185,3,FALSE),"")</f>
        <v/>
      </c>
      <c r="AX283" s="1" t="str">
        <f>IFERROR(VLOOKUP(CONCATENATE(AV$1,AV283),'Formulario de Preguntas'!$C$10:$FN$185,4,FALSE),"")</f>
        <v/>
      </c>
      <c r="AY283" s="24">
        <f>IF($B283='Formulario de Respuestas'!$D282,'Formulario de Respuestas'!$U282,"ES DIFERENTE")</f>
        <v>0</v>
      </c>
      <c r="AZ283" s="1" t="str">
        <f>IFERROR(VLOOKUP(CONCATENATE(AY$1,AY283),'Formulario de Preguntas'!$C$10:$FN$185,3,FALSE),"")</f>
        <v/>
      </c>
      <c r="BA283" s="1" t="str">
        <f>IFERROR(VLOOKUP(CONCATENATE(AY$1,AY283),'Formulario de Preguntas'!$C$10:$FN$185,4,FALSE),"")</f>
        <v/>
      </c>
      <c r="BB283" s="24">
        <f>IF($B283='Formulario de Respuestas'!$D282,'Formulario de Respuestas'!$V282,"ES DIFERENTE")</f>
        <v>0</v>
      </c>
      <c r="BC283" s="1" t="str">
        <f>IFERROR(VLOOKUP(CONCATENATE(BB$1,BB283),'Formulario de Preguntas'!$C$10:$FN$185,3,FALSE),"")</f>
        <v/>
      </c>
      <c r="BD283" s="1" t="str">
        <f>IFERROR(VLOOKUP(CONCATENATE(BB$1,BB283),'Formulario de Preguntas'!$C$10:$FN$185,4,FALSE),"")</f>
        <v/>
      </c>
      <c r="BE283" s="24">
        <f>IF($B283='Formulario de Respuestas'!$D282,'Formulario de Respuestas'!$W282,"ES DIFERENTE")</f>
        <v>0</v>
      </c>
      <c r="BF283" s="1" t="str">
        <f>IFERROR(VLOOKUP(CONCATENATE(BE$1,BE283),'Formulario de Preguntas'!$C$10:$FN$185,3,FALSE),"")</f>
        <v/>
      </c>
      <c r="BG283" s="1" t="str">
        <f>IFERROR(VLOOKUP(CONCATENATE(BE$1,BE283),'Formulario de Preguntas'!$C$10:$FN$185,4,FALSE),"")</f>
        <v/>
      </c>
      <c r="BH283" s="24">
        <f>IF($B283='Formulario de Respuestas'!$D282,'Formulario de Respuestas'!$X282,"ES DIFERENTE")</f>
        <v>0</v>
      </c>
      <c r="BI283" s="1" t="str">
        <f>IFERROR(VLOOKUP(CONCATENATE(BH$1,BH283),'Formulario de Preguntas'!$C$10:$FN$185,3,FALSE),"")</f>
        <v/>
      </c>
      <c r="BJ283" s="1" t="str">
        <f>IFERROR(VLOOKUP(CONCATENATE(BH$1,BH283),'Formulario de Preguntas'!$C$10:$FN$185,4,FALSE),"")</f>
        <v/>
      </c>
      <c r="BL283" s="26">
        <f>IF($B283='Formulario de Respuestas'!$D282,'Formulario de Respuestas'!$Y282,"ES DIFERENTE")</f>
        <v>0</v>
      </c>
      <c r="BM283" s="1" t="str">
        <f>IFERROR(VLOOKUP(CONCATENATE(BL$1,BL283),'Formulario de Preguntas'!$C$10:$FN$185,3,FALSE),"")</f>
        <v/>
      </c>
      <c r="BN283" s="1" t="str">
        <f>IFERROR(VLOOKUP(CONCATENATE(BL$1,BL283),'Formulario de Preguntas'!$C$10:$FN$185,4,FALSE),"")</f>
        <v/>
      </c>
      <c r="BO283" s="26">
        <f>IF($B283='Formulario de Respuestas'!$D282,'Formulario de Respuestas'!$Z282,"ES DIFERENTE")</f>
        <v>0</v>
      </c>
      <c r="BP283" s="1" t="str">
        <f>IFERROR(VLOOKUP(CONCATENATE(BO$1,BO283),'Formulario de Preguntas'!$C$10:$FN$185,3,FALSE),"")</f>
        <v/>
      </c>
      <c r="BQ283" s="1" t="str">
        <f>IFERROR(VLOOKUP(CONCATENATE(BO$1,BO283),'Formulario de Preguntas'!$C$10:$FN$185,4,FALSE),"")</f>
        <v/>
      </c>
      <c r="BR283" s="26">
        <f>IF($B283='Formulario de Respuestas'!$D282,'Formulario de Respuestas'!$AA282,"ES DIFERENTE")</f>
        <v>0</v>
      </c>
      <c r="BS283" s="1" t="str">
        <f>IFERROR(VLOOKUP(CONCATENATE(BR$1,BR283),'Formulario de Preguntas'!$C$10:$FN$185,3,FALSE),"")</f>
        <v/>
      </c>
      <c r="BT283" s="1" t="str">
        <f>IFERROR(VLOOKUP(CONCATENATE(BR$1,BR283),'Formulario de Preguntas'!$C$10:$FN$185,4,FALSE),"")</f>
        <v/>
      </c>
      <c r="BU283" s="26">
        <f>IF($B283='Formulario de Respuestas'!$D282,'Formulario de Respuestas'!$AB282,"ES DIFERENTE")</f>
        <v>0</v>
      </c>
      <c r="BV283" s="1" t="str">
        <f>IFERROR(VLOOKUP(CONCATENATE(BU$1,BU283),'Formulario de Preguntas'!$C$10:$FN$185,3,FALSE),"")</f>
        <v/>
      </c>
      <c r="BW283" s="1" t="str">
        <f>IFERROR(VLOOKUP(CONCATENATE(BU$1,BU283),'Formulario de Preguntas'!$C$10:$FN$185,4,FALSE),"")</f>
        <v/>
      </c>
      <c r="BX283" s="26">
        <f>IF($B283='Formulario de Respuestas'!$D282,'Formulario de Respuestas'!$AC282,"ES DIFERENTE")</f>
        <v>0</v>
      </c>
      <c r="BY283" s="1" t="str">
        <f>IFERROR(VLOOKUP(CONCATENATE(BX$1,BX283),'Formulario de Preguntas'!$C$10:$FN$185,3,FALSE),"")</f>
        <v/>
      </c>
      <c r="BZ283" s="1" t="str">
        <f>IFERROR(VLOOKUP(CONCATENATE(BX$1,BX283),'Formulario de Preguntas'!$C$10:$FN$185,4,FALSE),"")</f>
        <v/>
      </c>
      <c r="CA283" s="26">
        <f>IF($B283='Formulario de Respuestas'!$D282,'Formulario de Respuestas'!$AD282,"ES DIFERENTE")</f>
        <v>0</v>
      </c>
      <c r="CB283" s="1" t="str">
        <f>IFERROR(VLOOKUP(CONCATENATE(CA$1,CA283),'Formulario de Preguntas'!$C$10:$FN$185,3,FALSE),"")</f>
        <v/>
      </c>
      <c r="CC283" s="1" t="str">
        <f>IFERROR(VLOOKUP(CONCATENATE(CA$1,CA283),'Formulario de Preguntas'!$C$10:$FN$185,4,FALSE),"")</f>
        <v/>
      </c>
      <c r="CD283" s="26">
        <f>IF($B283='Formulario de Respuestas'!$D282,'Formulario de Respuestas'!$AE282,"ES DIFERENTE")</f>
        <v>0</v>
      </c>
      <c r="CE283" s="1" t="str">
        <f>IFERROR(VLOOKUP(CONCATENATE(CD$1,CD283),'Formulario de Preguntas'!$C$10:$FN$185,3,FALSE),"")</f>
        <v/>
      </c>
      <c r="CF283" s="1" t="str">
        <f>IFERROR(VLOOKUP(CONCATENATE(CD$1,CD283),'Formulario de Preguntas'!$C$10:$FN$185,4,FALSE),"")</f>
        <v/>
      </c>
      <c r="CH283" s="1">
        <f t="shared" si="13"/>
        <v>0</v>
      </c>
      <c r="CI283" s="1">
        <f t="shared" si="14"/>
        <v>0.25</v>
      </c>
      <c r="CJ283" s="1">
        <f t="shared" si="12"/>
        <v>0</v>
      </c>
      <c r="CK283" s="1">
        <f>COUNTIF('Formulario de Respuestas'!$E282:$AE282,"A")</f>
        <v>0</v>
      </c>
      <c r="CL283" s="1">
        <f>COUNTIF('Formulario de Respuestas'!$E282:$AE282,"B")</f>
        <v>0</v>
      </c>
      <c r="CM283" s="1">
        <f>COUNTIF('Formulario de Respuestas'!$E282:$AE282,"C")</f>
        <v>0</v>
      </c>
      <c r="CN283" s="1">
        <f>COUNTIF('Formulario de Respuestas'!$E282:$AE282,"D")</f>
        <v>0</v>
      </c>
      <c r="CO283" s="1">
        <f>COUNTIF('Formulario de Respuestas'!$E282:$AE282,"E (RESPUESTA ANULADA)")</f>
        <v>0</v>
      </c>
    </row>
    <row r="284" spans="1:93" x14ac:dyDescent="0.25">
      <c r="A284" s="1">
        <f>'Formulario de Respuestas'!C283</f>
        <v>0</v>
      </c>
      <c r="B284" s="1">
        <f>'Formulario de Respuestas'!D283</f>
        <v>0</v>
      </c>
      <c r="C284" s="24">
        <f>IF($B284='Formulario de Respuestas'!$D283,'Formulario de Respuestas'!$E283,"ES DIFERENTE")</f>
        <v>0</v>
      </c>
      <c r="D284" s="15" t="str">
        <f>IFERROR(VLOOKUP(CONCATENATE(C$1,C284),'Formulario de Preguntas'!$C$2:$FN$185,3,FALSE),"")</f>
        <v/>
      </c>
      <c r="E284" s="1" t="str">
        <f>IFERROR(VLOOKUP(CONCATENATE(C$1,C284),'Formulario de Preguntas'!$C$2:$FN$185,4,FALSE),"")</f>
        <v/>
      </c>
      <c r="F284" s="24">
        <f>IF($B284='Formulario de Respuestas'!$D283,'Formulario de Respuestas'!$F283,"ES DIFERENTE")</f>
        <v>0</v>
      </c>
      <c r="G284" s="1" t="str">
        <f>IFERROR(VLOOKUP(CONCATENATE(F$1,F284),'Formulario de Preguntas'!$C$2:$FN$185,3,FALSE),"")</f>
        <v/>
      </c>
      <c r="H284" s="1" t="str">
        <f>IFERROR(VLOOKUP(CONCATENATE(F$1,F284),'Formulario de Preguntas'!$C$2:$FN$185,4,FALSE),"")</f>
        <v/>
      </c>
      <c r="I284" s="24">
        <f>IF($B284='Formulario de Respuestas'!$D283,'Formulario de Respuestas'!$G283,"ES DIFERENTE")</f>
        <v>0</v>
      </c>
      <c r="J284" s="1" t="str">
        <f>IFERROR(VLOOKUP(CONCATENATE(I$1,I284),'Formulario de Preguntas'!$C$10:$FN$185,3,FALSE),"")</f>
        <v/>
      </c>
      <c r="K284" s="1" t="str">
        <f>IFERROR(VLOOKUP(CONCATENATE(I$1,I284),'Formulario de Preguntas'!$C$10:$FN$185,4,FALSE),"")</f>
        <v/>
      </c>
      <c r="L284" s="24">
        <f>IF($B284='Formulario de Respuestas'!$D283,'Formulario de Respuestas'!$H283,"ES DIFERENTE")</f>
        <v>0</v>
      </c>
      <c r="M284" s="1" t="str">
        <f>IFERROR(VLOOKUP(CONCATENATE(L$1,L284),'Formulario de Preguntas'!$C$10:$FN$185,3,FALSE),"")</f>
        <v/>
      </c>
      <c r="N284" s="1" t="str">
        <f>IFERROR(VLOOKUP(CONCATENATE(L$1,L284),'Formulario de Preguntas'!$C$10:$FN$185,4,FALSE),"")</f>
        <v/>
      </c>
      <c r="O284" s="24">
        <f>IF($B284='Formulario de Respuestas'!$D283,'Formulario de Respuestas'!$I283,"ES DIFERENTE")</f>
        <v>0</v>
      </c>
      <c r="P284" s="1" t="str">
        <f>IFERROR(VLOOKUP(CONCATENATE(O$1,O284),'Formulario de Preguntas'!$C$10:$FN$185,3,FALSE),"")</f>
        <v/>
      </c>
      <c r="Q284" s="1" t="str">
        <f>IFERROR(VLOOKUP(CONCATENATE(O$1,O284),'Formulario de Preguntas'!$C$10:$FN$185,4,FALSE),"")</f>
        <v/>
      </c>
      <c r="R284" s="24">
        <f>IF($B284='Formulario de Respuestas'!$D283,'Formulario de Respuestas'!$J283,"ES DIFERENTE")</f>
        <v>0</v>
      </c>
      <c r="S284" s="1" t="str">
        <f>IFERROR(VLOOKUP(CONCATENATE(R$1,R284),'Formulario de Preguntas'!$C$10:$FN$185,3,FALSE),"")</f>
        <v/>
      </c>
      <c r="T284" s="1" t="str">
        <f>IFERROR(VLOOKUP(CONCATENATE(R$1,R284),'Formulario de Preguntas'!$C$10:$FN$185,4,FALSE),"")</f>
        <v/>
      </c>
      <c r="U284" s="24">
        <f>IF($B284='Formulario de Respuestas'!$D283,'Formulario de Respuestas'!$K283,"ES DIFERENTE")</f>
        <v>0</v>
      </c>
      <c r="V284" s="1" t="str">
        <f>IFERROR(VLOOKUP(CONCATENATE(U$1,U284),'Formulario de Preguntas'!$C$10:$FN$185,3,FALSE),"")</f>
        <v/>
      </c>
      <c r="W284" s="1" t="str">
        <f>IFERROR(VLOOKUP(CONCATENATE(U$1,U284),'Formulario de Preguntas'!$C$10:$FN$185,4,FALSE),"")</f>
        <v/>
      </c>
      <c r="X284" s="24">
        <f>IF($B284='Formulario de Respuestas'!$D283,'Formulario de Respuestas'!$L283,"ES DIFERENTE")</f>
        <v>0</v>
      </c>
      <c r="Y284" s="1" t="str">
        <f>IFERROR(VLOOKUP(CONCATENATE(X$1,X284),'Formulario de Preguntas'!$C$10:$FN$185,3,FALSE),"")</f>
        <v/>
      </c>
      <c r="Z284" s="1" t="str">
        <f>IFERROR(VLOOKUP(CONCATENATE(X$1,X284),'Formulario de Preguntas'!$C$10:$FN$185,4,FALSE),"")</f>
        <v/>
      </c>
      <c r="AA284" s="24">
        <f>IF($B284='Formulario de Respuestas'!$D283,'Formulario de Respuestas'!$M283,"ES DIFERENTE")</f>
        <v>0</v>
      </c>
      <c r="AB284" s="1" t="str">
        <f>IFERROR(VLOOKUP(CONCATENATE(AA$1,AA284),'Formulario de Preguntas'!$C$10:$FN$185,3,FALSE),"")</f>
        <v/>
      </c>
      <c r="AC284" s="1" t="str">
        <f>IFERROR(VLOOKUP(CONCATENATE(AA$1,AA284),'Formulario de Preguntas'!$C$10:$FN$185,4,FALSE),"")</f>
        <v/>
      </c>
      <c r="AD284" s="24">
        <f>IF($B284='Formulario de Respuestas'!$D283,'Formulario de Respuestas'!$N283,"ES DIFERENTE")</f>
        <v>0</v>
      </c>
      <c r="AE284" s="1" t="str">
        <f>IFERROR(VLOOKUP(CONCATENATE(AD$1,AD284),'Formulario de Preguntas'!$C$10:$FN$185,3,FALSE),"")</f>
        <v/>
      </c>
      <c r="AF284" s="1" t="str">
        <f>IFERROR(VLOOKUP(CONCATENATE(AD$1,AD284),'Formulario de Preguntas'!$C$10:$FN$185,4,FALSE),"")</f>
        <v/>
      </c>
      <c r="AG284" s="24">
        <f>IF($B284='Formulario de Respuestas'!$D283,'Formulario de Respuestas'!$O283,"ES DIFERENTE")</f>
        <v>0</v>
      </c>
      <c r="AH284" s="1" t="str">
        <f>IFERROR(VLOOKUP(CONCATENATE(AG$1,AG284),'Formulario de Preguntas'!$C$10:$FN$185,3,FALSE),"")</f>
        <v/>
      </c>
      <c r="AI284" s="1" t="str">
        <f>IFERROR(VLOOKUP(CONCATENATE(AG$1,AG284),'Formulario de Preguntas'!$C$10:$FN$185,4,FALSE),"")</f>
        <v/>
      </c>
      <c r="AJ284" s="24">
        <f>IF($B284='Formulario de Respuestas'!$D283,'Formulario de Respuestas'!$P283,"ES DIFERENTE")</f>
        <v>0</v>
      </c>
      <c r="AK284" s="1" t="str">
        <f>IFERROR(VLOOKUP(CONCATENATE(AJ$1,AJ284),'Formulario de Preguntas'!$C$10:$FN$185,3,FALSE),"")</f>
        <v/>
      </c>
      <c r="AL284" s="1" t="str">
        <f>IFERROR(VLOOKUP(CONCATENATE(AJ$1,AJ284),'Formulario de Preguntas'!$C$10:$FN$185,4,FALSE),"")</f>
        <v/>
      </c>
      <c r="AM284" s="24">
        <f>IF($B284='Formulario de Respuestas'!$D283,'Formulario de Respuestas'!$Q283,"ES DIFERENTE")</f>
        <v>0</v>
      </c>
      <c r="AN284" s="1" t="str">
        <f>IFERROR(VLOOKUP(CONCATENATE(AM$1,AM284),'Formulario de Preguntas'!$C$10:$FN$185,3,FALSE),"")</f>
        <v/>
      </c>
      <c r="AO284" s="1" t="str">
        <f>IFERROR(VLOOKUP(CONCATENATE(AM$1,AM284),'Formulario de Preguntas'!$C$10:$FN$185,4,FALSE),"")</f>
        <v/>
      </c>
      <c r="AP284" s="24">
        <f>IF($B284='Formulario de Respuestas'!$D283,'Formulario de Respuestas'!$R283,"ES DIFERENTE")</f>
        <v>0</v>
      </c>
      <c r="AQ284" s="1" t="str">
        <f>IFERROR(VLOOKUP(CONCATENATE(AP$1,AP284),'Formulario de Preguntas'!$C$10:$FN$185,3,FALSE),"")</f>
        <v/>
      </c>
      <c r="AR284" s="1" t="str">
        <f>IFERROR(VLOOKUP(CONCATENATE(AP$1,AP284),'Formulario de Preguntas'!$C$10:$FN$185,4,FALSE),"")</f>
        <v/>
      </c>
      <c r="AS284" s="24">
        <f>IF($B284='Formulario de Respuestas'!$D283,'Formulario de Respuestas'!$S283,"ES DIFERENTE")</f>
        <v>0</v>
      </c>
      <c r="AT284" s="1" t="str">
        <f>IFERROR(VLOOKUP(CONCATENATE(AS$1,AS284),'Formulario de Preguntas'!$C$10:$FN$185,3,FALSE),"")</f>
        <v/>
      </c>
      <c r="AU284" s="1" t="str">
        <f>IFERROR(VLOOKUP(CONCATENATE(AS$1,AS284),'Formulario de Preguntas'!$C$10:$FN$185,4,FALSE),"")</f>
        <v/>
      </c>
      <c r="AV284" s="24">
        <f>IF($B284='Formulario de Respuestas'!$D283,'Formulario de Respuestas'!$T283,"ES DIFERENTE")</f>
        <v>0</v>
      </c>
      <c r="AW284" s="1" t="str">
        <f>IFERROR(VLOOKUP(CONCATENATE(AV$1,AV284),'Formulario de Preguntas'!$C$10:$FN$185,3,FALSE),"")</f>
        <v/>
      </c>
      <c r="AX284" s="1" t="str">
        <f>IFERROR(VLOOKUP(CONCATENATE(AV$1,AV284),'Formulario de Preguntas'!$C$10:$FN$185,4,FALSE),"")</f>
        <v/>
      </c>
      <c r="AY284" s="24">
        <f>IF($B284='Formulario de Respuestas'!$D283,'Formulario de Respuestas'!$U283,"ES DIFERENTE")</f>
        <v>0</v>
      </c>
      <c r="AZ284" s="1" t="str">
        <f>IFERROR(VLOOKUP(CONCATENATE(AY$1,AY284),'Formulario de Preguntas'!$C$10:$FN$185,3,FALSE),"")</f>
        <v/>
      </c>
      <c r="BA284" s="1" t="str">
        <f>IFERROR(VLOOKUP(CONCATENATE(AY$1,AY284),'Formulario de Preguntas'!$C$10:$FN$185,4,FALSE),"")</f>
        <v/>
      </c>
      <c r="BB284" s="24">
        <f>IF($B284='Formulario de Respuestas'!$D283,'Formulario de Respuestas'!$V283,"ES DIFERENTE")</f>
        <v>0</v>
      </c>
      <c r="BC284" s="1" t="str">
        <f>IFERROR(VLOOKUP(CONCATENATE(BB$1,BB284),'Formulario de Preguntas'!$C$10:$FN$185,3,FALSE),"")</f>
        <v/>
      </c>
      <c r="BD284" s="1" t="str">
        <f>IFERROR(VLOOKUP(CONCATENATE(BB$1,BB284),'Formulario de Preguntas'!$C$10:$FN$185,4,FALSE),"")</f>
        <v/>
      </c>
      <c r="BE284" s="24">
        <f>IF($B284='Formulario de Respuestas'!$D283,'Formulario de Respuestas'!$W283,"ES DIFERENTE")</f>
        <v>0</v>
      </c>
      <c r="BF284" s="1" t="str">
        <f>IFERROR(VLOOKUP(CONCATENATE(BE$1,BE284),'Formulario de Preguntas'!$C$10:$FN$185,3,FALSE),"")</f>
        <v/>
      </c>
      <c r="BG284" s="1" t="str">
        <f>IFERROR(VLOOKUP(CONCATENATE(BE$1,BE284),'Formulario de Preguntas'!$C$10:$FN$185,4,FALSE),"")</f>
        <v/>
      </c>
      <c r="BH284" s="24">
        <f>IF($B284='Formulario de Respuestas'!$D283,'Formulario de Respuestas'!$X283,"ES DIFERENTE")</f>
        <v>0</v>
      </c>
      <c r="BI284" s="1" t="str">
        <f>IFERROR(VLOOKUP(CONCATENATE(BH$1,BH284),'Formulario de Preguntas'!$C$10:$FN$185,3,FALSE),"")</f>
        <v/>
      </c>
      <c r="BJ284" s="1" t="str">
        <f>IFERROR(VLOOKUP(CONCATENATE(BH$1,BH284),'Formulario de Preguntas'!$C$10:$FN$185,4,FALSE),"")</f>
        <v/>
      </c>
      <c r="BL284" s="26">
        <f>IF($B284='Formulario de Respuestas'!$D283,'Formulario de Respuestas'!$Y283,"ES DIFERENTE")</f>
        <v>0</v>
      </c>
      <c r="BM284" s="1" t="str">
        <f>IFERROR(VLOOKUP(CONCATENATE(BL$1,BL284),'Formulario de Preguntas'!$C$10:$FN$185,3,FALSE),"")</f>
        <v/>
      </c>
      <c r="BN284" s="1" t="str">
        <f>IFERROR(VLOOKUP(CONCATENATE(BL$1,BL284),'Formulario de Preguntas'!$C$10:$FN$185,4,FALSE),"")</f>
        <v/>
      </c>
      <c r="BO284" s="26">
        <f>IF($B284='Formulario de Respuestas'!$D283,'Formulario de Respuestas'!$Z283,"ES DIFERENTE")</f>
        <v>0</v>
      </c>
      <c r="BP284" s="1" t="str">
        <f>IFERROR(VLOOKUP(CONCATENATE(BO$1,BO284),'Formulario de Preguntas'!$C$10:$FN$185,3,FALSE),"")</f>
        <v/>
      </c>
      <c r="BQ284" s="1" t="str">
        <f>IFERROR(VLOOKUP(CONCATENATE(BO$1,BO284),'Formulario de Preguntas'!$C$10:$FN$185,4,FALSE),"")</f>
        <v/>
      </c>
      <c r="BR284" s="26">
        <f>IF($B284='Formulario de Respuestas'!$D283,'Formulario de Respuestas'!$AA283,"ES DIFERENTE")</f>
        <v>0</v>
      </c>
      <c r="BS284" s="1" t="str">
        <f>IFERROR(VLOOKUP(CONCATENATE(BR$1,BR284),'Formulario de Preguntas'!$C$10:$FN$185,3,FALSE),"")</f>
        <v/>
      </c>
      <c r="BT284" s="1" t="str">
        <f>IFERROR(VLOOKUP(CONCATENATE(BR$1,BR284),'Formulario de Preguntas'!$C$10:$FN$185,4,FALSE),"")</f>
        <v/>
      </c>
      <c r="BU284" s="26">
        <f>IF($B284='Formulario de Respuestas'!$D283,'Formulario de Respuestas'!$AB283,"ES DIFERENTE")</f>
        <v>0</v>
      </c>
      <c r="BV284" s="1" t="str">
        <f>IFERROR(VLOOKUP(CONCATENATE(BU$1,BU284),'Formulario de Preguntas'!$C$10:$FN$185,3,FALSE),"")</f>
        <v/>
      </c>
      <c r="BW284" s="1" t="str">
        <f>IFERROR(VLOOKUP(CONCATENATE(BU$1,BU284),'Formulario de Preguntas'!$C$10:$FN$185,4,FALSE),"")</f>
        <v/>
      </c>
      <c r="BX284" s="26">
        <f>IF($B284='Formulario de Respuestas'!$D283,'Formulario de Respuestas'!$AC283,"ES DIFERENTE")</f>
        <v>0</v>
      </c>
      <c r="BY284" s="1" t="str">
        <f>IFERROR(VLOOKUP(CONCATENATE(BX$1,BX284),'Formulario de Preguntas'!$C$10:$FN$185,3,FALSE),"")</f>
        <v/>
      </c>
      <c r="BZ284" s="1" t="str">
        <f>IFERROR(VLOOKUP(CONCATENATE(BX$1,BX284),'Formulario de Preguntas'!$C$10:$FN$185,4,FALSE),"")</f>
        <v/>
      </c>
      <c r="CA284" s="26">
        <f>IF($B284='Formulario de Respuestas'!$D283,'Formulario de Respuestas'!$AD283,"ES DIFERENTE")</f>
        <v>0</v>
      </c>
      <c r="CB284" s="1" t="str">
        <f>IFERROR(VLOOKUP(CONCATENATE(CA$1,CA284),'Formulario de Preguntas'!$C$10:$FN$185,3,FALSE),"")</f>
        <v/>
      </c>
      <c r="CC284" s="1" t="str">
        <f>IFERROR(VLOOKUP(CONCATENATE(CA$1,CA284),'Formulario de Preguntas'!$C$10:$FN$185,4,FALSE),"")</f>
        <v/>
      </c>
      <c r="CD284" s="26">
        <f>IF($B284='Formulario de Respuestas'!$D283,'Formulario de Respuestas'!$AE283,"ES DIFERENTE")</f>
        <v>0</v>
      </c>
      <c r="CE284" s="1" t="str">
        <f>IFERROR(VLOOKUP(CONCATENATE(CD$1,CD284),'Formulario de Preguntas'!$C$10:$FN$185,3,FALSE),"")</f>
        <v/>
      </c>
      <c r="CF284" s="1" t="str">
        <f>IFERROR(VLOOKUP(CONCATENATE(CD$1,CD284),'Formulario de Preguntas'!$C$10:$FN$185,4,FALSE),"")</f>
        <v/>
      </c>
      <c r="CH284" s="1">
        <f t="shared" si="13"/>
        <v>0</v>
      </c>
      <c r="CI284" s="1">
        <f t="shared" si="14"/>
        <v>0.25</v>
      </c>
      <c r="CJ284" s="1">
        <f t="shared" si="12"/>
        <v>0</v>
      </c>
      <c r="CK284" s="1">
        <f>COUNTIF('Formulario de Respuestas'!$E283:$AE283,"A")</f>
        <v>0</v>
      </c>
      <c r="CL284" s="1">
        <f>COUNTIF('Formulario de Respuestas'!$E283:$AE283,"B")</f>
        <v>0</v>
      </c>
      <c r="CM284" s="1">
        <f>COUNTIF('Formulario de Respuestas'!$E283:$AE283,"C")</f>
        <v>0</v>
      </c>
      <c r="CN284" s="1">
        <f>COUNTIF('Formulario de Respuestas'!$E283:$AE283,"D")</f>
        <v>0</v>
      </c>
      <c r="CO284" s="1">
        <f>COUNTIF('Formulario de Respuestas'!$E283:$AE283,"E (RESPUESTA ANULADA)")</f>
        <v>0</v>
      </c>
    </row>
    <row r="285" spans="1:93" x14ac:dyDescent="0.25">
      <c r="A285" s="1">
        <f>'Formulario de Respuestas'!C284</f>
        <v>0</v>
      </c>
      <c r="B285" s="1">
        <f>'Formulario de Respuestas'!D284</f>
        <v>0</v>
      </c>
      <c r="C285" s="24">
        <f>IF($B285='Formulario de Respuestas'!$D284,'Formulario de Respuestas'!$E284,"ES DIFERENTE")</f>
        <v>0</v>
      </c>
      <c r="D285" s="15" t="str">
        <f>IFERROR(VLOOKUP(CONCATENATE(C$1,C285),'Formulario de Preguntas'!$C$2:$FN$185,3,FALSE),"")</f>
        <v/>
      </c>
      <c r="E285" s="1" t="str">
        <f>IFERROR(VLOOKUP(CONCATENATE(C$1,C285),'Formulario de Preguntas'!$C$2:$FN$185,4,FALSE),"")</f>
        <v/>
      </c>
      <c r="F285" s="24">
        <f>IF($B285='Formulario de Respuestas'!$D284,'Formulario de Respuestas'!$F284,"ES DIFERENTE")</f>
        <v>0</v>
      </c>
      <c r="G285" s="1" t="str">
        <f>IFERROR(VLOOKUP(CONCATENATE(F$1,F285),'Formulario de Preguntas'!$C$2:$FN$185,3,FALSE),"")</f>
        <v/>
      </c>
      <c r="H285" s="1" t="str">
        <f>IFERROR(VLOOKUP(CONCATENATE(F$1,F285),'Formulario de Preguntas'!$C$2:$FN$185,4,FALSE),"")</f>
        <v/>
      </c>
      <c r="I285" s="24">
        <f>IF($B285='Formulario de Respuestas'!$D284,'Formulario de Respuestas'!$G284,"ES DIFERENTE")</f>
        <v>0</v>
      </c>
      <c r="J285" s="1" t="str">
        <f>IFERROR(VLOOKUP(CONCATENATE(I$1,I285),'Formulario de Preguntas'!$C$10:$FN$185,3,FALSE),"")</f>
        <v/>
      </c>
      <c r="K285" s="1" t="str">
        <f>IFERROR(VLOOKUP(CONCATENATE(I$1,I285),'Formulario de Preguntas'!$C$10:$FN$185,4,FALSE),"")</f>
        <v/>
      </c>
      <c r="L285" s="24">
        <f>IF($B285='Formulario de Respuestas'!$D284,'Formulario de Respuestas'!$H284,"ES DIFERENTE")</f>
        <v>0</v>
      </c>
      <c r="M285" s="1" t="str">
        <f>IFERROR(VLOOKUP(CONCATENATE(L$1,L285),'Formulario de Preguntas'!$C$10:$FN$185,3,FALSE),"")</f>
        <v/>
      </c>
      <c r="N285" s="1" t="str">
        <f>IFERROR(VLOOKUP(CONCATENATE(L$1,L285),'Formulario de Preguntas'!$C$10:$FN$185,4,FALSE),"")</f>
        <v/>
      </c>
      <c r="O285" s="24">
        <f>IF($B285='Formulario de Respuestas'!$D284,'Formulario de Respuestas'!$I284,"ES DIFERENTE")</f>
        <v>0</v>
      </c>
      <c r="P285" s="1" t="str">
        <f>IFERROR(VLOOKUP(CONCATENATE(O$1,O285),'Formulario de Preguntas'!$C$10:$FN$185,3,FALSE),"")</f>
        <v/>
      </c>
      <c r="Q285" s="1" t="str">
        <f>IFERROR(VLOOKUP(CONCATENATE(O$1,O285),'Formulario de Preguntas'!$C$10:$FN$185,4,FALSE),"")</f>
        <v/>
      </c>
      <c r="R285" s="24">
        <f>IF($B285='Formulario de Respuestas'!$D284,'Formulario de Respuestas'!$J284,"ES DIFERENTE")</f>
        <v>0</v>
      </c>
      <c r="S285" s="1" t="str">
        <f>IFERROR(VLOOKUP(CONCATENATE(R$1,R285),'Formulario de Preguntas'!$C$10:$FN$185,3,FALSE),"")</f>
        <v/>
      </c>
      <c r="T285" s="1" t="str">
        <f>IFERROR(VLOOKUP(CONCATENATE(R$1,R285),'Formulario de Preguntas'!$C$10:$FN$185,4,FALSE),"")</f>
        <v/>
      </c>
      <c r="U285" s="24">
        <f>IF($B285='Formulario de Respuestas'!$D284,'Formulario de Respuestas'!$K284,"ES DIFERENTE")</f>
        <v>0</v>
      </c>
      <c r="V285" s="1" t="str">
        <f>IFERROR(VLOOKUP(CONCATENATE(U$1,U285),'Formulario de Preguntas'!$C$10:$FN$185,3,FALSE),"")</f>
        <v/>
      </c>
      <c r="W285" s="1" t="str">
        <f>IFERROR(VLOOKUP(CONCATENATE(U$1,U285),'Formulario de Preguntas'!$C$10:$FN$185,4,FALSE),"")</f>
        <v/>
      </c>
      <c r="X285" s="24">
        <f>IF($B285='Formulario de Respuestas'!$D284,'Formulario de Respuestas'!$L284,"ES DIFERENTE")</f>
        <v>0</v>
      </c>
      <c r="Y285" s="1" t="str">
        <f>IFERROR(VLOOKUP(CONCATENATE(X$1,X285),'Formulario de Preguntas'!$C$10:$FN$185,3,FALSE),"")</f>
        <v/>
      </c>
      <c r="Z285" s="1" t="str">
        <f>IFERROR(VLOOKUP(CONCATENATE(X$1,X285),'Formulario de Preguntas'!$C$10:$FN$185,4,FALSE),"")</f>
        <v/>
      </c>
      <c r="AA285" s="24">
        <f>IF($B285='Formulario de Respuestas'!$D284,'Formulario de Respuestas'!$M284,"ES DIFERENTE")</f>
        <v>0</v>
      </c>
      <c r="AB285" s="1" t="str">
        <f>IFERROR(VLOOKUP(CONCATENATE(AA$1,AA285),'Formulario de Preguntas'!$C$10:$FN$185,3,FALSE),"")</f>
        <v/>
      </c>
      <c r="AC285" s="1" t="str">
        <f>IFERROR(VLOOKUP(CONCATENATE(AA$1,AA285),'Formulario de Preguntas'!$C$10:$FN$185,4,FALSE),"")</f>
        <v/>
      </c>
      <c r="AD285" s="24">
        <f>IF($B285='Formulario de Respuestas'!$D284,'Formulario de Respuestas'!$N284,"ES DIFERENTE")</f>
        <v>0</v>
      </c>
      <c r="AE285" s="1" t="str">
        <f>IFERROR(VLOOKUP(CONCATENATE(AD$1,AD285),'Formulario de Preguntas'!$C$10:$FN$185,3,FALSE),"")</f>
        <v/>
      </c>
      <c r="AF285" s="1" t="str">
        <f>IFERROR(VLOOKUP(CONCATENATE(AD$1,AD285),'Formulario de Preguntas'!$C$10:$FN$185,4,FALSE),"")</f>
        <v/>
      </c>
      <c r="AG285" s="24">
        <f>IF($B285='Formulario de Respuestas'!$D284,'Formulario de Respuestas'!$O284,"ES DIFERENTE")</f>
        <v>0</v>
      </c>
      <c r="AH285" s="1" t="str">
        <f>IFERROR(VLOOKUP(CONCATENATE(AG$1,AG285),'Formulario de Preguntas'!$C$10:$FN$185,3,FALSE),"")</f>
        <v/>
      </c>
      <c r="AI285" s="1" t="str">
        <f>IFERROR(VLOOKUP(CONCATENATE(AG$1,AG285),'Formulario de Preguntas'!$C$10:$FN$185,4,FALSE),"")</f>
        <v/>
      </c>
      <c r="AJ285" s="24">
        <f>IF($B285='Formulario de Respuestas'!$D284,'Formulario de Respuestas'!$P284,"ES DIFERENTE")</f>
        <v>0</v>
      </c>
      <c r="AK285" s="1" t="str">
        <f>IFERROR(VLOOKUP(CONCATENATE(AJ$1,AJ285),'Formulario de Preguntas'!$C$10:$FN$185,3,FALSE),"")</f>
        <v/>
      </c>
      <c r="AL285" s="1" t="str">
        <f>IFERROR(VLOOKUP(CONCATENATE(AJ$1,AJ285),'Formulario de Preguntas'!$C$10:$FN$185,4,FALSE),"")</f>
        <v/>
      </c>
      <c r="AM285" s="24">
        <f>IF($B285='Formulario de Respuestas'!$D284,'Formulario de Respuestas'!$Q284,"ES DIFERENTE")</f>
        <v>0</v>
      </c>
      <c r="AN285" s="1" t="str">
        <f>IFERROR(VLOOKUP(CONCATENATE(AM$1,AM285),'Formulario de Preguntas'!$C$10:$FN$185,3,FALSE),"")</f>
        <v/>
      </c>
      <c r="AO285" s="1" t="str">
        <f>IFERROR(VLOOKUP(CONCATENATE(AM$1,AM285),'Formulario de Preguntas'!$C$10:$FN$185,4,FALSE),"")</f>
        <v/>
      </c>
      <c r="AP285" s="24">
        <f>IF($B285='Formulario de Respuestas'!$D284,'Formulario de Respuestas'!$R284,"ES DIFERENTE")</f>
        <v>0</v>
      </c>
      <c r="AQ285" s="1" t="str">
        <f>IFERROR(VLOOKUP(CONCATENATE(AP$1,AP285),'Formulario de Preguntas'!$C$10:$FN$185,3,FALSE),"")</f>
        <v/>
      </c>
      <c r="AR285" s="1" t="str">
        <f>IFERROR(VLOOKUP(CONCATENATE(AP$1,AP285),'Formulario de Preguntas'!$C$10:$FN$185,4,FALSE),"")</f>
        <v/>
      </c>
      <c r="AS285" s="24">
        <f>IF($B285='Formulario de Respuestas'!$D284,'Formulario de Respuestas'!$S284,"ES DIFERENTE")</f>
        <v>0</v>
      </c>
      <c r="AT285" s="1" t="str">
        <f>IFERROR(VLOOKUP(CONCATENATE(AS$1,AS285),'Formulario de Preguntas'!$C$10:$FN$185,3,FALSE),"")</f>
        <v/>
      </c>
      <c r="AU285" s="1" t="str">
        <f>IFERROR(VLOOKUP(CONCATENATE(AS$1,AS285),'Formulario de Preguntas'!$C$10:$FN$185,4,FALSE),"")</f>
        <v/>
      </c>
      <c r="AV285" s="24">
        <f>IF($B285='Formulario de Respuestas'!$D284,'Formulario de Respuestas'!$T284,"ES DIFERENTE")</f>
        <v>0</v>
      </c>
      <c r="AW285" s="1" t="str">
        <f>IFERROR(VLOOKUP(CONCATENATE(AV$1,AV285),'Formulario de Preguntas'!$C$10:$FN$185,3,FALSE),"")</f>
        <v/>
      </c>
      <c r="AX285" s="1" t="str">
        <f>IFERROR(VLOOKUP(CONCATENATE(AV$1,AV285),'Formulario de Preguntas'!$C$10:$FN$185,4,FALSE),"")</f>
        <v/>
      </c>
      <c r="AY285" s="24">
        <f>IF($B285='Formulario de Respuestas'!$D284,'Formulario de Respuestas'!$U284,"ES DIFERENTE")</f>
        <v>0</v>
      </c>
      <c r="AZ285" s="1" t="str">
        <f>IFERROR(VLOOKUP(CONCATENATE(AY$1,AY285),'Formulario de Preguntas'!$C$10:$FN$185,3,FALSE),"")</f>
        <v/>
      </c>
      <c r="BA285" s="1" t="str">
        <f>IFERROR(VLOOKUP(CONCATENATE(AY$1,AY285),'Formulario de Preguntas'!$C$10:$FN$185,4,FALSE),"")</f>
        <v/>
      </c>
      <c r="BB285" s="24">
        <f>IF($B285='Formulario de Respuestas'!$D284,'Formulario de Respuestas'!$V284,"ES DIFERENTE")</f>
        <v>0</v>
      </c>
      <c r="BC285" s="1" t="str">
        <f>IFERROR(VLOOKUP(CONCATENATE(BB$1,BB285),'Formulario de Preguntas'!$C$10:$FN$185,3,FALSE),"")</f>
        <v/>
      </c>
      <c r="BD285" s="1" t="str">
        <f>IFERROR(VLOOKUP(CONCATENATE(BB$1,BB285),'Formulario de Preguntas'!$C$10:$FN$185,4,FALSE),"")</f>
        <v/>
      </c>
      <c r="BE285" s="24">
        <f>IF($B285='Formulario de Respuestas'!$D284,'Formulario de Respuestas'!$W284,"ES DIFERENTE")</f>
        <v>0</v>
      </c>
      <c r="BF285" s="1" t="str">
        <f>IFERROR(VLOOKUP(CONCATENATE(BE$1,BE285),'Formulario de Preguntas'!$C$10:$FN$185,3,FALSE),"")</f>
        <v/>
      </c>
      <c r="BG285" s="1" t="str">
        <f>IFERROR(VLOOKUP(CONCATENATE(BE$1,BE285),'Formulario de Preguntas'!$C$10:$FN$185,4,FALSE),"")</f>
        <v/>
      </c>
      <c r="BH285" s="24">
        <f>IF($B285='Formulario de Respuestas'!$D284,'Formulario de Respuestas'!$X284,"ES DIFERENTE")</f>
        <v>0</v>
      </c>
      <c r="BI285" s="1" t="str">
        <f>IFERROR(VLOOKUP(CONCATENATE(BH$1,BH285),'Formulario de Preguntas'!$C$10:$FN$185,3,FALSE),"")</f>
        <v/>
      </c>
      <c r="BJ285" s="1" t="str">
        <f>IFERROR(VLOOKUP(CONCATENATE(BH$1,BH285),'Formulario de Preguntas'!$C$10:$FN$185,4,FALSE),"")</f>
        <v/>
      </c>
      <c r="BL285" s="26">
        <f>IF($B285='Formulario de Respuestas'!$D284,'Formulario de Respuestas'!$Y284,"ES DIFERENTE")</f>
        <v>0</v>
      </c>
      <c r="BM285" s="1" t="str">
        <f>IFERROR(VLOOKUP(CONCATENATE(BL$1,BL285),'Formulario de Preguntas'!$C$10:$FN$185,3,FALSE),"")</f>
        <v/>
      </c>
      <c r="BN285" s="1" t="str">
        <f>IFERROR(VLOOKUP(CONCATENATE(BL$1,BL285),'Formulario de Preguntas'!$C$10:$FN$185,4,FALSE),"")</f>
        <v/>
      </c>
      <c r="BO285" s="26">
        <f>IF($B285='Formulario de Respuestas'!$D284,'Formulario de Respuestas'!$Z284,"ES DIFERENTE")</f>
        <v>0</v>
      </c>
      <c r="BP285" s="1" t="str">
        <f>IFERROR(VLOOKUP(CONCATENATE(BO$1,BO285),'Formulario de Preguntas'!$C$10:$FN$185,3,FALSE),"")</f>
        <v/>
      </c>
      <c r="BQ285" s="1" t="str">
        <f>IFERROR(VLOOKUP(CONCATENATE(BO$1,BO285),'Formulario de Preguntas'!$C$10:$FN$185,4,FALSE),"")</f>
        <v/>
      </c>
      <c r="BR285" s="26">
        <f>IF($B285='Formulario de Respuestas'!$D284,'Formulario de Respuestas'!$AA284,"ES DIFERENTE")</f>
        <v>0</v>
      </c>
      <c r="BS285" s="1" t="str">
        <f>IFERROR(VLOOKUP(CONCATENATE(BR$1,BR285),'Formulario de Preguntas'!$C$10:$FN$185,3,FALSE),"")</f>
        <v/>
      </c>
      <c r="BT285" s="1" t="str">
        <f>IFERROR(VLOOKUP(CONCATENATE(BR$1,BR285),'Formulario de Preguntas'!$C$10:$FN$185,4,FALSE),"")</f>
        <v/>
      </c>
      <c r="BU285" s="26">
        <f>IF($B285='Formulario de Respuestas'!$D284,'Formulario de Respuestas'!$AB284,"ES DIFERENTE")</f>
        <v>0</v>
      </c>
      <c r="BV285" s="1" t="str">
        <f>IFERROR(VLOOKUP(CONCATENATE(BU$1,BU285),'Formulario de Preguntas'!$C$10:$FN$185,3,FALSE),"")</f>
        <v/>
      </c>
      <c r="BW285" s="1" t="str">
        <f>IFERROR(VLOOKUP(CONCATENATE(BU$1,BU285),'Formulario de Preguntas'!$C$10:$FN$185,4,FALSE),"")</f>
        <v/>
      </c>
      <c r="BX285" s="26">
        <f>IF($B285='Formulario de Respuestas'!$D284,'Formulario de Respuestas'!$AC284,"ES DIFERENTE")</f>
        <v>0</v>
      </c>
      <c r="BY285" s="1" t="str">
        <f>IFERROR(VLOOKUP(CONCATENATE(BX$1,BX285),'Formulario de Preguntas'!$C$10:$FN$185,3,FALSE),"")</f>
        <v/>
      </c>
      <c r="BZ285" s="1" t="str">
        <f>IFERROR(VLOOKUP(CONCATENATE(BX$1,BX285),'Formulario de Preguntas'!$C$10:$FN$185,4,FALSE),"")</f>
        <v/>
      </c>
      <c r="CA285" s="26">
        <f>IF($B285='Formulario de Respuestas'!$D284,'Formulario de Respuestas'!$AD284,"ES DIFERENTE")</f>
        <v>0</v>
      </c>
      <c r="CB285" s="1" t="str">
        <f>IFERROR(VLOOKUP(CONCATENATE(CA$1,CA285),'Formulario de Preguntas'!$C$10:$FN$185,3,FALSE),"")</f>
        <v/>
      </c>
      <c r="CC285" s="1" t="str">
        <f>IFERROR(VLOOKUP(CONCATENATE(CA$1,CA285),'Formulario de Preguntas'!$C$10:$FN$185,4,FALSE),"")</f>
        <v/>
      </c>
      <c r="CD285" s="26">
        <f>IF($B285='Formulario de Respuestas'!$D284,'Formulario de Respuestas'!$AE284,"ES DIFERENTE")</f>
        <v>0</v>
      </c>
      <c r="CE285" s="1" t="str">
        <f>IFERROR(VLOOKUP(CONCATENATE(CD$1,CD285),'Formulario de Preguntas'!$C$10:$FN$185,3,FALSE),"")</f>
        <v/>
      </c>
      <c r="CF285" s="1" t="str">
        <f>IFERROR(VLOOKUP(CONCATENATE(CD$1,CD285),'Formulario de Preguntas'!$C$10:$FN$185,4,FALSE),"")</f>
        <v/>
      </c>
      <c r="CH285" s="1">
        <f t="shared" si="13"/>
        <v>0</v>
      </c>
      <c r="CI285" s="1">
        <f t="shared" si="14"/>
        <v>0.25</v>
      </c>
      <c r="CJ285" s="1">
        <f t="shared" si="12"/>
        <v>0</v>
      </c>
      <c r="CK285" s="1">
        <f>COUNTIF('Formulario de Respuestas'!$E284:$AE284,"A")</f>
        <v>0</v>
      </c>
      <c r="CL285" s="1">
        <f>COUNTIF('Formulario de Respuestas'!$E284:$AE284,"B")</f>
        <v>0</v>
      </c>
      <c r="CM285" s="1">
        <f>COUNTIF('Formulario de Respuestas'!$E284:$AE284,"C")</f>
        <v>0</v>
      </c>
      <c r="CN285" s="1">
        <f>COUNTIF('Formulario de Respuestas'!$E284:$AE284,"D")</f>
        <v>0</v>
      </c>
      <c r="CO285" s="1">
        <f>COUNTIF('Formulario de Respuestas'!$E284:$AE284,"E (RESPUESTA ANULADA)")</f>
        <v>0</v>
      </c>
    </row>
    <row r="286" spans="1:93" x14ac:dyDescent="0.25">
      <c r="A286" s="1">
        <f>'Formulario de Respuestas'!C285</f>
        <v>0</v>
      </c>
      <c r="B286" s="1">
        <f>'Formulario de Respuestas'!D285</f>
        <v>0</v>
      </c>
      <c r="C286" s="24">
        <f>IF($B286='Formulario de Respuestas'!$D285,'Formulario de Respuestas'!$E285,"ES DIFERENTE")</f>
        <v>0</v>
      </c>
      <c r="D286" s="15" t="str">
        <f>IFERROR(VLOOKUP(CONCATENATE(C$1,C286),'Formulario de Preguntas'!$C$2:$FN$185,3,FALSE),"")</f>
        <v/>
      </c>
      <c r="E286" s="1" t="str">
        <f>IFERROR(VLOOKUP(CONCATENATE(C$1,C286),'Formulario de Preguntas'!$C$2:$FN$185,4,FALSE),"")</f>
        <v/>
      </c>
      <c r="F286" s="24">
        <f>IF($B286='Formulario de Respuestas'!$D285,'Formulario de Respuestas'!$F285,"ES DIFERENTE")</f>
        <v>0</v>
      </c>
      <c r="G286" s="1" t="str">
        <f>IFERROR(VLOOKUP(CONCATENATE(F$1,F286),'Formulario de Preguntas'!$C$2:$FN$185,3,FALSE),"")</f>
        <v/>
      </c>
      <c r="H286" s="1" t="str">
        <f>IFERROR(VLOOKUP(CONCATENATE(F$1,F286),'Formulario de Preguntas'!$C$2:$FN$185,4,FALSE),"")</f>
        <v/>
      </c>
      <c r="I286" s="24">
        <f>IF($B286='Formulario de Respuestas'!$D285,'Formulario de Respuestas'!$G285,"ES DIFERENTE")</f>
        <v>0</v>
      </c>
      <c r="J286" s="1" t="str">
        <f>IFERROR(VLOOKUP(CONCATENATE(I$1,I286),'Formulario de Preguntas'!$C$10:$FN$185,3,FALSE),"")</f>
        <v/>
      </c>
      <c r="K286" s="1" t="str">
        <f>IFERROR(VLOOKUP(CONCATENATE(I$1,I286),'Formulario de Preguntas'!$C$10:$FN$185,4,FALSE),"")</f>
        <v/>
      </c>
      <c r="L286" s="24">
        <f>IF($B286='Formulario de Respuestas'!$D285,'Formulario de Respuestas'!$H285,"ES DIFERENTE")</f>
        <v>0</v>
      </c>
      <c r="M286" s="1" t="str">
        <f>IFERROR(VLOOKUP(CONCATENATE(L$1,L286),'Formulario de Preguntas'!$C$10:$FN$185,3,FALSE),"")</f>
        <v/>
      </c>
      <c r="N286" s="1" t="str">
        <f>IFERROR(VLOOKUP(CONCATENATE(L$1,L286),'Formulario de Preguntas'!$C$10:$FN$185,4,FALSE),"")</f>
        <v/>
      </c>
      <c r="O286" s="24">
        <f>IF($B286='Formulario de Respuestas'!$D285,'Formulario de Respuestas'!$I285,"ES DIFERENTE")</f>
        <v>0</v>
      </c>
      <c r="P286" s="1" t="str">
        <f>IFERROR(VLOOKUP(CONCATENATE(O$1,O286),'Formulario de Preguntas'!$C$10:$FN$185,3,FALSE),"")</f>
        <v/>
      </c>
      <c r="Q286" s="1" t="str">
        <f>IFERROR(VLOOKUP(CONCATENATE(O$1,O286),'Formulario de Preguntas'!$C$10:$FN$185,4,FALSE),"")</f>
        <v/>
      </c>
      <c r="R286" s="24">
        <f>IF($B286='Formulario de Respuestas'!$D285,'Formulario de Respuestas'!$J285,"ES DIFERENTE")</f>
        <v>0</v>
      </c>
      <c r="S286" s="1" t="str">
        <f>IFERROR(VLOOKUP(CONCATENATE(R$1,R286),'Formulario de Preguntas'!$C$10:$FN$185,3,FALSE),"")</f>
        <v/>
      </c>
      <c r="T286" s="1" t="str">
        <f>IFERROR(VLOOKUP(CONCATENATE(R$1,R286),'Formulario de Preguntas'!$C$10:$FN$185,4,FALSE),"")</f>
        <v/>
      </c>
      <c r="U286" s="24">
        <f>IF($B286='Formulario de Respuestas'!$D285,'Formulario de Respuestas'!$K285,"ES DIFERENTE")</f>
        <v>0</v>
      </c>
      <c r="V286" s="1" t="str">
        <f>IFERROR(VLOOKUP(CONCATENATE(U$1,U286),'Formulario de Preguntas'!$C$10:$FN$185,3,FALSE),"")</f>
        <v/>
      </c>
      <c r="W286" s="1" t="str">
        <f>IFERROR(VLOOKUP(CONCATENATE(U$1,U286),'Formulario de Preguntas'!$C$10:$FN$185,4,FALSE),"")</f>
        <v/>
      </c>
      <c r="X286" s="24">
        <f>IF($B286='Formulario de Respuestas'!$D285,'Formulario de Respuestas'!$L285,"ES DIFERENTE")</f>
        <v>0</v>
      </c>
      <c r="Y286" s="1" t="str">
        <f>IFERROR(VLOOKUP(CONCATENATE(X$1,X286),'Formulario de Preguntas'!$C$10:$FN$185,3,FALSE),"")</f>
        <v/>
      </c>
      <c r="Z286" s="1" t="str">
        <f>IFERROR(VLOOKUP(CONCATENATE(X$1,X286),'Formulario de Preguntas'!$C$10:$FN$185,4,FALSE),"")</f>
        <v/>
      </c>
      <c r="AA286" s="24">
        <f>IF($B286='Formulario de Respuestas'!$D285,'Formulario de Respuestas'!$M285,"ES DIFERENTE")</f>
        <v>0</v>
      </c>
      <c r="AB286" s="1" t="str">
        <f>IFERROR(VLOOKUP(CONCATENATE(AA$1,AA286),'Formulario de Preguntas'!$C$10:$FN$185,3,FALSE),"")</f>
        <v/>
      </c>
      <c r="AC286" s="1" t="str">
        <f>IFERROR(VLOOKUP(CONCATENATE(AA$1,AA286),'Formulario de Preguntas'!$C$10:$FN$185,4,FALSE),"")</f>
        <v/>
      </c>
      <c r="AD286" s="24">
        <f>IF($B286='Formulario de Respuestas'!$D285,'Formulario de Respuestas'!$N285,"ES DIFERENTE")</f>
        <v>0</v>
      </c>
      <c r="AE286" s="1" t="str">
        <f>IFERROR(VLOOKUP(CONCATENATE(AD$1,AD286),'Formulario de Preguntas'!$C$10:$FN$185,3,FALSE),"")</f>
        <v/>
      </c>
      <c r="AF286" s="1" t="str">
        <f>IFERROR(VLOOKUP(CONCATENATE(AD$1,AD286),'Formulario de Preguntas'!$C$10:$FN$185,4,FALSE),"")</f>
        <v/>
      </c>
      <c r="AG286" s="24">
        <f>IF($B286='Formulario de Respuestas'!$D285,'Formulario de Respuestas'!$O285,"ES DIFERENTE")</f>
        <v>0</v>
      </c>
      <c r="AH286" s="1" t="str">
        <f>IFERROR(VLOOKUP(CONCATENATE(AG$1,AG286),'Formulario de Preguntas'!$C$10:$FN$185,3,FALSE),"")</f>
        <v/>
      </c>
      <c r="AI286" s="1" t="str">
        <f>IFERROR(VLOOKUP(CONCATENATE(AG$1,AG286),'Formulario de Preguntas'!$C$10:$FN$185,4,FALSE),"")</f>
        <v/>
      </c>
      <c r="AJ286" s="24">
        <f>IF($B286='Formulario de Respuestas'!$D285,'Formulario de Respuestas'!$P285,"ES DIFERENTE")</f>
        <v>0</v>
      </c>
      <c r="AK286" s="1" t="str">
        <f>IFERROR(VLOOKUP(CONCATENATE(AJ$1,AJ286),'Formulario de Preguntas'!$C$10:$FN$185,3,FALSE),"")</f>
        <v/>
      </c>
      <c r="AL286" s="1" t="str">
        <f>IFERROR(VLOOKUP(CONCATENATE(AJ$1,AJ286),'Formulario de Preguntas'!$C$10:$FN$185,4,FALSE),"")</f>
        <v/>
      </c>
      <c r="AM286" s="24">
        <f>IF($B286='Formulario de Respuestas'!$D285,'Formulario de Respuestas'!$Q285,"ES DIFERENTE")</f>
        <v>0</v>
      </c>
      <c r="AN286" s="1" t="str">
        <f>IFERROR(VLOOKUP(CONCATENATE(AM$1,AM286),'Formulario de Preguntas'!$C$10:$FN$185,3,FALSE),"")</f>
        <v/>
      </c>
      <c r="AO286" s="1" t="str">
        <f>IFERROR(VLOOKUP(CONCATENATE(AM$1,AM286),'Formulario de Preguntas'!$C$10:$FN$185,4,FALSE),"")</f>
        <v/>
      </c>
      <c r="AP286" s="24">
        <f>IF($B286='Formulario de Respuestas'!$D285,'Formulario de Respuestas'!$R285,"ES DIFERENTE")</f>
        <v>0</v>
      </c>
      <c r="AQ286" s="1" t="str">
        <f>IFERROR(VLOOKUP(CONCATENATE(AP$1,AP286),'Formulario de Preguntas'!$C$10:$FN$185,3,FALSE),"")</f>
        <v/>
      </c>
      <c r="AR286" s="1" t="str">
        <f>IFERROR(VLOOKUP(CONCATENATE(AP$1,AP286),'Formulario de Preguntas'!$C$10:$FN$185,4,FALSE),"")</f>
        <v/>
      </c>
      <c r="AS286" s="24">
        <f>IF($B286='Formulario de Respuestas'!$D285,'Formulario de Respuestas'!$S285,"ES DIFERENTE")</f>
        <v>0</v>
      </c>
      <c r="AT286" s="1" t="str">
        <f>IFERROR(VLOOKUP(CONCATENATE(AS$1,AS286),'Formulario de Preguntas'!$C$10:$FN$185,3,FALSE),"")</f>
        <v/>
      </c>
      <c r="AU286" s="1" t="str">
        <f>IFERROR(VLOOKUP(CONCATENATE(AS$1,AS286),'Formulario de Preguntas'!$C$10:$FN$185,4,FALSE),"")</f>
        <v/>
      </c>
      <c r="AV286" s="24">
        <f>IF($B286='Formulario de Respuestas'!$D285,'Formulario de Respuestas'!$T285,"ES DIFERENTE")</f>
        <v>0</v>
      </c>
      <c r="AW286" s="1" t="str">
        <f>IFERROR(VLOOKUP(CONCATENATE(AV$1,AV286),'Formulario de Preguntas'!$C$10:$FN$185,3,FALSE),"")</f>
        <v/>
      </c>
      <c r="AX286" s="1" t="str">
        <f>IFERROR(VLOOKUP(CONCATENATE(AV$1,AV286),'Formulario de Preguntas'!$C$10:$FN$185,4,FALSE),"")</f>
        <v/>
      </c>
      <c r="AY286" s="24">
        <f>IF($B286='Formulario de Respuestas'!$D285,'Formulario de Respuestas'!$U285,"ES DIFERENTE")</f>
        <v>0</v>
      </c>
      <c r="AZ286" s="1" t="str">
        <f>IFERROR(VLOOKUP(CONCATENATE(AY$1,AY286),'Formulario de Preguntas'!$C$10:$FN$185,3,FALSE),"")</f>
        <v/>
      </c>
      <c r="BA286" s="1" t="str">
        <f>IFERROR(VLOOKUP(CONCATENATE(AY$1,AY286),'Formulario de Preguntas'!$C$10:$FN$185,4,FALSE),"")</f>
        <v/>
      </c>
      <c r="BB286" s="24">
        <f>IF($B286='Formulario de Respuestas'!$D285,'Formulario de Respuestas'!$V285,"ES DIFERENTE")</f>
        <v>0</v>
      </c>
      <c r="BC286" s="1" t="str">
        <f>IFERROR(VLOOKUP(CONCATENATE(BB$1,BB286),'Formulario de Preguntas'!$C$10:$FN$185,3,FALSE),"")</f>
        <v/>
      </c>
      <c r="BD286" s="1" t="str">
        <f>IFERROR(VLOOKUP(CONCATENATE(BB$1,BB286),'Formulario de Preguntas'!$C$10:$FN$185,4,FALSE),"")</f>
        <v/>
      </c>
      <c r="BE286" s="24">
        <f>IF($B286='Formulario de Respuestas'!$D285,'Formulario de Respuestas'!$W285,"ES DIFERENTE")</f>
        <v>0</v>
      </c>
      <c r="BF286" s="1" t="str">
        <f>IFERROR(VLOOKUP(CONCATENATE(BE$1,BE286),'Formulario de Preguntas'!$C$10:$FN$185,3,FALSE),"")</f>
        <v/>
      </c>
      <c r="BG286" s="1" t="str">
        <f>IFERROR(VLOOKUP(CONCATENATE(BE$1,BE286),'Formulario de Preguntas'!$C$10:$FN$185,4,FALSE),"")</f>
        <v/>
      </c>
      <c r="BH286" s="24">
        <f>IF($B286='Formulario de Respuestas'!$D285,'Formulario de Respuestas'!$X285,"ES DIFERENTE")</f>
        <v>0</v>
      </c>
      <c r="BI286" s="1" t="str">
        <f>IFERROR(VLOOKUP(CONCATENATE(BH$1,BH286),'Formulario de Preguntas'!$C$10:$FN$185,3,FALSE),"")</f>
        <v/>
      </c>
      <c r="BJ286" s="1" t="str">
        <f>IFERROR(VLOOKUP(CONCATENATE(BH$1,BH286),'Formulario de Preguntas'!$C$10:$FN$185,4,FALSE),"")</f>
        <v/>
      </c>
      <c r="BL286" s="26">
        <f>IF($B286='Formulario de Respuestas'!$D285,'Formulario de Respuestas'!$Y285,"ES DIFERENTE")</f>
        <v>0</v>
      </c>
      <c r="BM286" s="1" t="str">
        <f>IFERROR(VLOOKUP(CONCATENATE(BL$1,BL286),'Formulario de Preguntas'!$C$10:$FN$185,3,FALSE),"")</f>
        <v/>
      </c>
      <c r="BN286" s="1" t="str">
        <f>IFERROR(VLOOKUP(CONCATENATE(BL$1,BL286),'Formulario de Preguntas'!$C$10:$FN$185,4,FALSE),"")</f>
        <v/>
      </c>
      <c r="BO286" s="26">
        <f>IF($B286='Formulario de Respuestas'!$D285,'Formulario de Respuestas'!$Z285,"ES DIFERENTE")</f>
        <v>0</v>
      </c>
      <c r="BP286" s="1" t="str">
        <f>IFERROR(VLOOKUP(CONCATENATE(BO$1,BO286),'Formulario de Preguntas'!$C$10:$FN$185,3,FALSE),"")</f>
        <v/>
      </c>
      <c r="BQ286" s="1" t="str">
        <f>IFERROR(VLOOKUP(CONCATENATE(BO$1,BO286),'Formulario de Preguntas'!$C$10:$FN$185,4,FALSE),"")</f>
        <v/>
      </c>
      <c r="BR286" s="26">
        <f>IF($B286='Formulario de Respuestas'!$D285,'Formulario de Respuestas'!$AA285,"ES DIFERENTE")</f>
        <v>0</v>
      </c>
      <c r="BS286" s="1" t="str">
        <f>IFERROR(VLOOKUP(CONCATENATE(BR$1,BR286),'Formulario de Preguntas'!$C$10:$FN$185,3,FALSE),"")</f>
        <v/>
      </c>
      <c r="BT286" s="1" t="str">
        <f>IFERROR(VLOOKUP(CONCATENATE(BR$1,BR286),'Formulario de Preguntas'!$C$10:$FN$185,4,FALSE),"")</f>
        <v/>
      </c>
      <c r="BU286" s="26">
        <f>IF($B286='Formulario de Respuestas'!$D285,'Formulario de Respuestas'!$AB285,"ES DIFERENTE")</f>
        <v>0</v>
      </c>
      <c r="BV286" s="1" t="str">
        <f>IFERROR(VLOOKUP(CONCATENATE(BU$1,BU286),'Formulario de Preguntas'!$C$10:$FN$185,3,FALSE),"")</f>
        <v/>
      </c>
      <c r="BW286" s="1" t="str">
        <f>IFERROR(VLOOKUP(CONCATENATE(BU$1,BU286),'Formulario de Preguntas'!$C$10:$FN$185,4,FALSE),"")</f>
        <v/>
      </c>
      <c r="BX286" s="26">
        <f>IF($B286='Formulario de Respuestas'!$D285,'Formulario de Respuestas'!$AC285,"ES DIFERENTE")</f>
        <v>0</v>
      </c>
      <c r="BY286" s="1" t="str">
        <f>IFERROR(VLOOKUP(CONCATENATE(BX$1,BX286),'Formulario de Preguntas'!$C$10:$FN$185,3,FALSE),"")</f>
        <v/>
      </c>
      <c r="BZ286" s="1" t="str">
        <f>IFERROR(VLOOKUP(CONCATENATE(BX$1,BX286),'Formulario de Preguntas'!$C$10:$FN$185,4,FALSE),"")</f>
        <v/>
      </c>
      <c r="CA286" s="26">
        <f>IF($B286='Formulario de Respuestas'!$D285,'Formulario de Respuestas'!$AD285,"ES DIFERENTE")</f>
        <v>0</v>
      </c>
      <c r="CB286" s="1" t="str">
        <f>IFERROR(VLOOKUP(CONCATENATE(CA$1,CA286),'Formulario de Preguntas'!$C$10:$FN$185,3,FALSE),"")</f>
        <v/>
      </c>
      <c r="CC286" s="1" t="str">
        <f>IFERROR(VLOOKUP(CONCATENATE(CA$1,CA286),'Formulario de Preguntas'!$C$10:$FN$185,4,FALSE),"")</f>
        <v/>
      </c>
      <c r="CD286" s="26">
        <f>IF($B286='Formulario de Respuestas'!$D285,'Formulario de Respuestas'!$AE285,"ES DIFERENTE")</f>
        <v>0</v>
      </c>
      <c r="CE286" s="1" t="str">
        <f>IFERROR(VLOOKUP(CONCATENATE(CD$1,CD286),'Formulario de Preguntas'!$C$10:$FN$185,3,FALSE),"")</f>
        <v/>
      </c>
      <c r="CF286" s="1" t="str">
        <f>IFERROR(VLOOKUP(CONCATENATE(CD$1,CD286),'Formulario de Preguntas'!$C$10:$FN$185,4,FALSE),"")</f>
        <v/>
      </c>
      <c r="CH286" s="1">
        <f t="shared" si="13"/>
        <v>0</v>
      </c>
      <c r="CI286" s="1">
        <f t="shared" si="14"/>
        <v>0.25</v>
      </c>
      <c r="CJ286" s="1">
        <f t="shared" ref="CJ286:CJ301" si="15">CH286*CI286</f>
        <v>0</v>
      </c>
      <c r="CK286" s="1">
        <f>COUNTIF('Formulario de Respuestas'!$E285:$AE285,"A")</f>
        <v>0</v>
      </c>
      <c r="CL286" s="1">
        <f>COUNTIF('Formulario de Respuestas'!$E285:$AE285,"B")</f>
        <v>0</v>
      </c>
      <c r="CM286" s="1">
        <f>COUNTIF('Formulario de Respuestas'!$E285:$AE285,"C")</f>
        <v>0</v>
      </c>
      <c r="CN286" s="1">
        <f>COUNTIF('Formulario de Respuestas'!$E285:$AE285,"D")</f>
        <v>0</v>
      </c>
      <c r="CO286" s="1">
        <f>COUNTIF('Formulario de Respuestas'!$E285:$AE285,"E (RESPUESTA ANULADA)")</f>
        <v>0</v>
      </c>
    </row>
    <row r="287" spans="1:93" x14ac:dyDescent="0.25">
      <c r="A287" s="1">
        <f>'Formulario de Respuestas'!C286</f>
        <v>0</v>
      </c>
      <c r="B287" s="1">
        <f>'Formulario de Respuestas'!D286</f>
        <v>0</v>
      </c>
      <c r="C287" s="24">
        <f>IF($B287='Formulario de Respuestas'!$D286,'Formulario de Respuestas'!$E286,"ES DIFERENTE")</f>
        <v>0</v>
      </c>
      <c r="D287" s="15" t="str">
        <f>IFERROR(VLOOKUP(CONCATENATE(C$1,C287),'Formulario de Preguntas'!$C$2:$FN$185,3,FALSE),"")</f>
        <v/>
      </c>
      <c r="E287" s="1" t="str">
        <f>IFERROR(VLOOKUP(CONCATENATE(C$1,C287),'Formulario de Preguntas'!$C$2:$FN$185,4,FALSE),"")</f>
        <v/>
      </c>
      <c r="F287" s="24">
        <f>IF($B287='Formulario de Respuestas'!$D286,'Formulario de Respuestas'!$F286,"ES DIFERENTE")</f>
        <v>0</v>
      </c>
      <c r="G287" s="1" t="str">
        <f>IFERROR(VLOOKUP(CONCATENATE(F$1,F287),'Formulario de Preguntas'!$C$2:$FN$185,3,FALSE),"")</f>
        <v/>
      </c>
      <c r="H287" s="1" t="str">
        <f>IFERROR(VLOOKUP(CONCATENATE(F$1,F287),'Formulario de Preguntas'!$C$2:$FN$185,4,FALSE),"")</f>
        <v/>
      </c>
      <c r="I287" s="24">
        <f>IF($B287='Formulario de Respuestas'!$D286,'Formulario de Respuestas'!$G286,"ES DIFERENTE")</f>
        <v>0</v>
      </c>
      <c r="J287" s="1" t="str">
        <f>IFERROR(VLOOKUP(CONCATENATE(I$1,I287),'Formulario de Preguntas'!$C$10:$FN$185,3,FALSE),"")</f>
        <v/>
      </c>
      <c r="K287" s="1" t="str">
        <f>IFERROR(VLOOKUP(CONCATENATE(I$1,I287),'Formulario de Preguntas'!$C$10:$FN$185,4,FALSE),"")</f>
        <v/>
      </c>
      <c r="L287" s="24">
        <f>IF($B287='Formulario de Respuestas'!$D286,'Formulario de Respuestas'!$H286,"ES DIFERENTE")</f>
        <v>0</v>
      </c>
      <c r="M287" s="1" t="str">
        <f>IFERROR(VLOOKUP(CONCATENATE(L$1,L287),'Formulario de Preguntas'!$C$10:$FN$185,3,FALSE),"")</f>
        <v/>
      </c>
      <c r="N287" s="1" t="str">
        <f>IFERROR(VLOOKUP(CONCATENATE(L$1,L287),'Formulario de Preguntas'!$C$10:$FN$185,4,FALSE),"")</f>
        <v/>
      </c>
      <c r="O287" s="24">
        <f>IF($B287='Formulario de Respuestas'!$D286,'Formulario de Respuestas'!$I286,"ES DIFERENTE")</f>
        <v>0</v>
      </c>
      <c r="P287" s="1" t="str">
        <f>IFERROR(VLOOKUP(CONCATENATE(O$1,O287),'Formulario de Preguntas'!$C$10:$FN$185,3,FALSE),"")</f>
        <v/>
      </c>
      <c r="Q287" s="1" t="str">
        <f>IFERROR(VLOOKUP(CONCATENATE(O$1,O287),'Formulario de Preguntas'!$C$10:$FN$185,4,FALSE),"")</f>
        <v/>
      </c>
      <c r="R287" s="24">
        <f>IF($B287='Formulario de Respuestas'!$D286,'Formulario de Respuestas'!$J286,"ES DIFERENTE")</f>
        <v>0</v>
      </c>
      <c r="S287" s="1" t="str">
        <f>IFERROR(VLOOKUP(CONCATENATE(R$1,R287),'Formulario de Preguntas'!$C$10:$FN$185,3,FALSE),"")</f>
        <v/>
      </c>
      <c r="T287" s="1" t="str">
        <f>IFERROR(VLOOKUP(CONCATENATE(R$1,R287),'Formulario de Preguntas'!$C$10:$FN$185,4,FALSE),"")</f>
        <v/>
      </c>
      <c r="U287" s="24">
        <f>IF($B287='Formulario de Respuestas'!$D286,'Formulario de Respuestas'!$K286,"ES DIFERENTE")</f>
        <v>0</v>
      </c>
      <c r="V287" s="1" t="str">
        <f>IFERROR(VLOOKUP(CONCATENATE(U$1,U287),'Formulario de Preguntas'!$C$10:$FN$185,3,FALSE),"")</f>
        <v/>
      </c>
      <c r="W287" s="1" t="str">
        <f>IFERROR(VLOOKUP(CONCATENATE(U$1,U287),'Formulario de Preguntas'!$C$10:$FN$185,4,FALSE),"")</f>
        <v/>
      </c>
      <c r="X287" s="24">
        <f>IF($B287='Formulario de Respuestas'!$D286,'Formulario de Respuestas'!$L286,"ES DIFERENTE")</f>
        <v>0</v>
      </c>
      <c r="Y287" s="1" t="str">
        <f>IFERROR(VLOOKUP(CONCATENATE(X$1,X287),'Formulario de Preguntas'!$C$10:$FN$185,3,FALSE),"")</f>
        <v/>
      </c>
      <c r="Z287" s="1" t="str">
        <f>IFERROR(VLOOKUP(CONCATENATE(X$1,X287),'Formulario de Preguntas'!$C$10:$FN$185,4,FALSE),"")</f>
        <v/>
      </c>
      <c r="AA287" s="24">
        <f>IF($B287='Formulario de Respuestas'!$D286,'Formulario de Respuestas'!$M286,"ES DIFERENTE")</f>
        <v>0</v>
      </c>
      <c r="AB287" s="1" t="str">
        <f>IFERROR(VLOOKUP(CONCATENATE(AA$1,AA287),'Formulario de Preguntas'!$C$10:$FN$185,3,FALSE),"")</f>
        <v/>
      </c>
      <c r="AC287" s="1" t="str">
        <f>IFERROR(VLOOKUP(CONCATENATE(AA$1,AA287),'Formulario de Preguntas'!$C$10:$FN$185,4,FALSE),"")</f>
        <v/>
      </c>
      <c r="AD287" s="24">
        <f>IF($B287='Formulario de Respuestas'!$D286,'Formulario de Respuestas'!$N286,"ES DIFERENTE")</f>
        <v>0</v>
      </c>
      <c r="AE287" s="1" t="str">
        <f>IFERROR(VLOOKUP(CONCATENATE(AD$1,AD287),'Formulario de Preguntas'!$C$10:$FN$185,3,FALSE),"")</f>
        <v/>
      </c>
      <c r="AF287" s="1" t="str">
        <f>IFERROR(VLOOKUP(CONCATENATE(AD$1,AD287),'Formulario de Preguntas'!$C$10:$FN$185,4,FALSE),"")</f>
        <v/>
      </c>
      <c r="AG287" s="24">
        <f>IF($B287='Formulario de Respuestas'!$D286,'Formulario de Respuestas'!$O286,"ES DIFERENTE")</f>
        <v>0</v>
      </c>
      <c r="AH287" s="1" t="str">
        <f>IFERROR(VLOOKUP(CONCATENATE(AG$1,AG287),'Formulario de Preguntas'!$C$10:$FN$185,3,FALSE),"")</f>
        <v/>
      </c>
      <c r="AI287" s="1" t="str">
        <f>IFERROR(VLOOKUP(CONCATENATE(AG$1,AG287),'Formulario de Preguntas'!$C$10:$FN$185,4,FALSE),"")</f>
        <v/>
      </c>
      <c r="AJ287" s="24">
        <f>IF($B287='Formulario de Respuestas'!$D286,'Formulario de Respuestas'!$P286,"ES DIFERENTE")</f>
        <v>0</v>
      </c>
      <c r="AK287" s="1" t="str">
        <f>IFERROR(VLOOKUP(CONCATENATE(AJ$1,AJ287),'Formulario de Preguntas'!$C$10:$FN$185,3,FALSE),"")</f>
        <v/>
      </c>
      <c r="AL287" s="1" t="str">
        <f>IFERROR(VLOOKUP(CONCATENATE(AJ$1,AJ287),'Formulario de Preguntas'!$C$10:$FN$185,4,FALSE),"")</f>
        <v/>
      </c>
      <c r="AM287" s="24">
        <f>IF($B287='Formulario de Respuestas'!$D286,'Formulario de Respuestas'!$Q286,"ES DIFERENTE")</f>
        <v>0</v>
      </c>
      <c r="AN287" s="1" t="str">
        <f>IFERROR(VLOOKUP(CONCATENATE(AM$1,AM287),'Formulario de Preguntas'!$C$10:$FN$185,3,FALSE),"")</f>
        <v/>
      </c>
      <c r="AO287" s="1" t="str">
        <f>IFERROR(VLOOKUP(CONCATENATE(AM$1,AM287),'Formulario de Preguntas'!$C$10:$FN$185,4,FALSE),"")</f>
        <v/>
      </c>
      <c r="AP287" s="24">
        <f>IF($B287='Formulario de Respuestas'!$D286,'Formulario de Respuestas'!$R286,"ES DIFERENTE")</f>
        <v>0</v>
      </c>
      <c r="AQ287" s="1" t="str">
        <f>IFERROR(VLOOKUP(CONCATENATE(AP$1,AP287),'Formulario de Preguntas'!$C$10:$FN$185,3,FALSE),"")</f>
        <v/>
      </c>
      <c r="AR287" s="1" t="str">
        <f>IFERROR(VLOOKUP(CONCATENATE(AP$1,AP287),'Formulario de Preguntas'!$C$10:$FN$185,4,FALSE),"")</f>
        <v/>
      </c>
      <c r="AS287" s="24">
        <f>IF($B287='Formulario de Respuestas'!$D286,'Formulario de Respuestas'!$S286,"ES DIFERENTE")</f>
        <v>0</v>
      </c>
      <c r="AT287" s="1" t="str">
        <f>IFERROR(VLOOKUP(CONCATENATE(AS$1,AS287),'Formulario de Preguntas'!$C$10:$FN$185,3,FALSE),"")</f>
        <v/>
      </c>
      <c r="AU287" s="1" t="str">
        <f>IFERROR(VLOOKUP(CONCATENATE(AS$1,AS287),'Formulario de Preguntas'!$C$10:$FN$185,4,FALSE),"")</f>
        <v/>
      </c>
      <c r="AV287" s="24">
        <f>IF($B287='Formulario de Respuestas'!$D286,'Formulario de Respuestas'!$T286,"ES DIFERENTE")</f>
        <v>0</v>
      </c>
      <c r="AW287" s="1" t="str">
        <f>IFERROR(VLOOKUP(CONCATENATE(AV$1,AV287),'Formulario de Preguntas'!$C$10:$FN$185,3,FALSE),"")</f>
        <v/>
      </c>
      <c r="AX287" s="1" t="str">
        <f>IFERROR(VLOOKUP(CONCATENATE(AV$1,AV287),'Formulario de Preguntas'!$C$10:$FN$185,4,FALSE),"")</f>
        <v/>
      </c>
      <c r="AY287" s="24">
        <f>IF($B287='Formulario de Respuestas'!$D286,'Formulario de Respuestas'!$U286,"ES DIFERENTE")</f>
        <v>0</v>
      </c>
      <c r="AZ287" s="1" t="str">
        <f>IFERROR(VLOOKUP(CONCATENATE(AY$1,AY287),'Formulario de Preguntas'!$C$10:$FN$185,3,FALSE),"")</f>
        <v/>
      </c>
      <c r="BA287" s="1" t="str">
        <f>IFERROR(VLOOKUP(CONCATENATE(AY$1,AY287),'Formulario de Preguntas'!$C$10:$FN$185,4,FALSE),"")</f>
        <v/>
      </c>
      <c r="BB287" s="24">
        <f>IF($B287='Formulario de Respuestas'!$D286,'Formulario de Respuestas'!$V286,"ES DIFERENTE")</f>
        <v>0</v>
      </c>
      <c r="BC287" s="1" t="str">
        <f>IFERROR(VLOOKUP(CONCATENATE(BB$1,BB287),'Formulario de Preguntas'!$C$10:$FN$185,3,FALSE),"")</f>
        <v/>
      </c>
      <c r="BD287" s="1" t="str">
        <f>IFERROR(VLOOKUP(CONCATENATE(BB$1,BB287),'Formulario de Preguntas'!$C$10:$FN$185,4,FALSE),"")</f>
        <v/>
      </c>
      <c r="BE287" s="24">
        <f>IF($B287='Formulario de Respuestas'!$D286,'Formulario de Respuestas'!$W286,"ES DIFERENTE")</f>
        <v>0</v>
      </c>
      <c r="BF287" s="1" t="str">
        <f>IFERROR(VLOOKUP(CONCATENATE(BE$1,BE287),'Formulario de Preguntas'!$C$10:$FN$185,3,FALSE),"")</f>
        <v/>
      </c>
      <c r="BG287" s="1" t="str">
        <f>IFERROR(VLOOKUP(CONCATENATE(BE$1,BE287),'Formulario de Preguntas'!$C$10:$FN$185,4,FALSE),"")</f>
        <v/>
      </c>
      <c r="BH287" s="24">
        <f>IF($B287='Formulario de Respuestas'!$D286,'Formulario de Respuestas'!$X286,"ES DIFERENTE")</f>
        <v>0</v>
      </c>
      <c r="BI287" s="1" t="str">
        <f>IFERROR(VLOOKUP(CONCATENATE(BH$1,BH287),'Formulario de Preguntas'!$C$10:$FN$185,3,FALSE),"")</f>
        <v/>
      </c>
      <c r="BJ287" s="1" t="str">
        <f>IFERROR(VLOOKUP(CONCATENATE(BH$1,BH287),'Formulario de Preguntas'!$C$10:$FN$185,4,FALSE),"")</f>
        <v/>
      </c>
      <c r="BL287" s="26">
        <f>IF($B287='Formulario de Respuestas'!$D286,'Formulario de Respuestas'!$Y286,"ES DIFERENTE")</f>
        <v>0</v>
      </c>
      <c r="BM287" s="1" t="str">
        <f>IFERROR(VLOOKUP(CONCATENATE(BL$1,BL287),'Formulario de Preguntas'!$C$10:$FN$185,3,FALSE),"")</f>
        <v/>
      </c>
      <c r="BN287" s="1" t="str">
        <f>IFERROR(VLOOKUP(CONCATENATE(BL$1,BL287),'Formulario de Preguntas'!$C$10:$FN$185,4,FALSE),"")</f>
        <v/>
      </c>
      <c r="BO287" s="26">
        <f>IF($B287='Formulario de Respuestas'!$D286,'Formulario de Respuestas'!$Z286,"ES DIFERENTE")</f>
        <v>0</v>
      </c>
      <c r="BP287" s="1" t="str">
        <f>IFERROR(VLOOKUP(CONCATENATE(BO$1,BO287),'Formulario de Preguntas'!$C$10:$FN$185,3,FALSE),"")</f>
        <v/>
      </c>
      <c r="BQ287" s="1" t="str">
        <f>IFERROR(VLOOKUP(CONCATENATE(BO$1,BO287),'Formulario de Preguntas'!$C$10:$FN$185,4,FALSE),"")</f>
        <v/>
      </c>
      <c r="BR287" s="26">
        <f>IF($B287='Formulario de Respuestas'!$D286,'Formulario de Respuestas'!$AA286,"ES DIFERENTE")</f>
        <v>0</v>
      </c>
      <c r="BS287" s="1" t="str">
        <f>IFERROR(VLOOKUP(CONCATENATE(BR$1,BR287),'Formulario de Preguntas'!$C$10:$FN$185,3,FALSE),"")</f>
        <v/>
      </c>
      <c r="BT287" s="1" t="str">
        <f>IFERROR(VLOOKUP(CONCATENATE(BR$1,BR287),'Formulario de Preguntas'!$C$10:$FN$185,4,FALSE),"")</f>
        <v/>
      </c>
      <c r="BU287" s="26">
        <f>IF($B287='Formulario de Respuestas'!$D286,'Formulario de Respuestas'!$AB286,"ES DIFERENTE")</f>
        <v>0</v>
      </c>
      <c r="BV287" s="1" t="str">
        <f>IFERROR(VLOOKUP(CONCATENATE(BU$1,BU287),'Formulario de Preguntas'!$C$10:$FN$185,3,FALSE),"")</f>
        <v/>
      </c>
      <c r="BW287" s="1" t="str">
        <f>IFERROR(VLOOKUP(CONCATENATE(BU$1,BU287),'Formulario de Preguntas'!$C$10:$FN$185,4,FALSE),"")</f>
        <v/>
      </c>
      <c r="BX287" s="26">
        <f>IF($B287='Formulario de Respuestas'!$D286,'Formulario de Respuestas'!$AC286,"ES DIFERENTE")</f>
        <v>0</v>
      </c>
      <c r="BY287" s="1" t="str">
        <f>IFERROR(VLOOKUP(CONCATENATE(BX$1,BX287),'Formulario de Preguntas'!$C$10:$FN$185,3,FALSE),"")</f>
        <v/>
      </c>
      <c r="BZ287" s="1" t="str">
        <f>IFERROR(VLOOKUP(CONCATENATE(BX$1,BX287),'Formulario de Preguntas'!$C$10:$FN$185,4,FALSE),"")</f>
        <v/>
      </c>
      <c r="CA287" s="26">
        <f>IF($B287='Formulario de Respuestas'!$D286,'Formulario de Respuestas'!$AD286,"ES DIFERENTE")</f>
        <v>0</v>
      </c>
      <c r="CB287" s="1" t="str">
        <f>IFERROR(VLOOKUP(CONCATENATE(CA$1,CA287),'Formulario de Preguntas'!$C$10:$FN$185,3,FALSE),"")</f>
        <v/>
      </c>
      <c r="CC287" s="1" t="str">
        <f>IFERROR(VLOOKUP(CONCATENATE(CA$1,CA287),'Formulario de Preguntas'!$C$10:$FN$185,4,FALSE),"")</f>
        <v/>
      </c>
      <c r="CD287" s="26">
        <f>IF($B287='Formulario de Respuestas'!$D286,'Formulario de Respuestas'!$AE286,"ES DIFERENTE")</f>
        <v>0</v>
      </c>
      <c r="CE287" s="1" t="str">
        <f>IFERROR(VLOOKUP(CONCATENATE(CD$1,CD287),'Formulario de Preguntas'!$C$10:$FN$185,3,FALSE),"")</f>
        <v/>
      </c>
      <c r="CF287" s="1" t="str">
        <f>IFERROR(VLOOKUP(CONCATENATE(CD$1,CD287),'Formulario de Preguntas'!$C$10:$FN$185,4,FALSE),"")</f>
        <v/>
      </c>
      <c r="CH287" s="1">
        <f t="shared" si="13"/>
        <v>0</v>
      </c>
      <c r="CI287" s="1">
        <f t="shared" si="14"/>
        <v>0.25</v>
      </c>
      <c r="CJ287" s="1">
        <f t="shared" si="15"/>
        <v>0</v>
      </c>
      <c r="CK287" s="1">
        <f>COUNTIF('Formulario de Respuestas'!$E286:$AE286,"A")</f>
        <v>0</v>
      </c>
      <c r="CL287" s="1">
        <f>COUNTIF('Formulario de Respuestas'!$E286:$AE286,"B")</f>
        <v>0</v>
      </c>
      <c r="CM287" s="1">
        <f>COUNTIF('Formulario de Respuestas'!$E286:$AE286,"C")</f>
        <v>0</v>
      </c>
      <c r="CN287" s="1">
        <f>COUNTIF('Formulario de Respuestas'!$E286:$AE286,"D")</f>
        <v>0</v>
      </c>
      <c r="CO287" s="1">
        <f>COUNTIF('Formulario de Respuestas'!$E286:$AE286,"E (RESPUESTA ANULADA)")</f>
        <v>0</v>
      </c>
    </row>
    <row r="288" spans="1:93" x14ac:dyDescent="0.25">
      <c r="A288" s="1">
        <f>'Formulario de Respuestas'!C287</f>
        <v>0</v>
      </c>
      <c r="B288" s="1">
        <f>'Formulario de Respuestas'!D287</f>
        <v>0</v>
      </c>
      <c r="C288" s="24">
        <f>IF($B288='Formulario de Respuestas'!$D287,'Formulario de Respuestas'!$E287,"ES DIFERENTE")</f>
        <v>0</v>
      </c>
      <c r="D288" s="15" t="str">
        <f>IFERROR(VLOOKUP(CONCATENATE(C$1,C288),'Formulario de Preguntas'!$C$2:$FN$185,3,FALSE),"")</f>
        <v/>
      </c>
      <c r="E288" s="1" t="str">
        <f>IFERROR(VLOOKUP(CONCATENATE(C$1,C288),'Formulario de Preguntas'!$C$2:$FN$185,4,FALSE),"")</f>
        <v/>
      </c>
      <c r="F288" s="24">
        <f>IF($B288='Formulario de Respuestas'!$D287,'Formulario de Respuestas'!$F287,"ES DIFERENTE")</f>
        <v>0</v>
      </c>
      <c r="G288" s="1" t="str">
        <f>IFERROR(VLOOKUP(CONCATENATE(F$1,F288),'Formulario de Preguntas'!$C$2:$FN$185,3,FALSE),"")</f>
        <v/>
      </c>
      <c r="H288" s="1" t="str">
        <f>IFERROR(VLOOKUP(CONCATENATE(F$1,F288),'Formulario de Preguntas'!$C$2:$FN$185,4,FALSE),"")</f>
        <v/>
      </c>
      <c r="I288" s="24">
        <f>IF($B288='Formulario de Respuestas'!$D287,'Formulario de Respuestas'!$G287,"ES DIFERENTE")</f>
        <v>0</v>
      </c>
      <c r="J288" s="1" t="str">
        <f>IFERROR(VLOOKUP(CONCATENATE(I$1,I288),'Formulario de Preguntas'!$C$10:$FN$185,3,FALSE),"")</f>
        <v/>
      </c>
      <c r="K288" s="1" t="str">
        <f>IFERROR(VLOOKUP(CONCATENATE(I$1,I288),'Formulario de Preguntas'!$C$10:$FN$185,4,FALSE),"")</f>
        <v/>
      </c>
      <c r="L288" s="24">
        <f>IF($B288='Formulario de Respuestas'!$D287,'Formulario de Respuestas'!$H287,"ES DIFERENTE")</f>
        <v>0</v>
      </c>
      <c r="M288" s="1" t="str">
        <f>IFERROR(VLOOKUP(CONCATENATE(L$1,L288),'Formulario de Preguntas'!$C$10:$FN$185,3,FALSE),"")</f>
        <v/>
      </c>
      <c r="N288" s="1" t="str">
        <f>IFERROR(VLOOKUP(CONCATENATE(L$1,L288),'Formulario de Preguntas'!$C$10:$FN$185,4,FALSE),"")</f>
        <v/>
      </c>
      <c r="O288" s="24">
        <f>IF($B288='Formulario de Respuestas'!$D287,'Formulario de Respuestas'!$I287,"ES DIFERENTE")</f>
        <v>0</v>
      </c>
      <c r="P288" s="1" t="str">
        <f>IFERROR(VLOOKUP(CONCATENATE(O$1,O288),'Formulario de Preguntas'!$C$10:$FN$185,3,FALSE),"")</f>
        <v/>
      </c>
      <c r="Q288" s="1" t="str">
        <f>IFERROR(VLOOKUP(CONCATENATE(O$1,O288),'Formulario de Preguntas'!$C$10:$FN$185,4,FALSE),"")</f>
        <v/>
      </c>
      <c r="R288" s="24">
        <f>IF($B288='Formulario de Respuestas'!$D287,'Formulario de Respuestas'!$J287,"ES DIFERENTE")</f>
        <v>0</v>
      </c>
      <c r="S288" s="1" t="str">
        <f>IFERROR(VLOOKUP(CONCATENATE(R$1,R288),'Formulario de Preguntas'!$C$10:$FN$185,3,FALSE),"")</f>
        <v/>
      </c>
      <c r="T288" s="1" t="str">
        <f>IFERROR(VLOOKUP(CONCATENATE(R$1,R288),'Formulario de Preguntas'!$C$10:$FN$185,4,FALSE),"")</f>
        <v/>
      </c>
      <c r="U288" s="24">
        <f>IF($B288='Formulario de Respuestas'!$D287,'Formulario de Respuestas'!$K287,"ES DIFERENTE")</f>
        <v>0</v>
      </c>
      <c r="V288" s="1" t="str">
        <f>IFERROR(VLOOKUP(CONCATENATE(U$1,U288),'Formulario de Preguntas'!$C$10:$FN$185,3,FALSE),"")</f>
        <v/>
      </c>
      <c r="W288" s="1" t="str">
        <f>IFERROR(VLOOKUP(CONCATENATE(U$1,U288),'Formulario de Preguntas'!$C$10:$FN$185,4,FALSE),"")</f>
        <v/>
      </c>
      <c r="X288" s="24">
        <f>IF($B288='Formulario de Respuestas'!$D287,'Formulario de Respuestas'!$L287,"ES DIFERENTE")</f>
        <v>0</v>
      </c>
      <c r="Y288" s="1" t="str">
        <f>IFERROR(VLOOKUP(CONCATENATE(X$1,X288),'Formulario de Preguntas'!$C$10:$FN$185,3,FALSE),"")</f>
        <v/>
      </c>
      <c r="Z288" s="1" t="str">
        <f>IFERROR(VLOOKUP(CONCATENATE(X$1,X288),'Formulario de Preguntas'!$C$10:$FN$185,4,FALSE),"")</f>
        <v/>
      </c>
      <c r="AA288" s="24">
        <f>IF($B288='Formulario de Respuestas'!$D287,'Formulario de Respuestas'!$M287,"ES DIFERENTE")</f>
        <v>0</v>
      </c>
      <c r="AB288" s="1" t="str">
        <f>IFERROR(VLOOKUP(CONCATENATE(AA$1,AA288),'Formulario de Preguntas'!$C$10:$FN$185,3,FALSE),"")</f>
        <v/>
      </c>
      <c r="AC288" s="1" t="str">
        <f>IFERROR(VLOOKUP(CONCATENATE(AA$1,AA288),'Formulario de Preguntas'!$C$10:$FN$185,4,FALSE),"")</f>
        <v/>
      </c>
      <c r="AD288" s="24">
        <f>IF($B288='Formulario de Respuestas'!$D287,'Formulario de Respuestas'!$N287,"ES DIFERENTE")</f>
        <v>0</v>
      </c>
      <c r="AE288" s="1" t="str">
        <f>IFERROR(VLOOKUP(CONCATENATE(AD$1,AD288),'Formulario de Preguntas'!$C$10:$FN$185,3,FALSE),"")</f>
        <v/>
      </c>
      <c r="AF288" s="1" t="str">
        <f>IFERROR(VLOOKUP(CONCATENATE(AD$1,AD288),'Formulario de Preguntas'!$C$10:$FN$185,4,FALSE),"")</f>
        <v/>
      </c>
      <c r="AG288" s="24">
        <f>IF($B288='Formulario de Respuestas'!$D287,'Formulario de Respuestas'!$O287,"ES DIFERENTE")</f>
        <v>0</v>
      </c>
      <c r="AH288" s="1" t="str">
        <f>IFERROR(VLOOKUP(CONCATENATE(AG$1,AG288),'Formulario de Preguntas'!$C$10:$FN$185,3,FALSE),"")</f>
        <v/>
      </c>
      <c r="AI288" s="1" t="str">
        <f>IFERROR(VLOOKUP(CONCATENATE(AG$1,AG288),'Formulario de Preguntas'!$C$10:$FN$185,4,FALSE),"")</f>
        <v/>
      </c>
      <c r="AJ288" s="24">
        <f>IF($B288='Formulario de Respuestas'!$D287,'Formulario de Respuestas'!$P287,"ES DIFERENTE")</f>
        <v>0</v>
      </c>
      <c r="AK288" s="1" t="str">
        <f>IFERROR(VLOOKUP(CONCATENATE(AJ$1,AJ288),'Formulario de Preguntas'!$C$10:$FN$185,3,FALSE),"")</f>
        <v/>
      </c>
      <c r="AL288" s="1" t="str">
        <f>IFERROR(VLOOKUP(CONCATENATE(AJ$1,AJ288),'Formulario de Preguntas'!$C$10:$FN$185,4,FALSE),"")</f>
        <v/>
      </c>
      <c r="AM288" s="24">
        <f>IF($B288='Formulario de Respuestas'!$D287,'Formulario de Respuestas'!$Q287,"ES DIFERENTE")</f>
        <v>0</v>
      </c>
      <c r="AN288" s="1" t="str">
        <f>IFERROR(VLOOKUP(CONCATENATE(AM$1,AM288),'Formulario de Preguntas'!$C$10:$FN$185,3,FALSE),"")</f>
        <v/>
      </c>
      <c r="AO288" s="1" t="str">
        <f>IFERROR(VLOOKUP(CONCATENATE(AM$1,AM288),'Formulario de Preguntas'!$C$10:$FN$185,4,FALSE),"")</f>
        <v/>
      </c>
      <c r="AP288" s="24">
        <f>IF($B288='Formulario de Respuestas'!$D287,'Formulario de Respuestas'!$R287,"ES DIFERENTE")</f>
        <v>0</v>
      </c>
      <c r="AQ288" s="1" t="str">
        <f>IFERROR(VLOOKUP(CONCATENATE(AP$1,AP288),'Formulario de Preguntas'!$C$10:$FN$185,3,FALSE),"")</f>
        <v/>
      </c>
      <c r="AR288" s="1" t="str">
        <f>IFERROR(VLOOKUP(CONCATENATE(AP$1,AP288),'Formulario de Preguntas'!$C$10:$FN$185,4,FALSE),"")</f>
        <v/>
      </c>
      <c r="AS288" s="24">
        <f>IF($B288='Formulario de Respuestas'!$D287,'Formulario de Respuestas'!$S287,"ES DIFERENTE")</f>
        <v>0</v>
      </c>
      <c r="AT288" s="1" t="str">
        <f>IFERROR(VLOOKUP(CONCATENATE(AS$1,AS288),'Formulario de Preguntas'!$C$10:$FN$185,3,FALSE),"")</f>
        <v/>
      </c>
      <c r="AU288" s="1" t="str">
        <f>IFERROR(VLOOKUP(CONCATENATE(AS$1,AS288),'Formulario de Preguntas'!$C$10:$FN$185,4,FALSE),"")</f>
        <v/>
      </c>
      <c r="AV288" s="24">
        <f>IF($B288='Formulario de Respuestas'!$D287,'Formulario de Respuestas'!$T287,"ES DIFERENTE")</f>
        <v>0</v>
      </c>
      <c r="AW288" s="1" t="str">
        <f>IFERROR(VLOOKUP(CONCATENATE(AV$1,AV288),'Formulario de Preguntas'!$C$10:$FN$185,3,FALSE),"")</f>
        <v/>
      </c>
      <c r="AX288" s="1" t="str">
        <f>IFERROR(VLOOKUP(CONCATENATE(AV$1,AV288),'Formulario de Preguntas'!$C$10:$FN$185,4,FALSE),"")</f>
        <v/>
      </c>
      <c r="AY288" s="24">
        <f>IF($B288='Formulario de Respuestas'!$D287,'Formulario de Respuestas'!$U287,"ES DIFERENTE")</f>
        <v>0</v>
      </c>
      <c r="AZ288" s="1" t="str">
        <f>IFERROR(VLOOKUP(CONCATENATE(AY$1,AY288),'Formulario de Preguntas'!$C$10:$FN$185,3,FALSE),"")</f>
        <v/>
      </c>
      <c r="BA288" s="1" t="str">
        <f>IFERROR(VLOOKUP(CONCATENATE(AY$1,AY288),'Formulario de Preguntas'!$C$10:$FN$185,4,FALSE),"")</f>
        <v/>
      </c>
      <c r="BB288" s="24">
        <f>IF($B288='Formulario de Respuestas'!$D287,'Formulario de Respuestas'!$V287,"ES DIFERENTE")</f>
        <v>0</v>
      </c>
      <c r="BC288" s="1" t="str">
        <f>IFERROR(VLOOKUP(CONCATENATE(BB$1,BB288),'Formulario de Preguntas'!$C$10:$FN$185,3,FALSE),"")</f>
        <v/>
      </c>
      <c r="BD288" s="1" t="str">
        <f>IFERROR(VLOOKUP(CONCATENATE(BB$1,BB288),'Formulario de Preguntas'!$C$10:$FN$185,4,FALSE),"")</f>
        <v/>
      </c>
      <c r="BE288" s="24">
        <f>IF($B288='Formulario de Respuestas'!$D287,'Formulario de Respuestas'!$W287,"ES DIFERENTE")</f>
        <v>0</v>
      </c>
      <c r="BF288" s="1" t="str">
        <f>IFERROR(VLOOKUP(CONCATENATE(BE$1,BE288),'Formulario de Preguntas'!$C$10:$FN$185,3,FALSE),"")</f>
        <v/>
      </c>
      <c r="BG288" s="1" t="str">
        <f>IFERROR(VLOOKUP(CONCATENATE(BE$1,BE288),'Formulario de Preguntas'!$C$10:$FN$185,4,FALSE),"")</f>
        <v/>
      </c>
      <c r="BH288" s="24">
        <f>IF($B288='Formulario de Respuestas'!$D287,'Formulario de Respuestas'!$X287,"ES DIFERENTE")</f>
        <v>0</v>
      </c>
      <c r="BI288" s="1" t="str">
        <f>IFERROR(VLOOKUP(CONCATENATE(BH$1,BH288),'Formulario de Preguntas'!$C$10:$FN$185,3,FALSE),"")</f>
        <v/>
      </c>
      <c r="BJ288" s="1" t="str">
        <f>IFERROR(VLOOKUP(CONCATENATE(BH$1,BH288),'Formulario de Preguntas'!$C$10:$FN$185,4,FALSE),"")</f>
        <v/>
      </c>
      <c r="BL288" s="26">
        <f>IF($B288='Formulario de Respuestas'!$D287,'Formulario de Respuestas'!$Y287,"ES DIFERENTE")</f>
        <v>0</v>
      </c>
      <c r="BM288" s="1" t="str">
        <f>IFERROR(VLOOKUP(CONCATENATE(BL$1,BL288),'Formulario de Preguntas'!$C$10:$FN$185,3,FALSE),"")</f>
        <v/>
      </c>
      <c r="BN288" s="1" t="str">
        <f>IFERROR(VLOOKUP(CONCATENATE(BL$1,BL288),'Formulario de Preguntas'!$C$10:$FN$185,4,FALSE),"")</f>
        <v/>
      </c>
      <c r="BO288" s="26">
        <f>IF($B288='Formulario de Respuestas'!$D287,'Formulario de Respuestas'!$Z287,"ES DIFERENTE")</f>
        <v>0</v>
      </c>
      <c r="BP288" s="1" t="str">
        <f>IFERROR(VLOOKUP(CONCATENATE(BO$1,BO288),'Formulario de Preguntas'!$C$10:$FN$185,3,FALSE),"")</f>
        <v/>
      </c>
      <c r="BQ288" s="1" t="str">
        <f>IFERROR(VLOOKUP(CONCATENATE(BO$1,BO288),'Formulario de Preguntas'!$C$10:$FN$185,4,FALSE),"")</f>
        <v/>
      </c>
      <c r="BR288" s="26">
        <f>IF($B288='Formulario de Respuestas'!$D287,'Formulario de Respuestas'!$AA287,"ES DIFERENTE")</f>
        <v>0</v>
      </c>
      <c r="BS288" s="1" t="str">
        <f>IFERROR(VLOOKUP(CONCATENATE(BR$1,BR288),'Formulario de Preguntas'!$C$10:$FN$185,3,FALSE),"")</f>
        <v/>
      </c>
      <c r="BT288" s="1" t="str">
        <f>IFERROR(VLOOKUP(CONCATENATE(BR$1,BR288),'Formulario de Preguntas'!$C$10:$FN$185,4,FALSE),"")</f>
        <v/>
      </c>
      <c r="BU288" s="26">
        <f>IF($B288='Formulario de Respuestas'!$D287,'Formulario de Respuestas'!$AB287,"ES DIFERENTE")</f>
        <v>0</v>
      </c>
      <c r="BV288" s="1" t="str">
        <f>IFERROR(VLOOKUP(CONCATENATE(BU$1,BU288),'Formulario de Preguntas'!$C$10:$FN$185,3,FALSE),"")</f>
        <v/>
      </c>
      <c r="BW288" s="1" t="str">
        <f>IFERROR(VLOOKUP(CONCATENATE(BU$1,BU288),'Formulario de Preguntas'!$C$10:$FN$185,4,FALSE),"")</f>
        <v/>
      </c>
      <c r="BX288" s="26">
        <f>IF($B288='Formulario de Respuestas'!$D287,'Formulario de Respuestas'!$AC287,"ES DIFERENTE")</f>
        <v>0</v>
      </c>
      <c r="BY288" s="1" t="str">
        <f>IFERROR(VLOOKUP(CONCATENATE(BX$1,BX288),'Formulario de Preguntas'!$C$10:$FN$185,3,FALSE),"")</f>
        <v/>
      </c>
      <c r="BZ288" s="1" t="str">
        <f>IFERROR(VLOOKUP(CONCATENATE(BX$1,BX288),'Formulario de Preguntas'!$C$10:$FN$185,4,FALSE),"")</f>
        <v/>
      </c>
      <c r="CA288" s="26">
        <f>IF($B288='Formulario de Respuestas'!$D287,'Formulario de Respuestas'!$AD287,"ES DIFERENTE")</f>
        <v>0</v>
      </c>
      <c r="CB288" s="1" t="str">
        <f>IFERROR(VLOOKUP(CONCATENATE(CA$1,CA288),'Formulario de Preguntas'!$C$10:$FN$185,3,FALSE),"")</f>
        <v/>
      </c>
      <c r="CC288" s="1" t="str">
        <f>IFERROR(VLOOKUP(CONCATENATE(CA$1,CA288),'Formulario de Preguntas'!$C$10:$FN$185,4,FALSE),"")</f>
        <v/>
      </c>
      <c r="CD288" s="26">
        <f>IF($B288='Formulario de Respuestas'!$D287,'Formulario de Respuestas'!$AE287,"ES DIFERENTE")</f>
        <v>0</v>
      </c>
      <c r="CE288" s="1" t="str">
        <f>IFERROR(VLOOKUP(CONCATENATE(CD$1,CD288),'Formulario de Preguntas'!$C$10:$FN$185,3,FALSE),"")</f>
        <v/>
      </c>
      <c r="CF288" s="1" t="str">
        <f>IFERROR(VLOOKUP(CONCATENATE(CD$1,CD288),'Formulario de Preguntas'!$C$10:$FN$185,4,FALSE),"")</f>
        <v/>
      </c>
      <c r="CH288" s="1">
        <f t="shared" si="13"/>
        <v>0</v>
      </c>
      <c r="CI288" s="1">
        <f t="shared" si="14"/>
        <v>0.25</v>
      </c>
      <c r="CJ288" s="1">
        <f t="shared" si="15"/>
        <v>0</v>
      </c>
      <c r="CK288" s="1">
        <f>COUNTIF('Formulario de Respuestas'!$E287:$AE287,"A")</f>
        <v>0</v>
      </c>
      <c r="CL288" s="1">
        <f>COUNTIF('Formulario de Respuestas'!$E287:$AE287,"B")</f>
        <v>0</v>
      </c>
      <c r="CM288" s="1">
        <f>COUNTIF('Formulario de Respuestas'!$E287:$AE287,"C")</f>
        <v>0</v>
      </c>
      <c r="CN288" s="1">
        <f>COUNTIF('Formulario de Respuestas'!$E287:$AE287,"D")</f>
        <v>0</v>
      </c>
      <c r="CO288" s="1">
        <f>COUNTIF('Formulario de Respuestas'!$E287:$AE287,"E (RESPUESTA ANULADA)")</f>
        <v>0</v>
      </c>
    </row>
    <row r="289" spans="1:93" x14ac:dyDescent="0.25">
      <c r="A289" s="1">
        <f>'Formulario de Respuestas'!C288</f>
        <v>0</v>
      </c>
      <c r="B289" s="1">
        <f>'Formulario de Respuestas'!D288</f>
        <v>0</v>
      </c>
      <c r="C289" s="24">
        <f>IF($B289='Formulario de Respuestas'!$D288,'Formulario de Respuestas'!$E288,"ES DIFERENTE")</f>
        <v>0</v>
      </c>
      <c r="D289" s="15" t="str">
        <f>IFERROR(VLOOKUP(CONCATENATE(C$1,C289),'Formulario de Preguntas'!$C$2:$FN$185,3,FALSE),"")</f>
        <v/>
      </c>
      <c r="E289" s="1" t="str">
        <f>IFERROR(VLOOKUP(CONCATENATE(C$1,C289),'Formulario de Preguntas'!$C$2:$FN$185,4,FALSE),"")</f>
        <v/>
      </c>
      <c r="F289" s="24">
        <f>IF($B289='Formulario de Respuestas'!$D288,'Formulario de Respuestas'!$F288,"ES DIFERENTE")</f>
        <v>0</v>
      </c>
      <c r="G289" s="1" t="str">
        <f>IFERROR(VLOOKUP(CONCATENATE(F$1,F289),'Formulario de Preguntas'!$C$2:$FN$185,3,FALSE),"")</f>
        <v/>
      </c>
      <c r="H289" s="1" t="str">
        <f>IFERROR(VLOOKUP(CONCATENATE(F$1,F289),'Formulario de Preguntas'!$C$2:$FN$185,4,FALSE),"")</f>
        <v/>
      </c>
      <c r="I289" s="24">
        <f>IF($B289='Formulario de Respuestas'!$D288,'Formulario de Respuestas'!$G288,"ES DIFERENTE")</f>
        <v>0</v>
      </c>
      <c r="J289" s="1" t="str">
        <f>IFERROR(VLOOKUP(CONCATENATE(I$1,I289),'Formulario de Preguntas'!$C$10:$FN$185,3,FALSE),"")</f>
        <v/>
      </c>
      <c r="K289" s="1" t="str">
        <f>IFERROR(VLOOKUP(CONCATENATE(I$1,I289),'Formulario de Preguntas'!$C$10:$FN$185,4,FALSE),"")</f>
        <v/>
      </c>
      <c r="L289" s="24">
        <f>IF($B289='Formulario de Respuestas'!$D288,'Formulario de Respuestas'!$H288,"ES DIFERENTE")</f>
        <v>0</v>
      </c>
      <c r="M289" s="1" t="str">
        <f>IFERROR(VLOOKUP(CONCATENATE(L$1,L289),'Formulario de Preguntas'!$C$10:$FN$185,3,FALSE),"")</f>
        <v/>
      </c>
      <c r="N289" s="1" t="str">
        <f>IFERROR(VLOOKUP(CONCATENATE(L$1,L289),'Formulario de Preguntas'!$C$10:$FN$185,4,FALSE),"")</f>
        <v/>
      </c>
      <c r="O289" s="24">
        <f>IF($B289='Formulario de Respuestas'!$D288,'Formulario de Respuestas'!$I288,"ES DIFERENTE")</f>
        <v>0</v>
      </c>
      <c r="P289" s="1" t="str">
        <f>IFERROR(VLOOKUP(CONCATENATE(O$1,O289),'Formulario de Preguntas'!$C$10:$FN$185,3,FALSE),"")</f>
        <v/>
      </c>
      <c r="Q289" s="1" t="str">
        <f>IFERROR(VLOOKUP(CONCATENATE(O$1,O289),'Formulario de Preguntas'!$C$10:$FN$185,4,FALSE),"")</f>
        <v/>
      </c>
      <c r="R289" s="24">
        <f>IF($B289='Formulario de Respuestas'!$D288,'Formulario de Respuestas'!$J288,"ES DIFERENTE")</f>
        <v>0</v>
      </c>
      <c r="S289" s="1" t="str">
        <f>IFERROR(VLOOKUP(CONCATENATE(R$1,R289),'Formulario de Preguntas'!$C$10:$FN$185,3,FALSE),"")</f>
        <v/>
      </c>
      <c r="T289" s="1" t="str">
        <f>IFERROR(VLOOKUP(CONCATENATE(R$1,R289),'Formulario de Preguntas'!$C$10:$FN$185,4,FALSE),"")</f>
        <v/>
      </c>
      <c r="U289" s="24">
        <f>IF($B289='Formulario de Respuestas'!$D288,'Formulario de Respuestas'!$K288,"ES DIFERENTE")</f>
        <v>0</v>
      </c>
      <c r="V289" s="1" t="str">
        <f>IFERROR(VLOOKUP(CONCATENATE(U$1,U289),'Formulario de Preguntas'!$C$10:$FN$185,3,FALSE),"")</f>
        <v/>
      </c>
      <c r="W289" s="1" t="str">
        <f>IFERROR(VLOOKUP(CONCATENATE(U$1,U289),'Formulario de Preguntas'!$C$10:$FN$185,4,FALSE),"")</f>
        <v/>
      </c>
      <c r="X289" s="24">
        <f>IF($B289='Formulario de Respuestas'!$D288,'Formulario de Respuestas'!$L288,"ES DIFERENTE")</f>
        <v>0</v>
      </c>
      <c r="Y289" s="1" t="str">
        <f>IFERROR(VLOOKUP(CONCATENATE(X$1,X289),'Formulario de Preguntas'!$C$10:$FN$185,3,FALSE),"")</f>
        <v/>
      </c>
      <c r="Z289" s="1" t="str">
        <f>IFERROR(VLOOKUP(CONCATENATE(X$1,X289),'Formulario de Preguntas'!$C$10:$FN$185,4,FALSE),"")</f>
        <v/>
      </c>
      <c r="AA289" s="24">
        <f>IF($B289='Formulario de Respuestas'!$D288,'Formulario de Respuestas'!$M288,"ES DIFERENTE")</f>
        <v>0</v>
      </c>
      <c r="AB289" s="1" t="str">
        <f>IFERROR(VLOOKUP(CONCATENATE(AA$1,AA289),'Formulario de Preguntas'!$C$10:$FN$185,3,FALSE),"")</f>
        <v/>
      </c>
      <c r="AC289" s="1" t="str">
        <f>IFERROR(VLOOKUP(CONCATENATE(AA$1,AA289),'Formulario de Preguntas'!$C$10:$FN$185,4,FALSE),"")</f>
        <v/>
      </c>
      <c r="AD289" s="24">
        <f>IF($B289='Formulario de Respuestas'!$D288,'Formulario de Respuestas'!$N288,"ES DIFERENTE")</f>
        <v>0</v>
      </c>
      <c r="AE289" s="1" t="str">
        <f>IFERROR(VLOOKUP(CONCATENATE(AD$1,AD289),'Formulario de Preguntas'!$C$10:$FN$185,3,FALSE),"")</f>
        <v/>
      </c>
      <c r="AF289" s="1" t="str">
        <f>IFERROR(VLOOKUP(CONCATENATE(AD$1,AD289),'Formulario de Preguntas'!$C$10:$FN$185,4,FALSE),"")</f>
        <v/>
      </c>
      <c r="AG289" s="24">
        <f>IF($B289='Formulario de Respuestas'!$D288,'Formulario de Respuestas'!$O288,"ES DIFERENTE")</f>
        <v>0</v>
      </c>
      <c r="AH289" s="1" t="str">
        <f>IFERROR(VLOOKUP(CONCATENATE(AG$1,AG289),'Formulario de Preguntas'!$C$10:$FN$185,3,FALSE),"")</f>
        <v/>
      </c>
      <c r="AI289" s="1" t="str">
        <f>IFERROR(VLOOKUP(CONCATENATE(AG$1,AG289),'Formulario de Preguntas'!$C$10:$FN$185,4,FALSE),"")</f>
        <v/>
      </c>
      <c r="AJ289" s="24">
        <f>IF($B289='Formulario de Respuestas'!$D288,'Formulario de Respuestas'!$P288,"ES DIFERENTE")</f>
        <v>0</v>
      </c>
      <c r="AK289" s="1" t="str">
        <f>IFERROR(VLOOKUP(CONCATENATE(AJ$1,AJ289),'Formulario de Preguntas'!$C$10:$FN$185,3,FALSE),"")</f>
        <v/>
      </c>
      <c r="AL289" s="1" t="str">
        <f>IFERROR(VLOOKUP(CONCATENATE(AJ$1,AJ289),'Formulario de Preguntas'!$C$10:$FN$185,4,FALSE),"")</f>
        <v/>
      </c>
      <c r="AM289" s="24">
        <f>IF($B289='Formulario de Respuestas'!$D288,'Formulario de Respuestas'!$Q288,"ES DIFERENTE")</f>
        <v>0</v>
      </c>
      <c r="AN289" s="1" t="str">
        <f>IFERROR(VLOOKUP(CONCATENATE(AM$1,AM289),'Formulario de Preguntas'!$C$10:$FN$185,3,FALSE),"")</f>
        <v/>
      </c>
      <c r="AO289" s="1" t="str">
        <f>IFERROR(VLOOKUP(CONCATENATE(AM$1,AM289),'Formulario de Preguntas'!$C$10:$FN$185,4,FALSE),"")</f>
        <v/>
      </c>
      <c r="AP289" s="24">
        <f>IF($B289='Formulario de Respuestas'!$D288,'Formulario de Respuestas'!$R288,"ES DIFERENTE")</f>
        <v>0</v>
      </c>
      <c r="AQ289" s="1" t="str">
        <f>IFERROR(VLOOKUP(CONCATENATE(AP$1,AP289),'Formulario de Preguntas'!$C$10:$FN$185,3,FALSE),"")</f>
        <v/>
      </c>
      <c r="AR289" s="1" t="str">
        <f>IFERROR(VLOOKUP(CONCATENATE(AP$1,AP289),'Formulario de Preguntas'!$C$10:$FN$185,4,FALSE),"")</f>
        <v/>
      </c>
      <c r="AS289" s="24">
        <f>IF($B289='Formulario de Respuestas'!$D288,'Formulario de Respuestas'!$S288,"ES DIFERENTE")</f>
        <v>0</v>
      </c>
      <c r="AT289" s="1" t="str">
        <f>IFERROR(VLOOKUP(CONCATENATE(AS$1,AS289),'Formulario de Preguntas'!$C$10:$FN$185,3,FALSE),"")</f>
        <v/>
      </c>
      <c r="AU289" s="1" t="str">
        <f>IFERROR(VLOOKUP(CONCATENATE(AS$1,AS289),'Formulario de Preguntas'!$C$10:$FN$185,4,FALSE),"")</f>
        <v/>
      </c>
      <c r="AV289" s="24">
        <f>IF($B289='Formulario de Respuestas'!$D288,'Formulario de Respuestas'!$T288,"ES DIFERENTE")</f>
        <v>0</v>
      </c>
      <c r="AW289" s="1" t="str">
        <f>IFERROR(VLOOKUP(CONCATENATE(AV$1,AV289),'Formulario de Preguntas'!$C$10:$FN$185,3,FALSE),"")</f>
        <v/>
      </c>
      <c r="AX289" s="1" t="str">
        <f>IFERROR(VLOOKUP(CONCATENATE(AV$1,AV289),'Formulario de Preguntas'!$C$10:$FN$185,4,FALSE),"")</f>
        <v/>
      </c>
      <c r="AY289" s="24">
        <f>IF($B289='Formulario de Respuestas'!$D288,'Formulario de Respuestas'!$U288,"ES DIFERENTE")</f>
        <v>0</v>
      </c>
      <c r="AZ289" s="1" t="str">
        <f>IFERROR(VLOOKUP(CONCATENATE(AY$1,AY289),'Formulario de Preguntas'!$C$10:$FN$185,3,FALSE),"")</f>
        <v/>
      </c>
      <c r="BA289" s="1" t="str">
        <f>IFERROR(VLOOKUP(CONCATENATE(AY$1,AY289),'Formulario de Preguntas'!$C$10:$FN$185,4,FALSE),"")</f>
        <v/>
      </c>
      <c r="BB289" s="24">
        <f>IF($B289='Formulario de Respuestas'!$D288,'Formulario de Respuestas'!$V288,"ES DIFERENTE")</f>
        <v>0</v>
      </c>
      <c r="BC289" s="1" t="str">
        <f>IFERROR(VLOOKUP(CONCATENATE(BB$1,BB289),'Formulario de Preguntas'!$C$10:$FN$185,3,FALSE),"")</f>
        <v/>
      </c>
      <c r="BD289" s="1" t="str">
        <f>IFERROR(VLOOKUP(CONCATENATE(BB$1,BB289),'Formulario de Preguntas'!$C$10:$FN$185,4,FALSE),"")</f>
        <v/>
      </c>
      <c r="BE289" s="24">
        <f>IF($B289='Formulario de Respuestas'!$D288,'Formulario de Respuestas'!$W288,"ES DIFERENTE")</f>
        <v>0</v>
      </c>
      <c r="BF289" s="1" t="str">
        <f>IFERROR(VLOOKUP(CONCATENATE(BE$1,BE289),'Formulario de Preguntas'!$C$10:$FN$185,3,FALSE),"")</f>
        <v/>
      </c>
      <c r="BG289" s="1" t="str">
        <f>IFERROR(VLOOKUP(CONCATENATE(BE$1,BE289),'Formulario de Preguntas'!$C$10:$FN$185,4,FALSE),"")</f>
        <v/>
      </c>
      <c r="BH289" s="24">
        <f>IF($B289='Formulario de Respuestas'!$D288,'Formulario de Respuestas'!$X288,"ES DIFERENTE")</f>
        <v>0</v>
      </c>
      <c r="BI289" s="1" t="str">
        <f>IFERROR(VLOOKUP(CONCATENATE(BH$1,BH289),'Formulario de Preguntas'!$C$10:$FN$185,3,FALSE),"")</f>
        <v/>
      </c>
      <c r="BJ289" s="1" t="str">
        <f>IFERROR(VLOOKUP(CONCATENATE(BH$1,BH289),'Formulario de Preguntas'!$C$10:$FN$185,4,FALSE),"")</f>
        <v/>
      </c>
      <c r="BL289" s="26">
        <f>IF($B289='Formulario de Respuestas'!$D288,'Formulario de Respuestas'!$Y288,"ES DIFERENTE")</f>
        <v>0</v>
      </c>
      <c r="BM289" s="1" t="str">
        <f>IFERROR(VLOOKUP(CONCATENATE(BL$1,BL289),'Formulario de Preguntas'!$C$10:$FN$185,3,FALSE),"")</f>
        <v/>
      </c>
      <c r="BN289" s="1" t="str">
        <f>IFERROR(VLOOKUP(CONCATENATE(BL$1,BL289),'Formulario de Preguntas'!$C$10:$FN$185,4,FALSE),"")</f>
        <v/>
      </c>
      <c r="BO289" s="26">
        <f>IF($B289='Formulario de Respuestas'!$D288,'Formulario de Respuestas'!$Z288,"ES DIFERENTE")</f>
        <v>0</v>
      </c>
      <c r="BP289" s="1" t="str">
        <f>IFERROR(VLOOKUP(CONCATENATE(BO$1,BO289),'Formulario de Preguntas'!$C$10:$FN$185,3,FALSE),"")</f>
        <v/>
      </c>
      <c r="BQ289" s="1" t="str">
        <f>IFERROR(VLOOKUP(CONCATENATE(BO$1,BO289),'Formulario de Preguntas'!$C$10:$FN$185,4,FALSE),"")</f>
        <v/>
      </c>
      <c r="BR289" s="26">
        <f>IF($B289='Formulario de Respuestas'!$D288,'Formulario de Respuestas'!$AA288,"ES DIFERENTE")</f>
        <v>0</v>
      </c>
      <c r="BS289" s="1" t="str">
        <f>IFERROR(VLOOKUP(CONCATENATE(BR$1,BR289),'Formulario de Preguntas'!$C$10:$FN$185,3,FALSE),"")</f>
        <v/>
      </c>
      <c r="BT289" s="1" t="str">
        <f>IFERROR(VLOOKUP(CONCATENATE(BR$1,BR289),'Formulario de Preguntas'!$C$10:$FN$185,4,FALSE),"")</f>
        <v/>
      </c>
      <c r="BU289" s="26">
        <f>IF($B289='Formulario de Respuestas'!$D288,'Formulario de Respuestas'!$AB288,"ES DIFERENTE")</f>
        <v>0</v>
      </c>
      <c r="BV289" s="1" t="str">
        <f>IFERROR(VLOOKUP(CONCATENATE(BU$1,BU289),'Formulario de Preguntas'!$C$10:$FN$185,3,FALSE),"")</f>
        <v/>
      </c>
      <c r="BW289" s="1" t="str">
        <f>IFERROR(VLOOKUP(CONCATENATE(BU$1,BU289),'Formulario de Preguntas'!$C$10:$FN$185,4,FALSE),"")</f>
        <v/>
      </c>
      <c r="BX289" s="26">
        <f>IF($B289='Formulario de Respuestas'!$D288,'Formulario de Respuestas'!$AC288,"ES DIFERENTE")</f>
        <v>0</v>
      </c>
      <c r="BY289" s="1" t="str">
        <f>IFERROR(VLOOKUP(CONCATENATE(BX$1,BX289),'Formulario de Preguntas'!$C$10:$FN$185,3,FALSE),"")</f>
        <v/>
      </c>
      <c r="BZ289" s="1" t="str">
        <f>IFERROR(VLOOKUP(CONCATENATE(BX$1,BX289),'Formulario de Preguntas'!$C$10:$FN$185,4,FALSE),"")</f>
        <v/>
      </c>
      <c r="CA289" s="26">
        <f>IF($B289='Formulario de Respuestas'!$D288,'Formulario de Respuestas'!$AD288,"ES DIFERENTE")</f>
        <v>0</v>
      </c>
      <c r="CB289" s="1" t="str">
        <f>IFERROR(VLOOKUP(CONCATENATE(CA$1,CA289),'Formulario de Preguntas'!$C$10:$FN$185,3,FALSE),"")</f>
        <v/>
      </c>
      <c r="CC289" s="1" t="str">
        <f>IFERROR(VLOOKUP(CONCATENATE(CA$1,CA289),'Formulario de Preguntas'!$C$10:$FN$185,4,FALSE),"")</f>
        <v/>
      </c>
      <c r="CD289" s="26">
        <f>IF($B289='Formulario de Respuestas'!$D288,'Formulario de Respuestas'!$AE288,"ES DIFERENTE")</f>
        <v>0</v>
      </c>
      <c r="CE289" s="1" t="str">
        <f>IFERROR(VLOOKUP(CONCATENATE(CD$1,CD289),'Formulario de Preguntas'!$C$10:$FN$185,3,FALSE),"")</f>
        <v/>
      </c>
      <c r="CF289" s="1" t="str">
        <f>IFERROR(VLOOKUP(CONCATENATE(CD$1,CD289),'Formulario de Preguntas'!$C$10:$FN$185,4,FALSE),"")</f>
        <v/>
      </c>
      <c r="CH289" s="1">
        <f t="shared" si="13"/>
        <v>0</v>
      </c>
      <c r="CI289" s="1">
        <f t="shared" si="14"/>
        <v>0.25</v>
      </c>
      <c r="CJ289" s="1">
        <f t="shared" si="15"/>
        <v>0</v>
      </c>
      <c r="CK289" s="1">
        <f>COUNTIF('Formulario de Respuestas'!$E288:$AE288,"A")</f>
        <v>0</v>
      </c>
      <c r="CL289" s="1">
        <f>COUNTIF('Formulario de Respuestas'!$E288:$AE288,"B")</f>
        <v>0</v>
      </c>
      <c r="CM289" s="1">
        <f>COUNTIF('Formulario de Respuestas'!$E288:$AE288,"C")</f>
        <v>0</v>
      </c>
      <c r="CN289" s="1">
        <f>COUNTIF('Formulario de Respuestas'!$E288:$AE288,"D")</f>
        <v>0</v>
      </c>
      <c r="CO289" s="1">
        <f>COUNTIF('Formulario de Respuestas'!$E288:$AE288,"E (RESPUESTA ANULADA)")</f>
        <v>0</v>
      </c>
    </row>
    <row r="290" spans="1:93" x14ac:dyDescent="0.25">
      <c r="A290" s="1">
        <f>'Formulario de Respuestas'!C289</f>
        <v>0</v>
      </c>
      <c r="B290" s="1">
        <f>'Formulario de Respuestas'!D289</f>
        <v>0</v>
      </c>
      <c r="C290" s="24">
        <f>IF($B290='Formulario de Respuestas'!$D289,'Formulario de Respuestas'!$E289,"ES DIFERENTE")</f>
        <v>0</v>
      </c>
      <c r="D290" s="15" t="str">
        <f>IFERROR(VLOOKUP(CONCATENATE(C$1,C290),'Formulario de Preguntas'!$C$2:$FN$185,3,FALSE),"")</f>
        <v/>
      </c>
      <c r="E290" s="1" t="str">
        <f>IFERROR(VLOOKUP(CONCATENATE(C$1,C290),'Formulario de Preguntas'!$C$2:$FN$185,4,FALSE),"")</f>
        <v/>
      </c>
      <c r="F290" s="24">
        <f>IF($B290='Formulario de Respuestas'!$D289,'Formulario de Respuestas'!$F289,"ES DIFERENTE")</f>
        <v>0</v>
      </c>
      <c r="G290" s="1" t="str">
        <f>IFERROR(VLOOKUP(CONCATENATE(F$1,F290),'Formulario de Preguntas'!$C$2:$FN$185,3,FALSE),"")</f>
        <v/>
      </c>
      <c r="H290" s="1" t="str">
        <f>IFERROR(VLOOKUP(CONCATENATE(F$1,F290),'Formulario de Preguntas'!$C$2:$FN$185,4,FALSE),"")</f>
        <v/>
      </c>
      <c r="I290" s="24">
        <f>IF($B290='Formulario de Respuestas'!$D289,'Formulario de Respuestas'!$G289,"ES DIFERENTE")</f>
        <v>0</v>
      </c>
      <c r="J290" s="1" t="str">
        <f>IFERROR(VLOOKUP(CONCATENATE(I$1,I290),'Formulario de Preguntas'!$C$10:$FN$185,3,FALSE),"")</f>
        <v/>
      </c>
      <c r="K290" s="1" t="str">
        <f>IFERROR(VLOOKUP(CONCATENATE(I$1,I290),'Formulario de Preguntas'!$C$10:$FN$185,4,FALSE),"")</f>
        <v/>
      </c>
      <c r="L290" s="24">
        <f>IF($B290='Formulario de Respuestas'!$D289,'Formulario de Respuestas'!$H289,"ES DIFERENTE")</f>
        <v>0</v>
      </c>
      <c r="M290" s="1" t="str">
        <f>IFERROR(VLOOKUP(CONCATENATE(L$1,L290),'Formulario de Preguntas'!$C$10:$FN$185,3,FALSE),"")</f>
        <v/>
      </c>
      <c r="N290" s="1" t="str">
        <f>IFERROR(VLOOKUP(CONCATENATE(L$1,L290),'Formulario de Preguntas'!$C$10:$FN$185,4,FALSE),"")</f>
        <v/>
      </c>
      <c r="O290" s="24">
        <f>IF($B290='Formulario de Respuestas'!$D289,'Formulario de Respuestas'!$I289,"ES DIFERENTE")</f>
        <v>0</v>
      </c>
      <c r="P290" s="1" t="str">
        <f>IFERROR(VLOOKUP(CONCATENATE(O$1,O290),'Formulario de Preguntas'!$C$10:$FN$185,3,FALSE),"")</f>
        <v/>
      </c>
      <c r="Q290" s="1" t="str">
        <f>IFERROR(VLOOKUP(CONCATENATE(O$1,O290),'Formulario de Preguntas'!$C$10:$FN$185,4,FALSE),"")</f>
        <v/>
      </c>
      <c r="R290" s="24">
        <f>IF($B290='Formulario de Respuestas'!$D289,'Formulario de Respuestas'!$J289,"ES DIFERENTE")</f>
        <v>0</v>
      </c>
      <c r="S290" s="1" t="str">
        <f>IFERROR(VLOOKUP(CONCATENATE(R$1,R290),'Formulario de Preguntas'!$C$10:$FN$185,3,FALSE),"")</f>
        <v/>
      </c>
      <c r="T290" s="1" t="str">
        <f>IFERROR(VLOOKUP(CONCATENATE(R$1,R290),'Formulario de Preguntas'!$C$10:$FN$185,4,FALSE),"")</f>
        <v/>
      </c>
      <c r="U290" s="24">
        <f>IF($B290='Formulario de Respuestas'!$D289,'Formulario de Respuestas'!$K289,"ES DIFERENTE")</f>
        <v>0</v>
      </c>
      <c r="V290" s="1" t="str">
        <f>IFERROR(VLOOKUP(CONCATENATE(U$1,U290),'Formulario de Preguntas'!$C$10:$FN$185,3,FALSE),"")</f>
        <v/>
      </c>
      <c r="W290" s="1" t="str">
        <f>IFERROR(VLOOKUP(CONCATENATE(U$1,U290),'Formulario de Preguntas'!$C$10:$FN$185,4,FALSE),"")</f>
        <v/>
      </c>
      <c r="X290" s="24">
        <f>IF($B290='Formulario de Respuestas'!$D289,'Formulario de Respuestas'!$L289,"ES DIFERENTE")</f>
        <v>0</v>
      </c>
      <c r="Y290" s="1" t="str">
        <f>IFERROR(VLOOKUP(CONCATENATE(X$1,X290),'Formulario de Preguntas'!$C$10:$FN$185,3,FALSE),"")</f>
        <v/>
      </c>
      <c r="Z290" s="1" t="str">
        <f>IFERROR(VLOOKUP(CONCATENATE(X$1,X290),'Formulario de Preguntas'!$C$10:$FN$185,4,FALSE),"")</f>
        <v/>
      </c>
      <c r="AA290" s="24">
        <f>IF($B290='Formulario de Respuestas'!$D289,'Formulario de Respuestas'!$M289,"ES DIFERENTE")</f>
        <v>0</v>
      </c>
      <c r="AB290" s="1" t="str">
        <f>IFERROR(VLOOKUP(CONCATENATE(AA$1,AA290),'Formulario de Preguntas'!$C$10:$FN$185,3,FALSE),"")</f>
        <v/>
      </c>
      <c r="AC290" s="1" t="str">
        <f>IFERROR(VLOOKUP(CONCATENATE(AA$1,AA290),'Formulario de Preguntas'!$C$10:$FN$185,4,FALSE),"")</f>
        <v/>
      </c>
      <c r="AD290" s="24">
        <f>IF($B290='Formulario de Respuestas'!$D289,'Formulario de Respuestas'!$N289,"ES DIFERENTE")</f>
        <v>0</v>
      </c>
      <c r="AE290" s="1" t="str">
        <f>IFERROR(VLOOKUP(CONCATENATE(AD$1,AD290),'Formulario de Preguntas'!$C$10:$FN$185,3,FALSE),"")</f>
        <v/>
      </c>
      <c r="AF290" s="1" t="str">
        <f>IFERROR(VLOOKUP(CONCATENATE(AD$1,AD290),'Formulario de Preguntas'!$C$10:$FN$185,4,FALSE),"")</f>
        <v/>
      </c>
      <c r="AG290" s="24">
        <f>IF($B290='Formulario de Respuestas'!$D289,'Formulario de Respuestas'!$O289,"ES DIFERENTE")</f>
        <v>0</v>
      </c>
      <c r="AH290" s="1" t="str">
        <f>IFERROR(VLOOKUP(CONCATENATE(AG$1,AG290),'Formulario de Preguntas'!$C$10:$FN$185,3,FALSE),"")</f>
        <v/>
      </c>
      <c r="AI290" s="1" t="str">
        <f>IFERROR(VLOOKUP(CONCATENATE(AG$1,AG290),'Formulario de Preguntas'!$C$10:$FN$185,4,FALSE),"")</f>
        <v/>
      </c>
      <c r="AJ290" s="24">
        <f>IF($B290='Formulario de Respuestas'!$D289,'Formulario de Respuestas'!$P289,"ES DIFERENTE")</f>
        <v>0</v>
      </c>
      <c r="AK290" s="1" t="str">
        <f>IFERROR(VLOOKUP(CONCATENATE(AJ$1,AJ290),'Formulario de Preguntas'!$C$10:$FN$185,3,FALSE),"")</f>
        <v/>
      </c>
      <c r="AL290" s="1" t="str">
        <f>IFERROR(VLOOKUP(CONCATENATE(AJ$1,AJ290),'Formulario de Preguntas'!$C$10:$FN$185,4,FALSE),"")</f>
        <v/>
      </c>
      <c r="AM290" s="24">
        <f>IF($B290='Formulario de Respuestas'!$D289,'Formulario de Respuestas'!$Q289,"ES DIFERENTE")</f>
        <v>0</v>
      </c>
      <c r="AN290" s="1" t="str">
        <f>IFERROR(VLOOKUP(CONCATENATE(AM$1,AM290),'Formulario de Preguntas'!$C$10:$FN$185,3,FALSE),"")</f>
        <v/>
      </c>
      <c r="AO290" s="1" t="str">
        <f>IFERROR(VLOOKUP(CONCATENATE(AM$1,AM290),'Formulario de Preguntas'!$C$10:$FN$185,4,FALSE),"")</f>
        <v/>
      </c>
      <c r="AP290" s="24">
        <f>IF($B290='Formulario de Respuestas'!$D289,'Formulario de Respuestas'!$R289,"ES DIFERENTE")</f>
        <v>0</v>
      </c>
      <c r="AQ290" s="1" t="str">
        <f>IFERROR(VLOOKUP(CONCATENATE(AP$1,AP290),'Formulario de Preguntas'!$C$10:$FN$185,3,FALSE),"")</f>
        <v/>
      </c>
      <c r="AR290" s="1" t="str">
        <f>IFERROR(VLOOKUP(CONCATENATE(AP$1,AP290),'Formulario de Preguntas'!$C$10:$FN$185,4,FALSE),"")</f>
        <v/>
      </c>
      <c r="AS290" s="24">
        <f>IF($B290='Formulario de Respuestas'!$D289,'Formulario de Respuestas'!$S289,"ES DIFERENTE")</f>
        <v>0</v>
      </c>
      <c r="AT290" s="1" t="str">
        <f>IFERROR(VLOOKUP(CONCATENATE(AS$1,AS290),'Formulario de Preguntas'!$C$10:$FN$185,3,FALSE),"")</f>
        <v/>
      </c>
      <c r="AU290" s="1" t="str">
        <f>IFERROR(VLOOKUP(CONCATENATE(AS$1,AS290),'Formulario de Preguntas'!$C$10:$FN$185,4,FALSE),"")</f>
        <v/>
      </c>
      <c r="AV290" s="24">
        <f>IF($B290='Formulario de Respuestas'!$D289,'Formulario de Respuestas'!$T289,"ES DIFERENTE")</f>
        <v>0</v>
      </c>
      <c r="AW290" s="1" t="str">
        <f>IFERROR(VLOOKUP(CONCATENATE(AV$1,AV290),'Formulario de Preguntas'!$C$10:$FN$185,3,FALSE),"")</f>
        <v/>
      </c>
      <c r="AX290" s="1" t="str">
        <f>IFERROR(VLOOKUP(CONCATENATE(AV$1,AV290),'Formulario de Preguntas'!$C$10:$FN$185,4,FALSE),"")</f>
        <v/>
      </c>
      <c r="AY290" s="24">
        <f>IF($B290='Formulario de Respuestas'!$D289,'Formulario de Respuestas'!$U289,"ES DIFERENTE")</f>
        <v>0</v>
      </c>
      <c r="AZ290" s="1" t="str">
        <f>IFERROR(VLOOKUP(CONCATENATE(AY$1,AY290),'Formulario de Preguntas'!$C$10:$FN$185,3,FALSE),"")</f>
        <v/>
      </c>
      <c r="BA290" s="1" t="str">
        <f>IFERROR(VLOOKUP(CONCATENATE(AY$1,AY290),'Formulario de Preguntas'!$C$10:$FN$185,4,FALSE),"")</f>
        <v/>
      </c>
      <c r="BB290" s="24">
        <f>IF($B290='Formulario de Respuestas'!$D289,'Formulario de Respuestas'!$V289,"ES DIFERENTE")</f>
        <v>0</v>
      </c>
      <c r="BC290" s="1" t="str">
        <f>IFERROR(VLOOKUP(CONCATENATE(BB$1,BB290),'Formulario de Preguntas'!$C$10:$FN$185,3,FALSE),"")</f>
        <v/>
      </c>
      <c r="BD290" s="1" t="str">
        <f>IFERROR(VLOOKUP(CONCATENATE(BB$1,BB290),'Formulario de Preguntas'!$C$10:$FN$185,4,FALSE),"")</f>
        <v/>
      </c>
      <c r="BE290" s="24">
        <f>IF($B290='Formulario de Respuestas'!$D289,'Formulario de Respuestas'!$W289,"ES DIFERENTE")</f>
        <v>0</v>
      </c>
      <c r="BF290" s="1" t="str">
        <f>IFERROR(VLOOKUP(CONCATENATE(BE$1,BE290),'Formulario de Preguntas'!$C$10:$FN$185,3,FALSE),"")</f>
        <v/>
      </c>
      <c r="BG290" s="1" t="str">
        <f>IFERROR(VLOOKUP(CONCATENATE(BE$1,BE290),'Formulario de Preguntas'!$C$10:$FN$185,4,FALSE),"")</f>
        <v/>
      </c>
      <c r="BH290" s="24">
        <f>IF($B290='Formulario de Respuestas'!$D289,'Formulario de Respuestas'!$X289,"ES DIFERENTE")</f>
        <v>0</v>
      </c>
      <c r="BI290" s="1" t="str">
        <f>IFERROR(VLOOKUP(CONCATENATE(BH$1,BH290),'Formulario de Preguntas'!$C$10:$FN$185,3,FALSE),"")</f>
        <v/>
      </c>
      <c r="BJ290" s="1" t="str">
        <f>IFERROR(VLOOKUP(CONCATENATE(BH$1,BH290),'Formulario de Preguntas'!$C$10:$FN$185,4,FALSE),"")</f>
        <v/>
      </c>
      <c r="BL290" s="26">
        <f>IF($B290='Formulario de Respuestas'!$D289,'Formulario de Respuestas'!$Y289,"ES DIFERENTE")</f>
        <v>0</v>
      </c>
      <c r="BM290" s="1" t="str">
        <f>IFERROR(VLOOKUP(CONCATENATE(BL$1,BL290),'Formulario de Preguntas'!$C$10:$FN$185,3,FALSE),"")</f>
        <v/>
      </c>
      <c r="BN290" s="1" t="str">
        <f>IFERROR(VLOOKUP(CONCATENATE(BL$1,BL290),'Formulario de Preguntas'!$C$10:$FN$185,4,FALSE),"")</f>
        <v/>
      </c>
      <c r="BO290" s="26">
        <f>IF($B290='Formulario de Respuestas'!$D289,'Formulario de Respuestas'!$Z289,"ES DIFERENTE")</f>
        <v>0</v>
      </c>
      <c r="BP290" s="1" t="str">
        <f>IFERROR(VLOOKUP(CONCATENATE(BO$1,BO290),'Formulario de Preguntas'!$C$10:$FN$185,3,FALSE),"")</f>
        <v/>
      </c>
      <c r="BQ290" s="1" t="str">
        <f>IFERROR(VLOOKUP(CONCATENATE(BO$1,BO290),'Formulario de Preguntas'!$C$10:$FN$185,4,FALSE),"")</f>
        <v/>
      </c>
      <c r="BR290" s="26">
        <f>IF($B290='Formulario de Respuestas'!$D289,'Formulario de Respuestas'!$AA289,"ES DIFERENTE")</f>
        <v>0</v>
      </c>
      <c r="BS290" s="1" t="str">
        <f>IFERROR(VLOOKUP(CONCATENATE(BR$1,BR290),'Formulario de Preguntas'!$C$10:$FN$185,3,FALSE),"")</f>
        <v/>
      </c>
      <c r="BT290" s="1" t="str">
        <f>IFERROR(VLOOKUP(CONCATENATE(BR$1,BR290),'Formulario de Preguntas'!$C$10:$FN$185,4,FALSE),"")</f>
        <v/>
      </c>
      <c r="BU290" s="26">
        <f>IF($B290='Formulario de Respuestas'!$D289,'Formulario de Respuestas'!$AB289,"ES DIFERENTE")</f>
        <v>0</v>
      </c>
      <c r="BV290" s="1" t="str">
        <f>IFERROR(VLOOKUP(CONCATENATE(BU$1,BU290),'Formulario de Preguntas'!$C$10:$FN$185,3,FALSE),"")</f>
        <v/>
      </c>
      <c r="BW290" s="1" t="str">
        <f>IFERROR(VLOOKUP(CONCATENATE(BU$1,BU290),'Formulario de Preguntas'!$C$10:$FN$185,4,FALSE),"")</f>
        <v/>
      </c>
      <c r="BX290" s="26">
        <f>IF($B290='Formulario de Respuestas'!$D289,'Formulario de Respuestas'!$AC289,"ES DIFERENTE")</f>
        <v>0</v>
      </c>
      <c r="BY290" s="1" t="str">
        <f>IFERROR(VLOOKUP(CONCATENATE(BX$1,BX290),'Formulario de Preguntas'!$C$10:$FN$185,3,FALSE),"")</f>
        <v/>
      </c>
      <c r="BZ290" s="1" t="str">
        <f>IFERROR(VLOOKUP(CONCATENATE(BX$1,BX290),'Formulario de Preguntas'!$C$10:$FN$185,4,FALSE),"")</f>
        <v/>
      </c>
      <c r="CA290" s="26">
        <f>IF($B290='Formulario de Respuestas'!$D289,'Formulario de Respuestas'!$AD289,"ES DIFERENTE")</f>
        <v>0</v>
      </c>
      <c r="CB290" s="1" t="str">
        <f>IFERROR(VLOOKUP(CONCATENATE(CA$1,CA290),'Formulario de Preguntas'!$C$10:$FN$185,3,FALSE),"")</f>
        <v/>
      </c>
      <c r="CC290" s="1" t="str">
        <f>IFERROR(VLOOKUP(CONCATENATE(CA$1,CA290),'Formulario de Preguntas'!$C$10:$FN$185,4,FALSE),"")</f>
        <v/>
      </c>
      <c r="CD290" s="26">
        <f>IF($B290='Formulario de Respuestas'!$D289,'Formulario de Respuestas'!$AE289,"ES DIFERENTE")</f>
        <v>0</v>
      </c>
      <c r="CE290" s="1" t="str">
        <f>IFERROR(VLOOKUP(CONCATENATE(CD$1,CD290),'Formulario de Preguntas'!$C$10:$FN$185,3,FALSE),"")</f>
        <v/>
      </c>
      <c r="CF290" s="1" t="str">
        <f>IFERROR(VLOOKUP(CONCATENATE(CD$1,CD290),'Formulario de Preguntas'!$C$10:$FN$185,4,FALSE),"")</f>
        <v/>
      </c>
      <c r="CH290" s="1">
        <f t="shared" si="13"/>
        <v>0</v>
      </c>
      <c r="CI290" s="1">
        <f t="shared" si="14"/>
        <v>0.25</v>
      </c>
      <c r="CJ290" s="1">
        <f t="shared" si="15"/>
        <v>0</v>
      </c>
      <c r="CK290" s="1">
        <f>COUNTIF('Formulario de Respuestas'!$E289:$AE289,"A")</f>
        <v>0</v>
      </c>
      <c r="CL290" s="1">
        <f>COUNTIF('Formulario de Respuestas'!$E289:$AE289,"B")</f>
        <v>0</v>
      </c>
      <c r="CM290" s="1">
        <f>COUNTIF('Formulario de Respuestas'!$E289:$AE289,"C")</f>
        <v>0</v>
      </c>
      <c r="CN290" s="1">
        <f>COUNTIF('Formulario de Respuestas'!$E289:$AE289,"D")</f>
        <v>0</v>
      </c>
      <c r="CO290" s="1">
        <f>COUNTIF('Formulario de Respuestas'!$E289:$AE289,"E (RESPUESTA ANULADA)")</f>
        <v>0</v>
      </c>
    </row>
    <row r="291" spans="1:93" x14ac:dyDescent="0.25">
      <c r="A291" s="1">
        <f>'Formulario de Respuestas'!C290</f>
        <v>0</v>
      </c>
      <c r="B291" s="1">
        <f>'Formulario de Respuestas'!D290</f>
        <v>0</v>
      </c>
      <c r="C291" s="24">
        <f>IF($B291='Formulario de Respuestas'!$D290,'Formulario de Respuestas'!$E290,"ES DIFERENTE")</f>
        <v>0</v>
      </c>
      <c r="D291" s="15" t="str">
        <f>IFERROR(VLOOKUP(CONCATENATE(C$1,C291),'Formulario de Preguntas'!$C$2:$FN$185,3,FALSE),"")</f>
        <v/>
      </c>
      <c r="E291" s="1" t="str">
        <f>IFERROR(VLOOKUP(CONCATENATE(C$1,C291),'Formulario de Preguntas'!$C$2:$FN$185,4,FALSE),"")</f>
        <v/>
      </c>
      <c r="F291" s="24">
        <f>IF($B291='Formulario de Respuestas'!$D290,'Formulario de Respuestas'!$F290,"ES DIFERENTE")</f>
        <v>0</v>
      </c>
      <c r="G291" s="1" t="str">
        <f>IFERROR(VLOOKUP(CONCATENATE(F$1,F291),'Formulario de Preguntas'!$C$2:$FN$185,3,FALSE),"")</f>
        <v/>
      </c>
      <c r="H291" s="1" t="str">
        <f>IFERROR(VLOOKUP(CONCATENATE(F$1,F291),'Formulario de Preguntas'!$C$2:$FN$185,4,FALSE),"")</f>
        <v/>
      </c>
      <c r="I291" s="24">
        <f>IF($B291='Formulario de Respuestas'!$D290,'Formulario de Respuestas'!$G290,"ES DIFERENTE")</f>
        <v>0</v>
      </c>
      <c r="J291" s="1" t="str">
        <f>IFERROR(VLOOKUP(CONCATENATE(I$1,I291),'Formulario de Preguntas'!$C$10:$FN$185,3,FALSE),"")</f>
        <v/>
      </c>
      <c r="K291" s="1" t="str">
        <f>IFERROR(VLOOKUP(CONCATENATE(I$1,I291),'Formulario de Preguntas'!$C$10:$FN$185,4,FALSE),"")</f>
        <v/>
      </c>
      <c r="L291" s="24">
        <f>IF($B291='Formulario de Respuestas'!$D290,'Formulario de Respuestas'!$H290,"ES DIFERENTE")</f>
        <v>0</v>
      </c>
      <c r="M291" s="1" t="str">
        <f>IFERROR(VLOOKUP(CONCATENATE(L$1,L291),'Formulario de Preguntas'!$C$10:$FN$185,3,FALSE),"")</f>
        <v/>
      </c>
      <c r="N291" s="1" t="str">
        <f>IFERROR(VLOOKUP(CONCATENATE(L$1,L291),'Formulario de Preguntas'!$C$10:$FN$185,4,FALSE),"")</f>
        <v/>
      </c>
      <c r="O291" s="24">
        <f>IF($B291='Formulario de Respuestas'!$D290,'Formulario de Respuestas'!$I290,"ES DIFERENTE")</f>
        <v>0</v>
      </c>
      <c r="P291" s="1" t="str">
        <f>IFERROR(VLOOKUP(CONCATENATE(O$1,O291),'Formulario de Preguntas'!$C$10:$FN$185,3,FALSE),"")</f>
        <v/>
      </c>
      <c r="Q291" s="1" t="str">
        <f>IFERROR(VLOOKUP(CONCATENATE(O$1,O291),'Formulario de Preguntas'!$C$10:$FN$185,4,FALSE),"")</f>
        <v/>
      </c>
      <c r="R291" s="24">
        <f>IF($B291='Formulario de Respuestas'!$D290,'Formulario de Respuestas'!$J290,"ES DIFERENTE")</f>
        <v>0</v>
      </c>
      <c r="S291" s="1" t="str">
        <f>IFERROR(VLOOKUP(CONCATENATE(R$1,R291),'Formulario de Preguntas'!$C$10:$FN$185,3,FALSE),"")</f>
        <v/>
      </c>
      <c r="T291" s="1" t="str">
        <f>IFERROR(VLOOKUP(CONCATENATE(R$1,R291),'Formulario de Preguntas'!$C$10:$FN$185,4,FALSE),"")</f>
        <v/>
      </c>
      <c r="U291" s="24">
        <f>IF($B291='Formulario de Respuestas'!$D290,'Formulario de Respuestas'!$K290,"ES DIFERENTE")</f>
        <v>0</v>
      </c>
      <c r="V291" s="1" t="str">
        <f>IFERROR(VLOOKUP(CONCATENATE(U$1,U291),'Formulario de Preguntas'!$C$10:$FN$185,3,FALSE),"")</f>
        <v/>
      </c>
      <c r="W291" s="1" t="str">
        <f>IFERROR(VLOOKUP(CONCATENATE(U$1,U291),'Formulario de Preguntas'!$C$10:$FN$185,4,FALSE),"")</f>
        <v/>
      </c>
      <c r="X291" s="24">
        <f>IF($B291='Formulario de Respuestas'!$D290,'Formulario de Respuestas'!$L290,"ES DIFERENTE")</f>
        <v>0</v>
      </c>
      <c r="Y291" s="1" t="str">
        <f>IFERROR(VLOOKUP(CONCATENATE(X$1,X291),'Formulario de Preguntas'!$C$10:$FN$185,3,FALSE),"")</f>
        <v/>
      </c>
      <c r="Z291" s="1" t="str">
        <f>IFERROR(VLOOKUP(CONCATENATE(X$1,X291),'Formulario de Preguntas'!$C$10:$FN$185,4,FALSE),"")</f>
        <v/>
      </c>
      <c r="AA291" s="24">
        <f>IF($B291='Formulario de Respuestas'!$D290,'Formulario de Respuestas'!$M290,"ES DIFERENTE")</f>
        <v>0</v>
      </c>
      <c r="AB291" s="1" t="str">
        <f>IFERROR(VLOOKUP(CONCATENATE(AA$1,AA291),'Formulario de Preguntas'!$C$10:$FN$185,3,FALSE),"")</f>
        <v/>
      </c>
      <c r="AC291" s="1" t="str">
        <f>IFERROR(VLOOKUP(CONCATENATE(AA$1,AA291),'Formulario de Preguntas'!$C$10:$FN$185,4,FALSE),"")</f>
        <v/>
      </c>
      <c r="AD291" s="24">
        <f>IF($B291='Formulario de Respuestas'!$D290,'Formulario de Respuestas'!$N290,"ES DIFERENTE")</f>
        <v>0</v>
      </c>
      <c r="AE291" s="1" t="str">
        <f>IFERROR(VLOOKUP(CONCATENATE(AD$1,AD291),'Formulario de Preguntas'!$C$10:$FN$185,3,FALSE),"")</f>
        <v/>
      </c>
      <c r="AF291" s="1" t="str">
        <f>IFERROR(VLOOKUP(CONCATENATE(AD$1,AD291),'Formulario de Preguntas'!$C$10:$FN$185,4,FALSE),"")</f>
        <v/>
      </c>
      <c r="AG291" s="24">
        <f>IF($B291='Formulario de Respuestas'!$D290,'Formulario de Respuestas'!$O290,"ES DIFERENTE")</f>
        <v>0</v>
      </c>
      <c r="AH291" s="1" t="str">
        <f>IFERROR(VLOOKUP(CONCATENATE(AG$1,AG291),'Formulario de Preguntas'!$C$10:$FN$185,3,FALSE),"")</f>
        <v/>
      </c>
      <c r="AI291" s="1" t="str">
        <f>IFERROR(VLOOKUP(CONCATENATE(AG$1,AG291),'Formulario de Preguntas'!$C$10:$FN$185,4,FALSE),"")</f>
        <v/>
      </c>
      <c r="AJ291" s="24">
        <f>IF($B291='Formulario de Respuestas'!$D290,'Formulario de Respuestas'!$P290,"ES DIFERENTE")</f>
        <v>0</v>
      </c>
      <c r="AK291" s="1" t="str">
        <f>IFERROR(VLOOKUP(CONCATENATE(AJ$1,AJ291),'Formulario de Preguntas'!$C$10:$FN$185,3,FALSE),"")</f>
        <v/>
      </c>
      <c r="AL291" s="1" t="str">
        <f>IFERROR(VLOOKUP(CONCATENATE(AJ$1,AJ291),'Formulario de Preguntas'!$C$10:$FN$185,4,FALSE),"")</f>
        <v/>
      </c>
      <c r="AM291" s="24">
        <f>IF($B291='Formulario de Respuestas'!$D290,'Formulario de Respuestas'!$Q290,"ES DIFERENTE")</f>
        <v>0</v>
      </c>
      <c r="AN291" s="1" t="str">
        <f>IFERROR(VLOOKUP(CONCATENATE(AM$1,AM291),'Formulario de Preguntas'!$C$10:$FN$185,3,FALSE),"")</f>
        <v/>
      </c>
      <c r="AO291" s="1" t="str">
        <f>IFERROR(VLOOKUP(CONCATENATE(AM$1,AM291),'Formulario de Preguntas'!$C$10:$FN$185,4,FALSE),"")</f>
        <v/>
      </c>
      <c r="AP291" s="24">
        <f>IF($B291='Formulario de Respuestas'!$D290,'Formulario de Respuestas'!$R290,"ES DIFERENTE")</f>
        <v>0</v>
      </c>
      <c r="AQ291" s="1" t="str">
        <f>IFERROR(VLOOKUP(CONCATENATE(AP$1,AP291),'Formulario de Preguntas'!$C$10:$FN$185,3,FALSE),"")</f>
        <v/>
      </c>
      <c r="AR291" s="1" t="str">
        <f>IFERROR(VLOOKUP(CONCATENATE(AP$1,AP291),'Formulario de Preguntas'!$C$10:$FN$185,4,FALSE),"")</f>
        <v/>
      </c>
      <c r="AS291" s="24">
        <f>IF($B291='Formulario de Respuestas'!$D290,'Formulario de Respuestas'!$S290,"ES DIFERENTE")</f>
        <v>0</v>
      </c>
      <c r="AT291" s="1" t="str">
        <f>IFERROR(VLOOKUP(CONCATENATE(AS$1,AS291),'Formulario de Preguntas'!$C$10:$FN$185,3,FALSE),"")</f>
        <v/>
      </c>
      <c r="AU291" s="1" t="str">
        <f>IFERROR(VLOOKUP(CONCATENATE(AS$1,AS291),'Formulario de Preguntas'!$C$10:$FN$185,4,FALSE),"")</f>
        <v/>
      </c>
      <c r="AV291" s="24">
        <f>IF($B291='Formulario de Respuestas'!$D290,'Formulario de Respuestas'!$T290,"ES DIFERENTE")</f>
        <v>0</v>
      </c>
      <c r="AW291" s="1" t="str">
        <f>IFERROR(VLOOKUP(CONCATENATE(AV$1,AV291),'Formulario de Preguntas'!$C$10:$FN$185,3,FALSE),"")</f>
        <v/>
      </c>
      <c r="AX291" s="1" t="str">
        <f>IFERROR(VLOOKUP(CONCATENATE(AV$1,AV291),'Formulario de Preguntas'!$C$10:$FN$185,4,FALSE),"")</f>
        <v/>
      </c>
      <c r="AY291" s="24">
        <f>IF($B291='Formulario de Respuestas'!$D290,'Formulario de Respuestas'!$U290,"ES DIFERENTE")</f>
        <v>0</v>
      </c>
      <c r="AZ291" s="1" t="str">
        <f>IFERROR(VLOOKUP(CONCATENATE(AY$1,AY291),'Formulario de Preguntas'!$C$10:$FN$185,3,FALSE),"")</f>
        <v/>
      </c>
      <c r="BA291" s="1" t="str">
        <f>IFERROR(VLOOKUP(CONCATENATE(AY$1,AY291),'Formulario de Preguntas'!$C$10:$FN$185,4,FALSE),"")</f>
        <v/>
      </c>
      <c r="BB291" s="24">
        <f>IF($B291='Formulario de Respuestas'!$D290,'Formulario de Respuestas'!$V290,"ES DIFERENTE")</f>
        <v>0</v>
      </c>
      <c r="BC291" s="1" t="str">
        <f>IFERROR(VLOOKUP(CONCATENATE(BB$1,BB291),'Formulario de Preguntas'!$C$10:$FN$185,3,FALSE),"")</f>
        <v/>
      </c>
      <c r="BD291" s="1" t="str">
        <f>IFERROR(VLOOKUP(CONCATENATE(BB$1,BB291),'Formulario de Preguntas'!$C$10:$FN$185,4,FALSE),"")</f>
        <v/>
      </c>
      <c r="BE291" s="24">
        <f>IF($B291='Formulario de Respuestas'!$D290,'Formulario de Respuestas'!$W290,"ES DIFERENTE")</f>
        <v>0</v>
      </c>
      <c r="BF291" s="1" t="str">
        <f>IFERROR(VLOOKUP(CONCATENATE(BE$1,BE291),'Formulario de Preguntas'!$C$10:$FN$185,3,FALSE),"")</f>
        <v/>
      </c>
      <c r="BG291" s="1" t="str">
        <f>IFERROR(VLOOKUP(CONCATENATE(BE$1,BE291),'Formulario de Preguntas'!$C$10:$FN$185,4,FALSE),"")</f>
        <v/>
      </c>
      <c r="BH291" s="24">
        <f>IF($B291='Formulario de Respuestas'!$D290,'Formulario de Respuestas'!$X290,"ES DIFERENTE")</f>
        <v>0</v>
      </c>
      <c r="BI291" s="1" t="str">
        <f>IFERROR(VLOOKUP(CONCATENATE(BH$1,BH291),'Formulario de Preguntas'!$C$10:$FN$185,3,FALSE),"")</f>
        <v/>
      </c>
      <c r="BJ291" s="1" t="str">
        <f>IFERROR(VLOOKUP(CONCATENATE(BH$1,BH291),'Formulario de Preguntas'!$C$10:$FN$185,4,FALSE),"")</f>
        <v/>
      </c>
      <c r="BL291" s="26">
        <f>IF($B291='Formulario de Respuestas'!$D290,'Formulario de Respuestas'!$Y290,"ES DIFERENTE")</f>
        <v>0</v>
      </c>
      <c r="BM291" s="1" t="str">
        <f>IFERROR(VLOOKUP(CONCATENATE(BL$1,BL291),'Formulario de Preguntas'!$C$10:$FN$185,3,FALSE),"")</f>
        <v/>
      </c>
      <c r="BN291" s="1" t="str">
        <f>IFERROR(VLOOKUP(CONCATENATE(BL$1,BL291),'Formulario de Preguntas'!$C$10:$FN$185,4,FALSE),"")</f>
        <v/>
      </c>
      <c r="BO291" s="26">
        <f>IF($B291='Formulario de Respuestas'!$D290,'Formulario de Respuestas'!$Z290,"ES DIFERENTE")</f>
        <v>0</v>
      </c>
      <c r="BP291" s="1" t="str">
        <f>IFERROR(VLOOKUP(CONCATENATE(BO$1,BO291),'Formulario de Preguntas'!$C$10:$FN$185,3,FALSE),"")</f>
        <v/>
      </c>
      <c r="BQ291" s="1" t="str">
        <f>IFERROR(VLOOKUP(CONCATENATE(BO$1,BO291),'Formulario de Preguntas'!$C$10:$FN$185,4,FALSE),"")</f>
        <v/>
      </c>
      <c r="BR291" s="26">
        <f>IF($B291='Formulario de Respuestas'!$D290,'Formulario de Respuestas'!$AA290,"ES DIFERENTE")</f>
        <v>0</v>
      </c>
      <c r="BS291" s="1" t="str">
        <f>IFERROR(VLOOKUP(CONCATENATE(BR$1,BR291),'Formulario de Preguntas'!$C$10:$FN$185,3,FALSE),"")</f>
        <v/>
      </c>
      <c r="BT291" s="1" t="str">
        <f>IFERROR(VLOOKUP(CONCATENATE(BR$1,BR291),'Formulario de Preguntas'!$C$10:$FN$185,4,FALSE),"")</f>
        <v/>
      </c>
      <c r="BU291" s="26">
        <f>IF($B291='Formulario de Respuestas'!$D290,'Formulario de Respuestas'!$AB290,"ES DIFERENTE")</f>
        <v>0</v>
      </c>
      <c r="BV291" s="1" t="str">
        <f>IFERROR(VLOOKUP(CONCATENATE(BU$1,BU291),'Formulario de Preguntas'!$C$10:$FN$185,3,FALSE),"")</f>
        <v/>
      </c>
      <c r="BW291" s="1" t="str">
        <f>IFERROR(VLOOKUP(CONCATENATE(BU$1,BU291),'Formulario de Preguntas'!$C$10:$FN$185,4,FALSE),"")</f>
        <v/>
      </c>
      <c r="BX291" s="26">
        <f>IF($B291='Formulario de Respuestas'!$D290,'Formulario de Respuestas'!$AC290,"ES DIFERENTE")</f>
        <v>0</v>
      </c>
      <c r="BY291" s="1" t="str">
        <f>IFERROR(VLOOKUP(CONCATENATE(BX$1,BX291),'Formulario de Preguntas'!$C$10:$FN$185,3,FALSE),"")</f>
        <v/>
      </c>
      <c r="BZ291" s="1" t="str">
        <f>IFERROR(VLOOKUP(CONCATENATE(BX$1,BX291),'Formulario de Preguntas'!$C$10:$FN$185,4,FALSE),"")</f>
        <v/>
      </c>
      <c r="CA291" s="26">
        <f>IF($B291='Formulario de Respuestas'!$D290,'Formulario de Respuestas'!$AD290,"ES DIFERENTE")</f>
        <v>0</v>
      </c>
      <c r="CB291" s="1" t="str">
        <f>IFERROR(VLOOKUP(CONCATENATE(CA$1,CA291),'Formulario de Preguntas'!$C$10:$FN$185,3,FALSE),"")</f>
        <v/>
      </c>
      <c r="CC291" s="1" t="str">
        <f>IFERROR(VLOOKUP(CONCATENATE(CA$1,CA291),'Formulario de Preguntas'!$C$10:$FN$185,4,FALSE),"")</f>
        <v/>
      </c>
      <c r="CD291" s="26">
        <f>IF($B291='Formulario de Respuestas'!$D290,'Formulario de Respuestas'!$AE290,"ES DIFERENTE")</f>
        <v>0</v>
      </c>
      <c r="CE291" s="1" t="str">
        <f>IFERROR(VLOOKUP(CONCATENATE(CD$1,CD291),'Formulario de Preguntas'!$C$10:$FN$185,3,FALSE),"")</f>
        <v/>
      </c>
      <c r="CF291" s="1" t="str">
        <f>IFERROR(VLOOKUP(CONCATENATE(CD$1,CD291),'Formulario de Preguntas'!$C$10:$FN$185,4,FALSE),"")</f>
        <v/>
      </c>
      <c r="CH291" s="1">
        <f t="shared" si="13"/>
        <v>0</v>
      </c>
      <c r="CI291" s="1">
        <f t="shared" si="14"/>
        <v>0.25</v>
      </c>
      <c r="CJ291" s="1">
        <f t="shared" si="15"/>
        <v>0</v>
      </c>
      <c r="CK291" s="1">
        <f>COUNTIF('Formulario de Respuestas'!$E290:$AE290,"A")</f>
        <v>0</v>
      </c>
      <c r="CL291" s="1">
        <f>COUNTIF('Formulario de Respuestas'!$E290:$AE290,"B")</f>
        <v>0</v>
      </c>
      <c r="CM291" s="1">
        <f>COUNTIF('Formulario de Respuestas'!$E290:$AE290,"C")</f>
        <v>0</v>
      </c>
      <c r="CN291" s="1">
        <f>COUNTIF('Formulario de Respuestas'!$E290:$AE290,"D")</f>
        <v>0</v>
      </c>
      <c r="CO291" s="1">
        <f>COUNTIF('Formulario de Respuestas'!$E290:$AE290,"E (RESPUESTA ANULADA)")</f>
        <v>0</v>
      </c>
    </row>
    <row r="292" spans="1:93" x14ac:dyDescent="0.25">
      <c r="A292" s="1">
        <f>'Formulario de Respuestas'!C291</f>
        <v>0</v>
      </c>
      <c r="B292" s="1">
        <f>'Formulario de Respuestas'!D291</f>
        <v>0</v>
      </c>
      <c r="C292" s="24">
        <f>IF($B292='Formulario de Respuestas'!$D291,'Formulario de Respuestas'!$E291,"ES DIFERENTE")</f>
        <v>0</v>
      </c>
      <c r="D292" s="15" t="str">
        <f>IFERROR(VLOOKUP(CONCATENATE(C$1,C292),'Formulario de Preguntas'!$C$2:$FN$185,3,FALSE),"")</f>
        <v/>
      </c>
      <c r="E292" s="1" t="str">
        <f>IFERROR(VLOOKUP(CONCATENATE(C$1,C292),'Formulario de Preguntas'!$C$2:$FN$185,4,FALSE),"")</f>
        <v/>
      </c>
      <c r="F292" s="24">
        <f>IF($B292='Formulario de Respuestas'!$D291,'Formulario de Respuestas'!$F291,"ES DIFERENTE")</f>
        <v>0</v>
      </c>
      <c r="G292" s="1" t="str">
        <f>IFERROR(VLOOKUP(CONCATENATE(F$1,F292),'Formulario de Preguntas'!$C$2:$FN$185,3,FALSE),"")</f>
        <v/>
      </c>
      <c r="H292" s="1" t="str">
        <f>IFERROR(VLOOKUP(CONCATENATE(F$1,F292),'Formulario de Preguntas'!$C$2:$FN$185,4,FALSE),"")</f>
        <v/>
      </c>
      <c r="I292" s="24">
        <f>IF($B292='Formulario de Respuestas'!$D291,'Formulario de Respuestas'!$G291,"ES DIFERENTE")</f>
        <v>0</v>
      </c>
      <c r="J292" s="1" t="str">
        <f>IFERROR(VLOOKUP(CONCATENATE(I$1,I292),'Formulario de Preguntas'!$C$10:$FN$185,3,FALSE),"")</f>
        <v/>
      </c>
      <c r="K292" s="1" t="str">
        <f>IFERROR(VLOOKUP(CONCATENATE(I$1,I292),'Formulario de Preguntas'!$C$10:$FN$185,4,FALSE),"")</f>
        <v/>
      </c>
      <c r="L292" s="24">
        <f>IF($B292='Formulario de Respuestas'!$D291,'Formulario de Respuestas'!$H291,"ES DIFERENTE")</f>
        <v>0</v>
      </c>
      <c r="M292" s="1" t="str">
        <f>IFERROR(VLOOKUP(CONCATENATE(L$1,L292),'Formulario de Preguntas'!$C$10:$FN$185,3,FALSE),"")</f>
        <v/>
      </c>
      <c r="N292" s="1" t="str">
        <f>IFERROR(VLOOKUP(CONCATENATE(L$1,L292),'Formulario de Preguntas'!$C$10:$FN$185,4,FALSE),"")</f>
        <v/>
      </c>
      <c r="O292" s="24">
        <f>IF($B292='Formulario de Respuestas'!$D291,'Formulario de Respuestas'!$I291,"ES DIFERENTE")</f>
        <v>0</v>
      </c>
      <c r="P292" s="1" t="str">
        <f>IFERROR(VLOOKUP(CONCATENATE(O$1,O292),'Formulario de Preguntas'!$C$10:$FN$185,3,FALSE),"")</f>
        <v/>
      </c>
      <c r="Q292" s="1" t="str">
        <f>IFERROR(VLOOKUP(CONCATENATE(O$1,O292),'Formulario de Preguntas'!$C$10:$FN$185,4,FALSE),"")</f>
        <v/>
      </c>
      <c r="R292" s="24">
        <f>IF($B292='Formulario de Respuestas'!$D291,'Formulario de Respuestas'!$J291,"ES DIFERENTE")</f>
        <v>0</v>
      </c>
      <c r="S292" s="1" t="str">
        <f>IFERROR(VLOOKUP(CONCATENATE(R$1,R292),'Formulario de Preguntas'!$C$10:$FN$185,3,FALSE),"")</f>
        <v/>
      </c>
      <c r="T292" s="1" t="str">
        <f>IFERROR(VLOOKUP(CONCATENATE(R$1,R292),'Formulario de Preguntas'!$C$10:$FN$185,4,FALSE),"")</f>
        <v/>
      </c>
      <c r="U292" s="24">
        <f>IF($B292='Formulario de Respuestas'!$D291,'Formulario de Respuestas'!$K291,"ES DIFERENTE")</f>
        <v>0</v>
      </c>
      <c r="V292" s="1" t="str">
        <f>IFERROR(VLOOKUP(CONCATENATE(U$1,U292),'Formulario de Preguntas'!$C$10:$FN$185,3,FALSE),"")</f>
        <v/>
      </c>
      <c r="W292" s="1" t="str">
        <f>IFERROR(VLOOKUP(CONCATENATE(U$1,U292),'Formulario de Preguntas'!$C$10:$FN$185,4,FALSE),"")</f>
        <v/>
      </c>
      <c r="X292" s="24">
        <f>IF($B292='Formulario de Respuestas'!$D291,'Formulario de Respuestas'!$L291,"ES DIFERENTE")</f>
        <v>0</v>
      </c>
      <c r="Y292" s="1" t="str">
        <f>IFERROR(VLOOKUP(CONCATENATE(X$1,X292),'Formulario de Preguntas'!$C$10:$FN$185,3,FALSE),"")</f>
        <v/>
      </c>
      <c r="Z292" s="1" t="str">
        <f>IFERROR(VLOOKUP(CONCATENATE(X$1,X292),'Formulario de Preguntas'!$C$10:$FN$185,4,FALSE),"")</f>
        <v/>
      </c>
      <c r="AA292" s="24">
        <f>IF($B292='Formulario de Respuestas'!$D291,'Formulario de Respuestas'!$M291,"ES DIFERENTE")</f>
        <v>0</v>
      </c>
      <c r="AB292" s="1" t="str">
        <f>IFERROR(VLOOKUP(CONCATENATE(AA$1,AA292),'Formulario de Preguntas'!$C$10:$FN$185,3,FALSE),"")</f>
        <v/>
      </c>
      <c r="AC292" s="1" t="str">
        <f>IFERROR(VLOOKUP(CONCATENATE(AA$1,AA292),'Formulario de Preguntas'!$C$10:$FN$185,4,FALSE),"")</f>
        <v/>
      </c>
      <c r="AD292" s="24">
        <f>IF($B292='Formulario de Respuestas'!$D291,'Formulario de Respuestas'!$N291,"ES DIFERENTE")</f>
        <v>0</v>
      </c>
      <c r="AE292" s="1" t="str">
        <f>IFERROR(VLOOKUP(CONCATENATE(AD$1,AD292),'Formulario de Preguntas'!$C$10:$FN$185,3,FALSE),"")</f>
        <v/>
      </c>
      <c r="AF292" s="1" t="str">
        <f>IFERROR(VLOOKUP(CONCATENATE(AD$1,AD292),'Formulario de Preguntas'!$C$10:$FN$185,4,FALSE),"")</f>
        <v/>
      </c>
      <c r="AG292" s="24">
        <f>IF($B292='Formulario de Respuestas'!$D291,'Formulario de Respuestas'!$O291,"ES DIFERENTE")</f>
        <v>0</v>
      </c>
      <c r="AH292" s="1" t="str">
        <f>IFERROR(VLOOKUP(CONCATENATE(AG$1,AG292),'Formulario de Preguntas'!$C$10:$FN$185,3,FALSE),"")</f>
        <v/>
      </c>
      <c r="AI292" s="1" t="str">
        <f>IFERROR(VLOOKUP(CONCATENATE(AG$1,AG292),'Formulario de Preguntas'!$C$10:$FN$185,4,FALSE),"")</f>
        <v/>
      </c>
      <c r="AJ292" s="24">
        <f>IF($B292='Formulario de Respuestas'!$D291,'Formulario de Respuestas'!$P291,"ES DIFERENTE")</f>
        <v>0</v>
      </c>
      <c r="AK292" s="1" t="str">
        <f>IFERROR(VLOOKUP(CONCATENATE(AJ$1,AJ292),'Formulario de Preguntas'!$C$10:$FN$185,3,FALSE),"")</f>
        <v/>
      </c>
      <c r="AL292" s="1" t="str">
        <f>IFERROR(VLOOKUP(CONCATENATE(AJ$1,AJ292),'Formulario de Preguntas'!$C$10:$FN$185,4,FALSE),"")</f>
        <v/>
      </c>
      <c r="AM292" s="24">
        <f>IF($B292='Formulario de Respuestas'!$D291,'Formulario de Respuestas'!$Q291,"ES DIFERENTE")</f>
        <v>0</v>
      </c>
      <c r="AN292" s="1" t="str">
        <f>IFERROR(VLOOKUP(CONCATENATE(AM$1,AM292),'Formulario de Preguntas'!$C$10:$FN$185,3,FALSE),"")</f>
        <v/>
      </c>
      <c r="AO292" s="1" t="str">
        <f>IFERROR(VLOOKUP(CONCATENATE(AM$1,AM292),'Formulario de Preguntas'!$C$10:$FN$185,4,FALSE),"")</f>
        <v/>
      </c>
      <c r="AP292" s="24">
        <f>IF($B292='Formulario de Respuestas'!$D291,'Formulario de Respuestas'!$R291,"ES DIFERENTE")</f>
        <v>0</v>
      </c>
      <c r="AQ292" s="1" t="str">
        <f>IFERROR(VLOOKUP(CONCATENATE(AP$1,AP292),'Formulario de Preguntas'!$C$10:$FN$185,3,FALSE),"")</f>
        <v/>
      </c>
      <c r="AR292" s="1" t="str">
        <f>IFERROR(VLOOKUP(CONCATENATE(AP$1,AP292),'Formulario de Preguntas'!$C$10:$FN$185,4,FALSE),"")</f>
        <v/>
      </c>
      <c r="AS292" s="24">
        <f>IF($B292='Formulario de Respuestas'!$D291,'Formulario de Respuestas'!$S291,"ES DIFERENTE")</f>
        <v>0</v>
      </c>
      <c r="AT292" s="1" t="str">
        <f>IFERROR(VLOOKUP(CONCATENATE(AS$1,AS292),'Formulario de Preguntas'!$C$10:$FN$185,3,FALSE),"")</f>
        <v/>
      </c>
      <c r="AU292" s="1" t="str">
        <f>IFERROR(VLOOKUP(CONCATENATE(AS$1,AS292),'Formulario de Preguntas'!$C$10:$FN$185,4,FALSE),"")</f>
        <v/>
      </c>
      <c r="AV292" s="24">
        <f>IF($B292='Formulario de Respuestas'!$D291,'Formulario de Respuestas'!$T291,"ES DIFERENTE")</f>
        <v>0</v>
      </c>
      <c r="AW292" s="1" t="str">
        <f>IFERROR(VLOOKUP(CONCATENATE(AV$1,AV292),'Formulario de Preguntas'!$C$10:$FN$185,3,FALSE),"")</f>
        <v/>
      </c>
      <c r="AX292" s="1" t="str">
        <f>IFERROR(VLOOKUP(CONCATENATE(AV$1,AV292),'Formulario de Preguntas'!$C$10:$FN$185,4,FALSE),"")</f>
        <v/>
      </c>
      <c r="AY292" s="24">
        <f>IF($B292='Formulario de Respuestas'!$D291,'Formulario de Respuestas'!$U291,"ES DIFERENTE")</f>
        <v>0</v>
      </c>
      <c r="AZ292" s="1" t="str">
        <f>IFERROR(VLOOKUP(CONCATENATE(AY$1,AY292),'Formulario de Preguntas'!$C$10:$FN$185,3,FALSE),"")</f>
        <v/>
      </c>
      <c r="BA292" s="1" t="str">
        <f>IFERROR(VLOOKUP(CONCATENATE(AY$1,AY292),'Formulario de Preguntas'!$C$10:$FN$185,4,FALSE),"")</f>
        <v/>
      </c>
      <c r="BB292" s="24">
        <f>IF($B292='Formulario de Respuestas'!$D291,'Formulario de Respuestas'!$V291,"ES DIFERENTE")</f>
        <v>0</v>
      </c>
      <c r="BC292" s="1" t="str">
        <f>IFERROR(VLOOKUP(CONCATENATE(BB$1,BB292),'Formulario de Preguntas'!$C$10:$FN$185,3,FALSE),"")</f>
        <v/>
      </c>
      <c r="BD292" s="1" t="str">
        <f>IFERROR(VLOOKUP(CONCATENATE(BB$1,BB292),'Formulario de Preguntas'!$C$10:$FN$185,4,FALSE),"")</f>
        <v/>
      </c>
      <c r="BE292" s="24">
        <f>IF($B292='Formulario de Respuestas'!$D291,'Formulario de Respuestas'!$W291,"ES DIFERENTE")</f>
        <v>0</v>
      </c>
      <c r="BF292" s="1" t="str">
        <f>IFERROR(VLOOKUP(CONCATENATE(BE$1,BE292),'Formulario de Preguntas'!$C$10:$FN$185,3,FALSE),"")</f>
        <v/>
      </c>
      <c r="BG292" s="1" t="str">
        <f>IFERROR(VLOOKUP(CONCATENATE(BE$1,BE292),'Formulario de Preguntas'!$C$10:$FN$185,4,FALSE),"")</f>
        <v/>
      </c>
      <c r="BH292" s="24">
        <f>IF($B292='Formulario de Respuestas'!$D291,'Formulario de Respuestas'!$X291,"ES DIFERENTE")</f>
        <v>0</v>
      </c>
      <c r="BI292" s="1" t="str">
        <f>IFERROR(VLOOKUP(CONCATENATE(BH$1,BH292),'Formulario de Preguntas'!$C$10:$FN$185,3,FALSE),"")</f>
        <v/>
      </c>
      <c r="BJ292" s="1" t="str">
        <f>IFERROR(VLOOKUP(CONCATENATE(BH$1,BH292),'Formulario de Preguntas'!$C$10:$FN$185,4,FALSE),"")</f>
        <v/>
      </c>
      <c r="BL292" s="26">
        <f>IF($B292='Formulario de Respuestas'!$D291,'Formulario de Respuestas'!$Y291,"ES DIFERENTE")</f>
        <v>0</v>
      </c>
      <c r="BM292" s="1" t="str">
        <f>IFERROR(VLOOKUP(CONCATENATE(BL$1,BL292),'Formulario de Preguntas'!$C$10:$FN$185,3,FALSE),"")</f>
        <v/>
      </c>
      <c r="BN292" s="1" t="str">
        <f>IFERROR(VLOOKUP(CONCATENATE(BL$1,BL292),'Formulario de Preguntas'!$C$10:$FN$185,4,FALSE),"")</f>
        <v/>
      </c>
      <c r="BO292" s="26">
        <f>IF($B292='Formulario de Respuestas'!$D291,'Formulario de Respuestas'!$Z291,"ES DIFERENTE")</f>
        <v>0</v>
      </c>
      <c r="BP292" s="1" t="str">
        <f>IFERROR(VLOOKUP(CONCATENATE(BO$1,BO292),'Formulario de Preguntas'!$C$10:$FN$185,3,FALSE),"")</f>
        <v/>
      </c>
      <c r="BQ292" s="1" t="str">
        <f>IFERROR(VLOOKUP(CONCATENATE(BO$1,BO292),'Formulario de Preguntas'!$C$10:$FN$185,4,FALSE),"")</f>
        <v/>
      </c>
      <c r="BR292" s="26">
        <f>IF($B292='Formulario de Respuestas'!$D291,'Formulario de Respuestas'!$AA291,"ES DIFERENTE")</f>
        <v>0</v>
      </c>
      <c r="BS292" s="1" t="str">
        <f>IFERROR(VLOOKUP(CONCATENATE(BR$1,BR292),'Formulario de Preguntas'!$C$10:$FN$185,3,FALSE),"")</f>
        <v/>
      </c>
      <c r="BT292" s="1" t="str">
        <f>IFERROR(VLOOKUP(CONCATENATE(BR$1,BR292),'Formulario de Preguntas'!$C$10:$FN$185,4,FALSE),"")</f>
        <v/>
      </c>
      <c r="BU292" s="26">
        <f>IF($B292='Formulario de Respuestas'!$D291,'Formulario de Respuestas'!$AB291,"ES DIFERENTE")</f>
        <v>0</v>
      </c>
      <c r="BV292" s="1" t="str">
        <f>IFERROR(VLOOKUP(CONCATENATE(BU$1,BU292),'Formulario de Preguntas'!$C$10:$FN$185,3,FALSE),"")</f>
        <v/>
      </c>
      <c r="BW292" s="1" t="str">
        <f>IFERROR(VLOOKUP(CONCATENATE(BU$1,BU292),'Formulario de Preguntas'!$C$10:$FN$185,4,FALSE),"")</f>
        <v/>
      </c>
      <c r="BX292" s="26">
        <f>IF($B292='Formulario de Respuestas'!$D291,'Formulario de Respuestas'!$AC291,"ES DIFERENTE")</f>
        <v>0</v>
      </c>
      <c r="BY292" s="1" t="str">
        <f>IFERROR(VLOOKUP(CONCATENATE(BX$1,BX292),'Formulario de Preguntas'!$C$10:$FN$185,3,FALSE),"")</f>
        <v/>
      </c>
      <c r="BZ292" s="1" t="str">
        <f>IFERROR(VLOOKUP(CONCATENATE(BX$1,BX292),'Formulario de Preguntas'!$C$10:$FN$185,4,FALSE),"")</f>
        <v/>
      </c>
      <c r="CA292" s="26">
        <f>IF($B292='Formulario de Respuestas'!$D291,'Formulario de Respuestas'!$AD291,"ES DIFERENTE")</f>
        <v>0</v>
      </c>
      <c r="CB292" s="1" t="str">
        <f>IFERROR(VLOOKUP(CONCATENATE(CA$1,CA292),'Formulario de Preguntas'!$C$10:$FN$185,3,FALSE),"")</f>
        <v/>
      </c>
      <c r="CC292" s="1" t="str">
        <f>IFERROR(VLOOKUP(CONCATENATE(CA$1,CA292),'Formulario de Preguntas'!$C$10:$FN$185,4,FALSE),"")</f>
        <v/>
      </c>
      <c r="CD292" s="26">
        <f>IF($B292='Formulario de Respuestas'!$D291,'Formulario de Respuestas'!$AE291,"ES DIFERENTE")</f>
        <v>0</v>
      </c>
      <c r="CE292" s="1" t="str">
        <f>IFERROR(VLOOKUP(CONCATENATE(CD$1,CD292),'Formulario de Preguntas'!$C$10:$FN$185,3,FALSE),"")</f>
        <v/>
      </c>
      <c r="CF292" s="1" t="str">
        <f>IFERROR(VLOOKUP(CONCATENATE(CD$1,CD292),'Formulario de Preguntas'!$C$10:$FN$185,4,FALSE),"")</f>
        <v/>
      </c>
      <c r="CH292" s="1">
        <f t="shared" si="13"/>
        <v>0</v>
      </c>
      <c r="CI292" s="1">
        <f t="shared" si="14"/>
        <v>0.25</v>
      </c>
      <c r="CJ292" s="1">
        <f t="shared" si="15"/>
        <v>0</v>
      </c>
      <c r="CK292" s="1">
        <f>COUNTIF('Formulario de Respuestas'!$E291:$AE291,"A")</f>
        <v>0</v>
      </c>
      <c r="CL292" s="1">
        <f>COUNTIF('Formulario de Respuestas'!$E291:$AE291,"B")</f>
        <v>0</v>
      </c>
      <c r="CM292" s="1">
        <f>COUNTIF('Formulario de Respuestas'!$E291:$AE291,"C")</f>
        <v>0</v>
      </c>
      <c r="CN292" s="1">
        <f>COUNTIF('Formulario de Respuestas'!$E291:$AE291,"D")</f>
        <v>0</v>
      </c>
      <c r="CO292" s="1">
        <f>COUNTIF('Formulario de Respuestas'!$E291:$AE291,"E (RESPUESTA ANULADA)")</f>
        <v>0</v>
      </c>
    </row>
    <row r="293" spans="1:93" x14ac:dyDescent="0.25">
      <c r="A293" s="1">
        <f>'Formulario de Respuestas'!C292</f>
        <v>0</v>
      </c>
      <c r="B293" s="1">
        <f>'Formulario de Respuestas'!D292</f>
        <v>0</v>
      </c>
      <c r="C293" s="24">
        <f>IF($B293='Formulario de Respuestas'!$D292,'Formulario de Respuestas'!$E292,"ES DIFERENTE")</f>
        <v>0</v>
      </c>
      <c r="D293" s="15" t="str">
        <f>IFERROR(VLOOKUP(CONCATENATE(C$1,C293),'Formulario de Preguntas'!$C$2:$FN$185,3,FALSE),"")</f>
        <v/>
      </c>
      <c r="E293" s="1" t="str">
        <f>IFERROR(VLOOKUP(CONCATENATE(C$1,C293),'Formulario de Preguntas'!$C$2:$FN$185,4,FALSE),"")</f>
        <v/>
      </c>
      <c r="F293" s="24">
        <f>IF($B293='Formulario de Respuestas'!$D292,'Formulario de Respuestas'!$F292,"ES DIFERENTE")</f>
        <v>0</v>
      </c>
      <c r="G293" s="1" t="str">
        <f>IFERROR(VLOOKUP(CONCATENATE(F$1,F293),'Formulario de Preguntas'!$C$2:$FN$185,3,FALSE),"")</f>
        <v/>
      </c>
      <c r="H293" s="1" t="str">
        <f>IFERROR(VLOOKUP(CONCATENATE(F$1,F293),'Formulario de Preguntas'!$C$2:$FN$185,4,FALSE),"")</f>
        <v/>
      </c>
      <c r="I293" s="24">
        <f>IF($B293='Formulario de Respuestas'!$D292,'Formulario de Respuestas'!$G292,"ES DIFERENTE")</f>
        <v>0</v>
      </c>
      <c r="J293" s="1" t="str">
        <f>IFERROR(VLOOKUP(CONCATENATE(I$1,I293),'Formulario de Preguntas'!$C$10:$FN$185,3,FALSE),"")</f>
        <v/>
      </c>
      <c r="K293" s="1" t="str">
        <f>IFERROR(VLOOKUP(CONCATENATE(I$1,I293),'Formulario de Preguntas'!$C$10:$FN$185,4,FALSE),"")</f>
        <v/>
      </c>
      <c r="L293" s="24">
        <f>IF($B293='Formulario de Respuestas'!$D292,'Formulario de Respuestas'!$H292,"ES DIFERENTE")</f>
        <v>0</v>
      </c>
      <c r="M293" s="1" t="str">
        <f>IFERROR(VLOOKUP(CONCATENATE(L$1,L293),'Formulario de Preguntas'!$C$10:$FN$185,3,FALSE),"")</f>
        <v/>
      </c>
      <c r="N293" s="1" t="str">
        <f>IFERROR(VLOOKUP(CONCATENATE(L$1,L293),'Formulario de Preguntas'!$C$10:$FN$185,4,FALSE),"")</f>
        <v/>
      </c>
      <c r="O293" s="24">
        <f>IF($B293='Formulario de Respuestas'!$D292,'Formulario de Respuestas'!$I292,"ES DIFERENTE")</f>
        <v>0</v>
      </c>
      <c r="P293" s="1" t="str">
        <f>IFERROR(VLOOKUP(CONCATENATE(O$1,O293),'Formulario de Preguntas'!$C$10:$FN$185,3,FALSE),"")</f>
        <v/>
      </c>
      <c r="Q293" s="1" t="str">
        <f>IFERROR(VLOOKUP(CONCATENATE(O$1,O293),'Formulario de Preguntas'!$C$10:$FN$185,4,FALSE),"")</f>
        <v/>
      </c>
      <c r="R293" s="24">
        <f>IF($B293='Formulario de Respuestas'!$D292,'Formulario de Respuestas'!$J292,"ES DIFERENTE")</f>
        <v>0</v>
      </c>
      <c r="S293" s="1" t="str">
        <f>IFERROR(VLOOKUP(CONCATENATE(R$1,R293),'Formulario de Preguntas'!$C$10:$FN$185,3,FALSE),"")</f>
        <v/>
      </c>
      <c r="T293" s="1" t="str">
        <f>IFERROR(VLOOKUP(CONCATENATE(R$1,R293),'Formulario de Preguntas'!$C$10:$FN$185,4,FALSE),"")</f>
        <v/>
      </c>
      <c r="U293" s="24">
        <f>IF($B293='Formulario de Respuestas'!$D292,'Formulario de Respuestas'!$K292,"ES DIFERENTE")</f>
        <v>0</v>
      </c>
      <c r="V293" s="1" t="str">
        <f>IFERROR(VLOOKUP(CONCATENATE(U$1,U293),'Formulario de Preguntas'!$C$10:$FN$185,3,FALSE),"")</f>
        <v/>
      </c>
      <c r="W293" s="1" t="str">
        <f>IFERROR(VLOOKUP(CONCATENATE(U$1,U293),'Formulario de Preguntas'!$C$10:$FN$185,4,FALSE),"")</f>
        <v/>
      </c>
      <c r="X293" s="24">
        <f>IF($B293='Formulario de Respuestas'!$D292,'Formulario de Respuestas'!$L292,"ES DIFERENTE")</f>
        <v>0</v>
      </c>
      <c r="Y293" s="1" t="str">
        <f>IFERROR(VLOOKUP(CONCATENATE(X$1,X293),'Formulario de Preguntas'!$C$10:$FN$185,3,FALSE),"")</f>
        <v/>
      </c>
      <c r="Z293" s="1" t="str">
        <f>IFERROR(VLOOKUP(CONCATENATE(X$1,X293),'Formulario de Preguntas'!$C$10:$FN$185,4,FALSE),"")</f>
        <v/>
      </c>
      <c r="AA293" s="24">
        <f>IF($B293='Formulario de Respuestas'!$D292,'Formulario de Respuestas'!$M292,"ES DIFERENTE")</f>
        <v>0</v>
      </c>
      <c r="AB293" s="1" t="str">
        <f>IFERROR(VLOOKUP(CONCATENATE(AA$1,AA293),'Formulario de Preguntas'!$C$10:$FN$185,3,FALSE),"")</f>
        <v/>
      </c>
      <c r="AC293" s="1" t="str">
        <f>IFERROR(VLOOKUP(CONCATENATE(AA$1,AA293),'Formulario de Preguntas'!$C$10:$FN$185,4,FALSE),"")</f>
        <v/>
      </c>
      <c r="AD293" s="24">
        <f>IF($B293='Formulario de Respuestas'!$D292,'Formulario de Respuestas'!$N292,"ES DIFERENTE")</f>
        <v>0</v>
      </c>
      <c r="AE293" s="1" t="str">
        <f>IFERROR(VLOOKUP(CONCATENATE(AD$1,AD293),'Formulario de Preguntas'!$C$10:$FN$185,3,FALSE),"")</f>
        <v/>
      </c>
      <c r="AF293" s="1" t="str">
        <f>IFERROR(VLOOKUP(CONCATENATE(AD$1,AD293),'Formulario de Preguntas'!$C$10:$FN$185,4,FALSE),"")</f>
        <v/>
      </c>
      <c r="AG293" s="24">
        <f>IF($B293='Formulario de Respuestas'!$D292,'Formulario de Respuestas'!$O292,"ES DIFERENTE")</f>
        <v>0</v>
      </c>
      <c r="AH293" s="1" t="str">
        <f>IFERROR(VLOOKUP(CONCATENATE(AG$1,AG293),'Formulario de Preguntas'!$C$10:$FN$185,3,FALSE),"")</f>
        <v/>
      </c>
      <c r="AI293" s="1" t="str">
        <f>IFERROR(VLOOKUP(CONCATENATE(AG$1,AG293),'Formulario de Preguntas'!$C$10:$FN$185,4,FALSE),"")</f>
        <v/>
      </c>
      <c r="AJ293" s="24">
        <f>IF($B293='Formulario de Respuestas'!$D292,'Formulario de Respuestas'!$P292,"ES DIFERENTE")</f>
        <v>0</v>
      </c>
      <c r="AK293" s="1" t="str">
        <f>IFERROR(VLOOKUP(CONCATENATE(AJ$1,AJ293),'Formulario de Preguntas'!$C$10:$FN$185,3,FALSE),"")</f>
        <v/>
      </c>
      <c r="AL293" s="1" t="str">
        <f>IFERROR(VLOOKUP(CONCATENATE(AJ$1,AJ293),'Formulario de Preguntas'!$C$10:$FN$185,4,FALSE),"")</f>
        <v/>
      </c>
      <c r="AM293" s="24">
        <f>IF($B293='Formulario de Respuestas'!$D292,'Formulario de Respuestas'!$Q292,"ES DIFERENTE")</f>
        <v>0</v>
      </c>
      <c r="AN293" s="1" t="str">
        <f>IFERROR(VLOOKUP(CONCATENATE(AM$1,AM293),'Formulario de Preguntas'!$C$10:$FN$185,3,FALSE),"")</f>
        <v/>
      </c>
      <c r="AO293" s="1" t="str">
        <f>IFERROR(VLOOKUP(CONCATENATE(AM$1,AM293),'Formulario de Preguntas'!$C$10:$FN$185,4,FALSE),"")</f>
        <v/>
      </c>
      <c r="AP293" s="24">
        <f>IF($B293='Formulario de Respuestas'!$D292,'Formulario de Respuestas'!$R292,"ES DIFERENTE")</f>
        <v>0</v>
      </c>
      <c r="AQ293" s="1" t="str">
        <f>IFERROR(VLOOKUP(CONCATENATE(AP$1,AP293),'Formulario de Preguntas'!$C$10:$FN$185,3,FALSE),"")</f>
        <v/>
      </c>
      <c r="AR293" s="1" t="str">
        <f>IFERROR(VLOOKUP(CONCATENATE(AP$1,AP293),'Formulario de Preguntas'!$C$10:$FN$185,4,FALSE),"")</f>
        <v/>
      </c>
      <c r="AS293" s="24">
        <f>IF($B293='Formulario de Respuestas'!$D292,'Formulario de Respuestas'!$S292,"ES DIFERENTE")</f>
        <v>0</v>
      </c>
      <c r="AT293" s="1" t="str">
        <f>IFERROR(VLOOKUP(CONCATENATE(AS$1,AS293),'Formulario de Preguntas'!$C$10:$FN$185,3,FALSE),"")</f>
        <v/>
      </c>
      <c r="AU293" s="1" t="str">
        <f>IFERROR(VLOOKUP(CONCATENATE(AS$1,AS293),'Formulario de Preguntas'!$C$10:$FN$185,4,FALSE),"")</f>
        <v/>
      </c>
      <c r="AV293" s="24">
        <f>IF($B293='Formulario de Respuestas'!$D292,'Formulario de Respuestas'!$T292,"ES DIFERENTE")</f>
        <v>0</v>
      </c>
      <c r="AW293" s="1" t="str">
        <f>IFERROR(VLOOKUP(CONCATENATE(AV$1,AV293),'Formulario de Preguntas'!$C$10:$FN$185,3,FALSE),"")</f>
        <v/>
      </c>
      <c r="AX293" s="1" t="str">
        <f>IFERROR(VLOOKUP(CONCATENATE(AV$1,AV293),'Formulario de Preguntas'!$C$10:$FN$185,4,FALSE),"")</f>
        <v/>
      </c>
      <c r="AY293" s="24">
        <f>IF($B293='Formulario de Respuestas'!$D292,'Formulario de Respuestas'!$U292,"ES DIFERENTE")</f>
        <v>0</v>
      </c>
      <c r="AZ293" s="1" t="str">
        <f>IFERROR(VLOOKUP(CONCATENATE(AY$1,AY293),'Formulario de Preguntas'!$C$10:$FN$185,3,FALSE),"")</f>
        <v/>
      </c>
      <c r="BA293" s="1" t="str">
        <f>IFERROR(VLOOKUP(CONCATENATE(AY$1,AY293),'Formulario de Preguntas'!$C$10:$FN$185,4,FALSE),"")</f>
        <v/>
      </c>
      <c r="BB293" s="24">
        <f>IF($B293='Formulario de Respuestas'!$D292,'Formulario de Respuestas'!$V292,"ES DIFERENTE")</f>
        <v>0</v>
      </c>
      <c r="BC293" s="1" t="str">
        <f>IFERROR(VLOOKUP(CONCATENATE(BB$1,BB293),'Formulario de Preguntas'!$C$10:$FN$185,3,FALSE),"")</f>
        <v/>
      </c>
      <c r="BD293" s="1" t="str">
        <f>IFERROR(VLOOKUP(CONCATENATE(BB$1,BB293),'Formulario de Preguntas'!$C$10:$FN$185,4,FALSE),"")</f>
        <v/>
      </c>
      <c r="BE293" s="24">
        <f>IF($B293='Formulario de Respuestas'!$D292,'Formulario de Respuestas'!$W292,"ES DIFERENTE")</f>
        <v>0</v>
      </c>
      <c r="BF293" s="1" t="str">
        <f>IFERROR(VLOOKUP(CONCATENATE(BE$1,BE293),'Formulario de Preguntas'!$C$10:$FN$185,3,FALSE),"")</f>
        <v/>
      </c>
      <c r="BG293" s="1" t="str">
        <f>IFERROR(VLOOKUP(CONCATENATE(BE$1,BE293),'Formulario de Preguntas'!$C$10:$FN$185,4,FALSE),"")</f>
        <v/>
      </c>
      <c r="BH293" s="24">
        <f>IF($B293='Formulario de Respuestas'!$D292,'Formulario de Respuestas'!$X292,"ES DIFERENTE")</f>
        <v>0</v>
      </c>
      <c r="BI293" s="1" t="str">
        <f>IFERROR(VLOOKUP(CONCATENATE(BH$1,BH293),'Formulario de Preguntas'!$C$10:$FN$185,3,FALSE),"")</f>
        <v/>
      </c>
      <c r="BJ293" s="1" t="str">
        <f>IFERROR(VLOOKUP(CONCATENATE(BH$1,BH293),'Formulario de Preguntas'!$C$10:$FN$185,4,FALSE),"")</f>
        <v/>
      </c>
      <c r="BL293" s="26">
        <f>IF($B293='Formulario de Respuestas'!$D292,'Formulario de Respuestas'!$Y292,"ES DIFERENTE")</f>
        <v>0</v>
      </c>
      <c r="BM293" s="1" t="str">
        <f>IFERROR(VLOOKUP(CONCATENATE(BL$1,BL293),'Formulario de Preguntas'!$C$10:$FN$185,3,FALSE),"")</f>
        <v/>
      </c>
      <c r="BN293" s="1" t="str">
        <f>IFERROR(VLOOKUP(CONCATENATE(BL$1,BL293),'Formulario de Preguntas'!$C$10:$FN$185,4,FALSE),"")</f>
        <v/>
      </c>
      <c r="BO293" s="26">
        <f>IF($B293='Formulario de Respuestas'!$D292,'Formulario de Respuestas'!$Z292,"ES DIFERENTE")</f>
        <v>0</v>
      </c>
      <c r="BP293" s="1" t="str">
        <f>IFERROR(VLOOKUP(CONCATENATE(BO$1,BO293),'Formulario de Preguntas'!$C$10:$FN$185,3,FALSE),"")</f>
        <v/>
      </c>
      <c r="BQ293" s="1" t="str">
        <f>IFERROR(VLOOKUP(CONCATENATE(BO$1,BO293),'Formulario de Preguntas'!$C$10:$FN$185,4,FALSE),"")</f>
        <v/>
      </c>
      <c r="BR293" s="26">
        <f>IF($B293='Formulario de Respuestas'!$D292,'Formulario de Respuestas'!$AA292,"ES DIFERENTE")</f>
        <v>0</v>
      </c>
      <c r="BS293" s="1" t="str">
        <f>IFERROR(VLOOKUP(CONCATENATE(BR$1,BR293),'Formulario de Preguntas'!$C$10:$FN$185,3,FALSE),"")</f>
        <v/>
      </c>
      <c r="BT293" s="1" t="str">
        <f>IFERROR(VLOOKUP(CONCATENATE(BR$1,BR293),'Formulario de Preguntas'!$C$10:$FN$185,4,FALSE),"")</f>
        <v/>
      </c>
      <c r="BU293" s="26">
        <f>IF($B293='Formulario de Respuestas'!$D292,'Formulario de Respuestas'!$AB292,"ES DIFERENTE")</f>
        <v>0</v>
      </c>
      <c r="BV293" s="1" t="str">
        <f>IFERROR(VLOOKUP(CONCATENATE(BU$1,BU293),'Formulario de Preguntas'!$C$10:$FN$185,3,FALSE),"")</f>
        <v/>
      </c>
      <c r="BW293" s="1" t="str">
        <f>IFERROR(VLOOKUP(CONCATENATE(BU$1,BU293),'Formulario de Preguntas'!$C$10:$FN$185,4,FALSE),"")</f>
        <v/>
      </c>
      <c r="BX293" s="26">
        <f>IF($B293='Formulario de Respuestas'!$D292,'Formulario de Respuestas'!$AC292,"ES DIFERENTE")</f>
        <v>0</v>
      </c>
      <c r="BY293" s="1" t="str">
        <f>IFERROR(VLOOKUP(CONCATENATE(BX$1,BX293),'Formulario de Preguntas'!$C$10:$FN$185,3,FALSE),"")</f>
        <v/>
      </c>
      <c r="BZ293" s="1" t="str">
        <f>IFERROR(VLOOKUP(CONCATENATE(BX$1,BX293),'Formulario de Preguntas'!$C$10:$FN$185,4,FALSE),"")</f>
        <v/>
      </c>
      <c r="CA293" s="26">
        <f>IF($B293='Formulario de Respuestas'!$D292,'Formulario de Respuestas'!$AD292,"ES DIFERENTE")</f>
        <v>0</v>
      </c>
      <c r="CB293" s="1" t="str">
        <f>IFERROR(VLOOKUP(CONCATENATE(CA$1,CA293),'Formulario de Preguntas'!$C$10:$FN$185,3,FALSE),"")</f>
        <v/>
      </c>
      <c r="CC293" s="1" t="str">
        <f>IFERROR(VLOOKUP(CONCATENATE(CA$1,CA293),'Formulario de Preguntas'!$C$10:$FN$185,4,FALSE),"")</f>
        <v/>
      </c>
      <c r="CD293" s="26">
        <f>IF($B293='Formulario de Respuestas'!$D292,'Formulario de Respuestas'!$AE292,"ES DIFERENTE")</f>
        <v>0</v>
      </c>
      <c r="CE293" s="1" t="str">
        <f>IFERROR(VLOOKUP(CONCATENATE(CD$1,CD293),'Formulario de Preguntas'!$C$10:$FN$185,3,FALSE),"")</f>
        <v/>
      </c>
      <c r="CF293" s="1" t="str">
        <f>IFERROR(VLOOKUP(CONCATENATE(CD$1,CD293),'Formulario de Preguntas'!$C$10:$FN$185,4,FALSE),"")</f>
        <v/>
      </c>
      <c r="CH293" s="1">
        <f t="shared" si="13"/>
        <v>0</v>
      </c>
      <c r="CI293" s="1">
        <f t="shared" si="14"/>
        <v>0.25</v>
      </c>
      <c r="CJ293" s="1">
        <f t="shared" si="15"/>
        <v>0</v>
      </c>
      <c r="CK293" s="1">
        <f>COUNTIF('Formulario de Respuestas'!$E292:$AE292,"A")</f>
        <v>0</v>
      </c>
      <c r="CL293" s="1">
        <f>COUNTIF('Formulario de Respuestas'!$E292:$AE292,"B")</f>
        <v>0</v>
      </c>
      <c r="CM293" s="1">
        <f>COUNTIF('Formulario de Respuestas'!$E292:$AE292,"C")</f>
        <v>0</v>
      </c>
      <c r="CN293" s="1">
        <f>COUNTIF('Formulario de Respuestas'!$E292:$AE292,"D")</f>
        <v>0</v>
      </c>
      <c r="CO293" s="1">
        <f>COUNTIF('Formulario de Respuestas'!$E292:$AE292,"E (RESPUESTA ANULADA)")</f>
        <v>0</v>
      </c>
    </row>
    <row r="294" spans="1:93" x14ac:dyDescent="0.25">
      <c r="A294" s="1">
        <f>'Formulario de Respuestas'!C293</f>
        <v>0</v>
      </c>
      <c r="B294" s="1">
        <f>'Formulario de Respuestas'!D293</f>
        <v>0</v>
      </c>
      <c r="C294" s="24">
        <f>IF($B294='Formulario de Respuestas'!$D293,'Formulario de Respuestas'!$E293,"ES DIFERENTE")</f>
        <v>0</v>
      </c>
      <c r="D294" s="15" t="str">
        <f>IFERROR(VLOOKUP(CONCATENATE(C$1,C294),'Formulario de Preguntas'!$C$2:$FN$185,3,FALSE),"")</f>
        <v/>
      </c>
      <c r="E294" s="1" t="str">
        <f>IFERROR(VLOOKUP(CONCATENATE(C$1,C294),'Formulario de Preguntas'!$C$2:$FN$185,4,FALSE),"")</f>
        <v/>
      </c>
      <c r="F294" s="24">
        <f>IF($B294='Formulario de Respuestas'!$D293,'Formulario de Respuestas'!$F293,"ES DIFERENTE")</f>
        <v>0</v>
      </c>
      <c r="G294" s="1" t="str">
        <f>IFERROR(VLOOKUP(CONCATENATE(F$1,F294),'Formulario de Preguntas'!$C$2:$FN$185,3,FALSE),"")</f>
        <v/>
      </c>
      <c r="H294" s="1" t="str">
        <f>IFERROR(VLOOKUP(CONCATENATE(F$1,F294),'Formulario de Preguntas'!$C$2:$FN$185,4,FALSE),"")</f>
        <v/>
      </c>
      <c r="I294" s="24">
        <f>IF($B294='Formulario de Respuestas'!$D293,'Formulario de Respuestas'!$G293,"ES DIFERENTE")</f>
        <v>0</v>
      </c>
      <c r="J294" s="1" t="str">
        <f>IFERROR(VLOOKUP(CONCATENATE(I$1,I294),'Formulario de Preguntas'!$C$10:$FN$185,3,FALSE),"")</f>
        <v/>
      </c>
      <c r="K294" s="1" t="str">
        <f>IFERROR(VLOOKUP(CONCATENATE(I$1,I294),'Formulario de Preguntas'!$C$10:$FN$185,4,FALSE),"")</f>
        <v/>
      </c>
      <c r="L294" s="24">
        <f>IF($B294='Formulario de Respuestas'!$D293,'Formulario de Respuestas'!$H293,"ES DIFERENTE")</f>
        <v>0</v>
      </c>
      <c r="M294" s="1" t="str">
        <f>IFERROR(VLOOKUP(CONCATENATE(L$1,L294),'Formulario de Preguntas'!$C$10:$FN$185,3,FALSE),"")</f>
        <v/>
      </c>
      <c r="N294" s="1" t="str">
        <f>IFERROR(VLOOKUP(CONCATENATE(L$1,L294),'Formulario de Preguntas'!$C$10:$FN$185,4,FALSE),"")</f>
        <v/>
      </c>
      <c r="O294" s="24">
        <f>IF($B294='Formulario de Respuestas'!$D293,'Formulario de Respuestas'!$I293,"ES DIFERENTE")</f>
        <v>0</v>
      </c>
      <c r="P294" s="1" t="str">
        <f>IFERROR(VLOOKUP(CONCATENATE(O$1,O294),'Formulario de Preguntas'!$C$10:$FN$185,3,FALSE),"")</f>
        <v/>
      </c>
      <c r="Q294" s="1" t="str">
        <f>IFERROR(VLOOKUP(CONCATENATE(O$1,O294),'Formulario de Preguntas'!$C$10:$FN$185,4,FALSE),"")</f>
        <v/>
      </c>
      <c r="R294" s="24">
        <f>IF($B294='Formulario de Respuestas'!$D293,'Formulario de Respuestas'!$J293,"ES DIFERENTE")</f>
        <v>0</v>
      </c>
      <c r="S294" s="1" t="str">
        <f>IFERROR(VLOOKUP(CONCATENATE(R$1,R294),'Formulario de Preguntas'!$C$10:$FN$185,3,FALSE),"")</f>
        <v/>
      </c>
      <c r="T294" s="1" t="str">
        <f>IFERROR(VLOOKUP(CONCATENATE(R$1,R294),'Formulario de Preguntas'!$C$10:$FN$185,4,FALSE),"")</f>
        <v/>
      </c>
      <c r="U294" s="24">
        <f>IF($B294='Formulario de Respuestas'!$D293,'Formulario de Respuestas'!$K293,"ES DIFERENTE")</f>
        <v>0</v>
      </c>
      <c r="V294" s="1" t="str">
        <f>IFERROR(VLOOKUP(CONCATENATE(U$1,U294),'Formulario de Preguntas'!$C$10:$FN$185,3,FALSE),"")</f>
        <v/>
      </c>
      <c r="W294" s="1" t="str">
        <f>IFERROR(VLOOKUP(CONCATENATE(U$1,U294),'Formulario de Preguntas'!$C$10:$FN$185,4,FALSE),"")</f>
        <v/>
      </c>
      <c r="X294" s="24">
        <f>IF($B294='Formulario de Respuestas'!$D293,'Formulario de Respuestas'!$L293,"ES DIFERENTE")</f>
        <v>0</v>
      </c>
      <c r="Y294" s="1" t="str">
        <f>IFERROR(VLOOKUP(CONCATENATE(X$1,X294),'Formulario de Preguntas'!$C$10:$FN$185,3,FALSE),"")</f>
        <v/>
      </c>
      <c r="Z294" s="1" t="str">
        <f>IFERROR(VLOOKUP(CONCATENATE(X$1,X294),'Formulario de Preguntas'!$C$10:$FN$185,4,FALSE),"")</f>
        <v/>
      </c>
      <c r="AA294" s="24">
        <f>IF($B294='Formulario de Respuestas'!$D293,'Formulario de Respuestas'!$M293,"ES DIFERENTE")</f>
        <v>0</v>
      </c>
      <c r="AB294" s="1" t="str">
        <f>IFERROR(VLOOKUP(CONCATENATE(AA$1,AA294),'Formulario de Preguntas'!$C$10:$FN$185,3,FALSE),"")</f>
        <v/>
      </c>
      <c r="AC294" s="1" t="str">
        <f>IFERROR(VLOOKUP(CONCATENATE(AA$1,AA294),'Formulario de Preguntas'!$C$10:$FN$185,4,FALSE),"")</f>
        <v/>
      </c>
      <c r="AD294" s="24">
        <f>IF($B294='Formulario de Respuestas'!$D293,'Formulario de Respuestas'!$N293,"ES DIFERENTE")</f>
        <v>0</v>
      </c>
      <c r="AE294" s="1" t="str">
        <f>IFERROR(VLOOKUP(CONCATENATE(AD$1,AD294),'Formulario de Preguntas'!$C$10:$FN$185,3,FALSE),"")</f>
        <v/>
      </c>
      <c r="AF294" s="1" t="str">
        <f>IFERROR(VLOOKUP(CONCATENATE(AD$1,AD294),'Formulario de Preguntas'!$C$10:$FN$185,4,FALSE),"")</f>
        <v/>
      </c>
      <c r="AG294" s="24">
        <f>IF($B294='Formulario de Respuestas'!$D293,'Formulario de Respuestas'!$O293,"ES DIFERENTE")</f>
        <v>0</v>
      </c>
      <c r="AH294" s="1" t="str">
        <f>IFERROR(VLOOKUP(CONCATENATE(AG$1,AG294),'Formulario de Preguntas'!$C$10:$FN$185,3,FALSE),"")</f>
        <v/>
      </c>
      <c r="AI294" s="1" t="str">
        <f>IFERROR(VLOOKUP(CONCATENATE(AG$1,AG294),'Formulario de Preguntas'!$C$10:$FN$185,4,FALSE),"")</f>
        <v/>
      </c>
      <c r="AJ294" s="24">
        <f>IF($B294='Formulario de Respuestas'!$D293,'Formulario de Respuestas'!$P293,"ES DIFERENTE")</f>
        <v>0</v>
      </c>
      <c r="AK294" s="1" t="str">
        <f>IFERROR(VLOOKUP(CONCATENATE(AJ$1,AJ294),'Formulario de Preguntas'!$C$10:$FN$185,3,FALSE),"")</f>
        <v/>
      </c>
      <c r="AL294" s="1" t="str">
        <f>IFERROR(VLOOKUP(CONCATENATE(AJ$1,AJ294),'Formulario de Preguntas'!$C$10:$FN$185,4,FALSE),"")</f>
        <v/>
      </c>
      <c r="AM294" s="24">
        <f>IF($B294='Formulario de Respuestas'!$D293,'Formulario de Respuestas'!$Q293,"ES DIFERENTE")</f>
        <v>0</v>
      </c>
      <c r="AN294" s="1" t="str">
        <f>IFERROR(VLOOKUP(CONCATENATE(AM$1,AM294),'Formulario de Preguntas'!$C$10:$FN$185,3,FALSE),"")</f>
        <v/>
      </c>
      <c r="AO294" s="1" t="str">
        <f>IFERROR(VLOOKUP(CONCATENATE(AM$1,AM294),'Formulario de Preguntas'!$C$10:$FN$185,4,FALSE),"")</f>
        <v/>
      </c>
      <c r="AP294" s="24">
        <f>IF($B294='Formulario de Respuestas'!$D293,'Formulario de Respuestas'!$R293,"ES DIFERENTE")</f>
        <v>0</v>
      </c>
      <c r="AQ294" s="1" t="str">
        <f>IFERROR(VLOOKUP(CONCATENATE(AP$1,AP294),'Formulario de Preguntas'!$C$10:$FN$185,3,FALSE),"")</f>
        <v/>
      </c>
      <c r="AR294" s="1" t="str">
        <f>IFERROR(VLOOKUP(CONCATENATE(AP$1,AP294),'Formulario de Preguntas'!$C$10:$FN$185,4,FALSE),"")</f>
        <v/>
      </c>
      <c r="AS294" s="24">
        <f>IF($B294='Formulario de Respuestas'!$D293,'Formulario de Respuestas'!$S293,"ES DIFERENTE")</f>
        <v>0</v>
      </c>
      <c r="AT294" s="1" t="str">
        <f>IFERROR(VLOOKUP(CONCATENATE(AS$1,AS294),'Formulario de Preguntas'!$C$10:$FN$185,3,FALSE),"")</f>
        <v/>
      </c>
      <c r="AU294" s="1" t="str">
        <f>IFERROR(VLOOKUP(CONCATENATE(AS$1,AS294),'Formulario de Preguntas'!$C$10:$FN$185,4,FALSE),"")</f>
        <v/>
      </c>
      <c r="AV294" s="24">
        <f>IF($B294='Formulario de Respuestas'!$D293,'Formulario de Respuestas'!$T293,"ES DIFERENTE")</f>
        <v>0</v>
      </c>
      <c r="AW294" s="1" t="str">
        <f>IFERROR(VLOOKUP(CONCATENATE(AV$1,AV294),'Formulario de Preguntas'!$C$10:$FN$185,3,FALSE),"")</f>
        <v/>
      </c>
      <c r="AX294" s="1" t="str">
        <f>IFERROR(VLOOKUP(CONCATENATE(AV$1,AV294),'Formulario de Preguntas'!$C$10:$FN$185,4,FALSE),"")</f>
        <v/>
      </c>
      <c r="AY294" s="24">
        <f>IF($B294='Formulario de Respuestas'!$D293,'Formulario de Respuestas'!$U293,"ES DIFERENTE")</f>
        <v>0</v>
      </c>
      <c r="AZ294" s="1" t="str">
        <f>IFERROR(VLOOKUP(CONCATENATE(AY$1,AY294),'Formulario de Preguntas'!$C$10:$FN$185,3,FALSE),"")</f>
        <v/>
      </c>
      <c r="BA294" s="1" t="str">
        <f>IFERROR(VLOOKUP(CONCATENATE(AY$1,AY294),'Formulario de Preguntas'!$C$10:$FN$185,4,FALSE),"")</f>
        <v/>
      </c>
      <c r="BB294" s="24">
        <f>IF($B294='Formulario de Respuestas'!$D293,'Formulario de Respuestas'!$V293,"ES DIFERENTE")</f>
        <v>0</v>
      </c>
      <c r="BC294" s="1" t="str">
        <f>IFERROR(VLOOKUP(CONCATENATE(BB$1,BB294),'Formulario de Preguntas'!$C$10:$FN$185,3,FALSE),"")</f>
        <v/>
      </c>
      <c r="BD294" s="1" t="str">
        <f>IFERROR(VLOOKUP(CONCATENATE(BB$1,BB294),'Formulario de Preguntas'!$C$10:$FN$185,4,FALSE),"")</f>
        <v/>
      </c>
      <c r="BE294" s="24">
        <f>IF($B294='Formulario de Respuestas'!$D293,'Formulario de Respuestas'!$W293,"ES DIFERENTE")</f>
        <v>0</v>
      </c>
      <c r="BF294" s="1" t="str">
        <f>IFERROR(VLOOKUP(CONCATENATE(BE$1,BE294),'Formulario de Preguntas'!$C$10:$FN$185,3,FALSE),"")</f>
        <v/>
      </c>
      <c r="BG294" s="1" t="str">
        <f>IFERROR(VLOOKUP(CONCATENATE(BE$1,BE294),'Formulario de Preguntas'!$C$10:$FN$185,4,FALSE),"")</f>
        <v/>
      </c>
      <c r="BH294" s="24">
        <f>IF($B294='Formulario de Respuestas'!$D293,'Formulario de Respuestas'!$X293,"ES DIFERENTE")</f>
        <v>0</v>
      </c>
      <c r="BI294" s="1" t="str">
        <f>IFERROR(VLOOKUP(CONCATENATE(BH$1,BH294),'Formulario de Preguntas'!$C$10:$FN$185,3,FALSE),"")</f>
        <v/>
      </c>
      <c r="BJ294" s="1" t="str">
        <f>IFERROR(VLOOKUP(CONCATENATE(BH$1,BH294),'Formulario de Preguntas'!$C$10:$FN$185,4,FALSE),"")</f>
        <v/>
      </c>
      <c r="BL294" s="26">
        <f>IF($B294='Formulario de Respuestas'!$D293,'Formulario de Respuestas'!$Y293,"ES DIFERENTE")</f>
        <v>0</v>
      </c>
      <c r="BM294" s="1" t="str">
        <f>IFERROR(VLOOKUP(CONCATENATE(BL$1,BL294),'Formulario de Preguntas'!$C$10:$FN$185,3,FALSE),"")</f>
        <v/>
      </c>
      <c r="BN294" s="1" t="str">
        <f>IFERROR(VLOOKUP(CONCATENATE(BL$1,BL294),'Formulario de Preguntas'!$C$10:$FN$185,4,FALSE),"")</f>
        <v/>
      </c>
      <c r="BO294" s="26">
        <f>IF($B294='Formulario de Respuestas'!$D293,'Formulario de Respuestas'!$Z293,"ES DIFERENTE")</f>
        <v>0</v>
      </c>
      <c r="BP294" s="1" t="str">
        <f>IFERROR(VLOOKUP(CONCATENATE(BO$1,BO294),'Formulario de Preguntas'!$C$10:$FN$185,3,FALSE),"")</f>
        <v/>
      </c>
      <c r="BQ294" s="1" t="str">
        <f>IFERROR(VLOOKUP(CONCATENATE(BO$1,BO294),'Formulario de Preguntas'!$C$10:$FN$185,4,FALSE),"")</f>
        <v/>
      </c>
      <c r="BR294" s="26">
        <f>IF($B294='Formulario de Respuestas'!$D293,'Formulario de Respuestas'!$AA293,"ES DIFERENTE")</f>
        <v>0</v>
      </c>
      <c r="BS294" s="1" t="str">
        <f>IFERROR(VLOOKUP(CONCATENATE(BR$1,BR294),'Formulario de Preguntas'!$C$10:$FN$185,3,FALSE),"")</f>
        <v/>
      </c>
      <c r="BT294" s="1" t="str">
        <f>IFERROR(VLOOKUP(CONCATENATE(BR$1,BR294),'Formulario de Preguntas'!$C$10:$FN$185,4,FALSE),"")</f>
        <v/>
      </c>
      <c r="BU294" s="26">
        <f>IF($B294='Formulario de Respuestas'!$D293,'Formulario de Respuestas'!$AB293,"ES DIFERENTE")</f>
        <v>0</v>
      </c>
      <c r="BV294" s="1" t="str">
        <f>IFERROR(VLOOKUP(CONCATENATE(BU$1,BU294),'Formulario de Preguntas'!$C$10:$FN$185,3,FALSE),"")</f>
        <v/>
      </c>
      <c r="BW294" s="1" t="str">
        <f>IFERROR(VLOOKUP(CONCATENATE(BU$1,BU294),'Formulario de Preguntas'!$C$10:$FN$185,4,FALSE),"")</f>
        <v/>
      </c>
      <c r="BX294" s="26">
        <f>IF($B294='Formulario de Respuestas'!$D293,'Formulario de Respuestas'!$AC293,"ES DIFERENTE")</f>
        <v>0</v>
      </c>
      <c r="BY294" s="1" t="str">
        <f>IFERROR(VLOOKUP(CONCATENATE(BX$1,BX294),'Formulario de Preguntas'!$C$10:$FN$185,3,FALSE),"")</f>
        <v/>
      </c>
      <c r="BZ294" s="1" t="str">
        <f>IFERROR(VLOOKUP(CONCATENATE(BX$1,BX294),'Formulario de Preguntas'!$C$10:$FN$185,4,FALSE),"")</f>
        <v/>
      </c>
      <c r="CA294" s="26">
        <f>IF($B294='Formulario de Respuestas'!$D293,'Formulario de Respuestas'!$AD293,"ES DIFERENTE")</f>
        <v>0</v>
      </c>
      <c r="CB294" s="1" t="str">
        <f>IFERROR(VLOOKUP(CONCATENATE(CA$1,CA294),'Formulario de Preguntas'!$C$10:$FN$185,3,FALSE),"")</f>
        <v/>
      </c>
      <c r="CC294" s="1" t="str">
        <f>IFERROR(VLOOKUP(CONCATENATE(CA$1,CA294),'Formulario de Preguntas'!$C$10:$FN$185,4,FALSE),"")</f>
        <v/>
      </c>
      <c r="CD294" s="26">
        <f>IF($B294='Formulario de Respuestas'!$D293,'Formulario de Respuestas'!$AE293,"ES DIFERENTE")</f>
        <v>0</v>
      </c>
      <c r="CE294" s="1" t="str">
        <f>IFERROR(VLOOKUP(CONCATENATE(CD$1,CD294),'Formulario de Preguntas'!$C$10:$FN$185,3,FALSE),"")</f>
        <v/>
      </c>
      <c r="CF294" s="1" t="str">
        <f>IFERROR(VLOOKUP(CONCATENATE(CD$1,CD294),'Formulario de Preguntas'!$C$10:$FN$185,4,FALSE),"")</f>
        <v/>
      </c>
      <c r="CH294" s="1">
        <f t="shared" si="13"/>
        <v>0</v>
      </c>
      <c r="CI294" s="1">
        <f t="shared" si="14"/>
        <v>0.25</v>
      </c>
      <c r="CJ294" s="1">
        <f t="shared" si="15"/>
        <v>0</v>
      </c>
      <c r="CK294" s="1">
        <f>COUNTIF('Formulario de Respuestas'!$E293:$AE293,"A")</f>
        <v>0</v>
      </c>
      <c r="CL294" s="1">
        <f>COUNTIF('Formulario de Respuestas'!$E293:$AE293,"B")</f>
        <v>0</v>
      </c>
      <c r="CM294" s="1">
        <f>COUNTIF('Formulario de Respuestas'!$E293:$AE293,"C")</f>
        <v>0</v>
      </c>
      <c r="CN294" s="1">
        <f>COUNTIF('Formulario de Respuestas'!$E293:$AE293,"D")</f>
        <v>0</v>
      </c>
      <c r="CO294" s="1">
        <f>COUNTIF('Formulario de Respuestas'!$E293:$AE293,"E (RESPUESTA ANULADA)")</f>
        <v>0</v>
      </c>
    </row>
    <row r="295" spans="1:93" x14ac:dyDescent="0.25">
      <c r="A295" s="1">
        <f>'Formulario de Respuestas'!C294</f>
        <v>0</v>
      </c>
      <c r="B295" s="1">
        <f>'Formulario de Respuestas'!D294</f>
        <v>0</v>
      </c>
      <c r="C295" s="24">
        <f>IF($B295='Formulario de Respuestas'!$D294,'Formulario de Respuestas'!$E294,"ES DIFERENTE")</f>
        <v>0</v>
      </c>
      <c r="D295" s="15" t="str">
        <f>IFERROR(VLOOKUP(CONCATENATE(C$1,C295),'Formulario de Preguntas'!$C$2:$FN$185,3,FALSE),"")</f>
        <v/>
      </c>
      <c r="E295" s="1" t="str">
        <f>IFERROR(VLOOKUP(CONCATENATE(C$1,C295),'Formulario de Preguntas'!$C$2:$FN$185,4,FALSE),"")</f>
        <v/>
      </c>
      <c r="F295" s="24">
        <f>IF($B295='Formulario de Respuestas'!$D294,'Formulario de Respuestas'!$F294,"ES DIFERENTE")</f>
        <v>0</v>
      </c>
      <c r="G295" s="1" t="str">
        <f>IFERROR(VLOOKUP(CONCATENATE(F$1,F295),'Formulario de Preguntas'!$C$2:$FN$185,3,FALSE),"")</f>
        <v/>
      </c>
      <c r="H295" s="1" t="str">
        <f>IFERROR(VLOOKUP(CONCATENATE(F$1,F295),'Formulario de Preguntas'!$C$2:$FN$185,4,FALSE),"")</f>
        <v/>
      </c>
      <c r="I295" s="24">
        <f>IF($B295='Formulario de Respuestas'!$D294,'Formulario de Respuestas'!$G294,"ES DIFERENTE")</f>
        <v>0</v>
      </c>
      <c r="J295" s="1" t="str">
        <f>IFERROR(VLOOKUP(CONCATENATE(I$1,I295),'Formulario de Preguntas'!$C$10:$FN$185,3,FALSE),"")</f>
        <v/>
      </c>
      <c r="K295" s="1" t="str">
        <f>IFERROR(VLOOKUP(CONCATENATE(I$1,I295),'Formulario de Preguntas'!$C$10:$FN$185,4,FALSE),"")</f>
        <v/>
      </c>
      <c r="L295" s="24">
        <f>IF($B295='Formulario de Respuestas'!$D294,'Formulario de Respuestas'!$H294,"ES DIFERENTE")</f>
        <v>0</v>
      </c>
      <c r="M295" s="1" t="str">
        <f>IFERROR(VLOOKUP(CONCATENATE(L$1,L295),'Formulario de Preguntas'!$C$10:$FN$185,3,FALSE),"")</f>
        <v/>
      </c>
      <c r="N295" s="1" t="str">
        <f>IFERROR(VLOOKUP(CONCATENATE(L$1,L295),'Formulario de Preguntas'!$C$10:$FN$185,4,FALSE),"")</f>
        <v/>
      </c>
      <c r="O295" s="24">
        <f>IF($B295='Formulario de Respuestas'!$D294,'Formulario de Respuestas'!$I294,"ES DIFERENTE")</f>
        <v>0</v>
      </c>
      <c r="P295" s="1" t="str">
        <f>IFERROR(VLOOKUP(CONCATENATE(O$1,O295),'Formulario de Preguntas'!$C$10:$FN$185,3,FALSE),"")</f>
        <v/>
      </c>
      <c r="Q295" s="1" t="str">
        <f>IFERROR(VLOOKUP(CONCATENATE(O$1,O295),'Formulario de Preguntas'!$C$10:$FN$185,4,FALSE),"")</f>
        <v/>
      </c>
      <c r="R295" s="24">
        <f>IF($B295='Formulario de Respuestas'!$D294,'Formulario de Respuestas'!$J294,"ES DIFERENTE")</f>
        <v>0</v>
      </c>
      <c r="S295" s="1" t="str">
        <f>IFERROR(VLOOKUP(CONCATENATE(R$1,R295),'Formulario de Preguntas'!$C$10:$FN$185,3,FALSE),"")</f>
        <v/>
      </c>
      <c r="T295" s="1" t="str">
        <f>IFERROR(VLOOKUP(CONCATENATE(R$1,R295),'Formulario de Preguntas'!$C$10:$FN$185,4,FALSE),"")</f>
        <v/>
      </c>
      <c r="U295" s="24">
        <f>IF($B295='Formulario de Respuestas'!$D294,'Formulario de Respuestas'!$K294,"ES DIFERENTE")</f>
        <v>0</v>
      </c>
      <c r="V295" s="1" t="str">
        <f>IFERROR(VLOOKUP(CONCATENATE(U$1,U295),'Formulario de Preguntas'!$C$10:$FN$185,3,FALSE),"")</f>
        <v/>
      </c>
      <c r="W295" s="1" t="str">
        <f>IFERROR(VLOOKUP(CONCATENATE(U$1,U295),'Formulario de Preguntas'!$C$10:$FN$185,4,FALSE),"")</f>
        <v/>
      </c>
      <c r="X295" s="24">
        <f>IF($B295='Formulario de Respuestas'!$D294,'Formulario de Respuestas'!$L294,"ES DIFERENTE")</f>
        <v>0</v>
      </c>
      <c r="Y295" s="1" t="str">
        <f>IFERROR(VLOOKUP(CONCATENATE(X$1,X295),'Formulario de Preguntas'!$C$10:$FN$185,3,FALSE),"")</f>
        <v/>
      </c>
      <c r="Z295" s="1" t="str">
        <f>IFERROR(VLOOKUP(CONCATENATE(X$1,X295),'Formulario de Preguntas'!$C$10:$FN$185,4,FALSE),"")</f>
        <v/>
      </c>
      <c r="AA295" s="24">
        <f>IF($B295='Formulario de Respuestas'!$D294,'Formulario de Respuestas'!$M294,"ES DIFERENTE")</f>
        <v>0</v>
      </c>
      <c r="AB295" s="1" t="str">
        <f>IFERROR(VLOOKUP(CONCATENATE(AA$1,AA295),'Formulario de Preguntas'!$C$10:$FN$185,3,FALSE),"")</f>
        <v/>
      </c>
      <c r="AC295" s="1" t="str">
        <f>IFERROR(VLOOKUP(CONCATENATE(AA$1,AA295),'Formulario de Preguntas'!$C$10:$FN$185,4,FALSE),"")</f>
        <v/>
      </c>
      <c r="AD295" s="24">
        <f>IF($B295='Formulario de Respuestas'!$D294,'Formulario de Respuestas'!$N294,"ES DIFERENTE")</f>
        <v>0</v>
      </c>
      <c r="AE295" s="1" t="str">
        <f>IFERROR(VLOOKUP(CONCATENATE(AD$1,AD295),'Formulario de Preguntas'!$C$10:$FN$185,3,FALSE),"")</f>
        <v/>
      </c>
      <c r="AF295" s="1" t="str">
        <f>IFERROR(VLOOKUP(CONCATENATE(AD$1,AD295),'Formulario de Preguntas'!$C$10:$FN$185,4,FALSE),"")</f>
        <v/>
      </c>
      <c r="AG295" s="24">
        <f>IF($B295='Formulario de Respuestas'!$D294,'Formulario de Respuestas'!$O294,"ES DIFERENTE")</f>
        <v>0</v>
      </c>
      <c r="AH295" s="1" t="str">
        <f>IFERROR(VLOOKUP(CONCATENATE(AG$1,AG295),'Formulario de Preguntas'!$C$10:$FN$185,3,FALSE),"")</f>
        <v/>
      </c>
      <c r="AI295" s="1" t="str">
        <f>IFERROR(VLOOKUP(CONCATENATE(AG$1,AG295),'Formulario de Preguntas'!$C$10:$FN$185,4,FALSE),"")</f>
        <v/>
      </c>
      <c r="AJ295" s="24">
        <f>IF($B295='Formulario de Respuestas'!$D294,'Formulario de Respuestas'!$P294,"ES DIFERENTE")</f>
        <v>0</v>
      </c>
      <c r="AK295" s="1" t="str">
        <f>IFERROR(VLOOKUP(CONCATENATE(AJ$1,AJ295),'Formulario de Preguntas'!$C$10:$FN$185,3,FALSE),"")</f>
        <v/>
      </c>
      <c r="AL295" s="1" t="str">
        <f>IFERROR(VLOOKUP(CONCATENATE(AJ$1,AJ295),'Formulario de Preguntas'!$C$10:$FN$185,4,FALSE),"")</f>
        <v/>
      </c>
      <c r="AM295" s="24">
        <f>IF($B295='Formulario de Respuestas'!$D294,'Formulario de Respuestas'!$Q294,"ES DIFERENTE")</f>
        <v>0</v>
      </c>
      <c r="AN295" s="1" t="str">
        <f>IFERROR(VLOOKUP(CONCATENATE(AM$1,AM295),'Formulario de Preguntas'!$C$10:$FN$185,3,FALSE),"")</f>
        <v/>
      </c>
      <c r="AO295" s="1" t="str">
        <f>IFERROR(VLOOKUP(CONCATENATE(AM$1,AM295),'Formulario de Preguntas'!$C$10:$FN$185,4,FALSE),"")</f>
        <v/>
      </c>
      <c r="AP295" s="24">
        <f>IF($B295='Formulario de Respuestas'!$D294,'Formulario de Respuestas'!$R294,"ES DIFERENTE")</f>
        <v>0</v>
      </c>
      <c r="AQ295" s="1" t="str">
        <f>IFERROR(VLOOKUP(CONCATENATE(AP$1,AP295),'Formulario de Preguntas'!$C$10:$FN$185,3,FALSE),"")</f>
        <v/>
      </c>
      <c r="AR295" s="1" t="str">
        <f>IFERROR(VLOOKUP(CONCATENATE(AP$1,AP295),'Formulario de Preguntas'!$C$10:$FN$185,4,FALSE),"")</f>
        <v/>
      </c>
      <c r="AS295" s="24">
        <f>IF($B295='Formulario de Respuestas'!$D294,'Formulario de Respuestas'!$S294,"ES DIFERENTE")</f>
        <v>0</v>
      </c>
      <c r="AT295" s="1" t="str">
        <f>IFERROR(VLOOKUP(CONCATENATE(AS$1,AS295),'Formulario de Preguntas'!$C$10:$FN$185,3,FALSE),"")</f>
        <v/>
      </c>
      <c r="AU295" s="1" t="str">
        <f>IFERROR(VLOOKUP(CONCATENATE(AS$1,AS295),'Formulario de Preguntas'!$C$10:$FN$185,4,FALSE),"")</f>
        <v/>
      </c>
      <c r="AV295" s="24">
        <f>IF($B295='Formulario de Respuestas'!$D294,'Formulario de Respuestas'!$T294,"ES DIFERENTE")</f>
        <v>0</v>
      </c>
      <c r="AW295" s="1" t="str">
        <f>IFERROR(VLOOKUP(CONCATENATE(AV$1,AV295),'Formulario de Preguntas'!$C$10:$FN$185,3,FALSE),"")</f>
        <v/>
      </c>
      <c r="AX295" s="1" t="str">
        <f>IFERROR(VLOOKUP(CONCATENATE(AV$1,AV295),'Formulario de Preguntas'!$C$10:$FN$185,4,FALSE),"")</f>
        <v/>
      </c>
      <c r="AY295" s="24">
        <f>IF($B295='Formulario de Respuestas'!$D294,'Formulario de Respuestas'!$U294,"ES DIFERENTE")</f>
        <v>0</v>
      </c>
      <c r="AZ295" s="1" t="str">
        <f>IFERROR(VLOOKUP(CONCATENATE(AY$1,AY295),'Formulario de Preguntas'!$C$10:$FN$185,3,FALSE),"")</f>
        <v/>
      </c>
      <c r="BA295" s="1" t="str">
        <f>IFERROR(VLOOKUP(CONCATENATE(AY$1,AY295),'Formulario de Preguntas'!$C$10:$FN$185,4,FALSE),"")</f>
        <v/>
      </c>
      <c r="BB295" s="24">
        <f>IF($B295='Formulario de Respuestas'!$D294,'Formulario de Respuestas'!$V294,"ES DIFERENTE")</f>
        <v>0</v>
      </c>
      <c r="BC295" s="1" t="str">
        <f>IFERROR(VLOOKUP(CONCATENATE(BB$1,BB295),'Formulario de Preguntas'!$C$10:$FN$185,3,FALSE),"")</f>
        <v/>
      </c>
      <c r="BD295" s="1" t="str">
        <f>IFERROR(VLOOKUP(CONCATENATE(BB$1,BB295),'Formulario de Preguntas'!$C$10:$FN$185,4,FALSE),"")</f>
        <v/>
      </c>
      <c r="BE295" s="24">
        <f>IF($B295='Formulario de Respuestas'!$D294,'Formulario de Respuestas'!$W294,"ES DIFERENTE")</f>
        <v>0</v>
      </c>
      <c r="BF295" s="1" t="str">
        <f>IFERROR(VLOOKUP(CONCATENATE(BE$1,BE295),'Formulario de Preguntas'!$C$10:$FN$185,3,FALSE),"")</f>
        <v/>
      </c>
      <c r="BG295" s="1" t="str">
        <f>IFERROR(VLOOKUP(CONCATENATE(BE$1,BE295),'Formulario de Preguntas'!$C$10:$FN$185,4,FALSE),"")</f>
        <v/>
      </c>
      <c r="BH295" s="24">
        <f>IF($B295='Formulario de Respuestas'!$D294,'Formulario de Respuestas'!$X294,"ES DIFERENTE")</f>
        <v>0</v>
      </c>
      <c r="BI295" s="1" t="str">
        <f>IFERROR(VLOOKUP(CONCATENATE(BH$1,BH295),'Formulario de Preguntas'!$C$10:$FN$185,3,FALSE),"")</f>
        <v/>
      </c>
      <c r="BJ295" s="1" t="str">
        <f>IFERROR(VLOOKUP(CONCATENATE(BH$1,BH295),'Formulario de Preguntas'!$C$10:$FN$185,4,FALSE),"")</f>
        <v/>
      </c>
      <c r="BL295" s="26">
        <f>IF($B295='Formulario de Respuestas'!$D294,'Formulario de Respuestas'!$Y294,"ES DIFERENTE")</f>
        <v>0</v>
      </c>
      <c r="BM295" s="1" t="str">
        <f>IFERROR(VLOOKUP(CONCATENATE(BL$1,BL295),'Formulario de Preguntas'!$C$10:$FN$185,3,FALSE),"")</f>
        <v/>
      </c>
      <c r="BN295" s="1" t="str">
        <f>IFERROR(VLOOKUP(CONCATENATE(BL$1,BL295),'Formulario de Preguntas'!$C$10:$FN$185,4,FALSE),"")</f>
        <v/>
      </c>
      <c r="BO295" s="26">
        <f>IF($B295='Formulario de Respuestas'!$D294,'Formulario de Respuestas'!$Z294,"ES DIFERENTE")</f>
        <v>0</v>
      </c>
      <c r="BP295" s="1" t="str">
        <f>IFERROR(VLOOKUP(CONCATENATE(BO$1,BO295),'Formulario de Preguntas'!$C$10:$FN$185,3,FALSE),"")</f>
        <v/>
      </c>
      <c r="BQ295" s="1" t="str">
        <f>IFERROR(VLOOKUP(CONCATENATE(BO$1,BO295),'Formulario de Preguntas'!$C$10:$FN$185,4,FALSE),"")</f>
        <v/>
      </c>
      <c r="BR295" s="26">
        <f>IF($B295='Formulario de Respuestas'!$D294,'Formulario de Respuestas'!$AA294,"ES DIFERENTE")</f>
        <v>0</v>
      </c>
      <c r="BS295" s="1" t="str">
        <f>IFERROR(VLOOKUP(CONCATENATE(BR$1,BR295),'Formulario de Preguntas'!$C$10:$FN$185,3,FALSE),"")</f>
        <v/>
      </c>
      <c r="BT295" s="1" t="str">
        <f>IFERROR(VLOOKUP(CONCATENATE(BR$1,BR295),'Formulario de Preguntas'!$C$10:$FN$185,4,FALSE),"")</f>
        <v/>
      </c>
      <c r="BU295" s="26">
        <f>IF($B295='Formulario de Respuestas'!$D294,'Formulario de Respuestas'!$AB294,"ES DIFERENTE")</f>
        <v>0</v>
      </c>
      <c r="BV295" s="1" t="str">
        <f>IFERROR(VLOOKUP(CONCATENATE(BU$1,BU295),'Formulario de Preguntas'!$C$10:$FN$185,3,FALSE),"")</f>
        <v/>
      </c>
      <c r="BW295" s="1" t="str">
        <f>IFERROR(VLOOKUP(CONCATENATE(BU$1,BU295),'Formulario de Preguntas'!$C$10:$FN$185,4,FALSE),"")</f>
        <v/>
      </c>
      <c r="BX295" s="26">
        <f>IF($B295='Formulario de Respuestas'!$D294,'Formulario de Respuestas'!$AC294,"ES DIFERENTE")</f>
        <v>0</v>
      </c>
      <c r="BY295" s="1" t="str">
        <f>IFERROR(VLOOKUP(CONCATENATE(BX$1,BX295),'Formulario de Preguntas'!$C$10:$FN$185,3,FALSE),"")</f>
        <v/>
      </c>
      <c r="BZ295" s="1" t="str">
        <f>IFERROR(VLOOKUP(CONCATENATE(BX$1,BX295),'Formulario de Preguntas'!$C$10:$FN$185,4,FALSE),"")</f>
        <v/>
      </c>
      <c r="CA295" s="26">
        <f>IF($B295='Formulario de Respuestas'!$D294,'Formulario de Respuestas'!$AD294,"ES DIFERENTE")</f>
        <v>0</v>
      </c>
      <c r="CB295" s="1" t="str">
        <f>IFERROR(VLOOKUP(CONCATENATE(CA$1,CA295),'Formulario de Preguntas'!$C$10:$FN$185,3,FALSE),"")</f>
        <v/>
      </c>
      <c r="CC295" s="1" t="str">
        <f>IFERROR(VLOOKUP(CONCATENATE(CA$1,CA295),'Formulario de Preguntas'!$C$10:$FN$185,4,FALSE),"")</f>
        <v/>
      </c>
      <c r="CD295" s="26">
        <f>IF($B295='Formulario de Respuestas'!$D294,'Formulario de Respuestas'!$AE294,"ES DIFERENTE")</f>
        <v>0</v>
      </c>
      <c r="CE295" s="1" t="str">
        <f>IFERROR(VLOOKUP(CONCATENATE(CD$1,CD295),'Formulario de Preguntas'!$C$10:$FN$185,3,FALSE),"")</f>
        <v/>
      </c>
      <c r="CF295" s="1" t="str">
        <f>IFERROR(VLOOKUP(CONCATENATE(CD$1,CD295),'Formulario de Preguntas'!$C$10:$FN$185,4,FALSE),"")</f>
        <v/>
      </c>
      <c r="CH295" s="1">
        <f t="shared" si="13"/>
        <v>0</v>
      </c>
      <c r="CI295" s="1">
        <f t="shared" si="14"/>
        <v>0.25</v>
      </c>
      <c r="CJ295" s="1">
        <f t="shared" si="15"/>
        <v>0</v>
      </c>
      <c r="CK295" s="1">
        <f>COUNTIF('Formulario de Respuestas'!$E294:$AE294,"A")</f>
        <v>0</v>
      </c>
      <c r="CL295" s="1">
        <f>COUNTIF('Formulario de Respuestas'!$E294:$AE294,"B")</f>
        <v>0</v>
      </c>
      <c r="CM295" s="1">
        <f>COUNTIF('Formulario de Respuestas'!$E294:$AE294,"C")</f>
        <v>0</v>
      </c>
      <c r="CN295" s="1">
        <f>COUNTIF('Formulario de Respuestas'!$E294:$AE294,"D")</f>
        <v>0</v>
      </c>
      <c r="CO295" s="1">
        <f>COUNTIF('Formulario de Respuestas'!$E294:$AE294,"E (RESPUESTA ANULADA)")</f>
        <v>0</v>
      </c>
    </row>
    <row r="296" spans="1:93" x14ac:dyDescent="0.25">
      <c r="A296" s="1">
        <f>'Formulario de Respuestas'!C295</f>
        <v>0</v>
      </c>
      <c r="B296" s="1">
        <f>'Formulario de Respuestas'!D295</f>
        <v>0</v>
      </c>
      <c r="C296" s="24">
        <f>IF($B296='Formulario de Respuestas'!$D295,'Formulario de Respuestas'!$E295,"ES DIFERENTE")</f>
        <v>0</v>
      </c>
      <c r="D296" s="15" t="str">
        <f>IFERROR(VLOOKUP(CONCATENATE(C$1,C296),'Formulario de Preguntas'!$C$2:$FN$185,3,FALSE),"")</f>
        <v/>
      </c>
      <c r="E296" s="1" t="str">
        <f>IFERROR(VLOOKUP(CONCATENATE(C$1,C296),'Formulario de Preguntas'!$C$2:$FN$185,4,FALSE),"")</f>
        <v/>
      </c>
      <c r="F296" s="24">
        <f>IF($B296='Formulario de Respuestas'!$D295,'Formulario de Respuestas'!$F295,"ES DIFERENTE")</f>
        <v>0</v>
      </c>
      <c r="G296" s="1" t="str">
        <f>IFERROR(VLOOKUP(CONCATENATE(F$1,F296),'Formulario de Preguntas'!$C$2:$FN$185,3,FALSE),"")</f>
        <v/>
      </c>
      <c r="H296" s="1" t="str">
        <f>IFERROR(VLOOKUP(CONCATENATE(F$1,F296),'Formulario de Preguntas'!$C$2:$FN$185,4,FALSE),"")</f>
        <v/>
      </c>
      <c r="I296" s="24">
        <f>IF($B296='Formulario de Respuestas'!$D295,'Formulario de Respuestas'!$G295,"ES DIFERENTE")</f>
        <v>0</v>
      </c>
      <c r="J296" s="1" t="str">
        <f>IFERROR(VLOOKUP(CONCATENATE(I$1,I296),'Formulario de Preguntas'!$C$10:$FN$185,3,FALSE),"")</f>
        <v/>
      </c>
      <c r="K296" s="1" t="str">
        <f>IFERROR(VLOOKUP(CONCATENATE(I$1,I296),'Formulario de Preguntas'!$C$10:$FN$185,4,FALSE),"")</f>
        <v/>
      </c>
      <c r="L296" s="24">
        <f>IF($B296='Formulario de Respuestas'!$D295,'Formulario de Respuestas'!$H295,"ES DIFERENTE")</f>
        <v>0</v>
      </c>
      <c r="M296" s="1" t="str">
        <f>IFERROR(VLOOKUP(CONCATENATE(L$1,L296),'Formulario de Preguntas'!$C$10:$FN$185,3,FALSE),"")</f>
        <v/>
      </c>
      <c r="N296" s="1" t="str">
        <f>IFERROR(VLOOKUP(CONCATENATE(L$1,L296),'Formulario de Preguntas'!$C$10:$FN$185,4,FALSE),"")</f>
        <v/>
      </c>
      <c r="O296" s="24">
        <f>IF($B296='Formulario de Respuestas'!$D295,'Formulario de Respuestas'!$I295,"ES DIFERENTE")</f>
        <v>0</v>
      </c>
      <c r="P296" s="1" t="str">
        <f>IFERROR(VLOOKUP(CONCATENATE(O$1,O296),'Formulario de Preguntas'!$C$10:$FN$185,3,FALSE),"")</f>
        <v/>
      </c>
      <c r="Q296" s="1" t="str">
        <f>IFERROR(VLOOKUP(CONCATENATE(O$1,O296),'Formulario de Preguntas'!$C$10:$FN$185,4,FALSE),"")</f>
        <v/>
      </c>
      <c r="R296" s="24">
        <f>IF($B296='Formulario de Respuestas'!$D295,'Formulario de Respuestas'!$J295,"ES DIFERENTE")</f>
        <v>0</v>
      </c>
      <c r="S296" s="1" t="str">
        <f>IFERROR(VLOOKUP(CONCATENATE(R$1,R296),'Formulario de Preguntas'!$C$10:$FN$185,3,FALSE),"")</f>
        <v/>
      </c>
      <c r="T296" s="1" t="str">
        <f>IFERROR(VLOOKUP(CONCATENATE(R$1,R296),'Formulario de Preguntas'!$C$10:$FN$185,4,FALSE),"")</f>
        <v/>
      </c>
      <c r="U296" s="24">
        <f>IF($B296='Formulario de Respuestas'!$D295,'Formulario de Respuestas'!$K295,"ES DIFERENTE")</f>
        <v>0</v>
      </c>
      <c r="V296" s="1" t="str">
        <f>IFERROR(VLOOKUP(CONCATENATE(U$1,U296),'Formulario de Preguntas'!$C$10:$FN$185,3,FALSE),"")</f>
        <v/>
      </c>
      <c r="W296" s="1" t="str">
        <f>IFERROR(VLOOKUP(CONCATENATE(U$1,U296),'Formulario de Preguntas'!$C$10:$FN$185,4,FALSE),"")</f>
        <v/>
      </c>
      <c r="X296" s="24">
        <f>IF($B296='Formulario de Respuestas'!$D295,'Formulario de Respuestas'!$L295,"ES DIFERENTE")</f>
        <v>0</v>
      </c>
      <c r="Y296" s="1" t="str">
        <f>IFERROR(VLOOKUP(CONCATENATE(X$1,X296),'Formulario de Preguntas'!$C$10:$FN$185,3,FALSE),"")</f>
        <v/>
      </c>
      <c r="Z296" s="1" t="str">
        <f>IFERROR(VLOOKUP(CONCATENATE(X$1,X296),'Formulario de Preguntas'!$C$10:$FN$185,4,FALSE),"")</f>
        <v/>
      </c>
      <c r="AA296" s="24">
        <f>IF($B296='Formulario de Respuestas'!$D295,'Formulario de Respuestas'!$M295,"ES DIFERENTE")</f>
        <v>0</v>
      </c>
      <c r="AB296" s="1" t="str">
        <f>IFERROR(VLOOKUP(CONCATENATE(AA$1,AA296),'Formulario de Preguntas'!$C$10:$FN$185,3,FALSE),"")</f>
        <v/>
      </c>
      <c r="AC296" s="1" t="str">
        <f>IFERROR(VLOOKUP(CONCATENATE(AA$1,AA296),'Formulario de Preguntas'!$C$10:$FN$185,4,FALSE),"")</f>
        <v/>
      </c>
      <c r="AD296" s="24">
        <f>IF($B296='Formulario de Respuestas'!$D295,'Formulario de Respuestas'!$N295,"ES DIFERENTE")</f>
        <v>0</v>
      </c>
      <c r="AE296" s="1" t="str">
        <f>IFERROR(VLOOKUP(CONCATENATE(AD$1,AD296),'Formulario de Preguntas'!$C$10:$FN$185,3,FALSE),"")</f>
        <v/>
      </c>
      <c r="AF296" s="1" t="str">
        <f>IFERROR(VLOOKUP(CONCATENATE(AD$1,AD296),'Formulario de Preguntas'!$C$10:$FN$185,4,FALSE),"")</f>
        <v/>
      </c>
      <c r="AG296" s="24">
        <f>IF($B296='Formulario de Respuestas'!$D295,'Formulario de Respuestas'!$O295,"ES DIFERENTE")</f>
        <v>0</v>
      </c>
      <c r="AH296" s="1" t="str">
        <f>IFERROR(VLOOKUP(CONCATENATE(AG$1,AG296),'Formulario de Preguntas'!$C$10:$FN$185,3,FALSE),"")</f>
        <v/>
      </c>
      <c r="AI296" s="1" t="str">
        <f>IFERROR(VLOOKUP(CONCATENATE(AG$1,AG296),'Formulario de Preguntas'!$C$10:$FN$185,4,FALSE),"")</f>
        <v/>
      </c>
      <c r="AJ296" s="24">
        <f>IF($B296='Formulario de Respuestas'!$D295,'Formulario de Respuestas'!$P295,"ES DIFERENTE")</f>
        <v>0</v>
      </c>
      <c r="AK296" s="1" t="str">
        <f>IFERROR(VLOOKUP(CONCATENATE(AJ$1,AJ296),'Formulario de Preguntas'!$C$10:$FN$185,3,FALSE),"")</f>
        <v/>
      </c>
      <c r="AL296" s="1" t="str">
        <f>IFERROR(VLOOKUP(CONCATENATE(AJ$1,AJ296),'Formulario de Preguntas'!$C$10:$FN$185,4,FALSE),"")</f>
        <v/>
      </c>
      <c r="AM296" s="24">
        <f>IF($B296='Formulario de Respuestas'!$D295,'Formulario de Respuestas'!$Q295,"ES DIFERENTE")</f>
        <v>0</v>
      </c>
      <c r="AN296" s="1" t="str">
        <f>IFERROR(VLOOKUP(CONCATENATE(AM$1,AM296),'Formulario de Preguntas'!$C$10:$FN$185,3,FALSE),"")</f>
        <v/>
      </c>
      <c r="AO296" s="1" t="str">
        <f>IFERROR(VLOOKUP(CONCATENATE(AM$1,AM296),'Formulario de Preguntas'!$C$10:$FN$185,4,FALSE),"")</f>
        <v/>
      </c>
      <c r="AP296" s="24">
        <f>IF($B296='Formulario de Respuestas'!$D295,'Formulario de Respuestas'!$R295,"ES DIFERENTE")</f>
        <v>0</v>
      </c>
      <c r="AQ296" s="1" t="str">
        <f>IFERROR(VLOOKUP(CONCATENATE(AP$1,AP296),'Formulario de Preguntas'!$C$10:$FN$185,3,FALSE),"")</f>
        <v/>
      </c>
      <c r="AR296" s="1" t="str">
        <f>IFERROR(VLOOKUP(CONCATENATE(AP$1,AP296),'Formulario de Preguntas'!$C$10:$FN$185,4,FALSE),"")</f>
        <v/>
      </c>
      <c r="AS296" s="24">
        <f>IF($B296='Formulario de Respuestas'!$D295,'Formulario de Respuestas'!$S295,"ES DIFERENTE")</f>
        <v>0</v>
      </c>
      <c r="AT296" s="1" t="str">
        <f>IFERROR(VLOOKUP(CONCATENATE(AS$1,AS296),'Formulario de Preguntas'!$C$10:$FN$185,3,FALSE),"")</f>
        <v/>
      </c>
      <c r="AU296" s="1" t="str">
        <f>IFERROR(VLOOKUP(CONCATENATE(AS$1,AS296),'Formulario de Preguntas'!$C$10:$FN$185,4,FALSE),"")</f>
        <v/>
      </c>
      <c r="AV296" s="24">
        <f>IF($B296='Formulario de Respuestas'!$D295,'Formulario de Respuestas'!$T295,"ES DIFERENTE")</f>
        <v>0</v>
      </c>
      <c r="AW296" s="1" t="str">
        <f>IFERROR(VLOOKUP(CONCATENATE(AV$1,AV296),'Formulario de Preguntas'!$C$10:$FN$185,3,FALSE),"")</f>
        <v/>
      </c>
      <c r="AX296" s="1" t="str">
        <f>IFERROR(VLOOKUP(CONCATENATE(AV$1,AV296),'Formulario de Preguntas'!$C$10:$FN$185,4,FALSE),"")</f>
        <v/>
      </c>
      <c r="AY296" s="24">
        <f>IF($B296='Formulario de Respuestas'!$D295,'Formulario de Respuestas'!$U295,"ES DIFERENTE")</f>
        <v>0</v>
      </c>
      <c r="AZ296" s="1" t="str">
        <f>IFERROR(VLOOKUP(CONCATENATE(AY$1,AY296),'Formulario de Preguntas'!$C$10:$FN$185,3,FALSE),"")</f>
        <v/>
      </c>
      <c r="BA296" s="1" t="str">
        <f>IFERROR(VLOOKUP(CONCATENATE(AY$1,AY296),'Formulario de Preguntas'!$C$10:$FN$185,4,FALSE),"")</f>
        <v/>
      </c>
      <c r="BB296" s="24">
        <f>IF($B296='Formulario de Respuestas'!$D295,'Formulario de Respuestas'!$V295,"ES DIFERENTE")</f>
        <v>0</v>
      </c>
      <c r="BC296" s="1" t="str">
        <f>IFERROR(VLOOKUP(CONCATENATE(BB$1,BB296),'Formulario de Preguntas'!$C$10:$FN$185,3,FALSE),"")</f>
        <v/>
      </c>
      <c r="BD296" s="1" t="str">
        <f>IFERROR(VLOOKUP(CONCATENATE(BB$1,BB296),'Formulario de Preguntas'!$C$10:$FN$185,4,FALSE),"")</f>
        <v/>
      </c>
      <c r="BE296" s="24">
        <f>IF($B296='Formulario de Respuestas'!$D295,'Formulario de Respuestas'!$W295,"ES DIFERENTE")</f>
        <v>0</v>
      </c>
      <c r="BF296" s="1" t="str">
        <f>IFERROR(VLOOKUP(CONCATENATE(BE$1,BE296),'Formulario de Preguntas'!$C$10:$FN$185,3,FALSE),"")</f>
        <v/>
      </c>
      <c r="BG296" s="1" t="str">
        <f>IFERROR(VLOOKUP(CONCATENATE(BE$1,BE296),'Formulario de Preguntas'!$C$10:$FN$185,4,FALSE),"")</f>
        <v/>
      </c>
      <c r="BH296" s="24">
        <f>IF($B296='Formulario de Respuestas'!$D295,'Formulario de Respuestas'!$X295,"ES DIFERENTE")</f>
        <v>0</v>
      </c>
      <c r="BI296" s="1" t="str">
        <f>IFERROR(VLOOKUP(CONCATENATE(BH$1,BH296),'Formulario de Preguntas'!$C$10:$FN$185,3,FALSE),"")</f>
        <v/>
      </c>
      <c r="BJ296" s="1" t="str">
        <f>IFERROR(VLOOKUP(CONCATENATE(BH$1,BH296),'Formulario de Preguntas'!$C$10:$FN$185,4,FALSE),"")</f>
        <v/>
      </c>
      <c r="BL296" s="26">
        <f>IF($B296='Formulario de Respuestas'!$D295,'Formulario de Respuestas'!$Y295,"ES DIFERENTE")</f>
        <v>0</v>
      </c>
      <c r="BM296" s="1" t="str">
        <f>IFERROR(VLOOKUP(CONCATENATE(BL$1,BL296),'Formulario de Preguntas'!$C$10:$FN$185,3,FALSE),"")</f>
        <v/>
      </c>
      <c r="BN296" s="1" t="str">
        <f>IFERROR(VLOOKUP(CONCATENATE(BL$1,BL296),'Formulario de Preguntas'!$C$10:$FN$185,4,FALSE),"")</f>
        <v/>
      </c>
      <c r="BO296" s="26">
        <f>IF($B296='Formulario de Respuestas'!$D295,'Formulario de Respuestas'!$Z295,"ES DIFERENTE")</f>
        <v>0</v>
      </c>
      <c r="BP296" s="1" t="str">
        <f>IFERROR(VLOOKUP(CONCATENATE(BO$1,BO296),'Formulario de Preguntas'!$C$10:$FN$185,3,FALSE),"")</f>
        <v/>
      </c>
      <c r="BQ296" s="1" t="str">
        <f>IFERROR(VLOOKUP(CONCATENATE(BO$1,BO296),'Formulario de Preguntas'!$C$10:$FN$185,4,FALSE),"")</f>
        <v/>
      </c>
      <c r="BR296" s="26">
        <f>IF($B296='Formulario de Respuestas'!$D295,'Formulario de Respuestas'!$AA295,"ES DIFERENTE")</f>
        <v>0</v>
      </c>
      <c r="BS296" s="1" t="str">
        <f>IFERROR(VLOOKUP(CONCATENATE(BR$1,BR296),'Formulario de Preguntas'!$C$10:$FN$185,3,FALSE),"")</f>
        <v/>
      </c>
      <c r="BT296" s="1" t="str">
        <f>IFERROR(VLOOKUP(CONCATENATE(BR$1,BR296),'Formulario de Preguntas'!$C$10:$FN$185,4,FALSE),"")</f>
        <v/>
      </c>
      <c r="BU296" s="26">
        <f>IF($B296='Formulario de Respuestas'!$D295,'Formulario de Respuestas'!$AB295,"ES DIFERENTE")</f>
        <v>0</v>
      </c>
      <c r="BV296" s="1" t="str">
        <f>IFERROR(VLOOKUP(CONCATENATE(BU$1,BU296),'Formulario de Preguntas'!$C$10:$FN$185,3,FALSE),"")</f>
        <v/>
      </c>
      <c r="BW296" s="1" t="str">
        <f>IFERROR(VLOOKUP(CONCATENATE(BU$1,BU296),'Formulario de Preguntas'!$C$10:$FN$185,4,FALSE),"")</f>
        <v/>
      </c>
      <c r="BX296" s="26">
        <f>IF($B296='Formulario de Respuestas'!$D295,'Formulario de Respuestas'!$AC295,"ES DIFERENTE")</f>
        <v>0</v>
      </c>
      <c r="BY296" s="1" t="str">
        <f>IFERROR(VLOOKUP(CONCATENATE(BX$1,BX296),'Formulario de Preguntas'!$C$10:$FN$185,3,FALSE),"")</f>
        <v/>
      </c>
      <c r="BZ296" s="1" t="str">
        <f>IFERROR(VLOOKUP(CONCATENATE(BX$1,BX296),'Formulario de Preguntas'!$C$10:$FN$185,4,FALSE),"")</f>
        <v/>
      </c>
      <c r="CA296" s="26">
        <f>IF($B296='Formulario de Respuestas'!$D295,'Formulario de Respuestas'!$AD295,"ES DIFERENTE")</f>
        <v>0</v>
      </c>
      <c r="CB296" s="1" t="str">
        <f>IFERROR(VLOOKUP(CONCATENATE(CA$1,CA296),'Formulario de Preguntas'!$C$10:$FN$185,3,FALSE),"")</f>
        <v/>
      </c>
      <c r="CC296" s="1" t="str">
        <f>IFERROR(VLOOKUP(CONCATENATE(CA$1,CA296),'Formulario de Preguntas'!$C$10:$FN$185,4,FALSE),"")</f>
        <v/>
      </c>
      <c r="CD296" s="26">
        <f>IF($B296='Formulario de Respuestas'!$D295,'Formulario de Respuestas'!$AE295,"ES DIFERENTE")</f>
        <v>0</v>
      </c>
      <c r="CE296" s="1" t="str">
        <f>IFERROR(VLOOKUP(CONCATENATE(CD$1,CD296),'Formulario de Preguntas'!$C$10:$FN$185,3,FALSE),"")</f>
        <v/>
      </c>
      <c r="CF296" s="1" t="str">
        <f>IFERROR(VLOOKUP(CONCATENATE(CD$1,CD296),'Formulario de Preguntas'!$C$10:$FN$185,4,FALSE),"")</f>
        <v/>
      </c>
      <c r="CH296" s="1">
        <f t="shared" si="13"/>
        <v>0</v>
      </c>
      <c r="CI296" s="1">
        <f t="shared" si="14"/>
        <v>0.25</v>
      </c>
      <c r="CJ296" s="1">
        <f t="shared" si="15"/>
        <v>0</v>
      </c>
      <c r="CK296" s="1">
        <f>COUNTIF('Formulario de Respuestas'!$E295:$AE295,"A")</f>
        <v>0</v>
      </c>
      <c r="CL296" s="1">
        <f>COUNTIF('Formulario de Respuestas'!$E295:$AE295,"B")</f>
        <v>0</v>
      </c>
      <c r="CM296" s="1">
        <f>COUNTIF('Formulario de Respuestas'!$E295:$AE295,"C")</f>
        <v>0</v>
      </c>
      <c r="CN296" s="1">
        <f>COUNTIF('Formulario de Respuestas'!$E295:$AE295,"D")</f>
        <v>0</v>
      </c>
      <c r="CO296" s="1">
        <f>COUNTIF('Formulario de Respuestas'!$E295:$AE295,"E (RESPUESTA ANULADA)")</f>
        <v>0</v>
      </c>
    </row>
    <row r="297" spans="1:93" x14ac:dyDescent="0.25">
      <c r="A297" s="1">
        <f>'Formulario de Respuestas'!C296</f>
        <v>0</v>
      </c>
      <c r="B297" s="1">
        <f>'Formulario de Respuestas'!D296</f>
        <v>0</v>
      </c>
      <c r="C297" s="24">
        <f>IF($B297='Formulario de Respuestas'!$D296,'Formulario de Respuestas'!$E296,"ES DIFERENTE")</f>
        <v>0</v>
      </c>
      <c r="D297" s="15" t="str">
        <f>IFERROR(VLOOKUP(CONCATENATE(C$1,C297),'Formulario de Preguntas'!$C$2:$FN$185,3,FALSE),"")</f>
        <v/>
      </c>
      <c r="E297" s="1" t="str">
        <f>IFERROR(VLOOKUP(CONCATENATE(C$1,C297),'Formulario de Preguntas'!$C$2:$FN$185,4,FALSE),"")</f>
        <v/>
      </c>
      <c r="F297" s="24">
        <f>IF($B297='Formulario de Respuestas'!$D296,'Formulario de Respuestas'!$F296,"ES DIFERENTE")</f>
        <v>0</v>
      </c>
      <c r="G297" s="1" t="str">
        <f>IFERROR(VLOOKUP(CONCATENATE(F$1,F297),'Formulario de Preguntas'!$C$2:$FN$185,3,FALSE),"")</f>
        <v/>
      </c>
      <c r="H297" s="1" t="str">
        <f>IFERROR(VLOOKUP(CONCATENATE(F$1,F297),'Formulario de Preguntas'!$C$2:$FN$185,4,FALSE),"")</f>
        <v/>
      </c>
      <c r="I297" s="24">
        <f>IF($B297='Formulario de Respuestas'!$D296,'Formulario de Respuestas'!$G296,"ES DIFERENTE")</f>
        <v>0</v>
      </c>
      <c r="J297" s="1" t="str">
        <f>IFERROR(VLOOKUP(CONCATENATE(I$1,I297),'Formulario de Preguntas'!$C$10:$FN$185,3,FALSE),"")</f>
        <v/>
      </c>
      <c r="K297" s="1" t="str">
        <f>IFERROR(VLOOKUP(CONCATENATE(I$1,I297),'Formulario de Preguntas'!$C$10:$FN$185,4,FALSE),"")</f>
        <v/>
      </c>
      <c r="L297" s="24">
        <f>IF($B297='Formulario de Respuestas'!$D296,'Formulario de Respuestas'!$H296,"ES DIFERENTE")</f>
        <v>0</v>
      </c>
      <c r="M297" s="1" t="str">
        <f>IFERROR(VLOOKUP(CONCATENATE(L$1,L297),'Formulario de Preguntas'!$C$10:$FN$185,3,FALSE),"")</f>
        <v/>
      </c>
      <c r="N297" s="1" t="str">
        <f>IFERROR(VLOOKUP(CONCATENATE(L$1,L297),'Formulario de Preguntas'!$C$10:$FN$185,4,FALSE),"")</f>
        <v/>
      </c>
      <c r="O297" s="24">
        <f>IF($B297='Formulario de Respuestas'!$D296,'Formulario de Respuestas'!$I296,"ES DIFERENTE")</f>
        <v>0</v>
      </c>
      <c r="P297" s="1" t="str">
        <f>IFERROR(VLOOKUP(CONCATENATE(O$1,O297),'Formulario de Preguntas'!$C$10:$FN$185,3,FALSE),"")</f>
        <v/>
      </c>
      <c r="Q297" s="1" t="str">
        <f>IFERROR(VLOOKUP(CONCATENATE(O$1,O297),'Formulario de Preguntas'!$C$10:$FN$185,4,FALSE),"")</f>
        <v/>
      </c>
      <c r="R297" s="24">
        <f>IF($B297='Formulario de Respuestas'!$D296,'Formulario de Respuestas'!$J296,"ES DIFERENTE")</f>
        <v>0</v>
      </c>
      <c r="S297" s="1" t="str">
        <f>IFERROR(VLOOKUP(CONCATENATE(R$1,R297),'Formulario de Preguntas'!$C$10:$FN$185,3,FALSE),"")</f>
        <v/>
      </c>
      <c r="T297" s="1" t="str">
        <f>IFERROR(VLOOKUP(CONCATENATE(R$1,R297),'Formulario de Preguntas'!$C$10:$FN$185,4,FALSE),"")</f>
        <v/>
      </c>
      <c r="U297" s="24">
        <f>IF($B297='Formulario de Respuestas'!$D296,'Formulario de Respuestas'!$K296,"ES DIFERENTE")</f>
        <v>0</v>
      </c>
      <c r="V297" s="1" t="str">
        <f>IFERROR(VLOOKUP(CONCATENATE(U$1,U297),'Formulario de Preguntas'!$C$10:$FN$185,3,FALSE),"")</f>
        <v/>
      </c>
      <c r="W297" s="1" t="str">
        <f>IFERROR(VLOOKUP(CONCATENATE(U$1,U297),'Formulario de Preguntas'!$C$10:$FN$185,4,FALSE),"")</f>
        <v/>
      </c>
      <c r="X297" s="24">
        <f>IF($B297='Formulario de Respuestas'!$D296,'Formulario de Respuestas'!$L296,"ES DIFERENTE")</f>
        <v>0</v>
      </c>
      <c r="Y297" s="1" t="str">
        <f>IFERROR(VLOOKUP(CONCATENATE(X$1,X297),'Formulario de Preguntas'!$C$10:$FN$185,3,FALSE),"")</f>
        <v/>
      </c>
      <c r="Z297" s="1" t="str">
        <f>IFERROR(VLOOKUP(CONCATENATE(X$1,X297),'Formulario de Preguntas'!$C$10:$FN$185,4,FALSE),"")</f>
        <v/>
      </c>
      <c r="AA297" s="24">
        <f>IF($B297='Formulario de Respuestas'!$D296,'Formulario de Respuestas'!$M296,"ES DIFERENTE")</f>
        <v>0</v>
      </c>
      <c r="AB297" s="1" t="str">
        <f>IFERROR(VLOOKUP(CONCATENATE(AA$1,AA297),'Formulario de Preguntas'!$C$10:$FN$185,3,FALSE),"")</f>
        <v/>
      </c>
      <c r="AC297" s="1" t="str">
        <f>IFERROR(VLOOKUP(CONCATENATE(AA$1,AA297),'Formulario de Preguntas'!$C$10:$FN$185,4,FALSE),"")</f>
        <v/>
      </c>
      <c r="AD297" s="24">
        <f>IF($B297='Formulario de Respuestas'!$D296,'Formulario de Respuestas'!$N296,"ES DIFERENTE")</f>
        <v>0</v>
      </c>
      <c r="AE297" s="1" t="str">
        <f>IFERROR(VLOOKUP(CONCATENATE(AD$1,AD297),'Formulario de Preguntas'!$C$10:$FN$185,3,FALSE),"")</f>
        <v/>
      </c>
      <c r="AF297" s="1" t="str">
        <f>IFERROR(VLOOKUP(CONCATENATE(AD$1,AD297),'Formulario de Preguntas'!$C$10:$FN$185,4,FALSE),"")</f>
        <v/>
      </c>
      <c r="AG297" s="24">
        <f>IF($B297='Formulario de Respuestas'!$D296,'Formulario de Respuestas'!$O296,"ES DIFERENTE")</f>
        <v>0</v>
      </c>
      <c r="AH297" s="1" t="str">
        <f>IFERROR(VLOOKUP(CONCATENATE(AG$1,AG297),'Formulario de Preguntas'!$C$10:$FN$185,3,FALSE),"")</f>
        <v/>
      </c>
      <c r="AI297" s="1" t="str">
        <f>IFERROR(VLOOKUP(CONCATENATE(AG$1,AG297),'Formulario de Preguntas'!$C$10:$FN$185,4,FALSE),"")</f>
        <v/>
      </c>
      <c r="AJ297" s="24">
        <f>IF($B297='Formulario de Respuestas'!$D296,'Formulario de Respuestas'!$P296,"ES DIFERENTE")</f>
        <v>0</v>
      </c>
      <c r="AK297" s="1" t="str">
        <f>IFERROR(VLOOKUP(CONCATENATE(AJ$1,AJ297),'Formulario de Preguntas'!$C$10:$FN$185,3,FALSE),"")</f>
        <v/>
      </c>
      <c r="AL297" s="1" t="str">
        <f>IFERROR(VLOOKUP(CONCATENATE(AJ$1,AJ297),'Formulario de Preguntas'!$C$10:$FN$185,4,FALSE),"")</f>
        <v/>
      </c>
      <c r="AM297" s="24">
        <f>IF($B297='Formulario de Respuestas'!$D296,'Formulario de Respuestas'!$Q296,"ES DIFERENTE")</f>
        <v>0</v>
      </c>
      <c r="AN297" s="1" t="str">
        <f>IFERROR(VLOOKUP(CONCATENATE(AM$1,AM297),'Formulario de Preguntas'!$C$10:$FN$185,3,FALSE),"")</f>
        <v/>
      </c>
      <c r="AO297" s="1" t="str">
        <f>IFERROR(VLOOKUP(CONCATENATE(AM$1,AM297),'Formulario de Preguntas'!$C$10:$FN$185,4,FALSE),"")</f>
        <v/>
      </c>
      <c r="AP297" s="24">
        <f>IF($B297='Formulario de Respuestas'!$D296,'Formulario de Respuestas'!$R296,"ES DIFERENTE")</f>
        <v>0</v>
      </c>
      <c r="AQ297" s="1" t="str">
        <f>IFERROR(VLOOKUP(CONCATENATE(AP$1,AP297),'Formulario de Preguntas'!$C$10:$FN$185,3,FALSE),"")</f>
        <v/>
      </c>
      <c r="AR297" s="1" t="str">
        <f>IFERROR(VLOOKUP(CONCATENATE(AP$1,AP297),'Formulario de Preguntas'!$C$10:$FN$185,4,FALSE),"")</f>
        <v/>
      </c>
      <c r="AS297" s="24">
        <f>IF($B297='Formulario de Respuestas'!$D296,'Formulario de Respuestas'!$S296,"ES DIFERENTE")</f>
        <v>0</v>
      </c>
      <c r="AT297" s="1" t="str">
        <f>IFERROR(VLOOKUP(CONCATENATE(AS$1,AS297),'Formulario de Preguntas'!$C$10:$FN$185,3,FALSE),"")</f>
        <v/>
      </c>
      <c r="AU297" s="1" t="str">
        <f>IFERROR(VLOOKUP(CONCATENATE(AS$1,AS297),'Formulario de Preguntas'!$C$10:$FN$185,4,FALSE),"")</f>
        <v/>
      </c>
      <c r="AV297" s="24">
        <f>IF($B297='Formulario de Respuestas'!$D296,'Formulario de Respuestas'!$T296,"ES DIFERENTE")</f>
        <v>0</v>
      </c>
      <c r="AW297" s="1" t="str">
        <f>IFERROR(VLOOKUP(CONCATENATE(AV$1,AV297),'Formulario de Preguntas'!$C$10:$FN$185,3,FALSE),"")</f>
        <v/>
      </c>
      <c r="AX297" s="1" t="str">
        <f>IFERROR(VLOOKUP(CONCATENATE(AV$1,AV297),'Formulario de Preguntas'!$C$10:$FN$185,4,FALSE),"")</f>
        <v/>
      </c>
      <c r="AY297" s="24">
        <f>IF($B297='Formulario de Respuestas'!$D296,'Formulario de Respuestas'!$U296,"ES DIFERENTE")</f>
        <v>0</v>
      </c>
      <c r="AZ297" s="1" t="str">
        <f>IFERROR(VLOOKUP(CONCATENATE(AY$1,AY297),'Formulario de Preguntas'!$C$10:$FN$185,3,FALSE),"")</f>
        <v/>
      </c>
      <c r="BA297" s="1" t="str">
        <f>IFERROR(VLOOKUP(CONCATENATE(AY$1,AY297),'Formulario de Preguntas'!$C$10:$FN$185,4,FALSE),"")</f>
        <v/>
      </c>
      <c r="BB297" s="24">
        <f>IF($B297='Formulario de Respuestas'!$D296,'Formulario de Respuestas'!$V296,"ES DIFERENTE")</f>
        <v>0</v>
      </c>
      <c r="BC297" s="1" t="str">
        <f>IFERROR(VLOOKUP(CONCATENATE(BB$1,BB297),'Formulario de Preguntas'!$C$10:$FN$185,3,FALSE),"")</f>
        <v/>
      </c>
      <c r="BD297" s="1" t="str">
        <f>IFERROR(VLOOKUP(CONCATENATE(BB$1,BB297),'Formulario de Preguntas'!$C$10:$FN$185,4,FALSE),"")</f>
        <v/>
      </c>
      <c r="BE297" s="24">
        <f>IF($B297='Formulario de Respuestas'!$D296,'Formulario de Respuestas'!$W296,"ES DIFERENTE")</f>
        <v>0</v>
      </c>
      <c r="BF297" s="1" t="str">
        <f>IFERROR(VLOOKUP(CONCATENATE(BE$1,BE297),'Formulario de Preguntas'!$C$10:$FN$185,3,FALSE),"")</f>
        <v/>
      </c>
      <c r="BG297" s="1" t="str">
        <f>IFERROR(VLOOKUP(CONCATENATE(BE$1,BE297),'Formulario de Preguntas'!$C$10:$FN$185,4,FALSE),"")</f>
        <v/>
      </c>
      <c r="BH297" s="24">
        <f>IF($B297='Formulario de Respuestas'!$D296,'Formulario de Respuestas'!$X296,"ES DIFERENTE")</f>
        <v>0</v>
      </c>
      <c r="BI297" s="1" t="str">
        <f>IFERROR(VLOOKUP(CONCATENATE(BH$1,BH297),'Formulario de Preguntas'!$C$10:$FN$185,3,FALSE),"")</f>
        <v/>
      </c>
      <c r="BJ297" s="1" t="str">
        <f>IFERROR(VLOOKUP(CONCATENATE(BH$1,BH297),'Formulario de Preguntas'!$C$10:$FN$185,4,FALSE),"")</f>
        <v/>
      </c>
      <c r="BL297" s="26">
        <f>IF($B297='Formulario de Respuestas'!$D296,'Formulario de Respuestas'!$Y296,"ES DIFERENTE")</f>
        <v>0</v>
      </c>
      <c r="BM297" s="1" t="str">
        <f>IFERROR(VLOOKUP(CONCATENATE(BL$1,BL297),'Formulario de Preguntas'!$C$10:$FN$185,3,FALSE),"")</f>
        <v/>
      </c>
      <c r="BN297" s="1" t="str">
        <f>IFERROR(VLOOKUP(CONCATENATE(BL$1,BL297),'Formulario de Preguntas'!$C$10:$FN$185,4,FALSE),"")</f>
        <v/>
      </c>
      <c r="BO297" s="26">
        <f>IF($B297='Formulario de Respuestas'!$D296,'Formulario de Respuestas'!$Z296,"ES DIFERENTE")</f>
        <v>0</v>
      </c>
      <c r="BP297" s="1" t="str">
        <f>IFERROR(VLOOKUP(CONCATENATE(BO$1,BO297),'Formulario de Preguntas'!$C$10:$FN$185,3,FALSE),"")</f>
        <v/>
      </c>
      <c r="BQ297" s="1" t="str">
        <f>IFERROR(VLOOKUP(CONCATENATE(BO$1,BO297),'Formulario de Preguntas'!$C$10:$FN$185,4,FALSE),"")</f>
        <v/>
      </c>
      <c r="BR297" s="26">
        <f>IF($B297='Formulario de Respuestas'!$D296,'Formulario de Respuestas'!$AA296,"ES DIFERENTE")</f>
        <v>0</v>
      </c>
      <c r="BS297" s="1" t="str">
        <f>IFERROR(VLOOKUP(CONCATENATE(BR$1,BR297),'Formulario de Preguntas'!$C$10:$FN$185,3,FALSE),"")</f>
        <v/>
      </c>
      <c r="BT297" s="1" t="str">
        <f>IFERROR(VLOOKUP(CONCATENATE(BR$1,BR297),'Formulario de Preguntas'!$C$10:$FN$185,4,FALSE),"")</f>
        <v/>
      </c>
      <c r="BU297" s="26">
        <f>IF($B297='Formulario de Respuestas'!$D296,'Formulario de Respuestas'!$AB296,"ES DIFERENTE")</f>
        <v>0</v>
      </c>
      <c r="BV297" s="1" t="str">
        <f>IFERROR(VLOOKUP(CONCATENATE(BU$1,BU297),'Formulario de Preguntas'!$C$10:$FN$185,3,FALSE),"")</f>
        <v/>
      </c>
      <c r="BW297" s="1" t="str">
        <f>IFERROR(VLOOKUP(CONCATENATE(BU$1,BU297),'Formulario de Preguntas'!$C$10:$FN$185,4,FALSE),"")</f>
        <v/>
      </c>
      <c r="BX297" s="26">
        <f>IF($B297='Formulario de Respuestas'!$D296,'Formulario de Respuestas'!$AC296,"ES DIFERENTE")</f>
        <v>0</v>
      </c>
      <c r="BY297" s="1" t="str">
        <f>IFERROR(VLOOKUP(CONCATENATE(BX$1,BX297),'Formulario de Preguntas'!$C$10:$FN$185,3,FALSE),"")</f>
        <v/>
      </c>
      <c r="BZ297" s="1" t="str">
        <f>IFERROR(VLOOKUP(CONCATENATE(BX$1,BX297),'Formulario de Preguntas'!$C$10:$FN$185,4,FALSE),"")</f>
        <v/>
      </c>
      <c r="CA297" s="26">
        <f>IF($B297='Formulario de Respuestas'!$D296,'Formulario de Respuestas'!$AD296,"ES DIFERENTE")</f>
        <v>0</v>
      </c>
      <c r="CB297" s="1" t="str">
        <f>IFERROR(VLOOKUP(CONCATENATE(CA$1,CA297),'Formulario de Preguntas'!$C$10:$FN$185,3,FALSE),"")</f>
        <v/>
      </c>
      <c r="CC297" s="1" t="str">
        <f>IFERROR(VLOOKUP(CONCATENATE(CA$1,CA297),'Formulario de Preguntas'!$C$10:$FN$185,4,FALSE),"")</f>
        <v/>
      </c>
      <c r="CD297" s="26">
        <f>IF($B297='Formulario de Respuestas'!$D296,'Formulario de Respuestas'!$AE296,"ES DIFERENTE")</f>
        <v>0</v>
      </c>
      <c r="CE297" s="1" t="str">
        <f>IFERROR(VLOOKUP(CONCATENATE(CD$1,CD297),'Formulario de Preguntas'!$C$10:$FN$185,3,FALSE),"")</f>
        <v/>
      </c>
      <c r="CF297" s="1" t="str">
        <f>IFERROR(VLOOKUP(CONCATENATE(CD$1,CD297),'Formulario de Preguntas'!$C$10:$FN$185,4,FALSE),"")</f>
        <v/>
      </c>
      <c r="CH297" s="1">
        <f t="shared" si="13"/>
        <v>0</v>
      </c>
      <c r="CI297" s="1">
        <f t="shared" si="14"/>
        <v>0.25</v>
      </c>
      <c r="CJ297" s="1">
        <f t="shared" si="15"/>
        <v>0</v>
      </c>
      <c r="CK297" s="1">
        <f>COUNTIF('Formulario de Respuestas'!$E296:$AE296,"A")</f>
        <v>0</v>
      </c>
      <c r="CL297" s="1">
        <f>COUNTIF('Formulario de Respuestas'!$E296:$AE296,"B")</f>
        <v>0</v>
      </c>
      <c r="CM297" s="1">
        <f>COUNTIF('Formulario de Respuestas'!$E296:$AE296,"C")</f>
        <v>0</v>
      </c>
      <c r="CN297" s="1">
        <f>COUNTIF('Formulario de Respuestas'!$E296:$AE296,"D")</f>
        <v>0</v>
      </c>
      <c r="CO297" s="1">
        <f>COUNTIF('Formulario de Respuestas'!$E296:$AE296,"E (RESPUESTA ANULADA)")</f>
        <v>0</v>
      </c>
    </row>
    <row r="298" spans="1:93" x14ac:dyDescent="0.25">
      <c r="A298" s="1">
        <f>'Formulario de Respuestas'!C297</f>
        <v>0</v>
      </c>
      <c r="B298" s="1">
        <f>'Formulario de Respuestas'!D297</f>
        <v>0</v>
      </c>
      <c r="C298" s="24">
        <f>IF($B298='Formulario de Respuestas'!$D297,'Formulario de Respuestas'!$E297,"ES DIFERENTE")</f>
        <v>0</v>
      </c>
      <c r="D298" s="15" t="str">
        <f>IFERROR(VLOOKUP(CONCATENATE(C$1,C298),'Formulario de Preguntas'!$C$2:$FN$185,3,FALSE),"")</f>
        <v/>
      </c>
      <c r="E298" s="1" t="str">
        <f>IFERROR(VLOOKUP(CONCATENATE(C$1,C298),'Formulario de Preguntas'!$C$2:$FN$185,4,FALSE),"")</f>
        <v/>
      </c>
      <c r="F298" s="24">
        <f>IF($B298='Formulario de Respuestas'!$D297,'Formulario de Respuestas'!$F297,"ES DIFERENTE")</f>
        <v>0</v>
      </c>
      <c r="G298" s="1" t="str">
        <f>IFERROR(VLOOKUP(CONCATENATE(F$1,F298),'Formulario de Preguntas'!$C$2:$FN$185,3,FALSE),"")</f>
        <v/>
      </c>
      <c r="H298" s="1" t="str">
        <f>IFERROR(VLOOKUP(CONCATENATE(F$1,F298),'Formulario de Preguntas'!$C$2:$FN$185,4,FALSE),"")</f>
        <v/>
      </c>
      <c r="I298" s="24">
        <f>IF($B298='Formulario de Respuestas'!$D297,'Formulario de Respuestas'!$G297,"ES DIFERENTE")</f>
        <v>0</v>
      </c>
      <c r="J298" s="1" t="str">
        <f>IFERROR(VLOOKUP(CONCATENATE(I$1,I298),'Formulario de Preguntas'!$C$10:$FN$185,3,FALSE),"")</f>
        <v/>
      </c>
      <c r="K298" s="1" t="str">
        <f>IFERROR(VLOOKUP(CONCATENATE(I$1,I298),'Formulario de Preguntas'!$C$10:$FN$185,4,FALSE),"")</f>
        <v/>
      </c>
      <c r="L298" s="24">
        <f>IF($B298='Formulario de Respuestas'!$D297,'Formulario de Respuestas'!$H297,"ES DIFERENTE")</f>
        <v>0</v>
      </c>
      <c r="M298" s="1" t="str">
        <f>IFERROR(VLOOKUP(CONCATENATE(L$1,L298),'Formulario de Preguntas'!$C$10:$FN$185,3,FALSE),"")</f>
        <v/>
      </c>
      <c r="N298" s="1" t="str">
        <f>IFERROR(VLOOKUP(CONCATENATE(L$1,L298),'Formulario de Preguntas'!$C$10:$FN$185,4,FALSE),"")</f>
        <v/>
      </c>
      <c r="O298" s="24">
        <f>IF($B298='Formulario de Respuestas'!$D297,'Formulario de Respuestas'!$I297,"ES DIFERENTE")</f>
        <v>0</v>
      </c>
      <c r="P298" s="1" t="str">
        <f>IFERROR(VLOOKUP(CONCATENATE(O$1,O298),'Formulario de Preguntas'!$C$10:$FN$185,3,FALSE),"")</f>
        <v/>
      </c>
      <c r="Q298" s="1" t="str">
        <f>IFERROR(VLOOKUP(CONCATENATE(O$1,O298),'Formulario de Preguntas'!$C$10:$FN$185,4,FALSE),"")</f>
        <v/>
      </c>
      <c r="R298" s="24">
        <f>IF($B298='Formulario de Respuestas'!$D297,'Formulario de Respuestas'!$J297,"ES DIFERENTE")</f>
        <v>0</v>
      </c>
      <c r="S298" s="1" t="str">
        <f>IFERROR(VLOOKUP(CONCATENATE(R$1,R298),'Formulario de Preguntas'!$C$10:$FN$185,3,FALSE),"")</f>
        <v/>
      </c>
      <c r="T298" s="1" t="str">
        <f>IFERROR(VLOOKUP(CONCATENATE(R$1,R298),'Formulario de Preguntas'!$C$10:$FN$185,4,FALSE),"")</f>
        <v/>
      </c>
      <c r="U298" s="24">
        <f>IF($B298='Formulario de Respuestas'!$D297,'Formulario de Respuestas'!$K297,"ES DIFERENTE")</f>
        <v>0</v>
      </c>
      <c r="V298" s="1" t="str">
        <f>IFERROR(VLOOKUP(CONCATENATE(U$1,U298),'Formulario de Preguntas'!$C$10:$FN$185,3,FALSE),"")</f>
        <v/>
      </c>
      <c r="W298" s="1" t="str">
        <f>IFERROR(VLOOKUP(CONCATENATE(U$1,U298),'Formulario de Preguntas'!$C$10:$FN$185,4,FALSE),"")</f>
        <v/>
      </c>
      <c r="X298" s="24">
        <f>IF($B298='Formulario de Respuestas'!$D297,'Formulario de Respuestas'!$L297,"ES DIFERENTE")</f>
        <v>0</v>
      </c>
      <c r="Y298" s="1" t="str">
        <f>IFERROR(VLOOKUP(CONCATENATE(X$1,X298),'Formulario de Preguntas'!$C$10:$FN$185,3,FALSE),"")</f>
        <v/>
      </c>
      <c r="Z298" s="1" t="str">
        <f>IFERROR(VLOOKUP(CONCATENATE(X$1,X298),'Formulario de Preguntas'!$C$10:$FN$185,4,FALSE),"")</f>
        <v/>
      </c>
      <c r="AA298" s="24">
        <f>IF($B298='Formulario de Respuestas'!$D297,'Formulario de Respuestas'!$M297,"ES DIFERENTE")</f>
        <v>0</v>
      </c>
      <c r="AB298" s="1" t="str">
        <f>IFERROR(VLOOKUP(CONCATENATE(AA$1,AA298),'Formulario de Preguntas'!$C$10:$FN$185,3,FALSE),"")</f>
        <v/>
      </c>
      <c r="AC298" s="1" t="str">
        <f>IFERROR(VLOOKUP(CONCATENATE(AA$1,AA298),'Formulario de Preguntas'!$C$10:$FN$185,4,FALSE),"")</f>
        <v/>
      </c>
      <c r="AD298" s="24">
        <f>IF($B298='Formulario de Respuestas'!$D297,'Formulario de Respuestas'!$N297,"ES DIFERENTE")</f>
        <v>0</v>
      </c>
      <c r="AE298" s="1" t="str">
        <f>IFERROR(VLOOKUP(CONCATENATE(AD$1,AD298),'Formulario de Preguntas'!$C$10:$FN$185,3,FALSE),"")</f>
        <v/>
      </c>
      <c r="AF298" s="1" t="str">
        <f>IFERROR(VLOOKUP(CONCATENATE(AD$1,AD298),'Formulario de Preguntas'!$C$10:$FN$185,4,FALSE),"")</f>
        <v/>
      </c>
      <c r="AG298" s="24">
        <f>IF($B298='Formulario de Respuestas'!$D297,'Formulario de Respuestas'!$O297,"ES DIFERENTE")</f>
        <v>0</v>
      </c>
      <c r="AH298" s="1" t="str">
        <f>IFERROR(VLOOKUP(CONCATENATE(AG$1,AG298),'Formulario de Preguntas'!$C$10:$FN$185,3,FALSE),"")</f>
        <v/>
      </c>
      <c r="AI298" s="1" t="str">
        <f>IFERROR(VLOOKUP(CONCATENATE(AG$1,AG298),'Formulario de Preguntas'!$C$10:$FN$185,4,FALSE),"")</f>
        <v/>
      </c>
      <c r="AJ298" s="24">
        <f>IF($B298='Formulario de Respuestas'!$D297,'Formulario de Respuestas'!$P297,"ES DIFERENTE")</f>
        <v>0</v>
      </c>
      <c r="AK298" s="1" t="str">
        <f>IFERROR(VLOOKUP(CONCATENATE(AJ$1,AJ298),'Formulario de Preguntas'!$C$10:$FN$185,3,FALSE),"")</f>
        <v/>
      </c>
      <c r="AL298" s="1" t="str">
        <f>IFERROR(VLOOKUP(CONCATENATE(AJ$1,AJ298),'Formulario de Preguntas'!$C$10:$FN$185,4,FALSE),"")</f>
        <v/>
      </c>
      <c r="AM298" s="24">
        <f>IF($B298='Formulario de Respuestas'!$D297,'Formulario de Respuestas'!$Q297,"ES DIFERENTE")</f>
        <v>0</v>
      </c>
      <c r="AN298" s="1" t="str">
        <f>IFERROR(VLOOKUP(CONCATENATE(AM$1,AM298),'Formulario de Preguntas'!$C$10:$FN$185,3,FALSE),"")</f>
        <v/>
      </c>
      <c r="AO298" s="1" t="str">
        <f>IFERROR(VLOOKUP(CONCATENATE(AM$1,AM298),'Formulario de Preguntas'!$C$10:$FN$185,4,FALSE),"")</f>
        <v/>
      </c>
      <c r="AP298" s="24">
        <f>IF($B298='Formulario de Respuestas'!$D297,'Formulario de Respuestas'!$R297,"ES DIFERENTE")</f>
        <v>0</v>
      </c>
      <c r="AQ298" s="1" t="str">
        <f>IFERROR(VLOOKUP(CONCATENATE(AP$1,AP298),'Formulario de Preguntas'!$C$10:$FN$185,3,FALSE),"")</f>
        <v/>
      </c>
      <c r="AR298" s="1" t="str">
        <f>IFERROR(VLOOKUP(CONCATENATE(AP$1,AP298),'Formulario de Preguntas'!$C$10:$FN$185,4,FALSE),"")</f>
        <v/>
      </c>
      <c r="AS298" s="24">
        <f>IF($B298='Formulario de Respuestas'!$D297,'Formulario de Respuestas'!$S297,"ES DIFERENTE")</f>
        <v>0</v>
      </c>
      <c r="AT298" s="1" t="str">
        <f>IFERROR(VLOOKUP(CONCATENATE(AS$1,AS298),'Formulario de Preguntas'!$C$10:$FN$185,3,FALSE),"")</f>
        <v/>
      </c>
      <c r="AU298" s="1" t="str">
        <f>IFERROR(VLOOKUP(CONCATENATE(AS$1,AS298),'Formulario de Preguntas'!$C$10:$FN$185,4,FALSE),"")</f>
        <v/>
      </c>
      <c r="AV298" s="24">
        <f>IF($B298='Formulario de Respuestas'!$D297,'Formulario de Respuestas'!$T297,"ES DIFERENTE")</f>
        <v>0</v>
      </c>
      <c r="AW298" s="1" t="str">
        <f>IFERROR(VLOOKUP(CONCATENATE(AV$1,AV298),'Formulario de Preguntas'!$C$10:$FN$185,3,FALSE),"")</f>
        <v/>
      </c>
      <c r="AX298" s="1" t="str">
        <f>IFERROR(VLOOKUP(CONCATENATE(AV$1,AV298),'Formulario de Preguntas'!$C$10:$FN$185,4,FALSE),"")</f>
        <v/>
      </c>
      <c r="AY298" s="24">
        <f>IF($B298='Formulario de Respuestas'!$D297,'Formulario de Respuestas'!$U297,"ES DIFERENTE")</f>
        <v>0</v>
      </c>
      <c r="AZ298" s="1" t="str">
        <f>IFERROR(VLOOKUP(CONCATENATE(AY$1,AY298),'Formulario de Preguntas'!$C$10:$FN$185,3,FALSE),"")</f>
        <v/>
      </c>
      <c r="BA298" s="1" t="str">
        <f>IFERROR(VLOOKUP(CONCATENATE(AY$1,AY298),'Formulario de Preguntas'!$C$10:$FN$185,4,FALSE),"")</f>
        <v/>
      </c>
      <c r="BB298" s="24">
        <f>IF($B298='Formulario de Respuestas'!$D297,'Formulario de Respuestas'!$V297,"ES DIFERENTE")</f>
        <v>0</v>
      </c>
      <c r="BC298" s="1" t="str">
        <f>IFERROR(VLOOKUP(CONCATENATE(BB$1,BB298),'Formulario de Preguntas'!$C$10:$FN$185,3,FALSE),"")</f>
        <v/>
      </c>
      <c r="BD298" s="1" t="str">
        <f>IFERROR(VLOOKUP(CONCATENATE(BB$1,BB298),'Formulario de Preguntas'!$C$10:$FN$185,4,FALSE),"")</f>
        <v/>
      </c>
      <c r="BE298" s="24">
        <f>IF($B298='Formulario de Respuestas'!$D297,'Formulario de Respuestas'!$W297,"ES DIFERENTE")</f>
        <v>0</v>
      </c>
      <c r="BF298" s="1" t="str">
        <f>IFERROR(VLOOKUP(CONCATENATE(BE$1,BE298),'Formulario de Preguntas'!$C$10:$FN$185,3,FALSE),"")</f>
        <v/>
      </c>
      <c r="BG298" s="1" t="str">
        <f>IFERROR(VLOOKUP(CONCATENATE(BE$1,BE298),'Formulario de Preguntas'!$C$10:$FN$185,4,FALSE),"")</f>
        <v/>
      </c>
      <c r="BH298" s="24">
        <f>IF($B298='Formulario de Respuestas'!$D297,'Formulario de Respuestas'!$X297,"ES DIFERENTE")</f>
        <v>0</v>
      </c>
      <c r="BI298" s="1" t="str">
        <f>IFERROR(VLOOKUP(CONCATENATE(BH$1,BH298),'Formulario de Preguntas'!$C$10:$FN$185,3,FALSE),"")</f>
        <v/>
      </c>
      <c r="BJ298" s="1" t="str">
        <f>IFERROR(VLOOKUP(CONCATENATE(BH$1,BH298),'Formulario de Preguntas'!$C$10:$FN$185,4,FALSE),"")</f>
        <v/>
      </c>
      <c r="BL298" s="26">
        <f>IF($B298='Formulario de Respuestas'!$D297,'Formulario de Respuestas'!$Y297,"ES DIFERENTE")</f>
        <v>0</v>
      </c>
      <c r="BM298" s="1" t="str">
        <f>IFERROR(VLOOKUP(CONCATENATE(BL$1,BL298),'Formulario de Preguntas'!$C$10:$FN$185,3,FALSE),"")</f>
        <v/>
      </c>
      <c r="BN298" s="1" t="str">
        <f>IFERROR(VLOOKUP(CONCATENATE(BL$1,BL298),'Formulario de Preguntas'!$C$10:$FN$185,4,FALSE),"")</f>
        <v/>
      </c>
      <c r="BO298" s="26">
        <f>IF($B298='Formulario de Respuestas'!$D297,'Formulario de Respuestas'!$Z297,"ES DIFERENTE")</f>
        <v>0</v>
      </c>
      <c r="BP298" s="1" t="str">
        <f>IFERROR(VLOOKUP(CONCATENATE(BO$1,BO298),'Formulario de Preguntas'!$C$10:$FN$185,3,FALSE),"")</f>
        <v/>
      </c>
      <c r="BQ298" s="1" t="str">
        <f>IFERROR(VLOOKUP(CONCATENATE(BO$1,BO298),'Formulario de Preguntas'!$C$10:$FN$185,4,FALSE),"")</f>
        <v/>
      </c>
      <c r="BR298" s="26">
        <f>IF($B298='Formulario de Respuestas'!$D297,'Formulario de Respuestas'!$AA297,"ES DIFERENTE")</f>
        <v>0</v>
      </c>
      <c r="BS298" s="1" t="str">
        <f>IFERROR(VLOOKUP(CONCATENATE(BR$1,BR298),'Formulario de Preguntas'!$C$10:$FN$185,3,FALSE),"")</f>
        <v/>
      </c>
      <c r="BT298" s="1" t="str">
        <f>IFERROR(VLOOKUP(CONCATENATE(BR$1,BR298),'Formulario de Preguntas'!$C$10:$FN$185,4,FALSE),"")</f>
        <v/>
      </c>
      <c r="BU298" s="26">
        <f>IF($B298='Formulario de Respuestas'!$D297,'Formulario de Respuestas'!$AB297,"ES DIFERENTE")</f>
        <v>0</v>
      </c>
      <c r="BV298" s="1" t="str">
        <f>IFERROR(VLOOKUP(CONCATENATE(BU$1,BU298),'Formulario de Preguntas'!$C$10:$FN$185,3,FALSE),"")</f>
        <v/>
      </c>
      <c r="BW298" s="1" t="str">
        <f>IFERROR(VLOOKUP(CONCATENATE(BU$1,BU298),'Formulario de Preguntas'!$C$10:$FN$185,4,FALSE),"")</f>
        <v/>
      </c>
      <c r="BX298" s="26">
        <f>IF($B298='Formulario de Respuestas'!$D297,'Formulario de Respuestas'!$AC297,"ES DIFERENTE")</f>
        <v>0</v>
      </c>
      <c r="BY298" s="1" t="str">
        <f>IFERROR(VLOOKUP(CONCATENATE(BX$1,BX298),'Formulario de Preguntas'!$C$10:$FN$185,3,FALSE),"")</f>
        <v/>
      </c>
      <c r="BZ298" s="1" t="str">
        <f>IFERROR(VLOOKUP(CONCATENATE(BX$1,BX298),'Formulario de Preguntas'!$C$10:$FN$185,4,FALSE),"")</f>
        <v/>
      </c>
      <c r="CA298" s="26">
        <f>IF($B298='Formulario de Respuestas'!$D297,'Formulario de Respuestas'!$AD297,"ES DIFERENTE")</f>
        <v>0</v>
      </c>
      <c r="CB298" s="1" t="str">
        <f>IFERROR(VLOOKUP(CONCATENATE(CA$1,CA298),'Formulario de Preguntas'!$C$10:$FN$185,3,FALSE),"")</f>
        <v/>
      </c>
      <c r="CC298" s="1" t="str">
        <f>IFERROR(VLOOKUP(CONCATENATE(CA$1,CA298),'Formulario de Preguntas'!$C$10:$FN$185,4,FALSE),"")</f>
        <v/>
      </c>
      <c r="CD298" s="26">
        <f>IF($B298='Formulario de Respuestas'!$D297,'Formulario de Respuestas'!$AE297,"ES DIFERENTE")</f>
        <v>0</v>
      </c>
      <c r="CE298" s="1" t="str">
        <f>IFERROR(VLOOKUP(CONCATENATE(CD$1,CD298),'Formulario de Preguntas'!$C$10:$FN$185,3,FALSE),"")</f>
        <v/>
      </c>
      <c r="CF298" s="1" t="str">
        <f>IFERROR(VLOOKUP(CONCATENATE(CD$1,CD298),'Formulario de Preguntas'!$C$10:$FN$185,4,FALSE),"")</f>
        <v/>
      </c>
      <c r="CH298" s="1">
        <f t="shared" si="13"/>
        <v>0</v>
      </c>
      <c r="CI298" s="1">
        <f t="shared" si="14"/>
        <v>0.25</v>
      </c>
      <c r="CJ298" s="1">
        <f t="shared" si="15"/>
        <v>0</v>
      </c>
      <c r="CK298" s="1">
        <f>COUNTIF('Formulario de Respuestas'!$E297:$AE297,"A")</f>
        <v>0</v>
      </c>
      <c r="CL298" s="1">
        <f>COUNTIF('Formulario de Respuestas'!$E297:$AE297,"B")</f>
        <v>0</v>
      </c>
      <c r="CM298" s="1">
        <f>COUNTIF('Formulario de Respuestas'!$E297:$AE297,"C")</f>
        <v>0</v>
      </c>
      <c r="CN298" s="1">
        <f>COUNTIF('Formulario de Respuestas'!$E297:$AE297,"D")</f>
        <v>0</v>
      </c>
      <c r="CO298" s="1">
        <f>COUNTIF('Formulario de Respuestas'!$E297:$AE297,"E (RESPUESTA ANULADA)")</f>
        <v>0</v>
      </c>
    </row>
    <row r="299" spans="1:93" x14ac:dyDescent="0.25">
      <c r="A299" s="1">
        <f>'Formulario de Respuestas'!C298</f>
        <v>0</v>
      </c>
      <c r="B299" s="1">
        <f>'Formulario de Respuestas'!D298</f>
        <v>0</v>
      </c>
      <c r="C299" s="24">
        <f>IF($B299='Formulario de Respuestas'!$D298,'Formulario de Respuestas'!$E298,"ES DIFERENTE")</f>
        <v>0</v>
      </c>
      <c r="D299" s="15" t="str">
        <f>IFERROR(VLOOKUP(CONCATENATE(C$1,C299),'Formulario de Preguntas'!$C$2:$FN$185,3,FALSE),"")</f>
        <v/>
      </c>
      <c r="E299" s="1" t="str">
        <f>IFERROR(VLOOKUP(CONCATENATE(C$1,C299),'Formulario de Preguntas'!$C$2:$FN$185,4,FALSE),"")</f>
        <v/>
      </c>
      <c r="F299" s="24">
        <f>IF($B299='Formulario de Respuestas'!$D298,'Formulario de Respuestas'!$F298,"ES DIFERENTE")</f>
        <v>0</v>
      </c>
      <c r="G299" s="1" t="str">
        <f>IFERROR(VLOOKUP(CONCATENATE(F$1,F299),'Formulario de Preguntas'!$C$2:$FN$185,3,FALSE),"")</f>
        <v/>
      </c>
      <c r="H299" s="1" t="str">
        <f>IFERROR(VLOOKUP(CONCATENATE(F$1,F299),'Formulario de Preguntas'!$C$2:$FN$185,4,FALSE),"")</f>
        <v/>
      </c>
      <c r="I299" s="24">
        <f>IF($B299='Formulario de Respuestas'!$D298,'Formulario de Respuestas'!$G298,"ES DIFERENTE")</f>
        <v>0</v>
      </c>
      <c r="J299" s="1" t="str">
        <f>IFERROR(VLOOKUP(CONCATENATE(I$1,I299),'Formulario de Preguntas'!$C$10:$FN$185,3,FALSE),"")</f>
        <v/>
      </c>
      <c r="K299" s="1" t="str">
        <f>IFERROR(VLOOKUP(CONCATENATE(I$1,I299),'Formulario de Preguntas'!$C$10:$FN$185,4,FALSE),"")</f>
        <v/>
      </c>
      <c r="L299" s="24">
        <f>IF($B299='Formulario de Respuestas'!$D298,'Formulario de Respuestas'!$H298,"ES DIFERENTE")</f>
        <v>0</v>
      </c>
      <c r="M299" s="1" t="str">
        <f>IFERROR(VLOOKUP(CONCATENATE(L$1,L299),'Formulario de Preguntas'!$C$10:$FN$185,3,FALSE),"")</f>
        <v/>
      </c>
      <c r="N299" s="1" t="str">
        <f>IFERROR(VLOOKUP(CONCATENATE(L$1,L299),'Formulario de Preguntas'!$C$10:$FN$185,4,FALSE),"")</f>
        <v/>
      </c>
      <c r="O299" s="24">
        <f>IF($B299='Formulario de Respuestas'!$D298,'Formulario de Respuestas'!$I298,"ES DIFERENTE")</f>
        <v>0</v>
      </c>
      <c r="P299" s="1" t="str">
        <f>IFERROR(VLOOKUP(CONCATENATE(O$1,O299),'Formulario de Preguntas'!$C$10:$FN$185,3,FALSE),"")</f>
        <v/>
      </c>
      <c r="Q299" s="1" t="str">
        <f>IFERROR(VLOOKUP(CONCATENATE(O$1,O299),'Formulario de Preguntas'!$C$10:$FN$185,4,FALSE),"")</f>
        <v/>
      </c>
      <c r="R299" s="24">
        <f>IF($B299='Formulario de Respuestas'!$D298,'Formulario de Respuestas'!$J298,"ES DIFERENTE")</f>
        <v>0</v>
      </c>
      <c r="S299" s="1" t="str">
        <f>IFERROR(VLOOKUP(CONCATENATE(R$1,R299),'Formulario de Preguntas'!$C$10:$FN$185,3,FALSE),"")</f>
        <v/>
      </c>
      <c r="T299" s="1" t="str">
        <f>IFERROR(VLOOKUP(CONCATENATE(R$1,R299),'Formulario de Preguntas'!$C$10:$FN$185,4,FALSE),"")</f>
        <v/>
      </c>
      <c r="U299" s="24">
        <f>IF($B299='Formulario de Respuestas'!$D298,'Formulario de Respuestas'!$K298,"ES DIFERENTE")</f>
        <v>0</v>
      </c>
      <c r="V299" s="1" t="str">
        <f>IFERROR(VLOOKUP(CONCATENATE(U$1,U299),'Formulario de Preguntas'!$C$10:$FN$185,3,FALSE),"")</f>
        <v/>
      </c>
      <c r="W299" s="1" t="str">
        <f>IFERROR(VLOOKUP(CONCATENATE(U$1,U299),'Formulario de Preguntas'!$C$10:$FN$185,4,FALSE),"")</f>
        <v/>
      </c>
      <c r="X299" s="24">
        <f>IF($B299='Formulario de Respuestas'!$D298,'Formulario de Respuestas'!$L298,"ES DIFERENTE")</f>
        <v>0</v>
      </c>
      <c r="Y299" s="1" t="str">
        <f>IFERROR(VLOOKUP(CONCATENATE(X$1,X299),'Formulario de Preguntas'!$C$10:$FN$185,3,FALSE),"")</f>
        <v/>
      </c>
      <c r="Z299" s="1" t="str">
        <f>IFERROR(VLOOKUP(CONCATENATE(X$1,X299),'Formulario de Preguntas'!$C$10:$FN$185,4,FALSE),"")</f>
        <v/>
      </c>
      <c r="AA299" s="24">
        <f>IF($B299='Formulario de Respuestas'!$D298,'Formulario de Respuestas'!$M298,"ES DIFERENTE")</f>
        <v>0</v>
      </c>
      <c r="AB299" s="1" t="str">
        <f>IFERROR(VLOOKUP(CONCATENATE(AA$1,AA299),'Formulario de Preguntas'!$C$10:$FN$185,3,FALSE),"")</f>
        <v/>
      </c>
      <c r="AC299" s="1" t="str">
        <f>IFERROR(VLOOKUP(CONCATENATE(AA$1,AA299),'Formulario de Preguntas'!$C$10:$FN$185,4,FALSE),"")</f>
        <v/>
      </c>
      <c r="AD299" s="24">
        <f>IF($B299='Formulario de Respuestas'!$D298,'Formulario de Respuestas'!$N298,"ES DIFERENTE")</f>
        <v>0</v>
      </c>
      <c r="AE299" s="1" t="str">
        <f>IFERROR(VLOOKUP(CONCATENATE(AD$1,AD299),'Formulario de Preguntas'!$C$10:$FN$185,3,FALSE),"")</f>
        <v/>
      </c>
      <c r="AF299" s="1" t="str">
        <f>IFERROR(VLOOKUP(CONCATENATE(AD$1,AD299),'Formulario de Preguntas'!$C$10:$FN$185,4,FALSE),"")</f>
        <v/>
      </c>
      <c r="AG299" s="24">
        <f>IF($B299='Formulario de Respuestas'!$D298,'Formulario de Respuestas'!$O298,"ES DIFERENTE")</f>
        <v>0</v>
      </c>
      <c r="AH299" s="1" t="str">
        <f>IFERROR(VLOOKUP(CONCATENATE(AG$1,AG299),'Formulario de Preguntas'!$C$10:$FN$185,3,FALSE),"")</f>
        <v/>
      </c>
      <c r="AI299" s="1" t="str">
        <f>IFERROR(VLOOKUP(CONCATENATE(AG$1,AG299),'Formulario de Preguntas'!$C$10:$FN$185,4,FALSE),"")</f>
        <v/>
      </c>
      <c r="AJ299" s="24">
        <f>IF($B299='Formulario de Respuestas'!$D298,'Formulario de Respuestas'!$P298,"ES DIFERENTE")</f>
        <v>0</v>
      </c>
      <c r="AK299" s="1" t="str">
        <f>IFERROR(VLOOKUP(CONCATENATE(AJ$1,AJ299),'Formulario de Preguntas'!$C$10:$FN$185,3,FALSE),"")</f>
        <v/>
      </c>
      <c r="AL299" s="1" t="str">
        <f>IFERROR(VLOOKUP(CONCATENATE(AJ$1,AJ299),'Formulario de Preguntas'!$C$10:$FN$185,4,FALSE),"")</f>
        <v/>
      </c>
      <c r="AM299" s="24">
        <f>IF($B299='Formulario de Respuestas'!$D298,'Formulario de Respuestas'!$Q298,"ES DIFERENTE")</f>
        <v>0</v>
      </c>
      <c r="AN299" s="1" t="str">
        <f>IFERROR(VLOOKUP(CONCATENATE(AM$1,AM299),'Formulario de Preguntas'!$C$10:$FN$185,3,FALSE),"")</f>
        <v/>
      </c>
      <c r="AO299" s="1" t="str">
        <f>IFERROR(VLOOKUP(CONCATENATE(AM$1,AM299),'Formulario de Preguntas'!$C$10:$FN$185,4,FALSE),"")</f>
        <v/>
      </c>
      <c r="AP299" s="24">
        <f>IF($B299='Formulario de Respuestas'!$D298,'Formulario de Respuestas'!$R298,"ES DIFERENTE")</f>
        <v>0</v>
      </c>
      <c r="AQ299" s="1" t="str">
        <f>IFERROR(VLOOKUP(CONCATENATE(AP$1,AP299),'Formulario de Preguntas'!$C$10:$FN$185,3,FALSE),"")</f>
        <v/>
      </c>
      <c r="AR299" s="1" t="str">
        <f>IFERROR(VLOOKUP(CONCATENATE(AP$1,AP299),'Formulario de Preguntas'!$C$10:$FN$185,4,FALSE),"")</f>
        <v/>
      </c>
      <c r="AS299" s="24">
        <f>IF($B299='Formulario de Respuestas'!$D298,'Formulario de Respuestas'!$S298,"ES DIFERENTE")</f>
        <v>0</v>
      </c>
      <c r="AT299" s="1" t="str">
        <f>IFERROR(VLOOKUP(CONCATENATE(AS$1,AS299),'Formulario de Preguntas'!$C$10:$FN$185,3,FALSE),"")</f>
        <v/>
      </c>
      <c r="AU299" s="1" t="str">
        <f>IFERROR(VLOOKUP(CONCATENATE(AS$1,AS299),'Formulario de Preguntas'!$C$10:$FN$185,4,FALSE),"")</f>
        <v/>
      </c>
      <c r="AV299" s="24">
        <f>IF($B299='Formulario de Respuestas'!$D298,'Formulario de Respuestas'!$T298,"ES DIFERENTE")</f>
        <v>0</v>
      </c>
      <c r="AW299" s="1" t="str">
        <f>IFERROR(VLOOKUP(CONCATENATE(AV$1,AV299),'Formulario de Preguntas'!$C$10:$FN$185,3,FALSE),"")</f>
        <v/>
      </c>
      <c r="AX299" s="1" t="str">
        <f>IFERROR(VLOOKUP(CONCATENATE(AV$1,AV299),'Formulario de Preguntas'!$C$10:$FN$185,4,FALSE),"")</f>
        <v/>
      </c>
      <c r="AY299" s="24">
        <f>IF($B299='Formulario de Respuestas'!$D298,'Formulario de Respuestas'!$U298,"ES DIFERENTE")</f>
        <v>0</v>
      </c>
      <c r="AZ299" s="1" t="str">
        <f>IFERROR(VLOOKUP(CONCATENATE(AY$1,AY299),'Formulario de Preguntas'!$C$10:$FN$185,3,FALSE),"")</f>
        <v/>
      </c>
      <c r="BA299" s="1" t="str">
        <f>IFERROR(VLOOKUP(CONCATENATE(AY$1,AY299),'Formulario de Preguntas'!$C$10:$FN$185,4,FALSE),"")</f>
        <v/>
      </c>
      <c r="BB299" s="24">
        <f>IF($B299='Formulario de Respuestas'!$D298,'Formulario de Respuestas'!$V298,"ES DIFERENTE")</f>
        <v>0</v>
      </c>
      <c r="BC299" s="1" t="str">
        <f>IFERROR(VLOOKUP(CONCATENATE(BB$1,BB299),'Formulario de Preguntas'!$C$10:$FN$185,3,FALSE),"")</f>
        <v/>
      </c>
      <c r="BD299" s="1" t="str">
        <f>IFERROR(VLOOKUP(CONCATENATE(BB$1,BB299),'Formulario de Preguntas'!$C$10:$FN$185,4,FALSE),"")</f>
        <v/>
      </c>
      <c r="BE299" s="24">
        <f>IF($B299='Formulario de Respuestas'!$D298,'Formulario de Respuestas'!$W298,"ES DIFERENTE")</f>
        <v>0</v>
      </c>
      <c r="BF299" s="1" t="str">
        <f>IFERROR(VLOOKUP(CONCATENATE(BE$1,BE299),'Formulario de Preguntas'!$C$10:$FN$185,3,FALSE),"")</f>
        <v/>
      </c>
      <c r="BG299" s="1" t="str">
        <f>IFERROR(VLOOKUP(CONCATENATE(BE$1,BE299),'Formulario de Preguntas'!$C$10:$FN$185,4,FALSE),"")</f>
        <v/>
      </c>
      <c r="BH299" s="24">
        <f>IF($B299='Formulario de Respuestas'!$D298,'Formulario de Respuestas'!$X298,"ES DIFERENTE")</f>
        <v>0</v>
      </c>
      <c r="BI299" s="1" t="str">
        <f>IFERROR(VLOOKUP(CONCATENATE(BH$1,BH299),'Formulario de Preguntas'!$C$10:$FN$185,3,FALSE),"")</f>
        <v/>
      </c>
      <c r="BJ299" s="1" t="str">
        <f>IFERROR(VLOOKUP(CONCATENATE(BH$1,BH299),'Formulario de Preguntas'!$C$10:$FN$185,4,FALSE),"")</f>
        <v/>
      </c>
      <c r="BL299" s="26">
        <f>IF($B299='Formulario de Respuestas'!$D298,'Formulario de Respuestas'!$Y298,"ES DIFERENTE")</f>
        <v>0</v>
      </c>
      <c r="BM299" s="1" t="str">
        <f>IFERROR(VLOOKUP(CONCATENATE(BL$1,BL299),'Formulario de Preguntas'!$C$10:$FN$185,3,FALSE),"")</f>
        <v/>
      </c>
      <c r="BN299" s="1" t="str">
        <f>IFERROR(VLOOKUP(CONCATENATE(BL$1,BL299),'Formulario de Preguntas'!$C$10:$FN$185,4,FALSE),"")</f>
        <v/>
      </c>
      <c r="BO299" s="26">
        <f>IF($B299='Formulario de Respuestas'!$D298,'Formulario de Respuestas'!$Z298,"ES DIFERENTE")</f>
        <v>0</v>
      </c>
      <c r="BP299" s="1" t="str">
        <f>IFERROR(VLOOKUP(CONCATENATE(BO$1,BO299),'Formulario de Preguntas'!$C$10:$FN$185,3,FALSE),"")</f>
        <v/>
      </c>
      <c r="BQ299" s="1" t="str">
        <f>IFERROR(VLOOKUP(CONCATENATE(BO$1,BO299),'Formulario de Preguntas'!$C$10:$FN$185,4,FALSE),"")</f>
        <v/>
      </c>
      <c r="BR299" s="26">
        <f>IF($B299='Formulario de Respuestas'!$D298,'Formulario de Respuestas'!$AA298,"ES DIFERENTE")</f>
        <v>0</v>
      </c>
      <c r="BS299" s="1" t="str">
        <f>IFERROR(VLOOKUP(CONCATENATE(BR$1,BR299),'Formulario de Preguntas'!$C$10:$FN$185,3,FALSE),"")</f>
        <v/>
      </c>
      <c r="BT299" s="1" t="str">
        <f>IFERROR(VLOOKUP(CONCATENATE(BR$1,BR299),'Formulario de Preguntas'!$C$10:$FN$185,4,FALSE),"")</f>
        <v/>
      </c>
      <c r="BU299" s="26">
        <f>IF($B299='Formulario de Respuestas'!$D298,'Formulario de Respuestas'!$AB298,"ES DIFERENTE")</f>
        <v>0</v>
      </c>
      <c r="BV299" s="1" t="str">
        <f>IFERROR(VLOOKUP(CONCATENATE(BU$1,BU299),'Formulario de Preguntas'!$C$10:$FN$185,3,FALSE),"")</f>
        <v/>
      </c>
      <c r="BW299" s="1" t="str">
        <f>IFERROR(VLOOKUP(CONCATENATE(BU$1,BU299),'Formulario de Preguntas'!$C$10:$FN$185,4,FALSE),"")</f>
        <v/>
      </c>
      <c r="BX299" s="26">
        <f>IF($B299='Formulario de Respuestas'!$D298,'Formulario de Respuestas'!$AC298,"ES DIFERENTE")</f>
        <v>0</v>
      </c>
      <c r="BY299" s="1" t="str">
        <f>IFERROR(VLOOKUP(CONCATENATE(BX$1,BX299),'Formulario de Preguntas'!$C$10:$FN$185,3,FALSE),"")</f>
        <v/>
      </c>
      <c r="BZ299" s="1" t="str">
        <f>IFERROR(VLOOKUP(CONCATENATE(BX$1,BX299),'Formulario de Preguntas'!$C$10:$FN$185,4,FALSE),"")</f>
        <v/>
      </c>
      <c r="CA299" s="26">
        <f>IF($B299='Formulario de Respuestas'!$D298,'Formulario de Respuestas'!$AD298,"ES DIFERENTE")</f>
        <v>0</v>
      </c>
      <c r="CB299" s="1" t="str">
        <f>IFERROR(VLOOKUP(CONCATENATE(CA$1,CA299),'Formulario de Preguntas'!$C$10:$FN$185,3,FALSE),"")</f>
        <v/>
      </c>
      <c r="CC299" s="1" t="str">
        <f>IFERROR(VLOOKUP(CONCATENATE(CA$1,CA299),'Formulario de Preguntas'!$C$10:$FN$185,4,FALSE),"")</f>
        <v/>
      </c>
      <c r="CD299" s="26">
        <f>IF($B299='Formulario de Respuestas'!$D298,'Formulario de Respuestas'!$AE298,"ES DIFERENTE")</f>
        <v>0</v>
      </c>
      <c r="CE299" s="1" t="str">
        <f>IFERROR(VLOOKUP(CONCATENATE(CD$1,CD299),'Formulario de Preguntas'!$C$10:$FN$185,3,FALSE),"")</f>
        <v/>
      </c>
      <c r="CF299" s="1" t="str">
        <f>IFERROR(VLOOKUP(CONCATENATE(CD$1,CD299),'Formulario de Preguntas'!$C$10:$FN$185,4,FALSE),"")</f>
        <v/>
      </c>
      <c r="CH299" s="1">
        <f t="shared" si="13"/>
        <v>0</v>
      </c>
      <c r="CI299" s="1">
        <f t="shared" si="14"/>
        <v>0.25</v>
      </c>
      <c r="CJ299" s="1">
        <f t="shared" si="15"/>
        <v>0</v>
      </c>
      <c r="CK299" s="1">
        <f>COUNTIF('Formulario de Respuestas'!$E298:$AE298,"A")</f>
        <v>0</v>
      </c>
      <c r="CL299" s="1">
        <f>COUNTIF('Formulario de Respuestas'!$E298:$AE298,"B")</f>
        <v>0</v>
      </c>
      <c r="CM299" s="1">
        <f>COUNTIF('Formulario de Respuestas'!$E298:$AE298,"C")</f>
        <v>0</v>
      </c>
      <c r="CN299" s="1">
        <f>COUNTIF('Formulario de Respuestas'!$E298:$AE298,"D")</f>
        <v>0</v>
      </c>
      <c r="CO299" s="1">
        <f>COUNTIF('Formulario de Respuestas'!$E298:$AE298,"E (RESPUESTA ANULADA)")</f>
        <v>0</v>
      </c>
    </row>
    <row r="300" spans="1:93" x14ac:dyDescent="0.25">
      <c r="A300" s="1">
        <f>'Formulario de Respuestas'!C299</f>
        <v>0</v>
      </c>
      <c r="B300" s="1">
        <f>'Formulario de Respuestas'!D299</f>
        <v>0</v>
      </c>
      <c r="C300" s="24">
        <f>IF($B300='Formulario de Respuestas'!$D299,'Formulario de Respuestas'!$E299,"ES DIFERENTE")</f>
        <v>0</v>
      </c>
      <c r="D300" s="15" t="str">
        <f>IFERROR(VLOOKUP(CONCATENATE(C$1,C300),'Formulario de Preguntas'!$C$2:$FN$185,3,FALSE),"")</f>
        <v/>
      </c>
      <c r="E300" s="1" t="str">
        <f>IFERROR(VLOOKUP(CONCATENATE(C$1,C300),'Formulario de Preguntas'!$C$2:$FN$185,4,FALSE),"")</f>
        <v/>
      </c>
      <c r="F300" s="24">
        <f>IF($B300='Formulario de Respuestas'!$D299,'Formulario de Respuestas'!$F299,"ES DIFERENTE")</f>
        <v>0</v>
      </c>
      <c r="G300" s="1" t="str">
        <f>IFERROR(VLOOKUP(CONCATENATE(F$1,F300),'Formulario de Preguntas'!$C$2:$FN$185,3,FALSE),"")</f>
        <v/>
      </c>
      <c r="H300" s="1" t="str">
        <f>IFERROR(VLOOKUP(CONCATENATE(F$1,F300),'Formulario de Preguntas'!$C$2:$FN$185,4,FALSE),"")</f>
        <v/>
      </c>
      <c r="I300" s="24">
        <f>IF($B300='Formulario de Respuestas'!$D299,'Formulario de Respuestas'!$G299,"ES DIFERENTE")</f>
        <v>0</v>
      </c>
      <c r="J300" s="1" t="str">
        <f>IFERROR(VLOOKUP(CONCATENATE(I$1,I300),'Formulario de Preguntas'!$C$10:$FN$185,3,FALSE),"")</f>
        <v/>
      </c>
      <c r="K300" s="1" t="str">
        <f>IFERROR(VLOOKUP(CONCATENATE(I$1,I300),'Formulario de Preguntas'!$C$10:$FN$185,4,FALSE),"")</f>
        <v/>
      </c>
      <c r="L300" s="24">
        <f>IF($B300='Formulario de Respuestas'!$D299,'Formulario de Respuestas'!$H299,"ES DIFERENTE")</f>
        <v>0</v>
      </c>
      <c r="M300" s="1" t="str">
        <f>IFERROR(VLOOKUP(CONCATENATE(L$1,L300),'Formulario de Preguntas'!$C$10:$FN$185,3,FALSE),"")</f>
        <v/>
      </c>
      <c r="N300" s="1" t="str">
        <f>IFERROR(VLOOKUP(CONCATENATE(L$1,L300),'Formulario de Preguntas'!$C$10:$FN$185,4,FALSE),"")</f>
        <v/>
      </c>
      <c r="O300" s="24">
        <f>IF($B300='Formulario de Respuestas'!$D299,'Formulario de Respuestas'!$I299,"ES DIFERENTE")</f>
        <v>0</v>
      </c>
      <c r="P300" s="1" t="str">
        <f>IFERROR(VLOOKUP(CONCATENATE(O$1,O300),'Formulario de Preguntas'!$C$10:$FN$185,3,FALSE),"")</f>
        <v/>
      </c>
      <c r="Q300" s="1" t="str">
        <f>IFERROR(VLOOKUP(CONCATENATE(O$1,O300),'Formulario de Preguntas'!$C$10:$FN$185,4,FALSE),"")</f>
        <v/>
      </c>
      <c r="R300" s="24">
        <f>IF($B300='Formulario de Respuestas'!$D299,'Formulario de Respuestas'!$J299,"ES DIFERENTE")</f>
        <v>0</v>
      </c>
      <c r="S300" s="1" t="str">
        <f>IFERROR(VLOOKUP(CONCATENATE(R$1,R300),'Formulario de Preguntas'!$C$10:$FN$185,3,FALSE),"")</f>
        <v/>
      </c>
      <c r="T300" s="1" t="str">
        <f>IFERROR(VLOOKUP(CONCATENATE(R$1,R300),'Formulario de Preguntas'!$C$10:$FN$185,4,FALSE),"")</f>
        <v/>
      </c>
      <c r="U300" s="24">
        <f>IF($B300='Formulario de Respuestas'!$D299,'Formulario de Respuestas'!$K299,"ES DIFERENTE")</f>
        <v>0</v>
      </c>
      <c r="V300" s="1" t="str">
        <f>IFERROR(VLOOKUP(CONCATENATE(U$1,U300),'Formulario de Preguntas'!$C$10:$FN$185,3,FALSE),"")</f>
        <v/>
      </c>
      <c r="W300" s="1" t="str">
        <f>IFERROR(VLOOKUP(CONCATENATE(U$1,U300),'Formulario de Preguntas'!$C$10:$FN$185,4,FALSE),"")</f>
        <v/>
      </c>
      <c r="X300" s="24">
        <f>IF($B300='Formulario de Respuestas'!$D299,'Formulario de Respuestas'!$L299,"ES DIFERENTE")</f>
        <v>0</v>
      </c>
      <c r="Y300" s="1" t="str">
        <f>IFERROR(VLOOKUP(CONCATENATE(X$1,X300),'Formulario de Preguntas'!$C$10:$FN$185,3,FALSE),"")</f>
        <v/>
      </c>
      <c r="Z300" s="1" t="str">
        <f>IFERROR(VLOOKUP(CONCATENATE(X$1,X300),'Formulario de Preguntas'!$C$10:$FN$185,4,FALSE),"")</f>
        <v/>
      </c>
      <c r="AA300" s="24">
        <f>IF($B300='Formulario de Respuestas'!$D299,'Formulario de Respuestas'!$M299,"ES DIFERENTE")</f>
        <v>0</v>
      </c>
      <c r="AB300" s="1" t="str">
        <f>IFERROR(VLOOKUP(CONCATENATE(AA$1,AA300),'Formulario de Preguntas'!$C$10:$FN$185,3,FALSE),"")</f>
        <v/>
      </c>
      <c r="AC300" s="1" t="str">
        <f>IFERROR(VLOOKUP(CONCATENATE(AA$1,AA300),'Formulario de Preguntas'!$C$10:$FN$185,4,FALSE),"")</f>
        <v/>
      </c>
      <c r="AD300" s="24">
        <f>IF($B300='Formulario de Respuestas'!$D299,'Formulario de Respuestas'!$N299,"ES DIFERENTE")</f>
        <v>0</v>
      </c>
      <c r="AE300" s="1" t="str">
        <f>IFERROR(VLOOKUP(CONCATENATE(AD$1,AD300),'Formulario de Preguntas'!$C$10:$FN$185,3,FALSE),"")</f>
        <v/>
      </c>
      <c r="AF300" s="1" t="str">
        <f>IFERROR(VLOOKUP(CONCATENATE(AD$1,AD300),'Formulario de Preguntas'!$C$10:$FN$185,4,FALSE),"")</f>
        <v/>
      </c>
      <c r="AG300" s="24">
        <f>IF($B300='Formulario de Respuestas'!$D299,'Formulario de Respuestas'!$O299,"ES DIFERENTE")</f>
        <v>0</v>
      </c>
      <c r="AH300" s="1" t="str">
        <f>IFERROR(VLOOKUP(CONCATENATE(AG$1,AG300),'Formulario de Preguntas'!$C$10:$FN$185,3,FALSE),"")</f>
        <v/>
      </c>
      <c r="AI300" s="1" t="str">
        <f>IFERROR(VLOOKUP(CONCATENATE(AG$1,AG300),'Formulario de Preguntas'!$C$10:$FN$185,4,FALSE),"")</f>
        <v/>
      </c>
      <c r="AJ300" s="24">
        <f>IF($B300='Formulario de Respuestas'!$D299,'Formulario de Respuestas'!$P299,"ES DIFERENTE")</f>
        <v>0</v>
      </c>
      <c r="AK300" s="1" t="str">
        <f>IFERROR(VLOOKUP(CONCATENATE(AJ$1,AJ300),'Formulario de Preguntas'!$C$10:$FN$185,3,FALSE),"")</f>
        <v/>
      </c>
      <c r="AL300" s="1" t="str">
        <f>IFERROR(VLOOKUP(CONCATENATE(AJ$1,AJ300),'Formulario de Preguntas'!$C$10:$FN$185,4,FALSE),"")</f>
        <v/>
      </c>
      <c r="AM300" s="24">
        <f>IF($B300='Formulario de Respuestas'!$D299,'Formulario de Respuestas'!$Q299,"ES DIFERENTE")</f>
        <v>0</v>
      </c>
      <c r="AN300" s="1" t="str">
        <f>IFERROR(VLOOKUP(CONCATENATE(AM$1,AM300),'Formulario de Preguntas'!$C$10:$FN$185,3,FALSE),"")</f>
        <v/>
      </c>
      <c r="AO300" s="1" t="str">
        <f>IFERROR(VLOOKUP(CONCATENATE(AM$1,AM300),'Formulario de Preguntas'!$C$10:$FN$185,4,FALSE),"")</f>
        <v/>
      </c>
      <c r="AP300" s="24">
        <f>IF($B300='Formulario de Respuestas'!$D299,'Formulario de Respuestas'!$R299,"ES DIFERENTE")</f>
        <v>0</v>
      </c>
      <c r="AQ300" s="1" t="str">
        <f>IFERROR(VLOOKUP(CONCATENATE(AP$1,AP300),'Formulario de Preguntas'!$C$10:$FN$185,3,FALSE),"")</f>
        <v/>
      </c>
      <c r="AR300" s="1" t="str">
        <f>IFERROR(VLOOKUP(CONCATENATE(AP$1,AP300),'Formulario de Preguntas'!$C$10:$FN$185,4,FALSE),"")</f>
        <v/>
      </c>
      <c r="AS300" s="24">
        <f>IF($B300='Formulario de Respuestas'!$D299,'Formulario de Respuestas'!$S299,"ES DIFERENTE")</f>
        <v>0</v>
      </c>
      <c r="AT300" s="1" t="str">
        <f>IFERROR(VLOOKUP(CONCATENATE(AS$1,AS300),'Formulario de Preguntas'!$C$10:$FN$185,3,FALSE),"")</f>
        <v/>
      </c>
      <c r="AU300" s="1" t="str">
        <f>IFERROR(VLOOKUP(CONCATENATE(AS$1,AS300),'Formulario de Preguntas'!$C$10:$FN$185,4,FALSE),"")</f>
        <v/>
      </c>
      <c r="AV300" s="24">
        <f>IF($B300='Formulario de Respuestas'!$D299,'Formulario de Respuestas'!$T299,"ES DIFERENTE")</f>
        <v>0</v>
      </c>
      <c r="AW300" s="1" t="str">
        <f>IFERROR(VLOOKUP(CONCATENATE(AV$1,AV300),'Formulario de Preguntas'!$C$10:$FN$185,3,FALSE),"")</f>
        <v/>
      </c>
      <c r="AX300" s="1" t="str">
        <f>IFERROR(VLOOKUP(CONCATENATE(AV$1,AV300),'Formulario de Preguntas'!$C$10:$FN$185,4,FALSE),"")</f>
        <v/>
      </c>
      <c r="AY300" s="24">
        <f>IF($B300='Formulario de Respuestas'!$D299,'Formulario de Respuestas'!$U299,"ES DIFERENTE")</f>
        <v>0</v>
      </c>
      <c r="AZ300" s="1" t="str">
        <f>IFERROR(VLOOKUP(CONCATENATE(AY$1,AY300),'Formulario de Preguntas'!$C$10:$FN$185,3,FALSE),"")</f>
        <v/>
      </c>
      <c r="BA300" s="1" t="str">
        <f>IFERROR(VLOOKUP(CONCATENATE(AY$1,AY300),'Formulario de Preguntas'!$C$10:$FN$185,4,FALSE),"")</f>
        <v/>
      </c>
      <c r="BB300" s="24">
        <f>IF($B300='Formulario de Respuestas'!$D299,'Formulario de Respuestas'!$V299,"ES DIFERENTE")</f>
        <v>0</v>
      </c>
      <c r="BC300" s="1" t="str">
        <f>IFERROR(VLOOKUP(CONCATENATE(BB$1,BB300),'Formulario de Preguntas'!$C$10:$FN$185,3,FALSE),"")</f>
        <v/>
      </c>
      <c r="BD300" s="1" t="str">
        <f>IFERROR(VLOOKUP(CONCATENATE(BB$1,BB300),'Formulario de Preguntas'!$C$10:$FN$185,4,FALSE),"")</f>
        <v/>
      </c>
      <c r="BE300" s="24">
        <f>IF($B300='Formulario de Respuestas'!$D299,'Formulario de Respuestas'!$W299,"ES DIFERENTE")</f>
        <v>0</v>
      </c>
      <c r="BF300" s="1" t="str">
        <f>IFERROR(VLOOKUP(CONCATENATE(BE$1,BE300),'Formulario de Preguntas'!$C$10:$FN$185,3,FALSE),"")</f>
        <v/>
      </c>
      <c r="BG300" s="1" t="str">
        <f>IFERROR(VLOOKUP(CONCATENATE(BE$1,BE300),'Formulario de Preguntas'!$C$10:$FN$185,4,FALSE),"")</f>
        <v/>
      </c>
      <c r="BH300" s="24">
        <f>IF($B300='Formulario de Respuestas'!$D299,'Formulario de Respuestas'!$X299,"ES DIFERENTE")</f>
        <v>0</v>
      </c>
      <c r="BI300" s="1" t="str">
        <f>IFERROR(VLOOKUP(CONCATENATE(BH$1,BH300),'Formulario de Preguntas'!$C$10:$FN$185,3,FALSE),"")</f>
        <v/>
      </c>
      <c r="BJ300" s="1" t="str">
        <f>IFERROR(VLOOKUP(CONCATENATE(BH$1,BH300),'Formulario de Preguntas'!$C$10:$FN$185,4,FALSE),"")</f>
        <v/>
      </c>
      <c r="BL300" s="26">
        <f>IF($B300='Formulario de Respuestas'!$D299,'Formulario de Respuestas'!$Y299,"ES DIFERENTE")</f>
        <v>0</v>
      </c>
      <c r="BM300" s="1" t="str">
        <f>IFERROR(VLOOKUP(CONCATENATE(BL$1,BL300),'Formulario de Preguntas'!$C$10:$FN$185,3,FALSE),"")</f>
        <v/>
      </c>
      <c r="BN300" s="1" t="str">
        <f>IFERROR(VLOOKUP(CONCATENATE(BL$1,BL300),'Formulario de Preguntas'!$C$10:$FN$185,4,FALSE),"")</f>
        <v/>
      </c>
      <c r="BO300" s="26">
        <f>IF($B300='Formulario de Respuestas'!$D299,'Formulario de Respuestas'!$Z299,"ES DIFERENTE")</f>
        <v>0</v>
      </c>
      <c r="BP300" s="1" t="str">
        <f>IFERROR(VLOOKUP(CONCATENATE(BO$1,BO300),'Formulario de Preguntas'!$C$10:$FN$185,3,FALSE),"")</f>
        <v/>
      </c>
      <c r="BQ300" s="1" t="str">
        <f>IFERROR(VLOOKUP(CONCATENATE(BO$1,BO300),'Formulario de Preguntas'!$C$10:$FN$185,4,FALSE),"")</f>
        <v/>
      </c>
      <c r="BR300" s="26">
        <f>IF($B300='Formulario de Respuestas'!$D299,'Formulario de Respuestas'!$AA299,"ES DIFERENTE")</f>
        <v>0</v>
      </c>
      <c r="BS300" s="1" t="str">
        <f>IFERROR(VLOOKUP(CONCATENATE(BR$1,BR300),'Formulario de Preguntas'!$C$10:$FN$185,3,FALSE),"")</f>
        <v/>
      </c>
      <c r="BT300" s="1" t="str">
        <f>IFERROR(VLOOKUP(CONCATENATE(BR$1,BR300),'Formulario de Preguntas'!$C$10:$FN$185,4,FALSE),"")</f>
        <v/>
      </c>
      <c r="BU300" s="26">
        <f>IF($B300='Formulario de Respuestas'!$D299,'Formulario de Respuestas'!$AB299,"ES DIFERENTE")</f>
        <v>0</v>
      </c>
      <c r="BV300" s="1" t="str">
        <f>IFERROR(VLOOKUP(CONCATENATE(BU$1,BU300),'Formulario de Preguntas'!$C$10:$FN$185,3,FALSE),"")</f>
        <v/>
      </c>
      <c r="BW300" s="1" t="str">
        <f>IFERROR(VLOOKUP(CONCATENATE(BU$1,BU300),'Formulario de Preguntas'!$C$10:$FN$185,4,FALSE),"")</f>
        <v/>
      </c>
      <c r="BX300" s="26">
        <f>IF($B300='Formulario de Respuestas'!$D299,'Formulario de Respuestas'!$AC299,"ES DIFERENTE")</f>
        <v>0</v>
      </c>
      <c r="BY300" s="1" t="str">
        <f>IFERROR(VLOOKUP(CONCATENATE(BX$1,BX300),'Formulario de Preguntas'!$C$10:$FN$185,3,FALSE),"")</f>
        <v/>
      </c>
      <c r="BZ300" s="1" t="str">
        <f>IFERROR(VLOOKUP(CONCATENATE(BX$1,BX300),'Formulario de Preguntas'!$C$10:$FN$185,4,FALSE),"")</f>
        <v/>
      </c>
      <c r="CA300" s="26">
        <f>IF($B300='Formulario de Respuestas'!$D299,'Formulario de Respuestas'!$AD299,"ES DIFERENTE")</f>
        <v>0</v>
      </c>
      <c r="CB300" s="1" t="str">
        <f>IFERROR(VLOOKUP(CONCATENATE(CA$1,CA300),'Formulario de Preguntas'!$C$10:$FN$185,3,FALSE),"")</f>
        <v/>
      </c>
      <c r="CC300" s="1" t="str">
        <f>IFERROR(VLOOKUP(CONCATENATE(CA$1,CA300),'Formulario de Preguntas'!$C$10:$FN$185,4,FALSE),"")</f>
        <v/>
      </c>
      <c r="CD300" s="26">
        <f>IF($B300='Formulario de Respuestas'!$D299,'Formulario de Respuestas'!$AE299,"ES DIFERENTE")</f>
        <v>0</v>
      </c>
      <c r="CE300" s="1" t="str">
        <f>IFERROR(VLOOKUP(CONCATENATE(CD$1,CD300),'Formulario de Preguntas'!$C$10:$FN$185,3,FALSE),"")</f>
        <v/>
      </c>
      <c r="CF300" s="1" t="str">
        <f>IFERROR(VLOOKUP(CONCATENATE(CD$1,CD300),'Formulario de Preguntas'!$C$10:$FN$185,4,FALSE),"")</f>
        <v/>
      </c>
      <c r="CH300" s="1">
        <f t="shared" si="13"/>
        <v>0</v>
      </c>
      <c r="CI300" s="1">
        <f t="shared" si="14"/>
        <v>0.25</v>
      </c>
      <c r="CJ300" s="1">
        <f t="shared" si="15"/>
        <v>0</v>
      </c>
      <c r="CK300" s="1">
        <f>COUNTIF('Formulario de Respuestas'!$E299:$AE299,"A")</f>
        <v>0</v>
      </c>
      <c r="CL300" s="1">
        <f>COUNTIF('Formulario de Respuestas'!$E299:$AE299,"B")</f>
        <v>0</v>
      </c>
      <c r="CM300" s="1">
        <f>COUNTIF('Formulario de Respuestas'!$E299:$AE299,"C")</f>
        <v>0</v>
      </c>
      <c r="CN300" s="1">
        <f>COUNTIF('Formulario de Respuestas'!$E299:$AE299,"D")</f>
        <v>0</v>
      </c>
      <c r="CO300" s="1">
        <f>COUNTIF('Formulario de Respuestas'!$E299:$AE299,"E (RESPUESTA ANULADA)")</f>
        <v>0</v>
      </c>
    </row>
    <row r="301" spans="1:93" x14ac:dyDescent="0.25">
      <c r="A301" s="1">
        <f>'Formulario de Respuestas'!C300</f>
        <v>0</v>
      </c>
      <c r="B301" s="1">
        <f>'Formulario de Respuestas'!D300</f>
        <v>0</v>
      </c>
      <c r="C301" s="24">
        <f>IF($B301='Formulario de Respuestas'!$D300,'Formulario de Respuestas'!$E300,"ES DIFERENTE")</f>
        <v>0</v>
      </c>
      <c r="D301" s="15" t="str">
        <f>IFERROR(VLOOKUP(CONCATENATE(C$1,C301),'Formulario de Preguntas'!$C$2:$FN$185,3,FALSE),"")</f>
        <v/>
      </c>
      <c r="E301" s="1" t="str">
        <f>IFERROR(VLOOKUP(CONCATENATE(C$1,C301),'Formulario de Preguntas'!$C$2:$FN$185,4,FALSE),"")</f>
        <v/>
      </c>
      <c r="F301" s="24">
        <f>IF($B301='Formulario de Respuestas'!$D300,'Formulario de Respuestas'!$F300,"ES DIFERENTE")</f>
        <v>0</v>
      </c>
      <c r="G301" s="1" t="str">
        <f>IFERROR(VLOOKUP(CONCATENATE(F$1,F301),'Formulario de Preguntas'!$C$2:$FN$185,3,FALSE),"")</f>
        <v/>
      </c>
      <c r="H301" s="1" t="str">
        <f>IFERROR(VLOOKUP(CONCATENATE(F$1,F301),'Formulario de Preguntas'!$C$2:$FN$185,4,FALSE),"")</f>
        <v/>
      </c>
      <c r="I301" s="24">
        <f>IF($B301='Formulario de Respuestas'!$D300,'Formulario de Respuestas'!$G300,"ES DIFERENTE")</f>
        <v>0</v>
      </c>
      <c r="J301" s="1" t="str">
        <f>IFERROR(VLOOKUP(CONCATENATE(I$1,I301),'Formulario de Preguntas'!$C$10:$FN$185,3,FALSE),"")</f>
        <v/>
      </c>
      <c r="K301" s="1" t="str">
        <f>IFERROR(VLOOKUP(CONCATENATE(I$1,I301),'Formulario de Preguntas'!$C$10:$FN$185,4,FALSE),"")</f>
        <v/>
      </c>
      <c r="L301" s="24">
        <f>IF($B301='Formulario de Respuestas'!$D300,'Formulario de Respuestas'!$H300,"ES DIFERENTE")</f>
        <v>0</v>
      </c>
      <c r="M301" s="1" t="str">
        <f>IFERROR(VLOOKUP(CONCATENATE(L$1,L301),'Formulario de Preguntas'!$C$10:$FN$185,3,FALSE),"")</f>
        <v/>
      </c>
      <c r="N301" s="1" t="str">
        <f>IFERROR(VLOOKUP(CONCATENATE(L$1,L301),'Formulario de Preguntas'!$C$10:$FN$185,4,FALSE),"")</f>
        <v/>
      </c>
      <c r="O301" s="24">
        <f>IF($B301='Formulario de Respuestas'!$D300,'Formulario de Respuestas'!$I300,"ES DIFERENTE")</f>
        <v>0</v>
      </c>
      <c r="P301" s="1" t="str">
        <f>IFERROR(VLOOKUP(CONCATENATE(O$1,O301),'Formulario de Preguntas'!$C$10:$FN$185,3,FALSE),"")</f>
        <v/>
      </c>
      <c r="Q301" s="1" t="str">
        <f>IFERROR(VLOOKUP(CONCATENATE(O$1,O301),'Formulario de Preguntas'!$C$10:$FN$185,4,FALSE),"")</f>
        <v/>
      </c>
      <c r="R301" s="24">
        <f>IF($B301='Formulario de Respuestas'!$D300,'Formulario de Respuestas'!$J300,"ES DIFERENTE")</f>
        <v>0</v>
      </c>
      <c r="S301" s="1" t="str">
        <f>IFERROR(VLOOKUP(CONCATENATE(R$1,R301),'Formulario de Preguntas'!$C$10:$FN$185,3,FALSE),"")</f>
        <v/>
      </c>
      <c r="T301" s="1" t="str">
        <f>IFERROR(VLOOKUP(CONCATENATE(R$1,R301),'Formulario de Preguntas'!$C$10:$FN$185,4,FALSE),"")</f>
        <v/>
      </c>
      <c r="U301" s="24">
        <f>IF($B301='Formulario de Respuestas'!$D300,'Formulario de Respuestas'!$K300,"ES DIFERENTE")</f>
        <v>0</v>
      </c>
      <c r="V301" s="1" t="str">
        <f>IFERROR(VLOOKUP(CONCATENATE(U$1,U301),'Formulario de Preguntas'!$C$10:$FN$185,3,FALSE),"")</f>
        <v/>
      </c>
      <c r="W301" s="1" t="str">
        <f>IFERROR(VLOOKUP(CONCATENATE(U$1,U301),'Formulario de Preguntas'!$C$10:$FN$185,4,FALSE),"")</f>
        <v/>
      </c>
      <c r="X301" s="24">
        <f>IF($B301='Formulario de Respuestas'!$D300,'Formulario de Respuestas'!$L300,"ES DIFERENTE")</f>
        <v>0</v>
      </c>
      <c r="Y301" s="1" t="str">
        <f>IFERROR(VLOOKUP(CONCATENATE(X$1,X301),'Formulario de Preguntas'!$C$10:$FN$185,3,FALSE),"")</f>
        <v/>
      </c>
      <c r="Z301" s="1" t="str">
        <f>IFERROR(VLOOKUP(CONCATENATE(X$1,X301),'Formulario de Preguntas'!$C$10:$FN$185,4,FALSE),"")</f>
        <v/>
      </c>
      <c r="AA301" s="24">
        <f>IF($B301='Formulario de Respuestas'!$D300,'Formulario de Respuestas'!$M300,"ES DIFERENTE")</f>
        <v>0</v>
      </c>
      <c r="AB301" s="1" t="str">
        <f>IFERROR(VLOOKUP(CONCATENATE(AA$1,AA301),'Formulario de Preguntas'!$C$10:$FN$185,3,FALSE),"")</f>
        <v/>
      </c>
      <c r="AC301" s="1" t="str">
        <f>IFERROR(VLOOKUP(CONCATENATE(AA$1,AA301),'Formulario de Preguntas'!$C$10:$FN$185,4,FALSE),"")</f>
        <v/>
      </c>
      <c r="AD301" s="24">
        <f>IF($B301='Formulario de Respuestas'!$D300,'Formulario de Respuestas'!$N300,"ES DIFERENTE")</f>
        <v>0</v>
      </c>
      <c r="AE301" s="1" t="str">
        <f>IFERROR(VLOOKUP(CONCATENATE(AD$1,AD301),'Formulario de Preguntas'!$C$10:$FN$185,3,FALSE),"")</f>
        <v/>
      </c>
      <c r="AF301" s="1" t="str">
        <f>IFERROR(VLOOKUP(CONCATENATE(AD$1,AD301),'Formulario de Preguntas'!$C$10:$FN$185,4,FALSE),"")</f>
        <v/>
      </c>
      <c r="AG301" s="24">
        <f>IF($B301='Formulario de Respuestas'!$D300,'Formulario de Respuestas'!$O300,"ES DIFERENTE")</f>
        <v>0</v>
      </c>
      <c r="AH301" s="1" t="str">
        <f>IFERROR(VLOOKUP(CONCATENATE(AG$1,AG301),'Formulario de Preguntas'!$C$10:$FN$185,3,FALSE),"")</f>
        <v/>
      </c>
      <c r="AI301" s="1" t="str">
        <f>IFERROR(VLOOKUP(CONCATENATE(AG$1,AG301),'Formulario de Preguntas'!$C$10:$FN$185,4,FALSE),"")</f>
        <v/>
      </c>
      <c r="AJ301" s="24">
        <f>IF($B301='Formulario de Respuestas'!$D300,'Formulario de Respuestas'!$P300,"ES DIFERENTE")</f>
        <v>0</v>
      </c>
      <c r="AK301" s="1" t="str">
        <f>IFERROR(VLOOKUP(CONCATENATE(AJ$1,AJ301),'Formulario de Preguntas'!$C$10:$FN$185,3,FALSE),"")</f>
        <v/>
      </c>
      <c r="AL301" s="1" t="str">
        <f>IFERROR(VLOOKUP(CONCATENATE(AJ$1,AJ301),'Formulario de Preguntas'!$C$10:$FN$185,4,FALSE),"")</f>
        <v/>
      </c>
      <c r="AM301" s="24">
        <f>IF($B301='Formulario de Respuestas'!$D300,'Formulario de Respuestas'!$Q300,"ES DIFERENTE")</f>
        <v>0</v>
      </c>
      <c r="AN301" s="1" t="str">
        <f>IFERROR(VLOOKUP(CONCATENATE(AM$1,AM301),'Formulario de Preguntas'!$C$10:$FN$185,3,FALSE),"")</f>
        <v/>
      </c>
      <c r="AO301" s="1" t="str">
        <f>IFERROR(VLOOKUP(CONCATENATE(AM$1,AM301),'Formulario de Preguntas'!$C$10:$FN$185,4,FALSE),"")</f>
        <v/>
      </c>
      <c r="AP301" s="24">
        <f>IF($B301='Formulario de Respuestas'!$D300,'Formulario de Respuestas'!$R300,"ES DIFERENTE")</f>
        <v>0</v>
      </c>
      <c r="AQ301" s="1" t="str">
        <f>IFERROR(VLOOKUP(CONCATENATE(AP$1,AP301),'Formulario de Preguntas'!$C$10:$FN$185,3,FALSE),"")</f>
        <v/>
      </c>
      <c r="AR301" s="1" t="str">
        <f>IFERROR(VLOOKUP(CONCATENATE(AP$1,AP301),'Formulario de Preguntas'!$C$10:$FN$185,4,FALSE),"")</f>
        <v/>
      </c>
      <c r="AS301" s="24">
        <f>IF($B301='Formulario de Respuestas'!$D300,'Formulario de Respuestas'!$S300,"ES DIFERENTE")</f>
        <v>0</v>
      </c>
      <c r="AT301" s="1" t="str">
        <f>IFERROR(VLOOKUP(CONCATENATE(AS$1,AS301),'Formulario de Preguntas'!$C$10:$FN$185,3,FALSE),"")</f>
        <v/>
      </c>
      <c r="AU301" s="1" t="str">
        <f>IFERROR(VLOOKUP(CONCATENATE(AS$1,AS301),'Formulario de Preguntas'!$C$10:$FN$185,4,FALSE),"")</f>
        <v/>
      </c>
      <c r="AV301" s="24">
        <f>IF($B301='Formulario de Respuestas'!$D300,'Formulario de Respuestas'!$T300,"ES DIFERENTE")</f>
        <v>0</v>
      </c>
      <c r="AW301" s="1" t="str">
        <f>IFERROR(VLOOKUP(CONCATENATE(AV$1,AV301),'Formulario de Preguntas'!$C$10:$FN$185,3,FALSE),"")</f>
        <v/>
      </c>
      <c r="AX301" s="1" t="str">
        <f>IFERROR(VLOOKUP(CONCATENATE(AV$1,AV301),'Formulario de Preguntas'!$C$10:$FN$185,4,FALSE),"")</f>
        <v/>
      </c>
      <c r="AY301" s="24">
        <f>IF($B301='Formulario de Respuestas'!$D300,'Formulario de Respuestas'!$U300,"ES DIFERENTE")</f>
        <v>0</v>
      </c>
      <c r="AZ301" s="1" t="str">
        <f>IFERROR(VLOOKUP(CONCATENATE(AY$1,AY301),'Formulario de Preguntas'!$C$10:$FN$185,3,FALSE),"")</f>
        <v/>
      </c>
      <c r="BA301" s="1" t="str">
        <f>IFERROR(VLOOKUP(CONCATENATE(AY$1,AY301),'Formulario de Preguntas'!$C$10:$FN$185,4,FALSE),"")</f>
        <v/>
      </c>
      <c r="BB301" s="24">
        <f>IF($B301='Formulario de Respuestas'!$D300,'Formulario de Respuestas'!$V300,"ES DIFERENTE")</f>
        <v>0</v>
      </c>
      <c r="BC301" s="1" t="str">
        <f>IFERROR(VLOOKUP(CONCATENATE(BB$1,BB301),'Formulario de Preguntas'!$C$10:$FN$185,3,FALSE),"")</f>
        <v/>
      </c>
      <c r="BD301" s="1" t="str">
        <f>IFERROR(VLOOKUP(CONCATENATE(BB$1,BB301),'Formulario de Preguntas'!$C$10:$FN$185,4,FALSE),"")</f>
        <v/>
      </c>
      <c r="BE301" s="24">
        <f>IF($B301='Formulario de Respuestas'!$D300,'Formulario de Respuestas'!$W300,"ES DIFERENTE")</f>
        <v>0</v>
      </c>
      <c r="BF301" s="1" t="str">
        <f>IFERROR(VLOOKUP(CONCATENATE(BE$1,BE301),'Formulario de Preguntas'!$C$10:$FN$185,3,FALSE),"")</f>
        <v/>
      </c>
      <c r="BG301" s="1" t="str">
        <f>IFERROR(VLOOKUP(CONCATENATE(BE$1,BE301),'Formulario de Preguntas'!$C$10:$FN$185,4,FALSE),"")</f>
        <v/>
      </c>
      <c r="BH301" s="24">
        <f>IF($B301='Formulario de Respuestas'!$D300,'Formulario de Respuestas'!$X300,"ES DIFERENTE")</f>
        <v>0</v>
      </c>
      <c r="BI301" s="1" t="str">
        <f>IFERROR(VLOOKUP(CONCATENATE(BH$1,BH301),'Formulario de Preguntas'!$C$10:$FN$185,3,FALSE),"")</f>
        <v/>
      </c>
      <c r="BJ301" s="1" t="str">
        <f>IFERROR(VLOOKUP(CONCATENATE(BH$1,BH301),'Formulario de Preguntas'!$C$10:$FN$185,4,FALSE),"")</f>
        <v/>
      </c>
      <c r="BL301" s="26">
        <f>IF($B301='Formulario de Respuestas'!$D300,'Formulario de Respuestas'!$Y300,"ES DIFERENTE")</f>
        <v>0</v>
      </c>
      <c r="BM301" s="1" t="str">
        <f>IFERROR(VLOOKUP(CONCATENATE(BL$1,BL301),'Formulario de Preguntas'!$C$10:$FN$185,3,FALSE),"")</f>
        <v/>
      </c>
      <c r="BN301" s="1" t="str">
        <f>IFERROR(VLOOKUP(CONCATENATE(BL$1,BL301),'Formulario de Preguntas'!$C$10:$FN$185,4,FALSE),"")</f>
        <v/>
      </c>
      <c r="BO301" s="26">
        <f>IF($B301='Formulario de Respuestas'!$D300,'Formulario de Respuestas'!$Z300,"ES DIFERENTE")</f>
        <v>0</v>
      </c>
      <c r="BP301" s="1" t="str">
        <f>IFERROR(VLOOKUP(CONCATENATE(BO$1,BO301),'Formulario de Preguntas'!$C$10:$FN$185,3,FALSE),"")</f>
        <v/>
      </c>
      <c r="BQ301" s="1" t="str">
        <f>IFERROR(VLOOKUP(CONCATENATE(BO$1,BO301),'Formulario de Preguntas'!$C$10:$FN$185,4,FALSE),"")</f>
        <v/>
      </c>
      <c r="BR301" s="26">
        <f>IF($B301='Formulario de Respuestas'!$D300,'Formulario de Respuestas'!$AA300,"ES DIFERENTE")</f>
        <v>0</v>
      </c>
      <c r="BS301" s="1" t="str">
        <f>IFERROR(VLOOKUP(CONCATENATE(BR$1,BR301),'Formulario de Preguntas'!$C$10:$FN$185,3,FALSE),"")</f>
        <v/>
      </c>
      <c r="BT301" s="1" t="str">
        <f>IFERROR(VLOOKUP(CONCATENATE(BR$1,BR301),'Formulario de Preguntas'!$C$10:$FN$185,4,FALSE),"")</f>
        <v/>
      </c>
      <c r="BU301" s="26">
        <f>IF($B301='Formulario de Respuestas'!$D300,'Formulario de Respuestas'!$AB300,"ES DIFERENTE")</f>
        <v>0</v>
      </c>
      <c r="BV301" s="1" t="str">
        <f>IFERROR(VLOOKUP(CONCATENATE(BU$1,BU301),'Formulario de Preguntas'!$C$10:$FN$185,3,FALSE),"")</f>
        <v/>
      </c>
      <c r="BW301" s="1" t="str">
        <f>IFERROR(VLOOKUP(CONCATENATE(BU$1,BU301),'Formulario de Preguntas'!$C$10:$FN$185,4,FALSE),"")</f>
        <v/>
      </c>
      <c r="BX301" s="26">
        <f>IF($B301='Formulario de Respuestas'!$D300,'Formulario de Respuestas'!$AC300,"ES DIFERENTE")</f>
        <v>0</v>
      </c>
      <c r="BY301" s="1" t="str">
        <f>IFERROR(VLOOKUP(CONCATENATE(BX$1,BX301),'Formulario de Preguntas'!$C$10:$FN$185,3,FALSE),"")</f>
        <v/>
      </c>
      <c r="BZ301" s="1" t="str">
        <f>IFERROR(VLOOKUP(CONCATENATE(BX$1,BX301),'Formulario de Preguntas'!$C$10:$FN$185,4,FALSE),"")</f>
        <v/>
      </c>
      <c r="CA301" s="26">
        <f>IF($B301='Formulario de Respuestas'!$D300,'Formulario de Respuestas'!$AD300,"ES DIFERENTE")</f>
        <v>0</v>
      </c>
      <c r="CB301" s="1" t="str">
        <f>IFERROR(VLOOKUP(CONCATENATE(CA$1,CA301),'Formulario de Preguntas'!$C$10:$FN$185,3,FALSE),"")</f>
        <v/>
      </c>
      <c r="CC301" s="1" t="str">
        <f>IFERROR(VLOOKUP(CONCATENATE(CA$1,CA301),'Formulario de Preguntas'!$C$10:$FN$185,4,FALSE),"")</f>
        <v/>
      </c>
      <c r="CD301" s="26">
        <f>IF($B301='Formulario de Respuestas'!$D300,'Formulario de Respuestas'!$AE300,"ES DIFERENTE")</f>
        <v>0</v>
      </c>
      <c r="CE301" s="1" t="str">
        <f>IFERROR(VLOOKUP(CONCATENATE(CD$1,CD301),'Formulario de Preguntas'!$C$10:$FN$185,3,FALSE),"")</f>
        <v/>
      </c>
      <c r="CF301" s="1" t="str">
        <f>IFERROR(VLOOKUP(CONCATENATE(CD$1,CD301),'Formulario de Preguntas'!$C$10:$FN$185,4,FALSE),"")</f>
        <v/>
      </c>
      <c r="CH301" s="1">
        <f t="shared" si="13"/>
        <v>0</v>
      </c>
      <c r="CI301" s="1">
        <f t="shared" si="14"/>
        <v>0.25</v>
      </c>
      <c r="CJ301" s="1">
        <f t="shared" si="15"/>
        <v>0</v>
      </c>
      <c r="CK301" s="1">
        <f>COUNTIF('Formulario de Respuestas'!$E300:$AE300,"A")</f>
        <v>0</v>
      </c>
      <c r="CL301" s="1">
        <f>COUNTIF('Formulario de Respuestas'!$E300:$AE300,"B")</f>
        <v>0</v>
      </c>
      <c r="CM301" s="1">
        <f>COUNTIF('Formulario de Respuestas'!$E300:$AE300,"C")</f>
        <v>0</v>
      </c>
      <c r="CN301" s="1">
        <f>COUNTIF('Formulario de Respuestas'!$E300:$AE300,"D")</f>
        <v>0</v>
      </c>
      <c r="CO301" s="1">
        <f>COUNTIF('Formulario de Respuestas'!$E300:$AE300,"E (RESPUESTA ANULADA)")</f>
        <v>0</v>
      </c>
    </row>
  </sheetData>
  <autoFilter ref="A2:CH2"/>
  <mergeCells count="27">
    <mergeCell ref="AG1:AI1"/>
    <mergeCell ref="AJ1:AL1"/>
    <mergeCell ref="AM1:AO1"/>
    <mergeCell ref="AP1:AR1"/>
    <mergeCell ref="R1:T1"/>
    <mergeCell ref="U1:W1"/>
    <mergeCell ref="X1:Z1"/>
    <mergeCell ref="AA1:AC1"/>
    <mergeCell ref="AD1:AF1"/>
    <mergeCell ref="O1:Q1"/>
    <mergeCell ref="C1:E1"/>
    <mergeCell ref="F1:H1"/>
    <mergeCell ref="I1:K1"/>
    <mergeCell ref="L1:N1"/>
    <mergeCell ref="BU1:BW1"/>
    <mergeCell ref="BX1:BZ1"/>
    <mergeCell ref="CA1:CC1"/>
    <mergeCell ref="CD1:CF1"/>
    <mergeCell ref="AS1:AU1"/>
    <mergeCell ref="BL1:BN1"/>
    <mergeCell ref="AV1:AX1"/>
    <mergeCell ref="AY1:BA1"/>
    <mergeCell ref="BB1:BD1"/>
    <mergeCell ref="BE1:BG1"/>
    <mergeCell ref="BH1:BJ1"/>
    <mergeCell ref="BO1:BQ1"/>
    <mergeCell ref="BR1:BT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activeCell="C12" sqref="C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Respuestas'!$CD$2:$CD$201,"A")</f>
        <v>2</v>
      </c>
      <c r="C2" s="35">
        <f>$B$2*$C$7/$B$7</f>
        <v>9.0909090909090912E-2</v>
      </c>
    </row>
    <row r="3" spans="1:3" ht="25.5" customHeight="1" x14ac:dyDescent="0.25">
      <c r="A3" s="22" t="s">
        <v>2</v>
      </c>
      <c r="B3" s="18">
        <f>COUNTIF('Analisis Respuestas'!$CD$2:$CD$201,"B")</f>
        <v>9</v>
      </c>
      <c r="C3" s="36">
        <f>$B$3*$C$7/$B$7</f>
        <v>0.40909090909090912</v>
      </c>
    </row>
    <row r="4" spans="1:3" ht="25.5" customHeight="1" x14ac:dyDescent="0.25">
      <c r="A4" s="17" t="s">
        <v>3</v>
      </c>
      <c r="B4" s="17">
        <f>COUNTIF('Analisis Respuestas'!$CD$2:$CD$201,"C")</f>
        <v>6</v>
      </c>
      <c r="C4" s="35">
        <f>$B$4*$C$7/$B$7</f>
        <v>0.27272727272727271</v>
      </c>
    </row>
    <row r="5" spans="1:3" ht="25.5" customHeight="1" x14ac:dyDescent="0.25">
      <c r="A5" s="18" t="s">
        <v>4</v>
      </c>
      <c r="B5" s="18">
        <f>COUNTIF('Analisis Respuestas'!$CD$2:$CD$201,"D")</f>
        <v>5</v>
      </c>
      <c r="C5" s="36">
        <f>$B$5*$C$7/$B$7</f>
        <v>0.22727272727272727</v>
      </c>
    </row>
    <row r="6" spans="1:3" ht="25.5" customHeight="1" x14ac:dyDescent="0.25">
      <c r="A6" s="39" t="s">
        <v>70</v>
      </c>
      <c r="B6" s="40">
        <f>COUNTIF('Analisis Respuestas'!$CD$2:$CD$201,"E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 sqref="B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7" t="s">
        <v>39</v>
      </c>
      <c r="B1" s="43" t="s">
        <v>72</v>
      </c>
      <c r="C1" s="44" t="s">
        <v>37</v>
      </c>
    </row>
    <row r="2" spans="1:3" ht="25.5" customHeight="1" x14ac:dyDescent="0.25">
      <c r="A2" s="33" t="s">
        <v>1</v>
      </c>
      <c r="B2" s="17">
        <f>COUNTIF('Analisis Respuestas'!$C$2:$C$201,"A")</f>
        <v>0</v>
      </c>
      <c r="C2" s="35" t="e">
        <f>$B$2*$C$7/$B$7</f>
        <v>#DIV/0!</v>
      </c>
    </row>
    <row r="3" spans="1:3" ht="25.5" customHeight="1" x14ac:dyDescent="0.25">
      <c r="A3" s="42" t="s">
        <v>2</v>
      </c>
      <c r="B3" s="18">
        <f>COUNTIF('Analisis Respuestas'!$C$2:$C$201,"B")</f>
        <v>0</v>
      </c>
      <c r="C3" s="36" t="e">
        <f>$B$3*$C$7/$B$7</f>
        <v>#DIV/0!</v>
      </c>
    </row>
    <row r="4" spans="1:3" ht="25.5" customHeight="1" x14ac:dyDescent="0.25">
      <c r="A4" s="33" t="s">
        <v>3</v>
      </c>
      <c r="B4" s="17">
        <f>COUNTIF('Analisis Respuestas'!$C$2:$C$201,"C")</f>
        <v>0</v>
      </c>
      <c r="C4" s="35" t="e">
        <f>$B$4*$C$7/$B$7</f>
        <v>#DIV/0!</v>
      </c>
    </row>
    <row r="5" spans="1:3" ht="25.5" customHeight="1" x14ac:dyDescent="0.25">
      <c r="A5" s="34" t="s">
        <v>4</v>
      </c>
      <c r="B5" s="18">
        <f>COUNTIF('Analisis Respuestas'!$C$2:$C$201,"D")</f>
        <v>0</v>
      </c>
      <c r="C5" s="36" t="e">
        <f>$B$5*$C$7/$B$7</f>
        <v>#DIV/0!</v>
      </c>
    </row>
    <row r="6" spans="1:3" ht="25.5" customHeight="1" x14ac:dyDescent="0.25">
      <c r="A6" s="39" t="s">
        <v>70</v>
      </c>
      <c r="B6" s="40">
        <f>COUNTIF('Analisis Respuestas'!$C$2:$C$201,"E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3" x14ac:dyDescent="0.25">
      <c r="B21" s="7"/>
      <c r="C21" s="8"/>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73</v>
      </c>
      <c r="C1" s="44" t="s">
        <v>37</v>
      </c>
    </row>
    <row r="2" spans="1:3" ht="25.5" customHeight="1" x14ac:dyDescent="0.25">
      <c r="A2" s="33" t="s">
        <v>1</v>
      </c>
      <c r="B2" s="17">
        <f>COUNTIF('Analisis Respuestas'!$F$2:$F$201,"A")</f>
        <v>0</v>
      </c>
      <c r="C2" s="35" t="e">
        <f>$B$2*$C$7/$B$7</f>
        <v>#DIV/0!</v>
      </c>
    </row>
    <row r="3" spans="1:3" ht="25.5" customHeight="1" x14ac:dyDescent="0.25">
      <c r="A3" s="18" t="s">
        <v>2</v>
      </c>
      <c r="B3" s="18">
        <f>COUNTIF('Analisis Respuestas'!$F$2:$F$201,"B")</f>
        <v>0</v>
      </c>
      <c r="C3" s="36" t="e">
        <f>$B$3*$C$7/$B$7</f>
        <v>#DIV/0!</v>
      </c>
    </row>
    <row r="4" spans="1:3" ht="25.5" customHeight="1" x14ac:dyDescent="0.25">
      <c r="A4" s="33" t="s">
        <v>3</v>
      </c>
      <c r="B4" s="17">
        <f>COUNTIF('Analisis Respuestas'!$F$2:$F$201,"C")</f>
        <v>0</v>
      </c>
      <c r="C4" s="35" t="e">
        <f>$B$4*$C$7/$B$7</f>
        <v>#DIV/0!</v>
      </c>
    </row>
    <row r="5" spans="1:3" ht="25.5" customHeight="1" x14ac:dyDescent="0.25">
      <c r="A5" s="42" t="s">
        <v>4</v>
      </c>
      <c r="B5" s="18">
        <f>COUNTIF('Analisis Respuestas'!$F$2:$F$201,"D")</f>
        <v>0</v>
      </c>
      <c r="C5" s="36" t="e">
        <f>$B$5*$C$7/$B$7</f>
        <v>#DIV/0!</v>
      </c>
    </row>
    <row r="6" spans="1:3" ht="25.5" customHeight="1" x14ac:dyDescent="0.25">
      <c r="A6" s="39" t="s">
        <v>70</v>
      </c>
      <c r="B6" s="40">
        <f>COUNTIF('Analisis Respuestas'!$F$2:$F$201,"E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K15" sqref="K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74</v>
      </c>
      <c r="C1" s="44" t="s">
        <v>37</v>
      </c>
    </row>
    <row r="2" spans="1:3" ht="25.5" customHeight="1" x14ac:dyDescent="0.25">
      <c r="A2" s="33" t="s">
        <v>1</v>
      </c>
      <c r="B2" s="17">
        <f>COUNTIF('Analisis Respuestas'!$I$2:$I$201,"A")</f>
        <v>5</v>
      </c>
      <c r="C2" s="35">
        <f>$B$2*$C$7/$B$7</f>
        <v>0.22727272727272727</v>
      </c>
    </row>
    <row r="3" spans="1:3" ht="25.5" customHeight="1" x14ac:dyDescent="0.25">
      <c r="A3" s="22" t="s">
        <v>2</v>
      </c>
      <c r="B3" s="18">
        <f>COUNTIF('Analisis Respuestas'!$I$2:$I$201,"B")</f>
        <v>10</v>
      </c>
      <c r="C3" s="36">
        <f>$B$3*$C$7/$B$7</f>
        <v>0.45454545454545453</v>
      </c>
    </row>
    <row r="4" spans="1:3" ht="25.5" customHeight="1" x14ac:dyDescent="0.25">
      <c r="A4" s="17" t="s">
        <v>3</v>
      </c>
      <c r="B4" s="17">
        <f>COUNTIF('Analisis Respuestas'!$I$2:$I$201,"C")</f>
        <v>5</v>
      </c>
      <c r="C4" s="35">
        <f>$B$4*$C$7/$B$7</f>
        <v>0.22727272727272727</v>
      </c>
    </row>
    <row r="5" spans="1:3" ht="25.5" customHeight="1" x14ac:dyDescent="0.25">
      <c r="A5" s="18" t="s">
        <v>4</v>
      </c>
      <c r="B5" s="18">
        <f>COUNTIF('Analisis Respuestas'!$I$2:$I$201,"D")</f>
        <v>2</v>
      </c>
      <c r="C5" s="36">
        <f>$B$5*$C$7/$B$7</f>
        <v>9.0909090909090912E-2</v>
      </c>
    </row>
    <row r="6" spans="1:3" ht="25.5" customHeight="1" x14ac:dyDescent="0.25">
      <c r="A6" s="39" t="s">
        <v>70</v>
      </c>
      <c r="B6" s="40">
        <f>COUNTIF('Analisis Respuestas'!$I$2:$I$201,"E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75</v>
      </c>
      <c r="C1" s="44" t="s">
        <v>37</v>
      </c>
    </row>
    <row r="2" spans="1:3" ht="25.5" customHeight="1" x14ac:dyDescent="0.25">
      <c r="A2" s="33" t="s">
        <v>1</v>
      </c>
      <c r="B2" s="17">
        <f>COUNTIF('Analisis Respuestas'!$L$2:$L$201,"A")</f>
        <v>3</v>
      </c>
      <c r="C2" s="35">
        <f>$B$2*$C$7/$B$7</f>
        <v>0.13636363636363635</v>
      </c>
    </row>
    <row r="3" spans="1:3" ht="25.5" customHeight="1" x14ac:dyDescent="0.25">
      <c r="A3" s="18" t="s">
        <v>2</v>
      </c>
      <c r="B3" s="18">
        <f>COUNTIF('Analisis Respuestas'!$L$2:$L$201,"B")</f>
        <v>10</v>
      </c>
      <c r="C3" s="36">
        <f>$B$3*$C$7/$B$7</f>
        <v>0.45454545454545453</v>
      </c>
    </row>
    <row r="4" spans="1:3" ht="25.5" customHeight="1" x14ac:dyDescent="0.25">
      <c r="A4" s="21" t="s">
        <v>3</v>
      </c>
      <c r="B4" s="17">
        <f>COUNTIF('Analisis Respuestas'!$L$2:$L$201,"C")</f>
        <v>9</v>
      </c>
      <c r="C4" s="35">
        <f>$B$4*$C$7/$B$7</f>
        <v>0.40909090909090912</v>
      </c>
    </row>
    <row r="5" spans="1:3" ht="25.5" customHeight="1" x14ac:dyDescent="0.25">
      <c r="A5" s="18" t="s">
        <v>4</v>
      </c>
      <c r="B5" s="18">
        <f>COUNTIF('Analisis Respuestas'!$L$2:$L$201,"D")</f>
        <v>0</v>
      </c>
      <c r="C5" s="36">
        <f>$B$5*$C$7/$B$7</f>
        <v>0</v>
      </c>
    </row>
    <row r="6" spans="1:3" ht="25.5" customHeight="1" x14ac:dyDescent="0.25">
      <c r="A6" s="39" t="s">
        <v>70</v>
      </c>
      <c r="B6" s="40">
        <f>COUNTIF('Analisis Respuestas'!$L$2:$L$201,"E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76</v>
      </c>
      <c r="C1" s="44" t="s">
        <v>37</v>
      </c>
    </row>
    <row r="2" spans="1:3" ht="25.5" customHeight="1" x14ac:dyDescent="0.25">
      <c r="A2" s="17" t="s">
        <v>1</v>
      </c>
      <c r="B2" s="17">
        <f>COUNTIF('Analisis Respuestas'!$O$2:$O$201,"A")</f>
        <v>9</v>
      </c>
      <c r="C2" s="35">
        <f>$B$2*$C$7/$B$7</f>
        <v>0.40909090909090912</v>
      </c>
    </row>
    <row r="3" spans="1:3" ht="25.5" customHeight="1" x14ac:dyDescent="0.25">
      <c r="A3" s="18" t="s">
        <v>2</v>
      </c>
      <c r="B3" s="18">
        <f>COUNTIF('Analisis Respuestas'!$O$2:$O$201,"B")</f>
        <v>4</v>
      </c>
      <c r="C3" s="36">
        <f>$B$3*$C$7/$B$7</f>
        <v>0.18181818181818182</v>
      </c>
    </row>
    <row r="4" spans="1:3" ht="25.5" customHeight="1" x14ac:dyDescent="0.25">
      <c r="A4" s="17" t="s">
        <v>3</v>
      </c>
      <c r="B4" s="17">
        <f>COUNTIF('Analisis Respuestas'!$O$2:$O$201,"C")</f>
        <v>1</v>
      </c>
      <c r="C4" s="35">
        <f>$B$4*$C$7/$B$7</f>
        <v>4.5454545454545456E-2</v>
      </c>
    </row>
    <row r="5" spans="1:3" ht="25.5" customHeight="1" x14ac:dyDescent="0.25">
      <c r="A5" s="22" t="s">
        <v>4</v>
      </c>
      <c r="B5" s="18">
        <f>COUNTIF('Analisis Respuestas'!$O$2:$O$201,"D")</f>
        <v>8</v>
      </c>
      <c r="C5" s="36">
        <f>$B$5*$C$7/$B$7</f>
        <v>0.36363636363636365</v>
      </c>
    </row>
    <row r="6" spans="1:3" ht="25.5" customHeight="1" x14ac:dyDescent="0.25">
      <c r="A6" s="39" t="s">
        <v>70</v>
      </c>
      <c r="B6" s="40">
        <f>COUNTIF('Analisis Respuestas'!$O$2:$O$201,"E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78</v>
      </c>
      <c r="C1" s="44" t="s">
        <v>37</v>
      </c>
    </row>
    <row r="2" spans="1:3" ht="25.5" customHeight="1" x14ac:dyDescent="0.25">
      <c r="A2" s="45" t="s">
        <v>1</v>
      </c>
      <c r="B2" s="17">
        <f>COUNTIF('Analisis Respuestas'!$R$2:$R$201,"A")</f>
        <v>18</v>
      </c>
      <c r="C2" s="35">
        <f>$B$2*$C$7/$B$7</f>
        <v>0.81818181818181823</v>
      </c>
    </row>
    <row r="3" spans="1:3" ht="25.5" customHeight="1" x14ac:dyDescent="0.25">
      <c r="A3" s="18" t="s">
        <v>2</v>
      </c>
      <c r="B3" s="18">
        <f>COUNTIF('Analisis Respuestas'!$R$2:$R$201,"B")</f>
        <v>2</v>
      </c>
      <c r="C3" s="36">
        <f>$B$3*$C$7/$B$7</f>
        <v>9.0909090909090912E-2</v>
      </c>
    </row>
    <row r="4" spans="1:3" ht="25.5" customHeight="1" x14ac:dyDescent="0.25">
      <c r="A4" s="17" t="s">
        <v>3</v>
      </c>
      <c r="B4" s="17">
        <f>COUNTIF('Analisis Respuestas'!$R$2:$R$201,"C")</f>
        <v>1</v>
      </c>
      <c r="C4" s="35">
        <f>$B$4*$C$7/$B$7</f>
        <v>4.5454545454545456E-2</v>
      </c>
    </row>
    <row r="5" spans="1:3" ht="25.5" customHeight="1" x14ac:dyDescent="0.25">
      <c r="A5" s="18" t="s">
        <v>4</v>
      </c>
      <c r="B5" s="18">
        <f>COUNTIF('Analisis Respuestas'!$R$2:$R$201,"D")</f>
        <v>1</v>
      </c>
      <c r="C5" s="36">
        <f>$B$5*$C$7/$B$7</f>
        <v>4.5454545454545456E-2</v>
      </c>
    </row>
    <row r="6" spans="1:3" ht="25.5" customHeight="1" x14ac:dyDescent="0.25">
      <c r="A6" s="39" t="s">
        <v>70</v>
      </c>
      <c r="B6" s="40">
        <f>COUNTIF('Analisis Respuestas'!$R$2:$R$201,"E (RESPUESTA ANULADA)")</f>
        <v>0</v>
      </c>
      <c r="C6" s="41">
        <f>$B$6*$C$7/$B$7</f>
        <v>0</v>
      </c>
    </row>
    <row r="7" spans="1:3" x14ac:dyDescent="0.25">
      <c r="A7" s="33" t="s">
        <v>16</v>
      </c>
      <c r="B7" s="17">
        <f>SUM(B2:B6)</f>
        <v>22</v>
      </c>
      <c r="C7" s="35">
        <v>1</v>
      </c>
    </row>
    <row r="12" spans="1:3" x14ac:dyDescent="0.25">
      <c r="B12" s="19"/>
    </row>
    <row r="15" spans="1:3" x14ac:dyDescent="0.25">
      <c r="C15" s="20"/>
    </row>
    <row r="16" spans="1:3" x14ac:dyDescent="0.25">
      <c r="C16" s="20"/>
    </row>
    <row r="21" spans="2:2" ht="14.2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4</vt:i4>
      </vt:variant>
    </vt:vector>
  </HeadingPairs>
  <TitlesOfParts>
    <vt:vector size="34"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Analisis Pregunta (19)</vt:lpstr>
      <vt:lpstr>Analisis Pregunta (20)</vt:lpstr>
      <vt:lpstr>Analisis Pregunta (21)</vt:lpstr>
      <vt:lpstr>Analisis Pregunta (22)</vt:lpstr>
      <vt:lpstr>Analisis Pregunta (23)</vt:lpstr>
      <vt:lpstr>Analisis Pregunta (24)</vt:lpstr>
      <vt:lpstr>Analisis Pregunta (25)</vt:lpstr>
      <vt:lpstr>Analisis Pregunta (26)</vt:lpstr>
      <vt:lpstr>Analisis Pregunta (27)</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2015-11-16T18:45:34Z</dcterms:modified>
</cp:coreProperties>
</file>