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600" windowHeight="9240" tabRatio="958" firstSheet="1" activeTab="1"/>
  </bookViews>
  <sheets>
    <sheet name="Formulario de Preguntas" sheetId="1" state="hidden" r:id="rId1"/>
    <sheet name="Formulario de Respuestas" sheetId="4" r:id="rId2"/>
    <sheet name="Analisis Respuestas" sheetId="2" state="hidden" r:id="rId3"/>
    <sheet name="Analisis Pregunta (22)" sheetId="60" r:id="rId4"/>
    <sheet name="Analisis Pregunta (23)" sheetId="61" r:id="rId5"/>
    <sheet name="Analisis Pregunta (24)" sheetId="62" r:id="rId6"/>
    <sheet name="Analisis Pregunta (25)" sheetId="63" r:id="rId7"/>
    <sheet name="Analisis Pregunta (26)" sheetId="64" r:id="rId8"/>
    <sheet name="Analisis Pregunta (27)" sheetId="65" r:id="rId9"/>
    <sheet name="Analisis Pregunta (28)" sheetId="7" r:id="rId10"/>
    <sheet name="Analisis Pregunta (29)" sheetId="38" r:id="rId11"/>
    <sheet name="Analisis Pregunta (30)" sheetId="39" r:id="rId12"/>
    <sheet name="Analisis Pregunta (31)" sheetId="40" r:id="rId13"/>
    <sheet name="Analisis Pregunta (32)" sheetId="41" r:id="rId14"/>
    <sheet name="Analisis Pregunta (33)" sheetId="42" r:id="rId15"/>
    <sheet name="Analisis Pregunta (34)" sheetId="43" r:id="rId16"/>
    <sheet name="Analisis Pregunta (35)" sheetId="59" r:id="rId17"/>
    <sheet name="Analisis Pregunta (36)" sheetId="45" r:id="rId18"/>
    <sheet name="Analisis Pregunta (37)" sheetId="46" r:id="rId19"/>
    <sheet name="Analisis Pregunta (38)" sheetId="47" r:id="rId20"/>
    <sheet name="Analisis Pregunta (39)" sheetId="48" r:id="rId21"/>
    <sheet name="Analisis Pregunta (40)" sheetId="49" r:id="rId22"/>
    <sheet name="Analisis Pregunta (41)" sheetId="50" r:id="rId23"/>
    <sheet name="Analisis Pregunta (42)" sheetId="51" r:id="rId24"/>
    <sheet name="Analisis Pregunta (43)" sheetId="52" r:id="rId25"/>
  </sheets>
  <definedNames>
    <definedName name="_xlnm._FilterDatabase" localSheetId="2" hidden="1">'Analisis Respuestas'!$A$2:$BR$2</definedName>
    <definedName name="_xlnm._FilterDatabase" localSheetId="0" hidden="1">'Formulario de Preguntas'!$A$1:$F$89</definedName>
    <definedName name="RESPUESTA">'Formulario de Respuestas'!$AN$2:$AN$6</definedName>
    <definedName name="RESPUESTAS">'Formulario de Respuestas'!$AN$2:$AN$5</definedName>
    <definedName name="TABLA">'Analisis Respuestas'!$A$2:$BJ$29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9" i="1" l="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BU4" i="2"/>
  <c r="BV4" i="2"/>
  <c r="BW4" i="2"/>
  <c r="BX4" i="2"/>
  <c r="BY4" i="2"/>
  <c r="BU5" i="2"/>
  <c r="BV5" i="2"/>
  <c r="BW5" i="2"/>
  <c r="BX5" i="2"/>
  <c r="BY5" i="2"/>
  <c r="BU6" i="2"/>
  <c r="BV6" i="2"/>
  <c r="BW6" i="2"/>
  <c r="BX6" i="2"/>
  <c r="BY6" i="2"/>
  <c r="BU7" i="2"/>
  <c r="BV7" i="2"/>
  <c r="BW7" i="2"/>
  <c r="BX7" i="2"/>
  <c r="BY7" i="2"/>
  <c r="BU8" i="2"/>
  <c r="BV8" i="2"/>
  <c r="BW8" i="2"/>
  <c r="BX8" i="2"/>
  <c r="BY8" i="2"/>
  <c r="BU9" i="2"/>
  <c r="BV9" i="2"/>
  <c r="BW9" i="2"/>
  <c r="BX9" i="2"/>
  <c r="BY9" i="2"/>
  <c r="BU10" i="2"/>
  <c r="BV10" i="2"/>
  <c r="BW10" i="2"/>
  <c r="BX10" i="2"/>
  <c r="BY10" i="2"/>
  <c r="BU11" i="2"/>
  <c r="BV11" i="2"/>
  <c r="BW11" i="2"/>
  <c r="BX11" i="2"/>
  <c r="BY11" i="2"/>
  <c r="BU12" i="2"/>
  <c r="BV12" i="2"/>
  <c r="BW12" i="2"/>
  <c r="BX12" i="2"/>
  <c r="BY12" i="2"/>
  <c r="BU13" i="2"/>
  <c r="BV13" i="2"/>
  <c r="BW13" i="2"/>
  <c r="BX13" i="2"/>
  <c r="BY13" i="2"/>
  <c r="BU14" i="2"/>
  <c r="BV14" i="2"/>
  <c r="BW14" i="2"/>
  <c r="BX14" i="2"/>
  <c r="BY14" i="2"/>
  <c r="BU15" i="2"/>
  <c r="BV15" i="2"/>
  <c r="BW15" i="2"/>
  <c r="BX15" i="2"/>
  <c r="BY15" i="2"/>
  <c r="BU16" i="2"/>
  <c r="BV16" i="2"/>
  <c r="BW16" i="2"/>
  <c r="BX16" i="2"/>
  <c r="BY16" i="2"/>
  <c r="BU17" i="2"/>
  <c r="BV17" i="2"/>
  <c r="BW17" i="2"/>
  <c r="BX17" i="2"/>
  <c r="BY17" i="2"/>
  <c r="BU18" i="2"/>
  <c r="BV18" i="2"/>
  <c r="BW18" i="2"/>
  <c r="BX18" i="2"/>
  <c r="BY18" i="2"/>
  <c r="BU19" i="2"/>
  <c r="BV19" i="2"/>
  <c r="BW19" i="2"/>
  <c r="BX19" i="2"/>
  <c r="BY19" i="2"/>
  <c r="BU20" i="2"/>
  <c r="BV20" i="2"/>
  <c r="BW20" i="2"/>
  <c r="BX20" i="2"/>
  <c r="BY20" i="2"/>
  <c r="BU21" i="2"/>
  <c r="BV21" i="2"/>
  <c r="BW21" i="2"/>
  <c r="BX21" i="2"/>
  <c r="BY21" i="2"/>
  <c r="BU22" i="2"/>
  <c r="BV22" i="2"/>
  <c r="BW22" i="2"/>
  <c r="BX22" i="2"/>
  <c r="BY22" i="2"/>
  <c r="BU23" i="2"/>
  <c r="BV23" i="2"/>
  <c r="BW23" i="2"/>
  <c r="BX23" i="2"/>
  <c r="BY23" i="2"/>
  <c r="BU24" i="2"/>
  <c r="BV24" i="2"/>
  <c r="BW24" i="2"/>
  <c r="BX24" i="2"/>
  <c r="BY24" i="2"/>
  <c r="BU25" i="2"/>
  <c r="BV25" i="2"/>
  <c r="BW25" i="2"/>
  <c r="BX25" i="2"/>
  <c r="BY25" i="2"/>
  <c r="BU26" i="2"/>
  <c r="BV26" i="2"/>
  <c r="BW26" i="2"/>
  <c r="BX26" i="2"/>
  <c r="BY26" i="2"/>
  <c r="BU27" i="2"/>
  <c r="BV27" i="2"/>
  <c r="BW27" i="2"/>
  <c r="BX27" i="2"/>
  <c r="BY27" i="2"/>
  <c r="BU28" i="2"/>
  <c r="BV28" i="2"/>
  <c r="BW28" i="2"/>
  <c r="BX28" i="2"/>
  <c r="BY28" i="2"/>
  <c r="BU29" i="2"/>
  <c r="BV29" i="2"/>
  <c r="BW29" i="2"/>
  <c r="BX29" i="2"/>
  <c r="BY29" i="2"/>
  <c r="BU30" i="2"/>
  <c r="BV30" i="2"/>
  <c r="BW30" i="2"/>
  <c r="BX30" i="2"/>
  <c r="BY30" i="2"/>
  <c r="BU31" i="2"/>
  <c r="BV31" i="2"/>
  <c r="BW31" i="2"/>
  <c r="BX31" i="2"/>
  <c r="BY31" i="2"/>
  <c r="BU32" i="2"/>
  <c r="BV32" i="2"/>
  <c r="BW32" i="2"/>
  <c r="BX32" i="2"/>
  <c r="BY32" i="2"/>
  <c r="BU33" i="2"/>
  <c r="BV33" i="2"/>
  <c r="BW33" i="2"/>
  <c r="BX33" i="2"/>
  <c r="BY33" i="2"/>
  <c r="BU34" i="2"/>
  <c r="BV34" i="2"/>
  <c r="BW34" i="2"/>
  <c r="BX34" i="2"/>
  <c r="BY34" i="2"/>
  <c r="BU35" i="2"/>
  <c r="BV35" i="2"/>
  <c r="BW35" i="2"/>
  <c r="BX35" i="2"/>
  <c r="BY35" i="2"/>
  <c r="BU36" i="2"/>
  <c r="BV36" i="2"/>
  <c r="BW36" i="2"/>
  <c r="BX36" i="2"/>
  <c r="BY36" i="2"/>
  <c r="BU37" i="2"/>
  <c r="BV37" i="2"/>
  <c r="BW37" i="2"/>
  <c r="BX37" i="2"/>
  <c r="BY37" i="2"/>
  <c r="BU38" i="2"/>
  <c r="BV38" i="2"/>
  <c r="BW38" i="2"/>
  <c r="BX38" i="2"/>
  <c r="BY38" i="2"/>
  <c r="BU39" i="2"/>
  <c r="BV39" i="2"/>
  <c r="BW39" i="2"/>
  <c r="BX39" i="2"/>
  <c r="BY39" i="2"/>
  <c r="BU40" i="2"/>
  <c r="BV40" i="2"/>
  <c r="BW40" i="2"/>
  <c r="BX40" i="2"/>
  <c r="BY40" i="2"/>
  <c r="BU41" i="2"/>
  <c r="BV41" i="2"/>
  <c r="BW41" i="2"/>
  <c r="BX41" i="2"/>
  <c r="BY41" i="2"/>
  <c r="BU42" i="2"/>
  <c r="BV42" i="2"/>
  <c r="BW42" i="2"/>
  <c r="BX42" i="2"/>
  <c r="BY42" i="2"/>
  <c r="BU43" i="2"/>
  <c r="BV43" i="2"/>
  <c r="BW43" i="2"/>
  <c r="BX43" i="2"/>
  <c r="BY43" i="2"/>
  <c r="BU44" i="2"/>
  <c r="BV44" i="2"/>
  <c r="BW44" i="2"/>
  <c r="BX44" i="2"/>
  <c r="BY44" i="2"/>
  <c r="BU45" i="2"/>
  <c r="BV45" i="2"/>
  <c r="BW45" i="2"/>
  <c r="BX45" i="2"/>
  <c r="BY45" i="2"/>
  <c r="BU46" i="2"/>
  <c r="BV46" i="2"/>
  <c r="BW46" i="2"/>
  <c r="BX46" i="2"/>
  <c r="BY46" i="2"/>
  <c r="BU47" i="2"/>
  <c r="BV47" i="2"/>
  <c r="BW47" i="2"/>
  <c r="BX47" i="2"/>
  <c r="BY47" i="2"/>
  <c r="BU48" i="2"/>
  <c r="BV48" i="2"/>
  <c r="BW48" i="2"/>
  <c r="BX48" i="2"/>
  <c r="BY48" i="2"/>
  <c r="BU49" i="2"/>
  <c r="BV49" i="2"/>
  <c r="BW49" i="2"/>
  <c r="BX49" i="2"/>
  <c r="BY49" i="2"/>
  <c r="BU50" i="2"/>
  <c r="BV50" i="2"/>
  <c r="BW50" i="2"/>
  <c r="BX50" i="2"/>
  <c r="BY50" i="2"/>
  <c r="BU51" i="2"/>
  <c r="BV51" i="2"/>
  <c r="BW51" i="2"/>
  <c r="BX51" i="2"/>
  <c r="BY51" i="2"/>
  <c r="BU52" i="2"/>
  <c r="BV52" i="2"/>
  <c r="BW52" i="2"/>
  <c r="BX52" i="2"/>
  <c r="BY52" i="2"/>
  <c r="BU53" i="2"/>
  <c r="BV53" i="2"/>
  <c r="BW53" i="2"/>
  <c r="BX53" i="2"/>
  <c r="BY53" i="2"/>
  <c r="BU54" i="2"/>
  <c r="BV54" i="2"/>
  <c r="BW54" i="2"/>
  <c r="BX54" i="2"/>
  <c r="BY54" i="2"/>
  <c r="BU55" i="2"/>
  <c r="BV55" i="2"/>
  <c r="BW55" i="2"/>
  <c r="BX55" i="2"/>
  <c r="BY55" i="2"/>
  <c r="BU56" i="2"/>
  <c r="BV56" i="2"/>
  <c r="BW56" i="2"/>
  <c r="BX56" i="2"/>
  <c r="BY56" i="2"/>
  <c r="BU57" i="2"/>
  <c r="BV57" i="2"/>
  <c r="BW57" i="2"/>
  <c r="BX57" i="2"/>
  <c r="BY57" i="2"/>
  <c r="BU58" i="2"/>
  <c r="BV58" i="2"/>
  <c r="BW58" i="2"/>
  <c r="BX58" i="2"/>
  <c r="BY58" i="2"/>
  <c r="BU59" i="2"/>
  <c r="BV59" i="2"/>
  <c r="BW59" i="2"/>
  <c r="BX59" i="2"/>
  <c r="BY59" i="2"/>
  <c r="BU60" i="2"/>
  <c r="BV60" i="2"/>
  <c r="BW60" i="2"/>
  <c r="BX60" i="2"/>
  <c r="BY60" i="2"/>
  <c r="BU61" i="2"/>
  <c r="BV61" i="2"/>
  <c r="BW61" i="2"/>
  <c r="BX61" i="2"/>
  <c r="BY61" i="2"/>
  <c r="BU62" i="2"/>
  <c r="BV62" i="2"/>
  <c r="BW62" i="2"/>
  <c r="BX62" i="2"/>
  <c r="BY62" i="2"/>
  <c r="BU63" i="2"/>
  <c r="BV63" i="2"/>
  <c r="BW63" i="2"/>
  <c r="BX63" i="2"/>
  <c r="BY63" i="2"/>
  <c r="BU64" i="2"/>
  <c r="BV64" i="2"/>
  <c r="BW64" i="2"/>
  <c r="BX64" i="2"/>
  <c r="BY64" i="2"/>
  <c r="BU65" i="2"/>
  <c r="BV65" i="2"/>
  <c r="BW65" i="2"/>
  <c r="BX65" i="2"/>
  <c r="BY65" i="2"/>
  <c r="BU66" i="2"/>
  <c r="BV66" i="2"/>
  <c r="BW66" i="2"/>
  <c r="BX66" i="2"/>
  <c r="BY66" i="2"/>
  <c r="BU67" i="2"/>
  <c r="BV67" i="2"/>
  <c r="BW67" i="2"/>
  <c r="BX67" i="2"/>
  <c r="BY67" i="2"/>
  <c r="BU68" i="2"/>
  <c r="BV68" i="2"/>
  <c r="BW68" i="2"/>
  <c r="BX68" i="2"/>
  <c r="BY68" i="2"/>
  <c r="BU69" i="2"/>
  <c r="BV69" i="2"/>
  <c r="BW69" i="2"/>
  <c r="BX69" i="2"/>
  <c r="BY69" i="2"/>
  <c r="BU70" i="2"/>
  <c r="BV70" i="2"/>
  <c r="BW70" i="2"/>
  <c r="BX70" i="2"/>
  <c r="BY70" i="2"/>
  <c r="BU71" i="2"/>
  <c r="BV71" i="2"/>
  <c r="BW71" i="2"/>
  <c r="BX71" i="2"/>
  <c r="BY71" i="2"/>
  <c r="BU72" i="2"/>
  <c r="BV72" i="2"/>
  <c r="BW72" i="2"/>
  <c r="BX72" i="2"/>
  <c r="BY72" i="2"/>
  <c r="BU73" i="2"/>
  <c r="BV73" i="2"/>
  <c r="BW73" i="2"/>
  <c r="BX73" i="2"/>
  <c r="BY73" i="2"/>
  <c r="BU74" i="2"/>
  <c r="BV74" i="2"/>
  <c r="BW74" i="2"/>
  <c r="BX74" i="2"/>
  <c r="BY74" i="2"/>
  <c r="BU75" i="2"/>
  <c r="BV75" i="2"/>
  <c r="BW75" i="2"/>
  <c r="BX75" i="2"/>
  <c r="BY75" i="2"/>
  <c r="BU76" i="2"/>
  <c r="BV76" i="2"/>
  <c r="BW76" i="2"/>
  <c r="BX76" i="2"/>
  <c r="BY76" i="2"/>
  <c r="BU77" i="2"/>
  <c r="BV77" i="2"/>
  <c r="BW77" i="2"/>
  <c r="BX77" i="2"/>
  <c r="BY77" i="2"/>
  <c r="BU78" i="2"/>
  <c r="BV78" i="2"/>
  <c r="BW78" i="2"/>
  <c r="BX78" i="2"/>
  <c r="BY78" i="2"/>
  <c r="BU79" i="2"/>
  <c r="BV79" i="2"/>
  <c r="BW79" i="2"/>
  <c r="BX79" i="2"/>
  <c r="BY79" i="2"/>
  <c r="BU80" i="2"/>
  <c r="BV80" i="2"/>
  <c r="BW80" i="2"/>
  <c r="BX80" i="2"/>
  <c r="BY80" i="2"/>
  <c r="BU81" i="2"/>
  <c r="BV81" i="2"/>
  <c r="BW81" i="2"/>
  <c r="BX81" i="2"/>
  <c r="BY81" i="2"/>
  <c r="BU82" i="2"/>
  <c r="BV82" i="2"/>
  <c r="BW82" i="2"/>
  <c r="BX82" i="2"/>
  <c r="BY82" i="2"/>
  <c r="BU83" i="2"/>
  <c r="BV83" i="2"/>
  <c r="BW83" i="2"/>
  <c r="BX83" i="2"/>
  <c r="BY83" i="2"/>
  <c r="BU84" i="2"/>
  <c r="BV84" i="2"/>
  <c r="BW84" i="2"/>
  <c r="BX84" i="2"/>
  <c r="BY84" i="2"/>
  <c r="BU85" i="2"/>
  <c r="BV85" i="2"/>
  <c r="BW85" i="2"/>
  <c r="BX85" i="2"/>
  <c r="BY85" i="2"/>
  <c r="BU86" i="2"/>
  <c r="BV86" i="2"/>
  <c r="BW86" i="2"/>
  <c r="BX86" i="2"/>
  <c r="BY86" i="2"/>
  <c r="BU87" i="2"/>
  <c r="BV87" i="2"/>
  <c r="BW87" i="2"/>
  <c r="BX87" i="2"/>
  <c r="BY87" i="2"/>
  <c r="BU88" i="2"/>
  <c r="BV88" i="2"/>
  <c r="BW88" i="2"/>
  <c r="BX88" i="2"/>
  <c r="BY88" i="2"/>
  <c r="BU89" i="2"/>
  <c r="BV89" i="2"/>
  <c r="BW89" i="2"/>
  <c r="BX89" i="2"/>
  <c r="BY89" i="2"/>
  <c r="BU90" i="2"/>
  <c r="BV90" i="2"/>
  <c r="BW90" i="2"/>
  <c r="BX90" i="2"/>
  <c r="BY90" i="2"/>
  <c r="BU91" i="2"/>
  <c r="BV91" i="2"/>
  <c r="BW91" i="2"/>
  <c r="BX91" i="2"/>
  <c r="BY91" i="2"/>
  <c r="BU92" i="2"/>
  <c r="BV92" i="2"/>
  <c r="BW92" i="2"/>
  <c r="BX92" i="2"/>
  <c r="BY92" i="2"/>
  <c r="BU93" i="2"/>
  <c r="BV93" i="2"/>
  <c r="BW93" i="2"/>
  <c r="BX93" i="2"/>
  <c r="BY93" i="2"/>
  <c r="BU94" i="2"/>
  <c r="BV94" i="2"/>
  <c r="BW94" i="2"/>
  <c r="BX94" i="2"/>
  <c r="BY94" i="2"/>
  <c r="BU95" i="2"/>
  <c r="BV95" i="2"/>
  <c r="BW95" i="2"/>
  <c r="BX95" i="2"/>
  <c r="BY95" i="2"/>
  <c r="BU96" i="2"/>
  <c r="BV96" i="2"/>
  <c r="BW96" i="2"/>
  <c r="BX96" i="2"/>
  <c r="BY96" i="2"/>
  <c r="BU97" i="2"/>
  <c r="BV97" i="2"/>
  <c r="BW97" i="2"/>
  <c r="BX97" i="2"/>
  <c r="BY97" i="2"/>
  <c r="BU98" i="2"/>
  <c r="BV98" i="2"/>
  <c r="BW98" i="2"/>
  <c r="BX98" i="2"/>
  <c r="BY98" i="2"/>
  <c r="BU99" i="2"/>
  <c r="BV99" i="2"/>
  <c r="BW99" i="2"/>
  <c r="BX99" i="2"/>
  <c r="BY99" i="2"/>
  <c r="BU100" i="2"/>
  <c r="BV100" i="2"/>
  <c r="BW100" i="2"/>
  <c r="BX100" i="2"/>
  <c r="BY100" i="2"/>
  <c r="BU101" i="2"/>
  <c r="BV101" i="2"/>
  <c r="BW101" i="2"/>
  <c r="BX101" i="2"/>
  <c r="BY101" i="2"/>
  <c r="BU102" i="2"/>
  <c r="BV102" i="2"/>
  <c r="BW102" i="2"/>
  <c r="BX102" i="2"/>
  <c r="BY102" i="2"/>
  <c r="BU103" i="2"/>
  <c r="BV103" i="2"/>
  <c r="BW103" i="2"/>
  <c r="BX103" i="2"/>
  <c r="BY103" i="2"/>
  <c r="BU104" i="2"/>
  <c r="BV104" i="2"/>
  <c r="BW104" i="2"/>
  <c r="BX104" i="2"/>
  <c r="BY104" i="2"/>
  <c r="BU105" i="2"/>
  <c r="BV105" i="2"/>
  <c r="BW105" i="2"/>
  <c r="BX105" i="2"/>
  <c r="BY105" i="2"/>
  <c r="BU106" i="2"/>
  <c r="BV106" i="2"/>
  <c r="BW106" i="2"/>
  <c r="BX106" i="2"/>
  <c r="BY106" i="2"/>
  <c r="BU107" i="2"/>
  <c r="BV107" i="2"/>
  <c r="BW107" i="2"/>
  <c r="BX107" i="2"/>
  <c r="BY107" i="2"/>
  <c r="BU108" i="2"/>
  <c r="BV108" i="2"/>
  <c r="BW108" i="2"/>
  <c r="BX108" i="2"/>
  <c r="BY108" i="2"/>
  <c r="BU109" i="2"/>
  <c r="BV109" i="2"/>
  <c r="BW109" i="2"/>
  <c r="BX109" i="2"/>
  <c r="BY109" i="2"/>
  <c r="BU110" i="2"/>
  <c r="BV110" i="2"/>
  <c r="BW110" i="2"/>
  <c r="BX110" i="2"/>
  <c r="BY110" i="2"/>
  <c r="BU111" i="2"/>
  <c r="BV111" i="2"/>
  <c r="BW111" i="2"/>
  <c r="BX111" i="2"/>
  <c r="BY111" i="2"/>
  <c r="BU112" i="2"/>
  <c r="BV112" i="2"/>
  <c r="BW112" i="2"/>
  <c r="BX112" i="2"/>
  <c r="BY112" i="2"/>
  <c r="BU113" i="2"/>
  <c r="BV113" i="2"/>
  <c r="BW113" i="2"/>
  <c r="BX113" i="2"/>
  <c r="BY113" i="2"/>
  <c r="BU114" i="2"/>
  <c r="BV114" i="2"/>
  <c r="BW114" i="2"/>
  <c r="BX114" i="2"/>
  <c r="BY114" i="2"/>
  <c r="BU115" i="2"/>
  <c r="BV115" i="2"/>
  <c r="BW115" i="2"/>
  <c r="BX115" i="2"/>
  <c r="BY115" i="2"/>
  <c r="BU116" i="2"/>
  <c r="BV116" i="2"/>
  <c r="BW116" i="2"/>
  <c r="BX116" i="2"/>
  <c r="BY116" i="2"/>
  <c r="BU117" i="2"/>
  <c r="BV117" i="2"/>
  <c r="BW117" i="2"/>
  <c r="BX117" i="2"/>
  <c r="BY117" i="2"/>
  <c r="BU118" i="2"/>
  <c r="BV118" i="2"/>
  <c r="BW118" i="2"/>
  <c r="BX118" i="2"/>
  <c r="BY118" i="2"/>
  <c r="BU119" i="2"/>
  <c r="BV119" i="2"/>
  <c r="BW119" i="2"/>
  <c r="BX119" i="2"/>
  <c r="BY119" i="2"/>
  <c r="BU120" i="2"/>
  <c r="BV120" i="2"/>
  <c r="BW120" i="2"/>
  <c r="BX120" i="2"/>
  <c r="BY120" i="2"/>
  <c r="BU121" i="2"/>
  <c r="BV121" i="2"/>
  <c r="BW121" i="2"/>
  <c r="BX121" i="2"/>
  <c r="BY121" i="2"/>
  <c r="BU122" i="2"/>
  <c r="BV122" i="2"/>
  <c r="BW122" i="2"/>
  <c r="BX122" i="2"/>
  <c r="BY122" i="2"/>
  <c r="BU123" i="2"/>
  <c r="BV123" i="2"/>
  <c r="BW123" i="2"/>
  <c r="BX123" i="2"/>
  <c r="BY123" i="2"/>
  <c r="BU124" i="2"/>
  <c r="BV124" i="2"/>
  <c r="BW124" i="2"/>
  <c r="BX124" i="2"/>
  <c r="BY124" i="2"/>
  <c r="BU125" i="2"/>
  <c r="BV125" i="2"/>
  <c r="BW125" i="2"/>
  <c r="BX125" i="2"/>
  <c r="BY125" i="2"/>
  <c r="BU126" i="2"/>
  <c r="BV126" i="2"/>
  <c r="BW126" i="2"/>
  <c r="BX126" i="2"/>
  <c r="BY126" i="2"/>
  <c r="BU127" i="2"/>
  <c r="BV127" i="2"/>
  <c r="BW127" i="2"/>
  <c r="BX127" i="2"/>
  <c r="BY127" i="2"/>
  <c r="BU128" i="2"/>
  <c r="BV128" i="2"/>
  <c r="BW128" i="2"/>
  <c r="BX128" i="2"/>
  <c r="BY128" i="2"/>
  <c r="BU129" i="2"/>
  <c r="BV129" i="2"/>
  <c r="BW129" i="2"/>
  <c r="BX129" i="2"/>
  <c r="BY129" i="2"/>
  <c r="BU130" i="2"/>
  <c r="BV130" i="2"/>
  <c r="BW130" i="2"/>
  <c r="BX130" i="2"/>
  <c r="BY130" i="2"/>
  <c r="BU131" i="2"/>
  <c r="BV131" i="2"/>
  <c r="BW131" i="2"/>
  <c r="BX131" i="2"/>
  <c r="BY131" i="2"/>
  <c r="BU132" i="2"/>
  <c r="BV132" i="2"/>
  <c r="BW132" i="2"/>
  <c r="BX132" i="2"/>
  <c r="BY132" i="2"/>
  <c r="BU133" i="2"/>
  <c r="BV133" i="2"/>
  <c r="BW133" i="2"/>
  <c r="BX133" i="2"/>
  <c r="BY133" i="2"/>
  <c r="BU134" i="2"/>
  <c r="BV134" i="2"/>
  <c r="BW134" i="2"/>
  <c r="BX134" i="2"/>
  <c r="BY134" i="2"/>
  <c r="BU135" i="2"/>
  <c r="BV135" i="2"/>
  <c r="BW135" i="2"/>
  <c r="BX135" i="2"/>
  <c r="BY135" i="2"/>
  <c r="BU136" i="2"/>
  <c r="BV136" i="2"/>
  <c r="BW136" i="2"/>
  <c r="BX136" i="2"/>
  <c r="BY136" i="2"/>
  <c r="BU137" i="2"/>
  <c r="BV137" i="2"/>
  <c r="BW137" i="2"/>
  <c r="BX137" i="2"/>
  <c r="BY137" i="2"/>
  <c r="BU138" i="2"/>
  <c r="BV138" i="2"/>
  <c r="BW138" i="2"/>
  <c r="BX138" i="2"/>
  <c r="BY138" i="2"/>
  <c r="BU139" i="2"/>
  <c r="BV139" i="2"/>
  <c r="BW139" i="2"/>
  <c r="BX139" i="2"/>
  <c r="BY139" i="2"/>
  <c r="BU140" i="2"/>
  <c r="BV140" i="2"/>
  <c r="BW140" i="2"/>
  <c r="BX140" i="2"/>
  <c r="BY140" i="2"/>
  <c r="BU141" i="2"/>
  <c r="BV141" i="2"/>
  <c r="BW141" i="2"/>
  <c r="BX141" i="2"/>
  <c r="BY141" i="2"/>
  <c r="BU142" i="2"/>
  <c r="BV142" i="2"/>
  <c r="BW142" i="2"/>
  <c r="BX142" i="2"/>
  <c r="BY142" i="2"/>
  <c r="BU143" i="2"/>
  <c r="BV143" i="2"/>
  <c r="BW143" i="2"/>
  <c r="BX143" i="2"/>
  <c r="BY143" i="2"/>
  <c r="BU144" i="2"/>
  <c r="BV144" i="2"/>
  <c r="BW144" i="2"/>
  <c r="BX144" i="2"/>
  <c r="BY144" i="2"/>
  <c r="BU145" i="2"/>
  <c r="BV145" i="2"/>
  <c r="BW145" i="2"/>
  <c r="BX145" i="2"/>
  <c r="BY145" i="2"/>
  <c r="BU146" i="2"/>
  <c r="BV146" i="2"/>
  <c r="BW146" i="2"/>
  <c r="BX146" i="2"/>
  <c r="BY146" i="2"/>
  <c r="BU147" i="2"/>
  <c r="BV147" i="2"/>
  <c r="BW147" i="2"/>
  <c r="BX147" i="2"/>
  <c r="BY147" i="2"/>
  <c r="BU148" i="2"/>
  <c r="BV148" i="2"/>
  <c r="BW148" i="2"/>
  <c r="BX148" i="2"/>
  <c r="BY148" i="2"/>
  <c r="BU149" i="2"/>
  <c r="BV149" i="2"/>
  <c r="BW149" i="2"/>
  <c r="BX149" i="2"/>
  <c r="BY149" i="2"/>
  <c r="BU150" i="2"/>
  <c r="BV150" i="2"/>
  <c r="BW150" i="2"/>
  <c r="BX150" i="2"/>
  <c r="BY150" i="2"/>
  <c r="BU151" i="2"/>
  <c r="BV151" i="2"/>
  <c r="BW151" i="2"/>
  <c r="BX151" i="2"/>
  <c r="BY151" i="2"/>
  <c r="BU152" i="2"/>
  <c r="BV152" i="2"/>
  <c r="BW152" i="2"/>
  <c r="BX152" i="2"/>
  <c r="BY152" i="2"/>
  <c r="BU153" i="2"/>
  <c r="BV153" i="2"/>
  <c r="BW153" i="2"/>
  <c r="BX153" i="2"/>
  <c r="BY153" i="2"/>
  <c r="BU154" i="2"/>
  <c r="BV154" i="2"/>
  <c r="BW154" i="2"/>
  <c r="BX154" i="2"/>
  <c r="BY154" i="2"/>
  <c r="BU155" i="2"/>
  <c r="BV155" i="2"/>
  <c r="BW155" i="2"/>
  <c r="BX155" i="2"/>
  <c r="BY155" i="2"/>
  <c r="BU156" i="2"/>
  <c r="BV156" i="2"/>
  <c r="BW156" i="2"/>
  <c r="BX156" i="2"/>
  <c r="BY156" i="2"/>
  <c r="BU157" i="2"/>
  <c r="BV157" i="2"/>
  <c r="BW157" i="2"/>
  <c r="BX157" i="2"/>
  <c r="BY157" i="2"/>
  <c r="BU158" i="2"/>
  <c r="BV158" i="2"/>
  <c r="BW158" i="2"/>
  <c r="BX158" i="2"/>
  <c r="BY158" i="2"/>
  <c r="BU159" i="2"/>
  <c r="BV159" i="2"/>
  <c r="BW159" i="2"/>
  <c r="BX159" i="2"/>
  <c r="BY159" i="2"/>
  <c r="BU160" i="2"/>
  <c r="BV160" i="2"/>
  <c r="BW160" i="2"/>
  <c r="BX160" i="2"/>
  <c r="BY160" i="2"/>
  <c r="BU161" i="2"/>
  <c r="BV161" i="2"/>
  <c r="BW161" i="2"/>
  <c r="BX161" i="2"/>
  <c r="BY161" i="2"/>
  <c r="BU162" i="2"/>
  <c r="BV162" i="2"/>
  <c r="BW162" i="2"/>
  <c r="BX162" i="2"/>
  <c r="BY162" i="2"/>
  <c r="BU163" i="2"/>
  <c r="BV163" i="2"/>
  <c r="BW163" i="2"/>
  <c r="BX163" i="2"/>
  <c r="BY163" i="2"/>
  <c r="BU164" i="2"/>
  <c r="BV164" i="2"/>
  <c r="BW164" i="2"/>
  <c r="BX164" i="2"/>
  <c r="BY164" i="2"/>
  <c r="BU165" i="2"/>
  <c r="BV165" i="2"/>
  <c r="BW165" i="2"/>
  <c r="BX165" i="2"/>
  <c r="BY165" i="2"/>
  <c r="BU166" i="2"/>
  <c r="BV166" i="2"/>
  <c r="BW166" i="2"/>
  <c r="BX166" i="2"/>
  <c r="BY166" i="2"/>
  <c r="BU167" i="2"/>
  <c r="BV167" i="2"/>
  <c r="BW167" i="2"/>
  <c r="BX167" i="2"/>
  <c r="BY167" i="2"/>
  <c r="BU168" i="2"/>
  <c r="BV168" i="2"/>
  <c r="BW168" i="2"/>
  <c r="BX168" i="2"/>
  <c r="BY168" i="2"/>
  <c r="BU169" i="2"/>
  <c r="BV169" i="2"/>
  <c r="BW169" i="2"/>
  <c r="BX169" i="2"/>
  <c r="BY169" i="2"/>
  <c r="BU170" i="2"/>
  <c r="BV170" i="2"/>
  <c r="BW170" i="2"/>
  <c r="BX170" i="2"/>
  <c r="BY170" i="2"/>
  <c r="BU171" i="2"/>
  <c r="BV171" i="2"/>
  <c r="BW171" i="2"/>
  <c r="BX171" i="2"/>
  <c r="BY171" i="2"/>
  <c r="BU172" i="2"/>
  <c r="BV172" i="2"/>
  <c r="BW172" i="2"/>
  <c r="BX172" i="2"/>
  <c r="BY172" i="2"/>
  <c r="BU173" i="2"/>
  <c r="BV173" i="2"/>
  <c r="BW173" i="2"/>
  <c r="BX173" i="2"/>
  <c r="BY173" i="2"/>
  <c r="BU174" i="2"/>
  <c r="BV174" i="2"/>
  <c r="BW174" i="2"/>
  <c r="BX174" i="2"/>
  <c r="BY174" i="2"/>
  <c r="BU175" i="2"/>
  <c r="BV175" i="2"/>
  <c r="BW175" i="2"/>
  <c r="BX175" i="2"/>
  <c r="BY175" i="2"/>
  <c r="BU176" i="2"/>
  <c r="BV176" i="2"/>
  <c r="BW176" i="2"/>
  <c r="BX176" i="2"/>
  <c r="BY176" i="2"/>
  <c r="BU177" i="2"/>
  <c r="BV177" i="2"/>
  <c r="BW177" i="2"/>
  <c r="BX177" i="2"/>
  <c r="BY177" i="2"/>
  <c r="BU178" i="2"/>
  <c r="BV178" i="2"/>
  <c r="BW178" i="2"/>
  <c r="BX178" i="2"/>
  <c r="BY178" i="2"/>
  <c r="BU179" i="2"/>
  <c r="BV179" i="2"/>
  <c r="BW179" i="2"/>
  <c r="BX179" i="2"/>
  <c r="BY179" i="2"/>
  <c r="BU180" i="2"/>
  <c r="BV180" i="2"/>
  <c r="BW180" i="2"/>
  <c r="BX180" i="2"/>
  <c r="BY180" i="2"/>
  <c r="BU181" i="2"/>
  <c r="BV181" i="2"/>
  <c r="BW181" i="2"/>
  <c r="BX181" i="2"/>
  <c r="BY181" i="2"/>
  <c r="BU182" i="2"/>
  <c r="BV182" i="2"/>
  <c r="BW182" i="2"/>
  <c r="BX182" i="2"/>
  <c r="BY182" i="2"/>
  <c r="BU183" i="2"/>
  <c r="BV183" i="2"/>
  <c r="BW183" i="2"/>
  <c r="BX183" i="2"/>
  <c r="BY183" i="2"/>
  <c r="BU184" i="2"/>
  <c r="BV184" i="2"/>
  <c r="BW184" i="2"/>
  <c r="BX184" i="2"/>
  <c r="BY184" i="2"/>
  <c r="BU185" i="2"/>
  <c r="BV185" i="2"/>
  <c r="BW185" i="2"/>
  <c r="BX185" i="2"/>
  <c r="BY185" i="2"/>
  <c r="BU186" i="2"/>
  <c r="BV186" i="2"/>
  <c r="BW186" i="2"/>
  <c r="BX186" i="2"/>
  <c r="BY186" i="2"/>
  <c r="BU187" i="2"/>
  <c r="BV187" i="2"/>
  <c r="BW187" i="2"/>
  <c r="BX187" i="2"/>
  <c r="BY187" i="2"/>
  <c r="BU188" i="2"/>
  <c r="BV188" i="2"/>
  <c r="BW188" i="2"/>
  <c r="BX188" i="2"/>
  <c r="BY188" i="2"/>
  <c r="BU189" i="2"/>
  <c r="BV189" i="2"/>
  <c r="BW189" i="2"/>
  <c r="BX189" i="2"/>
  <c r="BY189" i="2"/>
  <c r="BU190" i="2"/>
  <c r="BV190" i="2"/>
  <c r="BW190" i="2"/>
  <c r="BX190" i="2"/>
  <c r="BY190" i="2"/>
  <c r="BU191" i="2"/>
  <c r="BV191" i="2"/>
  <c r="BW191" i="2"/>
  <c r="BX191" i="2"/>
  <c r="BY191" i="2"/>
  <c r="BU192" i="2"/>
  <c r="BV192" i="2"/>
  <c r="BW192" i="2"/>
  <c r="BX192" i="2"/>
  <c r="BY192" i="2"/>
  <c r="BU193" i="2"/>
  <c r="BV193" i="2"/>
  <c r="BW193" i="2"/>
  <c r="BX193" i="2"/>
  <c r="BY193" i="2"/>
  <c r="BU194" i="2"/>
  <c r="BV194" i="2"/>
  <c r="BW194" i="2"/>
  <c r="BX194" i="2"/>
  <c r="BY194" i="2"/>
  <c r="BU195" i="2"/>
  <c r="BV195" i="2"/>
  <c r="BW195" i="2"/>
  <c r="BX195" i="2"/>
  <c r="BY195" i="2"/>
  <c r="BU196" i="2"/>
  <c r="BV196" i="2"/>
  <c r="BW196" i="2"/>
  <c r="BX196" i="2"/>
  <c r="BY196" i="2"/>
  <c r="BU197" i="2"/>
  <c r="BV197" i="2"/>
  <c r="BW197" i="2"/>
  <c r="BX197" i="2"/>
  <c r="BY197" i="2"/>
  <c r="BU198" i="2"/>
  <c r="BV198" i="2"/>
  <c r="BW198" i="2"/>
  <c r="BX198" i="2"/>
  <c r="BY198" i="2"/>
  <c r="BU199" i="2"/>
  <c r="BV199" i="2"/>
  <c r="BW199" i="2"/>
  <c r="BX199" i="2"/>
  <c r="BY199" i="2"/>
  <c r="BU200" i="2"/>
  <c r="BV200" i="2"/>
  <c r="BW200" i="2"/>
  <c r="BX200" i="2"/>
  <c r="BY200" i="2"/>
  <c r="BU201" i="2"/>
  <c r="BV201" i="2"/>
  <c r="BW201" i="2"/>
  <c r="BX201" i="2"/>
  <c r="BY201" i="2"/>
  <c r="BU202" i="2"/>
  <c r="BV202" i="2"/>
  <c r="BW202" i="2"/>
  <c r="BX202" i="2"/>
  <c r="BY202" i="2"/>
  <c r="BU203" i="2"/>
  <c r="BV203" i="2"/>
  <c r="BW203" i="2"/>
  <c r="BX203" i="2"/>
  <c r="BY203" i="2"/>
  <c r="BU204" i="2"/>
  <c r="BV204" i="2"/>
  <c r="BW204" i="2"/>
  <c r="BX204" i="2"/>
  <c r="BY204" i="2"/>
  <c r="BU205" i="2"/>
  <c r="BV205" i="2"/>
  <c r="BW205" i="2"/>
  <c r="BX205" i="2"/>
  <c r="BY205" i="2"/>
  <c r="BU206" i="2"/>
  <c r="BV206" i="2"/>
  <c r="BW206" i="2"/>
  <c r="BX206" i="2"/>
  <c r="BY206" i="2"/>
  <c r="BU207" i="2"/>
  <c r="BV207" i="2"/>
  <c r="BW207" i="2"/>
  <c r="BX207" i="2"/>
  <c r="BY207" i="2"/>
  <c r="BU208" i="2"/>
  <c r="BV208" i="2"/>
  <c r="BW208" i="2"/>
  <c r="BX208" i="2"/>
  <c r="BY208" i="2"/>
  <c r="BU209" i="2"/>
  <c r="BV209" i="2"/>
  <c r="BW209" i="2"/>
  <c r="BX209" i="2"/>
  <c r="BY209" i="2"/>
  <c r="BU210" i="2"/>
  <c r="BV210" i="2"/>
  <c r="BW210" i="2"/>
  <c r="BX210" i="2"/>
  <c r="BY210" i="2"/>
  <c r="BU211" i="2"/>
  <c r="BV211" i="2"/>
  <c r="BW211" i="2"/>
  <c r="BX211" i="2"/>
  <c r="BY211" i="2"/>
  <c r="BU212" i="2"/>
  <c r="BV212" i="2"/>
  <c r="BW212" i="2"/>
  <c r="BX212" i="2"/>
  <c r="BY212" i="2"/>
  <c r="BU213" i="2"/>
  <c r="BV213" i="2"/>
  <c r="BW213" i="2"/>
  <c r="BX213" i="2"/>
  <c r="BY213" i="2"/>
  <c r="BU214" i="2"/>
  <c r="BV214" i="2"/>
  <c r="BW214" i="2"/>
  <c r="BX214" i="2"/>
  <c r="BY214" i="2"/>
  <c r="BU215" i="2"/>
  <c r="BV215" i="2"/>
  <c r="BW215" i="2"/>
  <c r="BX215" i="2"/>
  <c r="BY215" i="2"/>
  <c r="BU216" i="2"/>
  <c r="BV216" i="2"/>
  <c r="BW216" i="2"/>
  <c r="BX216" i="2"/>
  <c r="BY216" i="2"/>
  <c r="BU217" i="2"/>
  <c r="BV217" i="2"/>
  <c r="BW217" i="2"/>
  <c r="BX217" i="2"/>
  <c r="BY217" i="2"/>
  <c r="BU218" i="2"/>
  <c r="BV218" i="2"/>
  <c r="BW218" i="2"/>
  <c r="BX218" i="2"/>
  <c r="BY218" i="2"/>
  <c r="BU219" i="2"/>
  <c r="BV219" i="2"/>
  <c r="BW219" i="2"/>
  <c r="BX219" i="2"/>
  <c r="BY219" i="2"/>
  <c r="BU220" i="2"/>
  <c r="BV220" i="2"/>
  <c r="BW220" i="2"/>
  <c r="BX220" i="2"/>
  <c r="BY220" i="2"/>
  <c r="BU221" i="2"/>
  <c r="BV221" i="2"/>
  <c r="BW221" i="2"/>
  <c r="BX221" i="2"/>
  <c r="BY221" i="2"/>
  <c r="BU222" i="2"/>
  <c r="BV222" i="2"/>
  <c r="BW222" i="2"/>
  <c r="BX222" i="2"/>
  <c r="BY222" i="2"/>
  <c r="BU223" i="2"/>
  <c r="BV223" i="2"/>
  <c r="BW223" i="2"/>
  <c r="BX223" i="2"/>
  <c r="BY223" i="2"/>
  <c r="BU224" i="2"/>
  <c r="BV224" i="2"/>
  <c r="BW224" i="2"/>
  <c r="BX224" i="2"/>
  <c r="BY224" i="2"/>
  <c r="BU225" i="2"/>
  <c r="BV225" i="2"/>
  <c r="BW225" i="2"/>
  <c r="BX225" i="2"/>
  <c r="BY225" i="2"/>
  <c r="BU226" i="2"/>
  <c r="BV226" i="2"/>
  <c r="BW226" i="2"/>
  <c r="BX226" i="2"/>
  <c r="BY226" i="2"/>
  <c r="BU227" i="2"/>
  <c r="BV227" i="2"/>
  <c r="BW227" i="2"/>
  <c r="BX227" i="2"/>
  <c r="BY227" i="2"/>
  <c r="BU228" i="2"/>
  <c r="BV228" i="2"/>
  <c r="BW228" i="2"/>
  <c r="BX228" i="2"/>
  <c r="BY228" i="2"/>
  <c r="BU229" i="2"/>
  <c r="BV229" i="2"/>
  <c r="BW229" i="2"/>
  <c r="BX229" i="2"/>
  <c r="BY229" i="2"/>
  <c r="BU230" i="2"/>
  <c r="BV230" i="2"/>
  <c r="BW230" i="2"/>
  <c r="BX230" i="2"/>
  <c r="BY230" i="2"/>
  <c r="BU231" i="2"/>
  <c r="BV231" i="2"/>
  <c r="BW231" i="2"/>
  <c r="BX231" i="2"/>
  <c r="BY231" i="2"/>
  <c r="BU232" i="2"/>
  <c r="BV232" i="2"/>
  <c r="BW232" i="2"/>
  <c r="BX232" i="2"/>
  <c r="BY232" i="2"/>
  <c r="BU233" i="2"/>
  <c r="BV233" i="2"/>
  <c r="BW233" i="2"/>
  <c r="BX233" i="2"/>
  <c r="BY233" i="2"/>
  <c r="BU234" i="2"/>
  <c r="BV234" i="2"/>
  <c r="BW234" i="2"/>
  <c r="BX234" i="2"/>
  <c r="BY234" i="2"/>
  <c r="BU235" i="2"/>
  <c r="BV235" i="2"/>
  <c r="BW235" i="2"/>
  <c r="BX235" i="2"/>
  <c r="BY235" i="2"/>
  <c r="BU236" i="2"/>
  <c r="BV236" i="2"/>
  <c r="BW236" i="2"/>
  <c r="BX236" i="2"/>
  <c r="BY236" i="2"/>
  <c r="BU237" i="2"/>
  <c r="BV237" i="2"/>
  <c r="BW237" i="2"/>
  <c r="BX237" i="2"/>
  <c r="BY237" i="2"/>
  <c r="BU238" i="2"/>
  <c r="BV238" i="2"/>
  <c r="BW238" i="2"/>
  <c r="BX238" i="2"/>
  <c r="BY238" i="2"/>
  <c r="BU239" i="2"/>
  <c r="BV239" i="2"/>
  <c r="BW239" i="2"/>
  <c r="BX239" i="2"/>
  <c r="BY239" i="2"/>
  <c r="BU240" i="2"/>
  <c r="BV240" i="2"/>
  <c r="BW240" i="2"/>
  <c r="BX240" i="2"/>
  <c r="BY240" i="2"/>
  <c r="BU241" i="2"/>
  <c r="BV241" i="2"/>
  <c r="BW241" i="2"/>
  <c r="BX241" i="2"/>
  <c r="BY241" i="2"/>
  <c r="BU242" i="2"/>
  <c r="BV242" i="2"/>
  <c r="BW242" i="2"/>
  <c r="BX242" i="2"/>
  <c r="BY242" i="2"/>
  <c r="BU243" i="2"/>
  <c r="BV243" i="2"/>
  <c r="BW243" i="2"/>
  <c r="BX243" i="2"/>
  <c r="BY243" i="2"/>
  <c r="BU244" i="2"/>
  <c r="BV244" i="2"/>
  <c r="BW244" i="2"/>
  <c r="BX244" i="2"/>
  <c r="BY244" i="2"/>
  <c r="BU245" i="2"/>
  <c r="BV245" i="2"/>
  <c r="BW245" i="2"/>
  <c r="BX245" i="2"/>
  <c r="BY245" i="2"/>
  <c r="BU246" i="2"/>
  <c r="BV246" i="2"/>
  <c r="BW246" i="2"/>
  <c r="BX246" i="2"/>
  <c r="BY246" i="2"/>
  <c r="BU247" i="2"/>
  <c r="BV247" i="2"/>
  <c r="BW247" i="2"/>
  <c r="BX247" i="2"/>
  <c r="BY247" i="2"/>
  <c r="BU248" i="2"/>
  <c r="BV248" i="2"/>
  <c r="BW248" i="2"/>
  <c r="BX248" i="2"/>
  <c r="BY248" i="2"/>
  <c r="BU249" i="2"/>
  <c r="BV249" i="2"/>
  <c r="BW249" i="2"/>
  <c r="BX249" i="2"/>
  <c r="BY249" i="2"/>
  <c r="BU250" i="2"/>
  <c r="BV250" i="2"/>
  <c r="BW250" i="2"/>
  <c r="BX250" i="2"/>
  <c r="BY250" i="2"/>
  <c r="BU251" i="2"/>
  <c r="BV251" i="2"/>
  <c r="BW251" i="2"/>
  <c r="BX251" i="2"/>
  <c r="BY251" i="2"/>
  <c r="BU252" i="2"/>
  <c r="BV252" i="2"/>
  <c r="BW252" i="2"/>
  <c r="BX252" i="2"/>
  <c r="BY252" i="2"/>
  <c r="BU253" i="2"/>
  <c r="BV253" i="2"/>
  <c r="BW253" i="2"/>
  <c r="BX253" i="2"/>
  <c r="BY253" i="2"/>
  <c r="BU254" i="2"/>
  <c r="BV254" i="2"/>
  <c r="BW254" i="2"/>
  <c r="BX254" i="2"/>
  <c r="BY254" i="2"/>
  <c r="BU255" i="2"/>
  <c r="BV255" i="2"/>
  <c r="BW255" i="2"/>
  <c r="BX255" i="2"/>
  <c r="BY255" i="2"/>
  <c r="BU256" i="2"/>
  <c r="BV256" i="2"/>
  <c r="BW256" i="2"/>
  <c r="BX256" i="2"/>
  <c r="BY256" i="2"/>
  <c r="BU257" i="2"/>
  <c r="BV257" i="2"/>
  <c r="BW257" i="2"/>
  <c r="BX257" i="2"/>
  <c r="BY257" i="2"/>
  <c r="BU258" i="2"/>
  <c r="BV258" i="2"/>
  <c r="BW258" i="2"/>
  <c r="BX258" i="2"/>
  <c r="BY258" i="2"/>
  <c r="BU259" i="2"/>
  <c r="BV259" i="2"/>
  <c r="BW259" i="2"/>
  <c r="BX259" i="2"/>
  <c r="BY259" i="2"/>
  <c r="BU260" i="2"/>
  <c r="BV260" i="2"/>
  <c r="BW260" i="2"/>
  <c r="BX260" i="2"/>
  <c r="BY260" i="2"/>
  <c r="BU261" i="2"/>
  <c r="BV261" i="2"/>
  <c r="BW261" i="2"/>
  <c r="BX261" i="2"/>
  <c r="BY261" i="2"/>
  <c r="BU262" i="2"/>
  <c r="BV262" i="2"/>
  <c r="BW262" i="2"/>
  <c r="BX262" i="2"/>
  <c r="BY262" i="2"/>
  <c r="BU263" i="2"/>
  <c r="BV263" i="2"/>
  <c r="BW263" i="2"/>
  <c r="BX263" i="2"/>
  <c r="BY263" i="2"/>
  <c r="BU264" i="2"/>
  <c r="BV264" i="2"/>
  <c r="BW264" i="2"/>
  <c r="BX264" i="2"/>
  <c r="BY264" i="2"/>
  <c r="BU265" i="2"/>
  <c r="BV265" i="2"/>
  <c r="BW265" i="2"/>
  <c r="BX265" i="2"/>
  <c r="BY265" i="2"/>
  <c r="BU266" i="2"/>
  <c r="BV266" i="2"/>
  <c r="BW266" i="2"/>
  <c r="BX266" i="2"/>
  <c r="BY266" i="2"/>
  <c r="BU267" i="2"/>
  <c r="BV267" i="2"/>
  <c r="BW267" i="2"/>
  <c r="BX267" i="2"/>
  <c r="BY267" i="2"/>
  <c r="BU268" i="2"/>
  <c r="BV268" i="2"/>
  <c r="BW268" i="2"/>
  <c r="BX268" i="2"/>
  <c r="BY268" i="2"/>
  <c r="BU269" i="2"/>
  <c r="BV269" i="2"/>
  <c r="BW269" i="2"/>
  <c r="BX269" i="2"/>
  <c r="BY269" i="2"/>
  <c r="BU270" i="2"/>
  <c r="BV270" i="2"/>
  <c r="BW270" i="2"/>
  <c r="BX270" i="2"/>
  <c r="BY270" i="2"/>
  <c r="BU271" i="2"/>
  <c r="BV271" i="2"/>
  <c r="BW271" i="2"/>
  <c r="BX271" i="2"/>
  <c r="BY271" i="2"/>
  <c r="BU272" i="2"/>
  <c r="BV272" i="2"/>
  <c r="BW272" i="2"/>
  <c r="BX272" i="2"/>
  <c r="BY272" i="2"/>
  <c r="BU273" i="2"/>
  <c r="BV273" i="2"/>
  <c r="BW273" i="2"/>
  <c r="BX273" i="2"/>
  <c r="BY273" i="2"/>
  <c r="BU274" i="2"/>
  <c r="BV274" i="2"/>
  <c r="BW274" i="2"/>
  <c r="BX274" i="2"/>
  <c r="BY274" i="2"/>
  <c r="BU275" i="2"/>
  <c r="BV275" i="2"/>
  <c r="BW275" i="2"/>
  <c r="BX275" i="2"/>
  <c r="BY275" i="2"/>
  <c r="BU276" i="2"/>
  <c r="BV276" i="2"/>
  <c r="BW276" i="2"/>
  <c r="BX276" i="2"/>
  <c r="BY276" i="2"/>
  <c r="BU277" i="2"/>
  <c r="BV277" i="2"/>
  <c r="BW277" i="2"/>
  <c r="BX277" i="2"/>
  <c r="BY277" i="2"/>
  <c r="BU278" i="2"/>
  <c r="BV278" i="2"/>
  <c r="BW278" i="2"/>
  <c r="BX278" i="2"/>
  <c r="BY278" i="2"/>
  <c r="BU279" i="2"/>
  <c r="BV279" i="2"/>
  <c r="BW279" i="2"/>
  <c r="BX279" i="2"/>
  <c r="BY279" i="2"/>
  <c r="BU280" i="2"/>
  <c r="BV280" i="2"/>
  <c r="BW280" i="2"/>
  <c r="BX280" i="2"/>
  <c r="BY280" i="2"/>
  <c r="BU281" i="2"/>
  <c r="BV281" i="2"/>
  <c r="BW281" i="2"/>
  <c r="BX281" i="2"/>
  <c r="BY281" i="2"/>
  <c r="BU282" i="2"/>
  <c r="BV282" i="2"/>
  <c r="BW282" i="2"/>
  <c r="BX282" i="2"/>
  <c r="BY282" i="2"/>
  <c r="BU283" i="2"/>
  <c r="BV283" i="2"/>
  <c r="BW283" i="2"/>
  <c r="BX283" i="2"/>
  <c r="BY283" i="2"/>
  <c r="BU284" i="2"/>
  <c r="BV284" i="2"/>
  <c r="BW284" i="2"/>
  <c r="BX284" i="2"/>
  <c r="BY284" i="2"/>
  <c r="BU285" i="2"/>
  <c r="BV285" i="2"/>
  <c r="BW285" i="2"/>
  <c r="BX285" i="2"/>
  <c r="BY285" i="2"/>
  <c r="BU286" i="2"/>
  <c r="BV286" i="2"/>
  <c r="BW286" i="2"/>
  <c r="BX286" i="2"/>
  <c r="BY286" i="2"/>
  <c r="BU287" i="2"/>
  <c r="BV287" i="2"/>
  <c r="BW287" i="2"/>
  <c r="BX287" i="2"/>
  <c r="BY287" i="2"/>
  <c r="BU288" i="2"/>
  <c r="BV288" i="2"/>
  <c r="BW288" i="2"/>
  <c r="BX288" i="2"/>
  <c r="BY288" i="2"/>
  <c r="BU289" i="2"/>
  <c r="BV289" i="2"/>
  <c r="BW289" i="2"/>
  <c r="BX289" i="2"/>
  <c r="BY289" i="2"/>
  <c r="BU290" i="2"/>
  <c r="BV290" i="2"/>
  <c r="BW290" i="2"/>
  <c r="BX290" i="2"/>
  <c r="BY290" i="2"/>
  <c r="BU291" i="2"/>
  <c r="BV291" i="2"/>
  <c r="BW291" i="2"/>
  <c r="BX291" i="2"/>
  <c r="BY291" i="2"/>
  <c r="BU292" i="2"/>
  <c r="BV292" i="2"/>
  <c r="BW292" i="2"/>
  <c r="BX292" i="2"/>
  <c r="BY292" i="2"/>
  <c r="BU293" i="2"/>
  <c r="BV293" i="2"/>
  <c r="BW293" i="2"/>
  <c r="BX293" i="2"/>
  <c r="BY293" i="2"/>
  <c r="BU294" i="2"/>
  <c r="BV294" i="2"/>
  <c r="BW294" i="2"/>
  <c r="BX294" i="2"/>
  <c r="BY294" i="2"/>
  <c r="BU295" i="2"/>
  <c r="BV295" i="2"/>
  <c r="BW295" i="2"/>
  <c r="BX295" i="2"/>
  <c r="BY295" i="2"/>
  <c r="BU296" i="2"/>
  <c r="BV296" i="2"/>
  <c r="BW296" i="2"/>
  <c r="BX296" i="2"/>
  <c r="BY296" i="2"/>
  <c r="BU297" i="2"/>
  <c r="BV297" i="2"/>
  <c r="BW297" i="2"/>
  <c r="BX297" i="2"/>
  <c r="BY297" i="2"/>
  <c r="BU298" i="2"/>
  <c r="BV298" i="2"/>
  <c r="BW298" i="2"/>
  <c r="BX298" i="2"/>
  <c r="BY298" i="2"/>
  <c r="BU299" i="2"/>
  <c r="BV299" i="2"/>
  <c r="BW299" i="2"/>
  <c r="BX299" i="2"/>
  <c r="BY299" i="2"/>
  <c r="BU300" i="2"/>
  <c r="BV300" i="2"/>
  <c r="BW300" i="2"/>
  <c r="BX300" i="2"/>
  <c r="BY300" i="2"/>
  <c r="BU301" i="2"/>
  <c r="BV301" i="2"/>
  <c r="BW301" i="2"/>
  <c r="BX301" i="2"/>
  <c r="BY301" i="2"/>
  <c r="BY3" i="2"/>
  <c r="BX3" i="2"/>
  <c r="BW3" i="2"/>
  <c r="BV3" i="2"/>
  <c r="BU3" i="2"/>
  <c r="A30" i="2"/>
  <c r="B30" i="2"/>
  <c r="BS30" i="2"/>
  <c r="A31" i="2"/>
  <c r="B31" i="2"/>
  <c r="BS31" i="2"/>
  <c r="A32" i="2"/>
  <c r="B32" i="2"/>
  <c r="BS32" i="2"/>
  <c r="A33" i="2"/>
  <c r="B33" i="2"/>
  <c r="BS33" i="2"/>
  <c r="A34" i="2"/>
  <c r="B34" i="2"/>
  <c r="BS34" i="2"/>
  <c r="A35" i="2"/>
  <c r="B35" i="2"/>
  <c r="BS35" i="2"/>
  <c r="A36" i="2"/>
  <c r="B36" i="2"/>
  <c r="BS36" i="2"/>
  <c r="A37" i="2"/>
  <c r="B37" i="2"/>
  <c r="BS37" i="2"/>
  <c r="A38" i="2"/>
  <c r="B38" i="2"/>
  <c r="BS38" i="2"/>
  <c r="A39" i="2"/>
  <c r="B39" i="2"/>
  <c r="BS39" i="2"/>
  <c r="A40" i="2"/>
  <c r="B40" i="2"/>
  <c r="BS40" i="2"/>
  <c r="A41" i="2"/>
  <c r="B41" i="2"/>
  <c r="BS41" i="2"/>
  <c r="A42" i="2"/>
  <c r="B42" i="2"/>
  <c r="BS42" i="2"/>
  <c r="A43" i="2"/>
  <c r="B43" i="2"/>
  <c r="BS43" i="2"/>
  <c r="A44" i="2"/>
  <c r="B44" i="2"/>
  <c r="BS44" i="2"/>
  <c r="A45" i="2"/>
  <c r="B45" i="2"/>
  <c r="BS45" i="2"/>
  <c r="A46" i="2"/>
  <c r="B46" i="2"/>
  <c r="BS46" i="2"/>
  <c r="A47" i="2"/>
  <c r="B47" i="2"/>
  <c r="BS47" i="2"/>
  <c r="A48" i="2"/>
  <c r="B48" i="2"/>
  <c r="BS48" i="2"/>
  <c r="A49" i="2"/>
  <c r="B49" i="2"/>
  <c r="BS49" i="2"/>
  <c r="A50" i="2"/>
  <c r="B50" i="2"/>
  <c r="BS50" i="2"/>
  <c r="A51" i="2"/>
  <c r="B51" i="2"/>
  <c r="BS51" i="2"/>
  <c r="A52" i="2"/>
  <c r="B52" i="2"/>
  <c r="BS52" i="2"/>
  <c r="A53" i="2"/>
  <c r="B53" i="2"/>
  <c r="BS53" i="2"/>
  <c r="A54" i="2"/>
  <c r="B54" i="2"/>
  <c r="BS54" i="2"/>
  <c r="A55" i="2"/>
  <c r="B55" i="2"/>
  <c r="BS55" i="2"/>
  <c r="A56" i="2"/>
  <c r="B56" i="2"/>
  <c r="BS56" i="2"/>
  <c r="A57" i="2"/>
  <c r="B57" i="2"/>
  <c r="BS57" i="2"/>
  <c r="A58" i="2"/>
  <c r="B58" i="2"/>
  <c r="BS58" i="2"/>
  <c r="A59" i="2"/>
  <c r="B59" i="2"/>
  <c r="BS59" i="2"/>
  <c r="A60" i="2"/>
  <c r="B60" i="2"/>
  <c r="BS60" i="2"/>
  <c r="A61" i="2"/>
  <c r="B61" i="2"/>
  <c r="BS61" i="2"/>
  <c r="A62" i="2"/>
  <c r="B62" i="2"/>
  <c r="BS62" i="2"/>
  <c r="A63" i="2"/>
  <c r="B63" i="2"/>
  <c r="BS63" i="2"/>
  <c r="A64" i="2"/>
  <c r="B64" i="2"/>
  <c r="BS64" i="2"/>
  <c r="A65" i="2"/>
  <c r="B65" i="2"/>
  <c r="BS65" i="2"/>
  <c r="A66" i="2"/>
  <c r="B66" i="2"/>
  <c r="BS66" i="2"/>
  <c r="A67" i="2"/>
  <c r="B67" i="2"/>
  <c r="BS67" i="2"/>
  <c r="A68" i="2"/>
  <c r="B68" i="2"/>
  <c r="BS68" i="2"/>
  <c r="A69" i="2"/>
  <c r="B69" i="2"/>
  <c r="BS69" i="2"/>
  <c r="A70" i="2"/>
  <c r="B70" i="2"/>
  <c r="BS70" i="2"/>
  <c r="A71" i="2"/>
  <c r="B71" i="2"/>
  <c r="BS71" i="2"/>
  <c r="A72" i="2"/>
  <c r="B72" i="2"/>
  <c r="BS72" i="2"/>
  <c r="A73" i="2"/>
  <c r="B73" i="2"/>
  <c r="BS73" i="2"/>
  <c r="A74" i="2"/>
  <c r="B74" i="2"/>
  <c r="BS74" i="2"/>
  <c r="A75" i="2"/>
  <c r="B75" i="2"/>
  <c r="BS75" i="2"/>
  <c r="A76" i="2"/>
  <c r="B76" i="2"/>
  <c r="BS76" i="2"/>
  <c r="A77" i="2"/>
  <c r="B77" i="2"/>
  <c r="BS77" i="2"/>
  <c r="A78" i="2"/>
  <c r="B78" i="2"/>
  <c r="BS78" i="2"/>
  <c r="A79" i="2"/>
  <c r="B79" i="2"/>
  <c r="BS79" i="2"/>
  <c r="A80" i="2"/>
  <c r="B80" i="2"/>
  <c r="BS80" i="2"/>
  <c r="A81" i="2"/>
  <c r="B81" i="2"/>
  <c r="BS81" i="2"/>
  <c r="A82" i="2"/>
  <c r="B82" i="2"/>
  <c r="BS82" i="2"/>
  <c r="A83" i="2"/>
  <c r="B83" i="2"/>
  <c r="BS83" i="2"/>
  <c r="A84" i="2"/>
  <c r="B84" i="2"/>
  <c r="BS84" i="2"/>
  <c r="A85" i="2"/>
  <c r="B85" i="2"/>
  <c r="BS85" i="2"/>
  <c r="A86" i="2"/>
  <c r="B86" i="2"/>
  <c r="BS86" i="2"/>
  <c r="A87" i="2"/>
  <c r="B87" i="2"/>
  <c r="BS87" i="2"/>
  <c r="A88" i="2"/>
  <c r="B88" i="2"/>
  <c r="BS88" i="2"/>
  <c r="A89" i="2"/>
  <c r="B89" i="2"/>
  <c r="BS89" i="2"/>
  <c r="A90" i="2"/>
  <c r="B90" i="2"/>
  <c r="BS90" i="2"/>
  <c r="A91" i="2"/>
  <c r="B91" i="2"/>
  <c r="BS91" i="2"/>
  <c r="A92" i="2"/>
  <c r="B92" i="2"/>
  <c r="BS92" i="2"/>
  <c r="A93" i="2"/>
  <c r="B93" i="2"/>
  <c r="BS93" i="2"/>
  <c r="A94" i="2"/>
  <c r="B94" i="2"/>
  <c r="BS94" i="2"/>
  <c r="A95" i="2"/>
  <c r="B95" i="2"/>
  <c r="BS95" i="2"/>
  <c r="A96" i="2"/>
  <c r="B96" i="2"/>
  <c r="BS96" i="2"/>
  <c r="A97" i="2"/>
  <c r="B97" i="2"/>
  <c r="BS97" i="2"/>
  <c r="A98" i="2"/>
  <c r="B98" i="2"/>
  <c r="BS98" i="2"/>
  <c r="A99" i="2"/>
  <c r="B99" i="2"/>
  <c r="BS99" i="2"/>
  <c r="A100" i="2"/>
  <c r="B100" i="2"/>
  <c r="BS100" i="2"/>
  <c r="A101" i="2"/>
  <c r="B101" i="2"/>
  <c r="BS101" i="2"/>
  <c r="A102" i="2"/>
  <c r="B102" i="2"/>
  <c r="BS102" i="2"/>
  <c r="A103" i="2"/>
  <c r="B103" i="2"/>
  <c r="BS103" i="2"/>
  <c r="A104" i="2"/>
  <c r="B104" i="2"/>
  <c r="BS104" i="2"/>
  <c r="A105" i="2"/>
  <c r="B105" i="2"/>
  <c r="BH105" i="2"/>
  <c r="BS105" i="2"/>
  <c r="A106" i="2"/>
  <c r="B106" i="2"/>
  <c r="BS106" i="2"/>
  <c r="A107" i="2"/>
  <c r="B107" i="2"/>
  <c r="BS107" i="2"/>
  <c r="A108" i="2"/>
  <c r="B108" i="2"/>
  <c r="BS108" i="2"/>
  <c r="A109" i="2"/>
  <c r="B109" i="2"/>
  <c r="BS109" i="2"/>
  <c r="A110" i="2"/>
  <c r="B110" i="2"/>
  <c r="BS110" i="2"/>
  <c r="A111" i="2"/>
  <c r="B111" i="2"/>
  <c r="BS111" i="2"/>
  <c r="A112" i="2"/>
  <c r="B112" i="2"/>
  <c r="BS112" i="2"/>
  <c r="A113" i="2"/>
  <c r="B113" i="2"/>
  <c r="BS113" i="2"/>
  <c r="A114" i="2"/>
  <c r="B114" i="2"/>
  <c r="BS114" i="2"/>
  <c r="A115" i="2"/>
  <c r="B115" i="2"/>
  <c r="BS115" i="2"/>
  <c r="A116" i="2"/>
  <c r="B116" i="2"/>
  <c r="BS116" i="2"/>
  <c r="A117" i="2"/>
  <c r="B117" i="2"/>
  <c r="BS117" i="2"/>
  <c r="A118" i="2"/>
  <c r="B118" i="2"/>
  <c r="BS118" i="2"/>
  <c r="A119" i="2"/>
  <c r="B119" i="2"/>
  <c r="BS119" i="2"/>
  <c r="A120" i="2"/>
  <c r="B120" i="2"/>
  <c r="BS120" i="2"/>
  <c r="A121" i="2"/>
  <c r="B121" i="2"/>
  <c r="BS121" i="2"/>
  <c r="A122" i="2"/>
  <c r="B122" i="2"/>
  <c r="BS122" i="2"/>
  <c r="A123" i="2"/>
  <c r="B123" i="2"/>
  <c r="BS123" i="2"/>
  <c r="A124" i="2"/>
  <c r="B124" i="2"/>
  <c r="BS124" i="2"/>
  <c r="A125" i="2"/>
  <c r="B125" i="2"/>
  <c r="BS125" i="2"/>
  <c r="A126" i="2"/>
  <c r="B126" i="2"/>
  <c r="BS126" i="2"/>
  <c r="A127" i="2"/>
  <c r="B127" i="2"/>
  <c r="BS127" i="2"/>
  <c r="A128" i="2"/>
  <c r="B128" i="2"/>
  <c r="BS128" i="2"/>
  <c r="A129" i="2"/>
  <c r="B129" i="2"/>
  <c r="BS129" i="2"/>
  <c r="A130" i="2"/>
  <c r="B130" i="2"/>
  <c r="BS130" i="2"/>
  <c r="A131" i="2"/>
  <c r="B131" i="2"/>
  <c r="BS131" i="2"/>
  <c r="A132" i="2"/>
  <c r="B132" i="2"/>
  <c r="BS132" i="2"/>
  <c r="A133" i="2"/>
  <c r="B133" i="2"/>
  <c r="BS133" i="2"/>
  <c r="A134" i="2"/>
  <c r="B134" i="2"/>
  <c r="BS134" i="2"/>
  <c r="A135" i="2"/>
  <c r="B135" i="2"/>
  <c r="BS135" i="2"/>
  <c r="A136" i="2"/>
  <c r="B136" i="2"/>
  <c r="BS136" i="2"/>
  <c r="A137" i="2"/>
  <c r="B137" i="2"/>
  <c r="BS137" i="2"/>
  <c r="A138" i="2"/>
  <c r="B138" i="2"/>
  <c r="BS138" i="2"/>
  <c r="A139" i="2"/>
  <c r="B139" i="2"/>
  <c r="BS139" i="2"/>
  <c r="A140" i="2"/>
  <c r="B140" i="2"/>
  <c r="BS140" i="2"/>
  <c r="A141" i="2"/>
  <c r="B141" i="2"/>
  <c r="BS141" i="2"/>
  <c r="A142" i="2"/>
  <c r="B142" i="2"/>
  <c r="BS142" i="2"/>
  <c r="A143" i="2"/>
  <c r="B143" i="2"/>
  <c r="BS143" i="2"/>
  <c r="A144" i="2"/>
  <c r="B144" i="2"/>
  <c r="BS144" i="2"/>
  <c r="A145" i="2"/>
  <c r="B145" i="2"/>
  <c r="BS145" i="2"/>
  <c r="A146" i="2"/>
  <c r="B146" i="2"/>
  <c r="BS146" i="2"/>
  <c r="A147" i="2"/>
  <c r="B147" i="2"/>
  <c r="BS147" i="2"/>
  <c r="A148" i="2"/>
  <c r="B148" i="2"/>
  <c r="BS148" i="2"/>
  <c r="A149" i="2"/>
  <c r="B149" i="2"/>
  <c r="BS149" i="2"/>
  <c r="A150" i="2"/>
  <c r="B150" i="2"/>
  <c r="BS150" i="2"/>
  <c r="A151" i="2"/>
  <c r="B151" i="2"/>
  <c r="BS151" i="2"/>
  <c r="A152" i="2"/>
  <c r="B152" i="2"/>
  <c r="BS152" i="2"/>
  <c r="A153" i="2"/>
  <c r="B153" i="2"/>
  <c r="BS153" i="2"/>
  <c r="A154" i="2"/>
  <c r="B154" i="2"/>
  <c r="BS154" i="2"/>
  <c r="A155" i="2"/>
  <c r="B155" i="2"/>
  <c r="BS155" i="2"/>
  <c r="A156" i="2"/>
  <c r="B156" i="2"/>
  <c r="BS156" i="2"/>
  <c r="A157" i="2"/>
  <c r="B157" i="2"/>
  <c r="BS157" i="2"/>
  <c r="A158" i="2"/>
  <c r="B158" i="2"/>
  <c r="BS158" i="2"/>
  <c r="A159" i="2"/>
  <c r="B159" i="2"/>
  <c r="BS159" i="2"/>
  <c r="A160" i="2"/>
  <c r="B160" i="2"/>
  <c r="BS160" i="2"/>
  <c r="A161" i="2"/>
  <c r="B161" i="2"/>
  <c r="BS161" i="2"/>
  <c r="A162" i="2"/>
  <c r="B162" i="2"/>
  <c r="BS162" i="2"/>
  <c r="A163" i="2"/>
  <c r="B163" i="2"/>
  <c r="BS163" i="2"/>
  <c r="A164" i="2"/>
  <c r="B164" i="2"/>
  <c r="BS164" i="2"/>
  <c r="A165" i="2"/>
  <c r="B165" i="2"/>
  <c r="BS165" i="2"/>
  <c r="A166" i="2"/>
  <c r="B166" i="2"/>
  <c r="BS166" i="2"/>
  <c r="A167" i="2"/>
  <c r="B167" i="2"/>
  <c r="BS167" i="2"/>
  <c r="A168" i="2"/>
  <c r="B168" i="2"/>
  <c r="BS168" i="2"/>
  <c r="A169" i="2"/>
  <c r="B169" i="2"/>
  <c r="BS169" i="2"/>
  <c r="A170" i="2"/>
  <c r="B170" i="2"/>
  <c r="BS170" i="2"/>
  <c r="A171" i="2"/>
  <c r="B171" i="2"/>
  <c r="BS171" i="2"/>
  <c r="A172" i="2"/>
  <c r="B172" i="2"/>
  <c r="BS172" i="2"/>
  <c r="A173" i="2"/>
  <c r="B173" i="2"/>
  <c r="BS173" i="2"/>
  <c r="A174" i="2"/>
  <c r="B174" i="2"/>
  <c r="BS174" i="2"/>
  <c r="A175" i="2"/>
  <c r="B175" i="2"/>
  <c r="BS175" i="2"/>
  <c r="A176" i="2"/>
  <c r="B176" i="2"/>
  <c r="BS176" i="2"/>
  <c r="A177" i="2"/>
  <c r="B177" i="2"/>
  <c r="BS177" i="2"/>
  <c r="A178" i="2"/>
  <c r="B178" i="2"/>
  <c r="BS178" i="2"/>
  <c r="A179" i="2"/>
  <c r="B179" i="2"/>
  <c r="BS179" i="2"/>
  <c r="A180" i="2"/>
  <c r="B180" i="2"/>
  <c r="BS180" i="2"/>
  <c r="A181" i="2"/>
  <c r="B181" i="2"/>
  <c r="BS181" i="2"/>
  <c r="A182" i="2"/>
  <c r="B182" i="2"/>
  <c r="BS182" i="2"/>
  <c r="A183" i="2"/>
  <c r="B183" i="2"/>
  <c r="BS183" i="2"/>
  <c r="A184" i="2"/>
  <c r="B184" i="2"/>
  <c r="BS184" i="2"/>
  <c r="A185" i="2"/>
  <c r="B185" i="2"/>
  <c r="BS185" i="2"/>
  <c r="A186" i="2"/>
  <c r="B186" i="2"/>
  <c r="BS186" i="2"/>
  <c r="A187" i="2"/>
  <c r="B187" i="2"/>
  <c r="BS187" i="2"/>
  <c r="A188" i="2"/>
  <c r="B188" i="2"/>
  <c r="BS188" i="2"/>
  <c r="A189" i="2"/>
  <c r="B189" i="2"/>
  <c r="BS189" i="2"/>
  <c r="A190" i="2"/>
  <c r="B190" i="2"/>
  <c r="BS190" i="2"/>
  <c r="A191" i="2"/>
  <c r="B191" i="2"/>
  <c r="BS191" i="2"/>
  <c r="A192" i="2"/>
  <c r="B192" i="2"/>
  <c r="BS192" i="2"/>
  <c r="A193" i="2"/>
  <c r="B193" i="2"/>
  <c r="BS193" i="2"/>
  <c r="A194" i="2"/>
  <c r="B194" i="2"/>
  <c r="BS194" i="2"/>
  <c r="A195" i="2"/>
  <c r="B195" i="2"/>
  <c r="BS195" i="2"/>
  <c r="A196" i="2"/>
  <c r="B196" i="2"/>
  <c r="BS196" i="2"/>
  <c r="A197" i="2"/>
  <c r="B197" i="2"/>
  <c r="BS197" i="2"/>
  <c r="A198" i="2"/>
  <c r="B198" i="2"/>
  <c r="BS198" i="2"/>
  <c r="A199" i="2"/>
  <c r="B199" i="2"/>
  <c r="BS199" i="2"/>
  <c r="A200" i="2"/>
  <c r="B200" i="2"/>
  <c r="BS200" i="2"/>
  <c r="A201" i="2"/>
  <c r="B201" i="2"/>
  <c r="BS201" i="2"/>
  <c r="A202" i="2"/>
  <c r="B202" i="2"/>
  <c r="BS202" i="2"/>
  <c r="A203" i="2"/>
  <c r="B203" i="2"/>
  <c r="BS203" i="2"/>
  <c r="A204" i="2"/>
  <c r="B204" i="2"/>
  <c r="BS204" i="2"/>
  <c r="A205" i="2"/>
  <c r="B205" i="2"/>
  <c r="BS205" i="2"/>
  <c r="A206" i="2"/>
  <c r="B206" i="2"/>
  <c r="BS206" i="2"/>
  <c r="A207" i="2"/>
  <c r="B207" i="2"/>
  <c r="BS207" i="2"/>
  <c r="A208" i="2"/>
  <c r="B208" i="2"/>
  <c r="BS208" i="2"/>
  <c r="A209" i="2"/>
  <c r="B209" i="2"/>
  <c r="BS209" i="2"/>
  <c r="A210" i="2"/>
  <c r="B210" i="2"/>
  <c r="BS210" i="2"/>
  <c r="A211" i="2"/>
  <c r="B211" i="2"/>
  <c r="BS211" i="2"/>
  <c r="A212" i="2"/>
  <c r="B212" i="2"/>
  <c r="BS212" i="2"/>
  <c r="A213" i="2"/>
  <c r="B213" i="2"/>
  <c r="BS213" i="2"/>
  <c r="A214" i="2"/>
  <c r="B214" i="2"/>
  <c r="BS214" i="2"/>
  <c r="A215" i="2"/>
  <c r="B215" i="2"/>
  <c r="BS215" i="2"/>
  <c r="A216" i="2"/>
  <c r="B216" i="2"/>
  <c r="BS216" i="2"/>
  <c r="A217" i="2"/>
  <c r="B217" i="2"/>
  <c r="BS217" i="2"/>
  <c r="A218" i="2"/>
  <c r="B218" i="2"/>
  <c r="BS218" i="2"/>
  <c r="A219" i="2"/>
  <c r="B219" i="2"/>
  <c r="BS219" i="2"/>
  <c r="A220" i="2"/>
  <c r="B220" i="2"/>
  <c r="BS220" i="2"/>
  <c r="A221" i="2"/>
  <c r="B221" i="2"/>
  <c r="BS221" i="2"/>
  <c r="A222" i="2"/>
  <c r="B222" i="2"/>
  <c r="BS222" i="2"/>
  <c r="A223" i="2"/>
  <c r="B223" i="2"/>
  <c r="BS223" i="2"/>
  <c r="A224" i="2"/>
  <c r="B224" i="2"/>
  <c r="BS224" i="2"/>
  <c r="A225" i="2"/>
  <c r="B225" i="2"/>
  <c r="BS225" i="2"/>
  <c r="A226" i="2"/>
  <c r="B226" i="2"/>
  <c r="BS226" i="2"/>
  <c r="A227" i="2"/>
  <c r="B227" i="2"/>
  <c r="BS227" i="2"/>
  <c r="A228" i="2"/>
  <c r="B228" i="2"/>
  <c r="BS228" i="2"/>
  <c r="A229" i="2"/>
  <c r="B229" i="2"/>
  <c r="BS229" i="2"/>
  <c r="A230" i="2"/>
  <c r="B230" i="2"/>
  <c r="BS230" i="2"/>
  <c r="A231" i="2"/>
  <c r="B231" i="2"/>
  <c r="BS231" i="2"/>
  <c r="A232" i="2"/>
  <c r="B232" i="2"/>
  <c r="BS232" i="2"/>
  <c r="A233" i="2"/>
  <c r="B233" i="2"/>
  <c r="BS233" i="2"/>
  <c r="A234" i="2"/>
  <c r="B234" i="2"/>
  <c r="BS234" i="2"/>
  <c r="A235" i="2"/>
  <c r="B235" i="2"/>
  <c r="BS235" i="2"/>
  <c r="A236" i="2"/>
  <c r="B236" i="2"/>
  <c r="BS236" i="2"/>
  <c r="A237" i="2"/>
  <c r="B237" i="2"/>
  <c r="BS237" i="2"/>
  <c r="A238" i="2"/>
  <c r="B238" i="2"/>
  <c r="BS238" i="2"/>
  <c r="A239" i="2"/>
  <c r="B239" i="2"/>
  <c r="BS239" i="2"/>
  <c r="A240" i="2"/>
  <c r="B240" i="2"/>
  <c r="BS240" i="2"/>
  <c r="A241" i="2"/>
  <c r="B241" i="2"/>
  <c r="BS241" i="2"/>
  <c r="A242" i="2"/>
  <c r="B242" i="2"/>
  <c r="BS242" i="2"/>
  <c r="A243" i="2"/>
  <c r="B243" i="2"/>
  <c r="BS243" i="2"/>
  <c r="A244" i="2"/>
  <c r="B244" i="2"/>
  <c r="BS244" i="2"/>
  <c r="A245" i="2"/>
  <c r="B245" i="2"/>
  <c r="BS245" i="2"/>
  <c r="A246" i="2"/>
  <c r="B246" i="2"/>
  <c r="BS246" i="2"/>
  <c r="A247" i="2"/>
  <c r="B247" i="2"/>
  <c r="BS247" i="2"/>
  <c r="A248" i="2"/>
  <c r="B248" i="2"/>
  <c r="BS248" i="2"/>
  <c r="A249" i="2"/>
  <c r="B249" i="2"/>
  <c r="BS249" i="2"/>
  <c r="A250" i="2"/>
  <c r="B250" i="2"/>
  <c r="BS250" i="2"/>
  <c r="A251" i="2"/>
  <c r="B251" i="2"/>
  <c r="BS251" i="2"/>
  <c r="A252" i="2"/>
  <c r="B252" i="2"/>
  <c r="BS252" i="2"/>
  <c r="A253" i="2"/>
  <c r="B253" i="2"/>
  <c r="BS253" i="2"/>
  <c r="A254" i="2"/>
  <c r="B254" i="2"/>
  <c r="BS254" i="2"/>
  <c r="A255" i="2"/>
  <c r="B255" i="2"/>
  <c r="BS255" i="2"/>
  <c r="A256" i="2"/>
  <c r="B256" i="2"/>
  <c r="BS256" i="2"/>
  <c r="A257" i="2"/>
  <c r="B257" i="2"/>
  <c r="BS257" i="2"/>
  <c r="A258" i="2"/>
  <c r="B258" i="2"/>
  <c r="BS258" i="2"/>
  <c r="A259" i="2"/>
  <c r="B259" i="2"/>
  <c r="BS259" i="2"/>
  <c r="A260" i="2"/>
  <c r="B260" i="2"/>
  <c r="BS260" i="2"/>
  <c r="A261" i="2"/>
  <c r="B261" i="2"/>
  <c r="BS261" i="2"/>
  <c r="A262" i="2"/>
  <c r="B262" i="2"/>
  <c r="BS262" i="2"/>
  <c r="A263" i="2"/>
  <c r="B263" i="2"/>
  <c r="BS263" i="2"/>
  <c r="A264" i="2"/>
  <c r="B264" i="2"/>
  <c r="BS264" i="2"/>
  <c r="A265" i="2"/>
  <c r="B265" i="2"/>
  <c r="BS265" i="2"/>
  <c r="A266" i="2"/>
  <c r="B266" i="2"/>
  <c r="BS266" i="2"/>
  <c r="A267" i="2"/>
  <c r="B267" i="2"/>
  <c r="BS267" i="2"/>
  <c r="A268" i="2"/>
  <c r="B268" i="2"/>
  <c r="BS268" i="2"/>
  <c r="A269" i="2"/>
  <c r="B269" i="2"/>
  <c r="BS269" i="2"/>
  <c r="A270" i="2"/>
  <c r="B270" i="2"/>
  <c r="BS270" i="2"/>
  <c r="A271" i="2"/>
  <c r="B271" i="2"/>
  <c r="BS271" i="2"/>
  <c r="A272" i="2"/>
  <c r="B272" i="2"/>
  <c r="BS272" i="2"/>
  <c r="A273" i="2"/>
  <c r="B273" i="2"/>
  <c r="BS273" i="2"/>
  <c r="A274" i="2"/>
  <c r="B274" i="2"/>
  <c r="BS274" i="2"/>
  <c r="A275" i="2"/>
  <c r="B275" i="2"/>
  <c r="BS275" i="2"/>
  <c r="A276" i="2"/>
  <c r="B276" i="2"/>
  <c r="BS276" i="2"/>
  <c r="A277" i="2"/>
  <c r="B277" i="2"/>
  <c r="BS277" i="2"/>
  <c r="A278" i="2"/>
  <c r="B278" i="2"/>
  <c r="BS278" i="2"/>
  <c r="A279" i="2"/>
  <c r="B279" i="2"/>
  <c r="BS279" i="2"/>
  <c r="A280" i="2"/>
  <c r="B280" i="2"/>
  <c r="BS280" i="2"/>
  <c r="A281" i="2"/>
  <c r="B281" i="2"/>
  <c r="BS281" i="2"/>
  <c r="A282" i="2"/>
  <c r="B282" i="2"/>
  <c r="BS282" i="2"/>
  <c r="A283" i="2"/>
  <c r="B283" i="2"/>
  <c r="BS283" i="2"/>
  <c r="A284" i="2"/>
  <c r="B284" i="2"/>
  <c r="BS284" i="2"/>
  <c r="A285" i="2"/>
  <c r="B285" i="2"/>
  <c r="BS285" i="2"/>
  <c r="A286" i="2"/>
  <c r="B286" i="2"/>
  <c r="BS286" i="2"/>
  <c r="A287" i="2"/>
  <c r="B287" i="2"/>
  <c r="BS287" i="2"/>
  <c r="A288" i="2"/>
  <c r="B288" i="2"/>
  <c r="BS288" i="2"/>
  <c r="A289" i="2"/>
  <c r="B289" i="2"/>
  <c r="BS289" i="2"/>
  <c r="A290" i="2"/>
  <c r="B290" i="2"/>
  <c r="BS290" i="2"/>
  <c r="A291" i="2"/>
  <c r="B291" i="2"/>
  <c r="BS291" i="2"/>
  <c r="A292" i="2"/>
  <c r="B292" i="2"/>
  <c r="BS292" i="2"/>
  <c r="A293" i="2"/>
  <c r="B293" i="2"/>
  <c r="BS293" i="2"/>
  <c r="A294" i="2"/>
  <c r="B294" i="2"/>
  <c r="BS294" i="2"/>
  <c r="A295" i="2"/>
  <c r="B295" i="2"/>
  <c r="BS295" i="2"/>
  <c r="A296" i="2"/>
  <c r="B296" i="2"/>
  <c r="BS296" i="2"/>
  <c r="A297" i="2"/>
  <c r="B297" i="2"/>
  <c r="BS297" i="2"/>
  <c r="A298" i="2"/>
  <c r="B298" i="2"/>
  <c r="BS298" i="2"/>
  <c r="A299" i="2"/>
  <c r="B299" i="2"/>
  <c r="BS299" i="2"/>
  <c r="A300" i="2"/>
  <c r="B300" i="2"/>
  <c r="BS300" i="2"/>
  <c r="A301" i="2"/>
  <c r="B301" i="2"/>
  <c r="BS301" i="2"/>
  <c r="BN282" i="2"/>
  <c r="BB282" i="2"/>
  <c r="BK282" i="2"/>
  <c r="AY258" i="2"/>
  <c r="BN258" i="2"/>
  <c r="BB258" i="2"/>
  <c r="BK258" i="2"/>
  <c r="BN250" i="2"/>
  <c r="BB250" i="2"/>
  <c r="BK250" i="2"/>
  <c r="BN234" i="2"/>
  <c r="BB234" i="2"/>
  <c r="BK234" i="2"/>
  <c r="BN226" i="2"/>
  <c r="BB226" i="2"/>
  <c r="BK226" i="2"/>
  <c r="BM226" i="2"/>
  <c r="BN202" i="2"/>
  <c r="BB202" i="2"/>
  <c r="BK202" i="2"/>
  <c r="BN154" i="2"/>
  <c r="BB154" i="2"/>
  <c r="BK154" i="2"/>
  <c r="BN146" i="2"/>
  <c r="BB146" i="2"/>
  <c r="BK146" i="2"/>
  <c r="BN130" i="2"/>
  <c r="BB130" i="2"/>
  <c r="BK130" i="2"/>
  <c r="BN122" i="2"/>
  <c r="BB122" i="2"/>
  <c r="BK122" i="2"/>
  <c r="BM122" i="2"/>
  <c r="BB104" i="2"/>
  <c r="BN104" i="2"/>
  <c r="BK104" i="2"/>
  <c r="BB96" i="2"/>
  <c r="BN96" i="2"/>
  <c r="BK96" i="2"/>
  <c r="BM96" i="2"/>
  <c r="BK295" i="2"/>
  <c r="BL295" i="2"/>
  <c r="BN295" i="2"/>
  <c r="BB295" i="2"/>
  <c r="BK279" i="2"/>
  <c r="BB279" i="2"/>
  <c r="BN279" i="2"/>
  <c r="BK271" i="2"/>
  <c r="BN271" i="2"/>
  <c r="BB271" i="2"/>
  <c r="BK263" i="2"/>
  <c r="BB263" i="2"/>
  <c r="BN263" i="2"/>
  <c r="BK231" i="2"/>
  <c r="BB231" i="2"/>
  <c r="BN231" i="2"/>
  <c r="BK215" i="2"/>
  <c r="BB215" i="2"/>
  <c r="BN215" i="2"/>
  <c r="BN191" i="2"/>
  <c r="BB191" i="2"/>
  <c r="BK191" i="2"/>
  <c r="BN183" i="2"/>
  <c r="BK183" i="2"/>
  <c r="BB183" i="2"/>
  <c r="BB159" i="2"/>
  <c r="BN159" i="2"/>
  <c r="BK159" i="2"/>
  <c r="BK151" i="2"/>
  <c r="BB151" i="2"/>
  <c r="BN151" i="2"/>
  <c r="BN119" i="2"/>
  <c r="BK119" i="2"/>
  <c r="BM119" i="2"/>
  <c r="BB119" i="2"/>
  <c r="BB111" i="2"/>
  <c r="BK111" i="2"/>
  <c r="BN111" i="2"/>
  <c r="BN292" i="2"/>
  <c r="BB292" i="2"/>
  <c r="BK292" i="2"/>
  <c r="BN284" i="2"/>
  <c r="BK284" i="2"/>
  <c r="BB284" i="2"/>
  <c r="BN268" i="2"/>
  <c r="BB268" i="2"/>
  <c r="BK268" i="2"/>
  <c r="BN260" i="2"/>
  <c r="BK260" i="2"/>
  <c r="BB260" i="2"/>
  <c r="BN244" i="2"/>
  <c r="BK244" i="2"/>
  <c r="BB244" i="2"/>
  <c r="BN236" i="2"/>
  <c r="BK236" i="2"/>
  <c r="BB236" i="2"/>
  <c r="AV204" i="2"/>
  <c r="BN204" i="2"/>
  <c r="BO204" i="2"/>
  <c r="BK204" i="2"/>
  <c r="BB204" i="2"/>
  <c r="BC204" i="2"/>
  <c r="BN172" i="2"/>
  <c r="BK172" i="2"/>
  <c r="BB172" i="2"/>
  <c r="BN164" i="2"/>
  <c r="BB164" i="2"/>
  <c r="BK164" i="2"/>
  <c r="BM164" i="2"/>
  <c r="BN124" i="2"/>
  <c r="BB124" i="2"/>
  <c r="BK124" i="2"/>
  <c r="BM124" i="2"/>
  <c r="BN116" i="2"/>
  <c r="BB116" i="2"/>
  <c r="BK116" i="2"/>
  <c r="BB297" i="2"/>
  <c r="BN297" i="2"/>
  <c r="BK297" i="2"/>
  <c r="BL297" i="2"/>
  <c r="BB257" i="2"/>
  <c r="BC257" i="2"/>
  <c r="BN257" i="2"/>
  <c r="BK257" i="2"/>
  <c r="BB241" i="2"/>
  <c r="BK241" i="2"/>
  <c r="BN241" i="2"/>
  <c r="BB233" i="2"/>
  <c r="BN233" i="2"/>
  <c r="BK233" i="2"/>
  <c r="BB209" i="2"/>
  <c r="BN209" i="2"/>
  <c r="BK209" i="2"/>
  <c r="BB201" i="2"/>
  <c r="BN201" i="2"/>
  <c r="BK201" i="2"/>
  <c r="BK294" i="2"/>
  <c r="BB294" i="2"/>
  <c r="BD294" i="2"/>
  <c r="BN294" i="2"/>
  <c r="BP294" i="2"/>
  <c r="BK278" i="2"/>
  <c r="BN278" i="2"/>
  <c r="BB278" i="2"/>
  <c r="BK270" i="2"/>
  <c r="BB270" i="2"/>
  <c r="BN270" i="2"/>
  <c r="BK254" i="2"/>
  <c r="BB254" i="2"/>
  <c r="BN254" i="2"/>
  <c r="BK246" i="2"/>
  <c r="BN246" i="2"/>
  <c r="BB246" i="2"/>
  <c r="BK238" i="2"/>
  <c r="BB238" i="2"/>
  <c r="BN238" i="2"/>
  <c r="BK230" i="2"/>
  <c r="BM230" i="2"/>
  <c r="BN230" i="2"/>
  <c r="BB230" i="2"/>
  <c r="BB198" i="2"/>
  <c r="BK198" i="2"/>
  <c r="BN198" i="2"/>
  <c r="BK182" i="2"/>
  <c r="BN182" i="2"/>
  <c r="BB182" i="2"/>
  <c r="BC182" i="2"/>
  <c r="BK166" i="2"/>
  <c r="BB166" i="2"/>
  <c r="BN166" i="2"/>
  <c r="BN158" i="2"/>
  <c r="BB158" i="2"/>
  <c r="BK158" i="2"/>
  <c r="BL158" i="2"/>
  <c r="BK142" i="2"/>
  <c r="BM142" i="2"/>
  <c r="BN142" i="2"/>
  <c r="BB142" i="2"/>
  <c r="BN100" i="2"/>
  <c r="BB100" i="2"/>
  <c r="BK100" i="2"/>
  <c r="BN84" i="2"/>
  <c r="BB84" i="2"/>
  <c r="BK84" i="2"/>
  <c r="BM84" i="2"/>
  <c r="BN76" i="2"/>
  <c r="BK76" i="2"/>
  <c r="BB76" i="2"/>
  <c r="BK60" i="2"/>
  <c r="BN60" i="2"/>
  <c r="BB60" i="2"/>
  <c r="BN291" i="2"/>
  <c r="BB291" i="2"/>
  <c r="BK291" i="2"/>
  <c r="BN283" i="2"/>
  <c r="BB283" i="2"/>
  <c r="BK283" i="2"/>
  <c r="BN275" i="2"/>
  <c r="BB275" i="2"/>
  <c r="BK275" i="2"/>
  <c r="BL275" i="2"/>
  <c r="BN267" i="2"/>
  <c r="BB267" i="2"/>
  <c r="BK267" i="2"/>
  <c r="BN259" i="2"/>
  <c r="BB259" i="2"/>
  <c r="BK259" i="2"/>
  <c r="BN251" i="2"/>
  <c r="BB251" i="2"/>
  <c r="BK251" i="2"/>
  <c r="BN243" i="2"/>
  <c r="BB243" i="2"/>
  <c r="BK243" i="2"/>
  <c r="BK235" i="2"/>
  <c r="BN235" i="2"/>
  <c r="BB235" i="2"/>
  <c r="BK227" i="2"/>
  <c r="BM227" i="2"/>
  <c r="BN227" i="2"/>
  <c r="BB227" i="2"/>
  <c r="BK219" i="2"/>
  <c r="BN219" i="2"/>
  <c r="BB219" i="2"/>
  <c r="BK211" i="2"/>
  <c r="BN211" i="2"/>
  <c r="BB211" i="2"/>
  <c r="BK203" i="2"/>
  <c r="BM203" i="2"/>
  <c r="BN203" i="2"/>
  <c r="BB203" i="2"/>
  <c r="BK195" i="2"/>
  <c r="BN195" i="2"/>
  <c r="BB195" i="2"/>
  <c r="BK187" i="2"/>
  <c r="BN187" i="2"/>
  <c r="BB187" i="2"/>
  <c r="BK179" i="2"/>
  <c r="BM179" i="2"/>
  <c r="BN179" i="2"/>
  <c r="BB179" i="2"/>
  <c r="BK171" i="2"/>
  <c r="BN171" i="2"/>
  <c r="BB171" i="2"/>
  <c r="BK163" i="2"/>
  <c r="BL163" i="2"/>
  <c r="BN163" i="2"/>
  <c r="BB163" i="2"/>
  <c r="BK155" i="2"/>
  <c r="BN155" i="2"/>
  <c r="BB155" i="2"/>
  <c r="BK147" i="2"/>
  <c r="BN147" i="2"/>
  <c r="BB147" i="2"/>
  <c r="BK139" i="2"/>
  <c r="BN139" i="2"/>
  <c r="BB139" i="2"/>
  <c r="BK131" i="2"/>
  <c r="BN131" i="2"/>
  <c r="BB131" i="2"/>
  <c r="BK123" i="2"/>
  <c r="BN123" i="2"/>
  <c r="BB123" i="2"/>
  <c r="BK115" i="2"/>
  <c r="BL115" i="2"/>
  <c r="BN115" i="2"/>
  <c r="BB115" i="2"/>
  <c r="BB105" i="2"/>
  <c r="BN105" i="2"/>
  <c r="BK105" i="2"/>
  <c r="BL105" i="2"/>
  <c r="BB97" i="2"/>
  <c r="BK97" i="2"/>
  <c r="BN97" i="2"/>
  <c r="BB89" i="2"/>
  <c r="BK89" i="2"/>
  <c r="BN89" i="2"/>
  <c r="BB81" i="2"/>
  <c r="BN81" i="2"/>
  <c r="BK81" i="2"/>
  <c r="BB73" i="2"/>
  <c r="BD73" i="2"/>
  <c r="BN73" i="2"/>
  <c r="BK73" i="2"/>
  <c r="BB65" i="2"/>
  <c r="BK65" i="2"/>
  <c r="BN65" i="2"/>
  <c r="BB57" i="2"/>
  <c r="BN57" i="2"/>
  <c r="BK57" i="2"/>
  <c r="BN274" i="2"/>
  <c r="BB274" i="2"/>
  <c r="BK274" i="2"/>
  <c r="BN194" i="2"/>
  <c r="BB194" i="2"/>
  <c r="BK194" i="2"/>
  <c r="BN178" i="2"/>
  <c r="BB178" i="2"/>
  <c r="BK178" i="2"/>
  <c r="BN138" i="2"/>
  <c r="BB138" i="2"/>
  <c r="BK138" i="2"/>
  <c r="BN114" i="2"/>
  <c r="BB114" i="2"/>
  <c r="BK114" i="2"/>
  <c r="BB88" i="2"/>
  <c r="BK88" i="2"/>
  <c r="BN88" i="2"/>
  <c r="BB80" i="2"/>
  <c r="BN80" i="2"/>
  <c r="BK80" i="2"/>
  <c r="BB64" i="2"/>
  <c r="BK64" i="2"/>
  <c r="BL64" i="2"/>
  <c r="BN64" i="2"/>
  <c r="BO64" i="2"/>
  <c r="BB56" i="2"/>
  <c r="BK56" i="2"/>
  <c r="BN56" i="2"/>
  <c r="BB287" i="2"/>
  <c r="BN287" i="2"/>
  <c r="BK287" i="2"/>
  <c r="BL287" i="2"/>
  <c r="BB223" i="2"/>
  <c r="BN223" i="2"/>
  <c r="BK223" i="2"/>
  <c r="BK143" i="2"/>
  <c r="BN143" i="2"/>
  <c r="BB143" i="2"/>
  <c r="BN106" i="2"/>
  <c r="BB106" i="2"/>
  <c r="BK106" i="2"/>
  <c r="BM106" i="2"/>
  <c r="BK101" i="2"/>
  <c r="BL101" i="2"/>
  <c r="BB101" i="2"/>
  <c r="BC101" i="2"/>
  <c r="BN101" i="2"/>
  <c r="BK93" i="2"/>
  <c r="BN93" i="2"/>
  <c r="BB93" i="2"/>
  <c r="BK77" i="2"/>
  <c r="BL77" i="2"/>
  <c r="BB77" i="2"/>
  <c r="BN77" i="2"/>
  <c r="BK69" i="2"/>
  <c r="BN69" i="2"/>
  <c r="BB69" i="2"/>
  <c r="BK61" i="2"/>
  <c r="BB61" i="2"/>
  <c r="BN61" i="2"/>
  <c r="BN188" i="2"/>
  <c r="BB188" i="2"/>
  <c r="BK188" i="2"/>
  <c r="BN148" i="2"/>
  <c r="BB148" i="2"/>
  <c r="BK148" i="2"/>
  <c r="BB145" i="2"/>
  <c r="BN145" i="2"/>
  <c r="BK145" i="2"/>
  <c r="BM145" i="2"/>
  <c r="BB137" i="2"/>
  <c r="BK137" i="2"/>
  <c r="BN137" i="2"/>
  <c r="AA121" i="2"/>
  <c r="BB121" i="2"/>
  <c r="BN121" i="2"/>
  <c r="BK121" i="2"/>
  <c r="BB113" i="2"/>
  <c r="BK113" i="2"/>
  <c r="BN113" i="2"/>
  <c r="BP113" i="2"/>
  <c r="BN108" i="2"/>
  <c r="BK108" i="2"/>
  <c r="BB108" i="2"/>
  <c r="BK103" i="2"/>
  <c r="BB103" i="2"/>
  <c r="BN103" i="2"/>
  <c r="BB95" i="2"/>
  <c r="BN95" i="2"/>
  <c r="BK95" i="2"/>
  <c r="BK87" i="2"/>
  <c r="BB87" i="2"/>
  <c r="BN87" i="2"/>
  <c r="BK79" i="2"/>
  <c r="BL79" i="2"/>
  <c r="BB79" i="2"/>
  <c r="BN79" i="2"/>
  <c r="BB71" i="2"/>
  <c r="BN71" i="2"/>
  <c r="BK71" i="2"/>
  <c r="BB63" i="2"/>
  <c r="BN63" i="2"/>
  <c r="BK63" i="2"/>
  <c r="BN286" i="2"/>
  <c r="BK286" i="2"/>
  <c r="BL286" i="2"/>
  <c r="BB286" i="2"/>
  <c r="BB288" i="2"/>
  <c r="BK288" i="2"/>
  <c r="BN288" i="2"/>
  <c r="BB272" i="2"/>
  <c r="BN272" i="2"/>
  <c r="BK272" i="2"/>
  <c r="BB224" i="2"/>
  <c r="BN224" i="2"/>
  <c r="BK224" i="2"/>
  <c r="BB216" i="2"/>
  <c r="BK216" i="2"/>
  <c r="BN216" i="2"/>
  <c r="BB208" i="2"/>
  <c r="BN208" i="2"/>
  <c r="BK208" i="2"/>
  <c r="BB200" i="2"/>
  <c r="BN200" i="2"/>
  <c r="BK200" i="2"/>
  <c r="BB192" i="2"/>
  <c r="BK192" i="2"/>
  <c r="BN192" i="2"/>
  <c r="BB184" i="2"/>
  <c r="BK184" i="2"/>
  <c r="BN184" i="2"/>
  <c r="BB176" i="2"/>
  <c r="BK176" i="2"/>
  <c r="BN176" i="2"/>
  <c r="BB168" i="2"/>
  <c r="BN168" i="2"/>
  <c r="BK168" i="2"/>
  <c r="BL168" i="2"/>
  <c r="BB160" i="2"/>
  <c r="BC160" i="2"/>
  <c r="BN160" i="2"/>
  <c r="BP160" i="2"/>
  <c r="BK160" i="2"/>
  <c r="BB152" i="2"/>
  <c r="BK152" i="2"/>
  <c r="BN152" i="2"/>
  <c r="BB144" i="2"/>
  <c r="BN144" i="2"/>
  <c r="BK144" i="2"/>
  <c r="BB136" i="2"/>
  <c r="BN136" i="2"/>
  <c r="BK136" i="2"/>
  <c r="BB128" i="2"/>
  <c r="BN128" i="2"/>
  <c r="BK128" i="2"/>
  <c r="AG120" i="2"/>
  <c r="AI120" i="2"/>
  <c r="BB120" i="2"/>
  <c r="BN120" i="2"/>
  <c r="BO120" i="2"/>
  <c r="BK120" i="2"/>
  <c r="BB112" i="2"/>
  <c r="BK112" i="2"/>
  <c r="BN112" i="2"/>
  <c r="BK107" i="2"/>
  <c r="BN107" i="2"/>
  <c r="BO107" i="2"/>
  <c r="BB107" i="2"/>
  <c r="BB102" i="2"/>
  <c r="BK102" i="2"/>
  <c r="BN102" i="2"/>
  <c r="BN94" i="2"/>
  <c r="BB94" i="2"/>
  <c r="BK94" i="2"/>
  <c r="BB86" i="2"/>
  <c r="BN86" i="2"/>
  <c r="BK86" i="2"/>
  <c r="BM86" i="2"/>
  <c r="BK78" i="2"/>
  <c r="BB78" i="2"/>
  <c r="BN78" i="2"/>
  <c r="BB70" i="2"/>
  <c r="BN70" i="2"/>
  <c r="BK70" i="2"/>
  <c r="BM70" i="2"/>
  <c r="BB62" i="2"/>
  <c r="BK62" i="2"/>
  <c r="BM62" i="2"/>
  <c r="BN62" i="2"/>
  <c r="BN298" i="2"/>
  <c r="BB298" i="2"/>
  <c r="BK298" i="2"/>
  <c r="BN290" i="2"/>
  <c r="BB290" i="2"/>
  <c r="BK290" i="2"/>
  <c r="BN266" i="2"/>
  <c r="BB266" i="2"/>
  <c r="BK266" i="2"/>
  <c r="BN242" i="2"/>
  <c r="BB242" i="2"/>
  <c r="BK242" i="2"/>
  <c r="BN218" i="2"/>
  <c r="BB218" i="2"/>
  <c r="BK218" i="2"/>
  <c r="BN210" i="2"/>
  <c r="BB210" i="2"/>
  <c r="BK210" i="2"/>
  <c r="BN186" i="2"/>
  <c r="BB186" i="2"/>
  <c r="BK186" i="2"/>
  <c r="BN170" i="2"/>
  <c r="BB170" i="2"/>
  <c r="BK170" i="2"/>
  <c r="BN162" i="2"/>
  <c r="BB162" i="2"/>
  <c r="BK162" i="2"/>
  <c r="BK109" i="2"/>
  <c r="BM109" i="2"/>
  <c r="BB109" i="2"/>
  <c r="BN109" i="2"/>
  <c r="BO109" i="2"/>
  <c r="BB72" i="2"/>
  <c r="BN72" i="2"/>
  <c r="BK72" i="2"/>
  <c r="BK255" i="2"/>
  <c r="BB255" i="2"/>
  <c r="BN255" i="2"/>
  <c r="BN247" i="2"/>
  <c r="BK247" i="2"/>
  <c r="BL247" i="2"/>
  <c r="BB247" i="2"/>
  <c r="BK239" i="2"/>
  <c r="BN239" i="2"/>
  <c r="BB239" i="2"/>
  <c r="BK207" i="2"/>
  <c r="BN207" i="2"/>
  <c r="BB207" i="2"/>
  <c r="BB199" i="2"/>
  <c r="BN199" i="2"/>
  <c r="BK199" i="2"/>
  <c r="BB175" i="2"/>
  <c r="BK175" i="2"/>
  <c r="BN175" i="2"/>
  <c r="BN167" i="2"/>
  <c r="BK167" i="2"/>
  <c r="BB167" i="2"/>
  <c r="BB135" i="2"/>
  <c r="BN135" i="2"/>
  <c r="BK135" i="2"/>
  <c r="BB127" i="2"/>
  <c r="BN127" i="2"/>
  <c r="BK127" i="2"/>
  <c r="BK85" i="2"/>
  <c r="BB85" i="2"/>
  <c r="BN85" i="2"/>
  <c r="BN300" i="2"/>
  <c r="BB300" i="2"/>
  <c r="BK300" i="2"/>
  <c r="BN276" i="2"/>
  <c r="BB276" i="2"/>
  <c r="BK276" i="2"/>
  <c r="BN252" i="2"/>
  <c r="BB252" i="2"/>
  <c r="BK252" i="2"/>
  <c r="BN228" i="2"/>
  <c r="BB228" i="2"/>
  <c r="BK228" i="2"/>
  <c r="BN220" i="2"/>
  <c r="BK220" i="2"/>
  <c r="BB220" i="2"/>
  <c r="BN212" i="2"/>
  <c r="BB212" i="2"/>
  <c r="BK212" i="2"/>
  <c r="BN196" i="2"/>
  <c r="BK196" i="2"/>
  <c r="BB196" i="2"/>
  <c r="BN180" i="2"/>
  <c r="BB180" i="2"/>
  <c r="BK180" i="2"/>
  <c r="BM180" i="2"/>
  <c r="BN156" i="2"/>
  <c r="BK156" i="2"/>
  <c r="BB156" i="2"/>
  <c r="BN140" i="2"/>
  <c r="BK140" i="2"/>
  <c r="BB140" i="2"/>
  <c r="BN132" i="2"/>
  <c r="BK132" i="2"/>
  <c r="BB132" i="2"/>
  <c r="BN98" i="2"/>
  <c r="BB98" i="2"/>
  <c r="BK98" i="2"/>
  <c r="BN90" i="2"/>
  <c r="BB90" i="2"/>
  <c r="BK90" i="2"/>
  <c r="BN82" i="2"/>
  <c r="BB82" i="2"/>
  <c r="BK82" i="2"/>
  <c r="BN74" i="2"/>
  <c r="BB74" i="2"/>
  <c r="BK74" i="2"/>
  <c r="BN66" i="2"/>
  <c r="BB66" i="2"/>
  <c r="BK66" i="2"/>
  <c r="BN58" i="2"/>
  <c r="BB58" i="2"/>
  <c r="BK58" i="2"/>
  <c r="BB289" i="2"/>
  <c r="BN289" i="2"/>
  <c r="BK289" i="2"/>
  <c r="BB281" i="2"/>
  <c r="BC281" i="2"/>
  <c r="BK281" i="2"/>
  <c r="BN281" i="2"/>
  <c r="BB273" i="2"/>
  <c r="BN273" i="2"/>
  <c r="BK273" i="2"/>
  <c r="BB265" i="2"/>
  <c r="BN265" i="2"/>
  <c r="BP265" i="2"/>
  <c r="BK265" i="2"/>
  <c r="BL265" i="2"/>
  <c r="BB249" i="2"/>
  <c r="BN249" i="2"/>
  <c r="BK249" i="2"/>
  <c r="BB225" i="2"/>
  <c r="BK225" i="2"/>
  <c r="BN225" i="2"/>
  <c r="BB217" i="2"/>
  <c r="BK217" i="2"/>
  <c r="BN217" i="2"/>
  <c r="BB193" i="2"/>
  <c r="BK193" i="2"/>
  <c r="BN193" i="2"/>
  <c r="BB185" i="2"/>
  <c r="BN185" i="2"/>
  <c r="BK185" i="2"/>
  <c r="BB177" i="2"/>
  <c r="BN177" i="2"/>
  <c r="BK177" i="2"/>
  <c r="BB169" i="2"/>
  <c r="BN169" i="2"/>
  <c r="BK169" i="2"/>
  <c r="BB161" i="2"/>
  <c r="BK161" i="2"/>
  <c r="BN161" i="2"/>
  <c r="BB153" i="2"/>
  <c r="BK153" i="2"/>
  <c r="BN153" i="2"/>
  <c r="BE129" i="2"/>
  <c r="BB129" i="2"/>
  <c r="BK129" i="2"/>
  <c r="BN129" i="2"/>
  <c r="BB262" i="2"/>
  <c r="BK262" i="2"/>
  <c r="BL262" i="2"/>
  <c r="BN262" i="2"/>
  <c r="BN222" i="2"/>
  <c r="BB222" i="2"/>
  <c r="BK222" i="2"/>
  <c r="BN214" i="2"/>
  <c r="BB214" i="2"/>
  <c r="BD214" i="2"/>
  <c r="BK214" i="2"/>
  <c r="BK206" i="2"/>
  <c r="BN206" i="2"/>
  <c r="BB206" i="2"/>
  <c r="BB190" i="2"/>
  <c r="BN190" i="2"/>
  <c r="BK190" i="2"/>
  <c r="BL190" i="2"/>
  <c r="BK174" i="2"/>
  <c r="BB174" i="2"/>
  <c r="BN174" i="2"/>
  <c r="AJ150" i="2"/>
  <c r="BB150" i="2"/>
  <c r="BN150" i="2"/>
  <c r="BK150" i="2"/>
  <c r="BB134" i="2"/>
  <c r="BK134" i="2"/>
  <c r="BM134" i="2"/>
  <c r="BN134" i="2"/>
  <c r="BB126" i="2"/>
  <c r="BK126" i="2"/>
  <c r="BN126" i="2"/>
  <c r="BN118" i="2"/>
  <c r="BK118" i="2"/>
  <c r="BB118" i="2"/>
  <c r="BK110" i="2"/>
  <c r="BB110" i="2"/>
  <c r="BN110" i="2"/>
  <c r="BP110" i="2"/>
  <c r="BN92" i="2"/>
  <c r="BK92" i="2"/>
  <c r="BB92" i="2"/>
  <c r="BK68" i="2"/>
  <c r="BN68" i="2"/>
  <c r="BB68" i="2"/>
  <c r="BN299" i="2"/>
  <c r="BB299" i="2"/>
  <c r="BK299" i="2"/>
  <c r="BB296" i="2"/>
  <c r="BK296" i="2"/>
  <c r="BN296" i="2"/>
  <c r="BB280" i="2"/>
  <c r="BK280" i="2"/>
  <c r="BN280" i="2"/>
  <c r="BB264" i="2"/>
  <c r="BK264" i="2"/>
  <c r="BN264" i="2"/>
  <c r="BB256" i="2"/>
  <c r="BK256" i="2"/>
  <c r="BN256" i="2"/>
  <c r="BB248" i="2"/>
  <c r="BK248" i="2"/>
  <c r="BN248" i="2"/>
  <c r="BB240" i="2"/>
  <c r="BK240" i="2"/>
  <c r="BN240" i="2"/>
  <c r="BB232" i="2"/>
  <c r="BK232" i="2"/>
  <c r="BN232" i="2"/>
  <c r="BB301" i="2"/>
  <c r="BK301" i="2"/>
  <c r="BN301" i="2"/>
  <c r="BK293" i="2"/>
  <c r="BB293" i="2"/>
  <c r="BN293" i="2"/>
  <c r="BK285" i="2"/>
  <c r="BN285" i="2"/>
  <c r="BB285" i="2"/>
  <c r="BK277" i="2"/>
  <c r="BB277" i="2"/>
  <c r="BN277" i="2"/>
  <c r="BK269" i="2"/>
  <c r="BN269" i="2"/>
  <c r="BB269" i="2"/>
  <c r="BN261" i="2"/>
  <c r="BK261" i="2"/>
  <c r="BB261" i="2"/>
  <c r="BK253" i="2"/>
  <c r="BN253" i="2"/>
  <c r="BB253" i="2"/>
  <c r="BK245" i="2"/>
  <c r="BN245" i="2"/>
  <c r="BB245" i="2"/>
  <c r="BK237" i="2"/>
  <c r="BB237" i="2"/>
  <c r="BN237" i="2"/>
  <c r="AV229" i="2"/>
  <c r="BK229" i="2"/>
  <c r="BB229" i="2"/>
  <c r="BN229" i="2"/>
  <c r="BP229" i="2"/>
  <c r="BK221" i="2"/>
  <c r="BL221" i="2"/>
  <c r="BN221" i="2"/>
  <c r="BB221" i="2"/>
  <c r="BK213" i="2"/>
  <c r="BB213" i="2"/>
  <c r="BN213" i="2"/>
  <c r="BK205" i="2"/>
  <c r="BB205" i="2"/>
  <c r="BN205" i="2"/>
  <c r="BK197" i="2"/>
  <c r="BN197" i="2"/>
  <c r="BB197" i="2"/>
  <c r="BK189" i="2"/>
  <c r="BN189" i="2"/>
  <c r="BB189" i="2"/>
  <c r="BK181" i="2"/>
  <c r="BM181" i="2"/>
  <c r="BB181" i="2"/>
  <c r="BN181" i="2"/>
  <c r="BP181" i="2"/>
  <c r="BK173" i="2"/>
  <c r="BM173" i="2"/>
  <c r="BB173" i="2"/>
  <c r="BN173" i="2"/>
  <c r="BK165" i="2"/>
  <c r="BB165" i="2"/>
  <c r="BN165" i="2"/>
  <c r="BK157" i="2"/>
  <c r="BB157" i="2"/>
  <c r="BN157" i="2"/>
  <c r="BK149" i="2"/>
  <c r="BB149" i="2"/>
  <c r="BN149" i="2"/>
  <c r="BK141" i="2"/>
  <c r="BB141" i="2"/>
  <c r="BN141" i="2"/>
  <c r="BK133" i="2"/>
  <c r="BM133" i="2"/>
  <c r="BN133" i="2"/>
  <c r="BB133" i="2"/>
  <c r="BK125" i="2"/>
  <c r="BN125" i="2"/>
  <c r="BB125" i="2"/>
  <c r="BK117" i="2"/>
  <c r="BB117" i="2"/>
  <c r="BN117" i="2"/>
  <c r="AV109" i="2"/>
  <c r="AW109" i="2"/>
  <c r="BK99" i="2"/>
  <c r="BN99" i="2"/>
  <c r="BB99" i="2"/>
  <c r="BK91" i="2"/>
  <c r="BN91" i="2"/>
  <c r="BB91" i="2"/>
  <c r="BK83" i="2"/>
  <c r="BM83" i="2"/>
  <c r="BN83" i="2"/>
  <c r="BB83" i="2"/>
  <c r="BK75" i="2"/>
  <c r="BN75" i="2"/>
  <c r="BB75" i="2"/>
  <c r="BK67" i="2"/>
  <c r="BN67" i="2"/>
  <c r="BB67" i="2"/>
  <c r="BK59" i="2"/>
  <c r="BN59" i="2"/>
  <c r="BB59" i="2"/>
  <c r="BN54" i="2"/>
  <c r="BB54" i="2"/>
  <c r="BK54" i="2"/>
  <c r="BN52" i="2"/>
  <c r="BB52" i="2"/>
  <c r="BK52" i="2"/>
  <c r="BM52" i="2"/>
  <c r="BN50" i="2"/>
  <c r="BB50" i="2"/>
  <c r="BK50" i="2"/>
  <c r="BN48" i="2"/>
  <c r="BB48" i="2"/>
  <c r="BK48" i="2"/>
  <c r="BN46" i="2"/>
  <c r="BB46" i="2"/>
  <c r="BD46" i="2"/>
  <c r="BK46" i="2"/>
  <c r="BN44" i="2"/>
  <c r="BB44" i="2"/>
  <c r="BK44" i="2"/>
  <c r="BN42" i="2"/>
  <c r="BB42" i="2"/>
  <c r="BK42" i="2"/>
  <c r="BN40" i="2"/>
  <c r="BO40" i="2"/>
  <c r="BB40" i="2"/>
  <c r="BK40" i="2"/>
  <c r="BN38" i="2"/>
  <c r="BB38" i="2"/>
  <c r="BK38" i="2"/>
  <c r="BN36" i="2"/>
  <c r="BB36" i="2"/>
  <c r="BK36" i="2"/>
  <c r="BN34" i="2"/>
  <c r="BB34" i="2"/>
  <c r="BK34" i="2"/>
  <c r="BN32" i="2"/>
  <c r="BB32" i="2"/>
  <c r="BK32" i="2"/>
  <c r="BN30" i="2"/>
  <c r="BB30" i="2"/>
  <c r="BK30" i="2"/>
  <c r="BB55" i="2"/>
  <c r="BK55" i="2"/>
  <c r="BN55" i="2"/>
  <c r="BB53" i="2"/>
  <c r="BK53" i="2"/>
  <c r="BL53" i="2"/>
  <c r="BN53" i="2"/>
  <c r="BB51" i="2"/>
  <c r="BD51" i="2"/>
  <c r="BK51" i="2"/>
  <c r="BN51" i="2"/>
  <c r="BB49" i="2"/>
  <c r="BK49" i="2"/>
  <c r="BN49" i="2"/>
  <c r="BB47" i="2"/>
  <c r="BK47" i="2"/>
  <c r="BN47" i="2"/>
  <c r="BB45" i="2"/>
  <c r="BK45" i="2"/>
  <c r="BN45" i="2"/>
  <c r="BB43" i="2"/>
  <c r="BK43" i="2"/>
  <c r="BN43" i="2"/>
  <c r="BO43" i="2"/>
  <c r="BB41" i="2"/>
  <c r="BC41" i="2"/>
  <c r="BK41" i="2"/>
  <c r="BL41" i="2"/>
  <c r="BN41" i="2"/>
  <c r="BB39" i="2"/>
  <c r="BK39" i="2"/>
  <c r="BN39" i="2"/>
  <c r="BB37" i="2"/>
  <c r="BK37" i="2"/>
  <c r="BN37" i="2"/>
  <c r="BB35" i="2"/>
  <c r="BK35" i="2"/>
  <c r="BN35" i="2"/>
  <c r="BB33" i="2"/>
  <c r="BK33" i="2"/>
  <c r="BN33" i="2"/>
  <c r="BB31" i="2"/>
  <c r="BK31" i="2"/>
  <c r="BL31" i="2"/>
  <c r="BN31" i="2"/>
  <c r="BH121" i="2"/>
  <c r="X109" i="2"/>
  <c r="AD105" i="2"/>
  <c r="AM76" i="2"/>
  <c r="BH300" i="2"/>
  <c r="BL296" i="2"/>
  <c r="BM296" i="2"/>
  <c r="X294" i="2"/>
  <c r="Z294" i="2"/>
  <c r="BH292" i="2"/>
  <c r="AJ290" i="2"/>
  <c r="R299" i="2"/>
  <c r="BM295" i="2"/>
  <c r="F293" i="2"/>
  <c r="AG291" i="2"/>
  <c r="AP289" i="2"/>
  <c r="U285" i="2"/>
  <c r="X281" i="2"/>
  <c r="BL279" i="2"/>
  <c r="BM279" i="2"/>
  <c r="AD277" i="2"/>
  <c r="AY273" i="2"/>
  <c r="BA273" i="2"/>
  <c r="BL271" i="2"/>
  <c r="BM271" i="2"/>
  <c r="BL269" i="2"/>
  <c r="BM269" i="2"/>
  <c r="BL267" i="2"/>
  <c r="BM267" i="2"/>
  <c r="AP263" i="2"/>
  <c r="AS261" i="2"/>
  <c r="AU261" i="2"/>
  <c r="BM260" i="2"/>
  <c r="BL260" i="2"/>
  <c r="BL257" i="2"/>
  <c r="BM257" i="2"/>
  <c r="BL255" i="2"/>
  <c r="BM255" i="2"/>
  <c r="BL253" i="2"/>
  <c r="BM253" i="2"/>
  <c r="BH249" i="2"/>
  <c r="AS245" i="2"/>
  <c r="AT245" i="2"/>
  <c r="BL243" i="2"/>
  <c r="BM243" i="2"/>
  <c r="AD241" i="2"/>
  <c r="BE239" i="2"/>
  <c r="BL235" i="2"/>
  <c r="BM235" i="2"/>
  <c r="U233" i="2"/>
  <c r="BL231" i="2"/>
  <c r="BM231" i="2"/>
  <c r="BM228" i="2"/>
  <c r="BL228" i="2"/>
  <c r="X224" i="2"/>
  <c r="Y224" i="2"/>
  <c r="BM222" i="2"/>
  <c r="BL222" i="2"/>
  <c r="AJ216" i="2"/>
  <c r="R214" i="2"/>
  <c r="T214" i="2"/>
  <c r="AD212" i="2"/>
  <c r="AM210" i="2"/>
  <c r="AV208" i="2"/>
  <c r="AD201" i="2"/>
  <c r="AF201" i="2"/>
  <c r="BM199" i="2"/>
  <c r="BL199" i="2"/>
  <c r="BM195" i="2"/>
  <c r="BL195" i="2"/>
  <c r="X193" i="2"/>
  <c r="BM191" i="2"/>
  <c r="BL191" i="2"/>
  <c r="BM189" i="2"/>
  <c r="BL189" i="2"/>
  <c r="AP187" i="2"/>
  <c r="BM183" i="2"/>
  <c r="BL183" i="2"/>
  <c r="O182" i="2"/>
  <c r="BL176" i="2"/>
  <c r="BM176" i="2"/>
  <c r="BL174" i="2"/>
  <c r="BM174" i="2"/>
  <c r="BL172" i="2"/>
  <c r="BM172" i="2"/>
  <c r="BL170" i="2"/>
  <c r="BM170" i="2"/>
  <c r="BL166" i="2"/>
  <c r="BM166" i="2"/>
  <c r="BL164" i="2"/>
  <c r="BL162" i="2"/>
  <c r="BM162" i="2"/>
  <c r="X160" i="2"/>
  <c r="L156" i="2"/>
  <c r="N156" i="2"/>
  <c r="AP154" i="2"/>
  <c r="AQ154" i="2"/>
  <c r="AJ152" i="2"/>
  <c r="X149" i="2"/>
  <c r="AS148" i="2"/>
  <c r="AS147" i="2"/>
  <c r="AY143" i="2"/>
  <c r="BM141" i="2"/>
  <c r="BL141" i="2"/>
  <c r="AG137" i="2"/>
  <c r="AS135" i="2"/>
  <c r="BM131" i="2"/>
  <c r="BL131" i="2"/>
  <c r="BM126" i="2"/>
  <c r="BL126" i="2"/>
  <c r="BL124" i="2"/>
  <c r="AV113" i="2"/>
  <c r="AP111" i="2"/>
  <c r="BL109" i="2"/>
  <c r="BM105" i="2"/>
  <c r="BE103" i="2"/>
  <c r="BL99" i="2"/>
  <c r="BM99" i="2"/>
  <c r="BL95" i="2"/>
  <c r="BM95" i="2"/>
  <c r="O93" i="2"/>
  <c r="P93" i="2"/>
  <c r="BL91" i="2"/>
  <c r="BM91" i="2"/>
  <c r="BL89" i="2"/>
  <c r="BM89" i="2"/>
  <c r="BL87" i="2"/>
  <c r="BM87" i="2"/>
  <c r="BL85" i="2"/>
  <c r="BM85" i="2"/>
  <c r="BM76" i="2"/>
  <c r="BL76" i="2"/>
  <c r="BM72" i="2"/>
  <c r="BL72" i="2"/>
  <c r="BM68" i="2"/>
  <c r="BL68" i="2"/>
  <c r="BM58" i="2"/>
  <c r="BL58" i="2"/>
  <c r="BM56" i="2"/>
  <c r="BL56" i="2"/>
  <c r="AV54" i="2"/>
  <c r="BL50" i="2"/>
  <c r="BM50" i="2"/>
  <c r="BL46" i="2"/>
  <c r="BM46" i="2"/>
  <c r="AJ44" i="2"/>
  <c r="AL44" i="2"/>
  <c r="AG42" i="2"/>
  <c r="BL40" i="2"/>
  <c r="BM40" i="2"/>
  <c r="BM34" i="2"/>
  <c r="BL34" i="2"/>
  <c r="AM32" i="2"/>
  <c r="AN32" i="2"/>
  <c r="BL30" i="2"/>
  <c r="BM30" i="2"/>
  <c r="BL298" i="2"/>
  <c r="BM298" i="2"/>
  <c r="BM288" i="2"/>
  <c r="BL288" i="2"/>
  <c r="BM286" i="2"/>
  <c r="X284" i="2"/>
  <c r="BM282" i="2"/>
  <c r="BL282" i="2"/>
  <c r="BM278" i="2"/>
  <c r="BL278" i="2"/>
  <c r="AV276" i="2"/>
  <c r="AW276" i="2"/>
  <c r="BM274" i="2"/>
  <c r="BL274" i="2"/>
  <c r="AJ272" i="2"/>
  <c r="BM270" i="2"/>
  <c r="BL270" i="2"/>
  <c r="AS268" i="2"/>
  <c r="AT268" i="2"/>
  <c r="AD266" i="2"/>
  <c r="AS264" i="2"/>
  <c r="BM262" i="2"/>
  <c r="BL259" i="2"/>
  <c r="BM259" i="2"/>
  <c r="AA258" i="2"/>
  <c r="BM256" i="2"/>
  <c r="BL256" i="2"/>
  <c r="BM252" i="2"/>
  <c r="BL252" i="2"/>
  <c r="BM250" i="2"/>
  <c r="BL250" i="2"/>
  <c r="BM246" i="2"/>
  <c r="BL246" i="2"/>
  <c r="AV244" i="2"/>
  <c r="BM240" i="2"/>
  <c r="BL240" i="2"/>
  <c r="BM238" i="2"/>
  <c r="BL238" i="2"/>
  <c r="BM236" i="2"/>
  <c r="BL236" i="2"/>
  <c r="BE232" i="2"/>
  <c r="X229" i="2"/>
  <c r="Y229" i="2"/>
  <c r="BL227" i="2"/>
  <c r="BL225" i="2"/>
  <c r="BM225" i="2"/>
  <c r="BE223" i="2"/>
  <c r="BL219" i="2"/>
  <c r="BM219" i="2"/>
  <c r="BH217" i="2"/>
  <c r="BH215" i="2"/>
  <c r="O213" i="2"/>
  <c r="BM211" i="2"/>
  <c r="BL211" i="2"/>
  <c r="AP209" i="2"/>
  <c r="BM207" i="2"/>
  <c r="BL207" i="2"/>
  <c r="BM205" i="2"/>
  <c r="BL205" i="2"/>
  <c r="L204" i="2"/>
  <c r="BL202" i="2"/>
  <c r="BM202" i="2"/>
  <c r="X200" i="2"/>
  <c r="BL198" i="2"/>
  <c r="BM198" i="2"/>
  <c r="AA196" i="2"/>
  <c r="BL192" i="2"/>
  <c r="BM192" i="2"/>
  <c r="AY188" i="2"/>
  <c r="AV184" i="2"/>
  <c r="BL181" i="2"/>
  <c r="BL179" i="2"/>
  <c r="BM177" i="2"/>
  <c r="BL177" i="2"/>
  <c r="BM175" i="2"/>
  <c r="BL175" i="2"/>
  <c r="BM171" i="2"/>
  <c r="BL171" i="2"/>
  <c r="BM169" i="2"/>
  <c r="BL169" i="2"/>
  <c r="BM165" i="2"/>
  <c r="BL165" i="2"/>
  <c r="X161" i="2"/>
  <c r="AJ157" i="2"/>
  <c r="AV155" i="2"/>
  <c r="BM153" i="2"/>
  <c r="BL153" i="2"/>
  <c r="BM151" i="2"/>
  <c r="BL151" i="2"/>
  <c r="O150" i="2"/>
  <c r="BM149" i="2"/>
  <c r="BL149" i="2"/>
  <c r="BL148" i="2"/>
  <c r="BM148" i="2"/>
  <c r="BH146" i="2"/>
  <c r="AJ144" i="2"/>
  <c r="BL138" i="2"/>
  <c r="BM138" i="2"/>
  <c r="BH136" i="2"/>
  <c r="BL134" i="2"/>
  <c r="BL130" i="2"/>
  <c r="BM130" i="2"/>
  <c r="AG129" i="2"/>
  <c r="AD125" i="2"/>
  <c r="AF125" i="2"/>
  <c r="BL123" i="2"/>
  <c r="BM123" i="2"/>
  <c r="O121" i="2"/>
  <c r="R120" i="2"/>
  <c r="BM118" i="2"/>
  <c r="BL118" i="2"/>
  <c r="BM116" i="2"/>
  <c r="BL116" i="2"/>
  <c r="AA114" i="2"/>
  <c r="AJ112" i="2"/>
  <c r="AL112" i="2"/>
  <c r="AP110" i="2"/>
  <c r="BM108" i="2"/>
  <c r="BL108" i="2"/>
  <c r="BM104" i="2"/>
  <c r="BL104" i="2"/>
  <c r="AM102" i="2"/>
  <c r="AN102" i="2"/>
  <c r="BM100" i="2"/>
  <c r="BL100" i="2"/>
  <c r="BM98" i="2"/>
  <c r="BL98" i="2"/>
  <c r="AY94" i="2"/>
  <c r="AZ94" i="2"/>
  <c r="AG92" i="2"/>
  <c r="AP88" i="2"/>
  <c r="BL86" i="2"/>
  <c r="BM82" i="2"/>
  <c r="BL82" i="2"/>
  <c r="L80" i="2"/>
  <c r="U78" i="2"/>
  <c r="BL75" i="2"/>
  <c r="BM75" i="2"/>
  <c r="BL73" i="2"/>
  <c r="BM73" i="2"/>
  <c r="AP71" i="2"/>
  <c r="BL65" i="2"/>
  <c r="BM65" i="2"/>
  <c r="BH63" i="2"/>
  <c r="BJ63" i="2"/>
  <c r="BL61" i="2"/>
  <c r="BM61" i="2"/>
  <c r="AP59" i="2"/>
  <c r="R55" i="2"/>
  <c r="AJ51" i="2"/>
  <c r="BM49" i="2"/>
  <c r="BL49" i="2"/>
  <c r="AV47" i="2"/>
  <c r="BM45" i="2"/>
  <c r="BL45" i="2"/>
  <c r="AJ43" i="2"/>
  <c r="BH39" i="2"/>
  <c r="BM35" i="2"/>
  <c r="BL35" i="2"/>
  <c r="O33" i="2"/>
  <c r="AJ293" i="2"/>
  <c r="AV200" i="2"/>
  <c r="AD182" i="2"/>
  <c r="BH114" i="2"/>
  <c r="AD33" i="2"/>
  <c r="AF33" i="2"/>
  <c r="BE291" i="2"/>
  <c r="BH196" i="2"/>
  <c r="BJ196" i="2"/>
  <c r="AP193" i="2"/>
  <c r="AV160" i="2"/>
  <c r="BH125" i="2"/>
  <c r="AV294" i="2"/>
  <c r="AD294" i="2"/>
  <c r="AV293" i="2"/>
  <c r="AW293" i="2"/>
  <c r="R293" i="2"/>
  <c r="BH277" i="2"/>
  <c r="BH233" i="2"/>
  <c r="AD214" i="2"/>
  <c r="AJ213" i="2"/>
  <c r="BH204" i="2"/>
  <c r="X204" i="2"/>
  <c r="AP182" i="2"/>
  <c r="AQ182" i="2"/>
  <c r="BH144" i="2"/>
  <c r="BH137" i="2"/>
  <c r="AP121" i="2"/>
  <c r="AV120" i="2"/>
  <c r="AV80" i="2"/>
  <c r="AP285" i="2"/>
  <c r="AS156" i="2"/>
  <c r="BH80" i="2"/>
  <c r="BJ80" i="2"/>
  <c r="X80" i="2"/>
  <c r="AY78" i="2"/>
  <c r="BE284" i="2"/>
  <c r="AM281" i="2"/>
  <c r="AP277" i="2"/>
  <c r="AA156" i="2"/>
  <c r="AG299" i="2"/>
  <c r="AH299" i="2"/>
  <c r="AY214" i="2"/>
  <c r="AZ214" i="2"/>
  <c r="AP213" i="2"/>
  <c r="BH212" i="2"/>
  <c r="AD93" i="2"/>
  <c r="BE92" i="2"/>
  <c r="AJ80" i="2"/>
  <c r="AV55" i="2"/>
  <c r="BE268" i="2"/>
  <c r="AV43" i="2"/>
  <c r="AX43" i="2"/>
  <c r="L253" i="2"/>
  <c r="X253" i="2"/>
  <c r="I249" i="2"/>
  <c r="K249" i="2"/>
  <c r="O249" i="2"/>
  <c r="AM249" i="2"/>
  <c r="O238" i="2"/>
  <c r="AJ238" i="2"/>
  <c r="O225" i="2"/>
  <c r="X225" i="2"/>
  <c r="L152" i="2"/>
  <c r="AD152" i="2"/>
  <c r="AS152" i="2"/>
  <c r="I148" i="2"/>
  <c r="AD148" i="2"/>
  <c r="AV148" i="2"/>
  <c r="R101" i="2"/>
  <c r="S101" i="2"/>
  <c r="AG101" i="2"/>
  <c r="I88" i="2"/>
  <c r="AG88" i="2"/>
  <c r="AV88" i="2"/>
  <c r="I76" i="2"/>
  <c r="AA76" i="2"/>
  <c r="AS76" i="2"/>
  <c r="R59" i="2"/>
  <c r="S59" i="2"/>
  <c r="AG59" i="2"/>
  <c r="AV59" i="2"/>
  <c r="AJ284" i="2"/>
  <c r="X265" i="2"/>
  <c r="AV265" i="2"/>
  <c r="AW265" i="2"/>
  <c r="AV253" i="2"/>
  <c r="AD249" i="2"/>
  <c r="I239" i="2"/>
  <c r="AD239" i="2"/>
  <c r="L237" i="2"/>
  <c r="AA237" i="2"/>
  <c r="AY161" i="2"/>
  <c r="L160" i="2"/>
  <c r="AJ160" i="2"/>
  <c r="BH160" i="2"/>
  <c r="O157" i="2"/>
  <c r="Q157" i="2"/>
  <c r="AP157" i="2"/>
  <c r="F156" i="2"/>
  <c r="U156" i="2"/>
  <c r="AM156" i="2"/>
  <c r="U152" i="2"/>
  <c r="I149" i="2"/>
  <c r="AV149" i="2"/>
  <c r="X148" i="2"/>
  <c r="Y148" i="2"/>
  <c r="U129" i="2"/>
  <c r="AV129" i="2"/>
  <c r="R125" i="2"/>
  <c r="AS125" i="2"/>
  <c r="I121" i="2"/>
  <c r="U121" i="2"/>
  <c r="AG121" i="2"/>
  <c r="I120" i="2"/>
  <c r="K120" i="2"/>
  <c r="X120" i="2"/>
  <c r="AP120" i="2"/>
  <c r="BE120" i="2"/>
  <c r="L114" i="2"/>
  <c r="AV114" i="2"/>
  <c r="BH88" i="2"/>
  <c r="X88" i="2"/>
  <c r="F80" i="2"/>
  <c r="G80" i="2"/>
  <c r="R80" i="2"/>
  <c r="AD80" i="2"/>
  <c r="AP80" i="2"/>
  <c r="O78" i="2"/>
  <c r="AM78" i="2"/>
  <c r="BE76" i="2"/>
  <c r="R76" i="2"/>
  <c r="BE59" i="2"/>
  <c r="BF59" i="2"/>
  <c r="X59" i="2"/>
  <c r="BE42" i="2"/>
  <c r="AY32" i="2"/>
  <c r="AM295" i="2"/>
  <c r="AM294" i="2"/>
  <c r="AP293" i="2"/>
  <c r="AA293" i="2"/>
  <c r="BC277" i="2"/>
  <c r="BH253" i="2"/>
  <c r="AJ253" i="2"/>
  <c r="AY249" i="2"/>
  <c r="AG249" i="2"/>
  <c r="U249" i="2"/>
  <c r="AS239" i="2"/>
  <c r="AP238" i="2"/>
  <c r="AV237" i="2"/>
  <c r="L229" i="2"/>
  <c r="AP225" i="2"/>
  <c r="AR225" i="2"/>
  <c r="R209" i="2"/>
  <c r="AD208" i="2"/>
  <c r="AJ204" i="2"/>
  <c r="R200" i="2"/>
  <c r="BH176" i="2"/>
  <c r="AY164" i="2"/>
  <c r="L109" i="2"/>
  <c r="O105" i="2"/>
  <c r="AM98" i="2"/>
  <c r="AV93" i="2"/>
  <c r="AG62" i="2"/>
  <c r="BH43" i="2"/>
  <c r="AV33" i="2"/>
  <c r="AW33" i="2"/>
  <c r="BH230" i="2"/>
  <c r="BJ230" i="2"/>
  <c r="AD223" i="2"/>
  <c r="AE223" i="2"/>
  <c r="O212" i="2"/>
  <c r="F204" i="2"/>
  <c r="R201" i="2"/>
  <c r="BH199" i="2"/>
  <c r="AG175" i="2"/>
  <c r="BH173" i="2"/>
  <c r="BE166" i="2"/>
  <c r="BG166" i="2"/>
  <c r="R112" i="2"/>
  <c r="AD111" i="2"/>
  <c r="AA110" i="2"/>
  <c r="AD99" i="2"/>
  <c r="AP73" i="2"/>
  <c r="AV260" i="2"/>
  <c r="AX260" i="2"/>
  <c r="AD257" i="2"/>
  <c r="R300" i="2"/>
  <c r="S300" i="2"/>
  <c r="AY299" i="2"/>
  <c r="AA299" i="2"/>
  <c r="I299" i="2"/>
  <c r="X292" i="2"/>
  <c r="Z292" i="2"/>
  <c r="BE281" i="2"/>
  <c r="AV281" i="2"/>
  <c r="AW281" i="2"/>
  <c r="AD281" i="2"/>
  <c r="O281" i="2"/>
  <c r="AS280" i="2"/>
  <c r="AP279" i="2"/>
  <c r="AQ279" i="2"/>
  <c r="AY278" i="2"/>
  <c r="U272" i="2"/>
  <c r="W272" i="2"/>
  <c r="AS271" i="2"/>
  <c r="AY266" i="2"/>
  <c r="L266" i="2"/>
  <c r="X264" i="2"/>
  <c r="Y264" i="2"/>
  <c r="BE263" i="2"/>
  <c r="BG263" i="2"/>
  <c r="U263" i="2"/>
  <c r="W263" i="2"/>
  <c r="AS259" i="2"/>
  <c r="BH229" i="2"/>
  <c r="AJ229" i="2"/>
  <c r="AS212" i="2"/>
  <c r="BH208" i="2"/>
  <c r="BI208" i="2"/>
  <c r="AP204" i="2"/>
  <c r="AD204" i="2"/>
  <c r="R204" i="2"/>
  <c r="AY201" i="2"/>
  <c r="BE200" i="2"/>
  <c r="AJ200" i="2"/>
  <c r="BH109" i="2"/>
  <c r="AJ109" i="2"/>
  <c r="AK109" i="2"/>
  <c r="AP105" i="2"/>
  <c r="AR105" i="2"/>
  <c r="I59" i="2"/>
  <c r="AP56" i="2"/>
  <c r="AR56" i="2"/>
  <c r="AS52" i="2"/>
  <c r="R51" i="2"/>
  <c r="X43" i="2"/>
  <c r="L43" i="2"/>
  <c r="AA32" i="2"/>
  <c r="AC32" i="2"/>
  <c r="C294" i="2"/>
  <c r="AA283" i="2"/>
  <c r="AJ274" i="2"/>
  <c r="AL274" i="2"/>
  <c r="U273" i="2"/>
  <c r="L265" i="2"/>
  <c r="N265" i="2"/>
  <c r="I257" i="2"/>
  <c r="X252" i="2"/>
  <c r="Z252" i="2"/>
  <c r="AP240" i="2"/>
  <c r="F229" i="2"/>
  <c r="H229" i="2"/>
  <c r="I223" i="2"/>
  <c r="I208" i="2"/>
  <c r="U207" i="2"/>
  <c r="R199" i="2"/>
  <c r="AD190" i="2"/>
  <c r="L184" i="2"/>
  <c r="U178" i="2"/>
  <c r="V178" i="2"/>
  <c r="I176" i="2"/>
  <c r="K176" i="2"/>
  <c r="I175" i="2"/>
  <c r="AM162" i="2"/>
  <c r="AJ159" i="2"/>
  <c r="AA153" i="2"/>
  <c r="AP145" i="2"/>
  <c r="AY138" i="2"/>
  <c r="X130" i="2"/>
  <c r="O127" i="2"/>
  <c r="Q127" i="2"/>
  <c r="C125" i="2"/>
  <c r="R124" i="2"/>
  <c r="L113" i="2"/>
  <c r="AA107" i="2"/>
  <c r="BH96" i="2"/>
  <c r="AY85" i="2"/>
  <c r="U84" i="2"/>
  <c r="O70" i="2"/>
  <c r="Q70" i="2"/>
  <c r="L54" i="2"/>
  <c r="N54" i="2"/>
  <c r="AG50" i="2"/>
  <c r="R49" i="2"/>
  <c r="L46" i="2"/>
  <c r="AA278" i="2"/>
  <c r="F263" i="2"/>
  <c r="H263" i="2"/>
  <c r="O258" i="2"/>
  <c r="P258" i="2"/>
  <c r="F253" i="2"/>
  <c r="H253" i="2"/>
  <c r="O241" i="2"/>
  <c r="X232" i="2"/>
  <c r="L213" i="2"/>
  <c r="R210" i="2"/>
  <c r="AP207" i="2"/>
  <c r="AD199" i="2"/>
  <c r="AY198" i="2"/>
  <c r="AZ198" i="2"/>
  <c r="R196" i="2"/>
  <c r="T196" i="2"/>
  <c r="AV193" i="2"/>
  <c r="AW193" i="2"/>
  <c r="AJ193" i="2"/>
  <c r="O193" i="2"/>
  <c r="BE192" i="2"/>
  <c r="X187" i="2"/>
  <c r="X184" i="2"/>
  <c r="AJ183" i="2"/>
  <c r="AK183" i="2"/>
  <c r="AY182" i="2"/>
  <c r="AM182" i="2"/>
  <c r="AO182" i="2"/>
  <c r="U182" i="2"/>
  <c r="C182" i="2"/>
  <c r="L181" i="2"/>
  <c r="AP178" i="2"/>
  <c r="AG176" i="2"/>
  <c r="AV175" i="2"/>
  <c r="AW175" i="2"/>
  <c r="R175" i="2"/>
  <c r="S175" i="2"/>
  <c r="AY174" i="2"/>
  <c r="AJ173" i="2"/>
  <c r="U166" i="2"/>
  <c r="AD164" i="2"/>
  <c r="F160" i="2"/>
  <c r="X155" i="2"/>
  <c r="L154" i="2"/>
  <c r="N154" i="2"/>
  <c r="AD146" i="2"/>
  <c r="BH141" i="2"/>
  <c r="AG136" i="2"/>
  <c r="AA135" i="2"/>
  <c r="AV132" i="2"/>
  <c r="AA127" i="2"/>
  <c r="AM125" i="2"/>
  <c r="X125" i="2"/>
  <c r="Y125" i="2"/>
  <c r="I125" i="2"/>
  <c r="J125" i="2"/>
  <c r="X124" i="2"/>
  <c r="AP123" i="2"/>
  <c r="C121" i="2"/>
  <c r="F120" i="2"/>
  <c r="AP118" i="2"/>
  <c r="AG117" i="2"/>
  <c r="AS116" i="2"/>
  <c r="AT116" i="2"/>
  <c r="C114" i="2"/>
  <c r="X113" i="2"/>
  <c r="F109" i="2"/>
  <c r="AS107" i="2"/>
  <c r="AV106" i="2"/>
  <c r="AY105" i="2"/>
  <c r="AJ105" i="2"/>
  <c r="X105" i="2"/>
  <c r="F105" i="2"/>
  <c r="H105" i="2"/>
  <c r="O103" i="2"/>
  <c r="AV102" i="2"/>
  <c r="L102" i="2"/>
  <c r="BH101" i="2"/>
  <c r="AV101" i="2"/>
  <c r="AA101" i="2"/>
  <c r="F101" i="2"/>
  <c r="O99" i="2"/>
  <c r="P99" i="2"/>
  <c r="BE98" i="2"/>
  <c r="R98" i="2"/>
  <c r="O94" i="2"/>
  <c r="F93" i="2"/>
  <c r="AS92" i="2"/>
  <c r="U92" i="2"/>
  <c r="AJ91" i="2"/>
  <c r="AL91" i="2"/>
  <c r="F88" i="2"/>
  <c r="AP84" i="2"/>
  <c r="BE80" i="2"/>
  <c r="AY80" i="2"/>
  <c r="AS80" i="2"/>
  <c r="AM80" i="2"/>
  <c r="AG80" i="2"/>
  <c r="AA80" i="2"/>
  <c r="AB80" i="2"/>
  <c r="U80" i="2"/>
  <c r="V80" i="2"/>
  <c r="O80" i="2"/>
  <c r="I80" i="2"/>
  <c r="C80" i="2"/>
  <c r="AJ79" i="2"/>
  <c r="AS78" i="2"/>
  <c r="AG78" i="2"/>
  <c r="R78" i="2"/>
  <c r="T78" i="2"/>
  <c r="I78" i="2"/>
  <c r="J78" i="2"/>
  <c r="BH77" i="2"/>
  <c r="AD73" i="2"/>
  <c r="AF73" i="2"/>
  <c r="BE71" i="2"/>
  <c r="X71" i="2"/>
  <c r="AG70" i="2"/>
  <c r="AD69" i="2"/>
  <c r="AD65" i="2"/>
  <c r="AE65" i="2"/>
  <c r="AD63" i="2"/>
  <c r="AF63" i="2"/>
  <c r="BE62" i="2"/>
  <c r="R62" i="2"/>
  <c r="S62" i="2"/>
  <c r="AD60" i="2"/>
  <c r="BH59" i="2"/>
  <c r="AS59" i="2"/>
  <c r="AJ59" i="2"/>
  <c r="AD59" i="2"/>
  <c r="AE59" i="2"/>
  <c r="U59" i="2"/>
  <c r="W59" i="2"/>
  <c r="L59" i="2"/>
  <c r="M59" i="2"/>
  <c r="F59" i="2"/>
  <c r="AG58" i="2"/>
  <c r="U56" i="2"/>
  <c r="X54" i="2"/>
  <c r="I51" i="2"/>
  <c r="AD49" i="2"/>
  <c r="X46" i="2"/>
  <c r="Y46" i="2"/>
  <c r="AS45" i="2"/>
  <c r="R44" i="2"/>
  <c r="AP43" i="2"/>
  <c r="AD43" i="2"/>
  <c r="R43" i="2"/>
  <c r="F43" i="2"/>
  <c r="U42" i="2"/>
  <c r="V42" i="2"/>
  <c r="X41" i="2"/>
  <c r="Y41" i="2"/>
  <c r="AP39" i="2"/>
  <c r="F33" i="2"/>
  <c r="R32" i="2"/>
  <c r="C301" i="2"/>
  <c r="R298" i="2"/>
  <c r="T298" i="2"/>
  <c r="R296" i="2"/>
  <c r="O294" i="2"/>
  <c r="F294" i="2"/>
  <c r="H294" i="2"/>
  <c r="C291" i="2"/>
  <c r="L290" i="2"/>
  <c r="F289" i="2"/>
  <c r="R288" i="2"/>
  <c r="C286" i="2"/>
  <c r="E286" i="2"/>
  <c r="BH301" i="2"/>
  <c r="BI301" i="2"/>
  <c r="F300" i="2"/>
  <c r="G300" i="2"/>
  <c r="C299" i="2"/>
  <c r="E299" i="2"/>
  <c r="AJ297" i="2"/>
  <c r="AS295" i="2"/>
  <c r="R295" i="2"/>
  <c r="S295" i="2"/>
  <c r="BH294" i="2"/>
  <c r="BJ294" i="2"/>
  <c r="AY294" i="2"/>
  <c r="AP294" i="2"/>
  <c r="AJ294" i="2"/>
  <c r="AL294" i="2"/>
  <c r="AA294" i="2"/>
  <c r="AB294" i="2"/>
  <c r="R294" i="2"/>
  <c r="T294" i="2"/>
  <c r="L294" i="2"/>
  <c r="BE293" i="2"/>
  <c r="BF293" i="2"/>
  <c r="AY293" i="2"/>
  <c r="AS293" i="2"/>
  <c r="AM293" i="2"/>
  <c r="AO293" i="2"/>
  <c r="AG293" i="2"/>
  <c r="AH293" i="2"/>
  <c r="U293" i="2"/>
  <c r="V293" i="2"/>
  <c r="L293" i="2"/>
  <c r="C293" i="2"/>
  <c r="D293" i="2"/>
  <c r="AM291" i="2"/>
  <c r="AO291" i="2"/>
  <c r="F291" i="2"/>
  <c r="BH290" i="2"/>
  <c r="R290" i="2"/>
  <c r="S290" i="2"/>
  <c r="AY289" i="2"/>
  <c r="BA289" i="2"/>
  <c r="AA289" i="2"/>
  <c r="AB289" i="2"/>
  <c r="AP288" i="2"/>
  <c r="AM287" i="2"/>
  <c r="I285" i="2"/>
  <c r="I284" i="2"/>
  <c r="L282" i="2"/>
  <c r="C281" i="2"/>
  <c r="X280" i="2"/>
  <c r="Y280" i="2"/>
  <c r="O279" i="2"/>
  <c r="P279" i="2"/>
  <c r="F276" i="2"/>
  <c r="H276" i="2"/>
  <c r="BH273" i="2"/>
  <c r="BI273" i="2"/>
  <c r="I272" i="2"/>
  <c r="J272" i="2"/>
  <c r="R271" i="2"/>
  <c r="T271" i="2"/>
  <c r="F269" i="2"/>
  <c r="G269" i="2"/>
  <c r="AV268" i="2"/>
  <c r="AW268" i="2"/>
  <c r="AD268" i="2"/>
  <c r="AE268" i="2"/>
  <c r="O267" i="2"/>
  <c r="P267" i="2"/>
  <c r="AV266" i="2"/>
  <c r="AW266" i="2"/>
  <c r="AA266" i="2"/>
  <c r="AB266" i="2"/>
  <c r="F266" i="2"/>
  <c r="H266" i="2"/>
  <c r="BH265" i="2"/>
  <c r="BI265" i="2"/>
  <c r="AJ265" i="2"/>
  <c r="AL265" i="2"/>
  <c r="I264" i="2"/>
  <c r="AY263" i="2"/>
  <c r="AG263" i="2"/>
  <c r="AI263" i="2"/>
  <c r="F262" i="2"/>
  <c r="H262" i="2"/>
  <c r="O261" i="2"/>
  <c r="P261" i="2"/>
  <c r="L260" i="2"/>
  <c r="N260" i="2"/>
  <c r="O259" i="2"/>
  <c r="P259" i="2"/>
  <c r="BH258" i="2"/>
  <c r="BI258" i="2"/>
  <c r="AM258" i="2"/>
  <c r="AN258" i="2"/>
  <c r="BH257" i="2"/>
  <c r="BI257" i="2"/>
  <c r="AS257" i="2"/>
  <c r="AT257" i="2"/>
  <c r="U256" i="2"/>
  <c r="V256" i="2"/>
  <c r="AJ254" i="2"/>
  <c r="AL254" i="2"/>
  <c r="BC253" i="2"/>
  <c r="AP253" i="2"/>
  <c r="AR253" i="2"/>
  <c r="AD253" i="2"/>
  <c r="AF253" i="2"/>
  <c r="R253" i="2"/>
  <c r="T253" i="2"/>
  <c r="F251" i="2"/>
  <c r="H251" i="2"/>
  <c r="R248" i="2"/>
  <c r="L246" i="2"/>
  <c r="AD245" i="2"/>
  <c r="R244" i="2"/>
  <c r="S244" i="2"/>
  <c r="X242" i="2"/>
  <c r="Z242" i="2"/>
  <c r="F239" i="2"/>
  <c r="H239" i="2"/>
  <c r="L238" i="2"/>
  <c r="M238" i="2"/>
  <c r="C237" i="2"/>
  <c r="D237" i="2"/>
  <c r="F233" i="2"/>
  <c r="H233" i="2"/>
  <c r="F231" i="2"/>
  <c r="L230" i="2"/>
  <c r="N230" i="2"/>
  <c r="BC229" i="2"/>
  <c r="AP229" i="2"/>
  <c r="AR229" i="2"/>
  <c r="AD229" i="2"/>
  <c r="AF229" i="2"/>
  <c r="R229" i="2"/>
  <c r="T229" i="2"/>
  <c r="R228" i="2"/>
  <c r="T228" i="2"/>
  <c r="AJ226" i="2"/>
  <c r="AL226" i="2"/>
  <c r="L225" i="2"/>
  <c r="U224" i="2"/>
  <c r="AS223" i="2"/>
  <c r="AU223" i="2"/>
  <c r="O222" i="2"/>
  <c r="F220" i="2"/>
  <c r="U218" i="2"/>
  <c r="F217" i="2"/>
  <c r="F216" i="2"/>
  <c r="H216" i="2"/>
  <c r="X215" i="2"/>
  <c r="AM214" i="2"/>
  <c r="AA214" i="2"/>
  <c r="AC214" i="2"/>
  <c r="F214" i="2"/>
  <c r="BH213" i="2"/>
  <c r="BI213" i="2"/>
  <c r="AM213" i="2"/>
  <c r="AN213" i="2"/>
  <c r="R213" i="2"/>
  <c r="F212" i="2"/>
  <c r="AS210" i="2"/>
  <c r="F209" i="2"/>
  <c r="H209" i="2"/>
  <c r="AP208" i="2"/>
  <c r="BH207" i="2"/>
  <c r="BJ207" i="2"/>
  <c r="AA206" i="2"/>
  <c r="AS202" i="2"/>
  <c r="AT202" i="2"/>
  <c r="C200" i="2"/>
  <c r="AS199" i="2"/>
  <c r="R197" i="2"/>
  <c r="AP196" i="2"/>
  <c r="F192" i="2"/>
  <c r="O189" i="2"/>
  <c r="I188" i="2"/>
  <c r="K188" i="2"/>
  <c r="BH184" i="2"/>
  <c r="AJ184" i="2"/>
  <c r="AL184" i="2"/>
  <c r="AY177" i="2"/>
  <c r="AS176" i="2"/>
  <c r="BE175" i="2"/>
  <c r="AP175" i="2"/>
  <c r="X175" i="2"/>
  <c r="L173" i="2"/>
  <c r="N173" i="2"/>
  <c r="AD172" i="2"/>
  <c r="AF172" i="2"/>
  <c r="AM170" i="2"/>
  <c r="AN170" i="2"/>
  <c r="F168" i="2"/>
  <c r="O166" i="2"/>
  <c r="Q166" i="2"/>
  <c r="F164" i="2"/>
  <c r="F161" i="2"/>
  <c r="AP160" i="2"/>
  <c r="AD160" i="2"/>
  <c r="R160" i="2"/>
  <c r="T160" i="2"/>
  <c r="I158" i="2"/>
  <c r="K158" i="2"/>
  <c r="L157" i="2"/>
  <c r="C156" i="2"/>
  <c r="C154" i="2"/>
  <c r="I152" i="2"/>
  <c r="I144" i="2"/>
  <c r="F143" i="2"/>
  <c r="H143" i="2"/>
  <c r="U140" i="2"/>
  <c r="I137" i="2"/>
  <c r="K137" i="2"/>
  <c r="F135" i="2"/>
  <c r="AV133" i="2"/>
  <c r="AP132" i="2"/>
  <c r="F129" i="2"/>
  <c r="L128" i="2"/>
  <c r="AP127" i="2"/>
  <c r="BE125" i="2"/>
  <c r="AV125" i="2"/>
  <c r="AP125" i="2"/>
  <c r="AJ125" i="2"/>
  <c r="AA125" i="2"/>
  <c r="U125" i="2"/>
  <c r="O125" i="2"/>
  <c r="AS124" i="2"/>
  <c r="BE121" i="2"/>
  <c r="BG121" i="2"/>
  <c r="AV121" i="2"/>
  <c r="AM121" i="2"/>
  <c r="AD121" i="2"/>
  <c r="X121" i="2"/>
  <c r="R121" i="2"/>
  <c r="L121" i="2"/>
  <c r="BH120" i="2"/>
  <c r="BI120" i="2"/>
  <c r="AS120" i="2"/>
  <c r="AJ120" i="2"/>
  <c r="AL120" i="2"/>
  <c r="AD120" i="2"/>
  <c r="U120" i="2"/>
  <c r="L120" i="2"/>
  <c r="BE119" i="2"/>
  <c r="R118" i="2"/>
  <c r="AV117" i="2"/>
  <c r="L117" i="2"/>
  <c r="M117" i="2"/>
  <c r="AM115" i="2"/>
  <c r="AM114" i="2"/>
  <c r="X114" i="2"/>
  <c r="BH113" i="2"/>
  <c r="AJ113" i="2"/>
  <c r="I112" i="2"/>
  <c r="AP109" i="2"/>
  <c r="AD109" i="2"/>
  <c r="AF109" i="2"/>
  <c r="R109" i="2"/>
  <c r="T109" i="2"/>
  <c r="AP108" i="2"/>
  <c r="F103" i="2"/>
  <c r="C101" i="2"/>
  <c r="C98" i="2"/>
  <c r="AM93" i="2"/>
  <c r="X93" i="2"/>
  <c r="F92" i="2"/>
  <c r="G92" i="2"/>
  <c r="R91" i="2"/>
  <c r="S91" i="2"/>
  <c r="O89" i="2"/>
  <c r="AY88" i="2"/>
  <c r="AS88" i="2"/>
  <c r="AM88" i="2"/>
  <c r="AA88" i="2"/>
  <c r="R88" i="2"/>
  <c r="X87" i="2"/>
  <c r="Y87" i="2"/>
  <c r="BH84" i="2"/>
  <c r="BJ84" i="2"/>
  <c r="I83" i="2"/>
  <c r="J83" i="2"/>
  <c r="I79" i="2"/>
  <c r="F78" i="2"/>
  <c r="AA77" i="2"/>
  <c r="AB77" i="2"/>
  <c r="AY76" i="2"/>
  <c r="AP76" i="2"/>
  <c r="AQ76" i="2"/>
  <c r="AG76" i="2"/>
  <c r="AI76" i="2"/>
  <c r="U76" i="2"/>
  <c r="W76" i="2"/>
  <c r="O76" i="2"/>
  <c r="P76" i="2"/>
  <c r="C76" i="2"/>
  <c r="X75" i="2"/>
  <c r="AG72" i="2"/>
  <c r="U71" i="2"/>
  <c r="V71" i="2"/>
  <c r="BE68" i="2"/>
  <c r="BE66" i="2"/>
  <c r="BF66" i="2"/>
  <c r="R65" i="2"/>
  <c r="S65" i="2"/>
  <c r="L63" i="2"/>
  <c r="X62" i="2"/>
  <c r="R58" i="2"/>
  <c r="F56" i="2"/>
  <c r="AA55" i="2"/>
  <c r="F55" i="2"/>
  <c r="H55" i="2"/>
  <c r="BH54" i="2"/>
  <c r="BJ54" i="2"/>
  <c r="AJ54" i="2"/>
  <c r="AL54" i="2"/>
  <c r="R53" i="2"/>
  <c r="AY52" i="2"/>
  <c r="AS51" i="2"/>
  <c r="AT51" i="2"/>
  <c r="AA51" i="2"/>
  <c r="BE49" i="2"/>
  <c r="AA47" i="2"/>
  <c r="AC47" i="2"/>
  <c r="AP46" i="2"/>
  <c r="AQ46" i="2"/>
  <c r="BH44" i="2"/>
  <c r="BJ44" i="2"/>
  <c r="AV42" i="2"/>
  <c r="AM33" i="2"/>
  <c r="AN33" i="2"/>
  <c r="X33" i="2"/>
  <c r="F32" i="2"/>
  <c r="BE30" i="2"/>
  <c r="BF30" i="2"/>
  <c r="C278" i="2"/>
  <c r="E278" i="2"/>
  <c r="AG275" i="2"/>
  <c r="L274" i="2"/>
  <c r="N274" i="2"/>
  <c r="O273" i="2"/>
  <c r="Q273" i="2"/>
  <c r="L270" i="2"/>
  <c r="N270" i="2"/>
  <c r="C263" i="2"/>
  <c r="D263" i="2"/>
  <c r="F258" i="2"/>
  <c r="C257" i="2"/>
  <c r="E257" i="2"/>
  <c r="AD255" i="2"/>
  <c r="AF255" i="2"/>
  <c r="I252" i="2"/>
  <c r="X250" i="2"/>
  <c r="Y250" i="2"/>
  <c r="O247" i="2"/>
  <c r="P247" i="2"/>
  <c r="O243" i="2"/>
  <c r="I241" i="2"/>
  <c r="L240" i="2"/>
  <c r="X236" i="2"/>
  <c r="Y236" i="2"/>
  <c r="C234" i="2"/>
  <c r="F232" i="2"/>
  <c r="H232" i="2"/>
  <c r="O227" i="2"/>
  <c r="P227" i="2"/>
  <c r="C223" i="2"/>
  <c r="D223" i="2"/>
  <c r="I221" i="2"/>
  <c r="K221" i="2"/>
  <c r="X219" i="2"/>
  <c r="Z219" i="2"/>
  <c r="X211" i="2"/>
  <c r="BO210" i="2"/>
  <c r="C208" i="2"/>
  <c r="D208" i="2"/>
  <c r="I207" i="2"/>
  <c r="K207" i="2"/>
  <c r="X203" i="2"/>
  <c r="F199" i="2"/>
  <c r="F198" i="2"/>
  <c r="G198" i="2"/>
  <c r="C196" i="2"/>
  <c r="D196" i="2"/>
  <c r="R194" i="2"/>
  <c r="S194" i="2"/>
  <c r="F191" i="2"/>
  <c r="H191" i="2"/>
  <c r="C190" i="2"/>
  <c r="R187" i="2"/>
  <c r="C185" i="2"/>
  <c r="F184" i="2"/>
  <c r="R183" i="2"/>
  <c r="T183" i="2"/>
  <c r="BH180" i="2"/>
  <c r="BI180" i="2"/>
  <c r="O178" i="2"/>
  <c r="P178" i="2"/>
  <c r="C176" i="2"/>
  <c r="AA174" i="2"/>
  <c r="AB174" i="2"/>
  <c r="AP171" i="2"/>
  <c r="AQ171" i="2"/>
  <c r="X169" i="2"/>
  <c r="I167" i="2"/>
  <c r="AM165" i="2"/>
  <c r="AN165" i="2"/>
  <c r="R163" i="2"/>
  <c r="R162" i="2"/>
  <c r="L159" i="2"/>
  <c r="U155" i="2"/>
  <c r="W155" i="2"/>
  <c r="AD151" i="2"/>
  <c r="AF151" i="2"/>
  <c r="F145" i="2"/>
  <c r="R142" i="2"/>
  <c r="C141" i="2"/>
  <c r="C138" i="2"/>
  <c r="F136" i="2"/>
  <c r="O134" i="2"/>
  <c r="F130" i="2"/>
  <c r="F127" i="2"/>
  <c r="G127" i="2"/>
  <c r="U123" i="2"/>
  <c r="U116" i="2"/>
  <c r="L106" i="2"/>
  <c r="L104" i="2"/>
  <c r="X100" i="2"/>
  <c r="R96" i="2"/>
  <c r="S96" i="2"/>
  <c r="I94" i="2"/>
  <c r="K94" i="2"/>
  <c r="I90" i="2"/>
  <c r="K90" i="2"/>
  <c r="C88" i="2"/>
  <c r="I86" i="2"/>
  <c r="AJ85" i="2"/>
  <c r="L84" i="2"/>
  <c r="AS82" i="2"/>
  <c r="X81" i="2"/>
  <c r="Y81" i="2"/>
  <c r="U74" i="2"/>
  <c r="V74" i="2"/>
  <c r="O73" i="2"/>
  <c r="P73" i="2"/>
  <c r="F70" i="2"/>
  <c r="H70" i="2"/>
  <c r="L69" i="2"/>
  <c r="N69" i="2"/>
  <c r="AP61" i="2"/>
  <c r="R50" i="2"/>
  <c r="F49" i="2"/>
  <c r="G49" i="2"/>
  <c r="F46" i="2"/>
  <c r="H46" i="2"/>
  <c r="C45" i="2"/>
  <c r="L44" i="2"/>
  <c r="N44" i="2"/>
  <c r="I42" i="2"/>
  <c r="K42" i="2"/>
  <c r="C33" i="2"/>
  <c r="D33" i="2"/>
  <c r="U31" i="2"/>
  <c r="S183" i="2"/>
  <c r="W71" i="2"/>
  <c r="AI299" i="2"/>
  <c r="S299" i="2"/>
  <c r="T299" i="2"/>
  <c r="BI294" i="2"/>
  <c r="Y292" i="2"/>
  <c r="D286" i="2"/>
  <c r="Y284" i="2"/>
  <c r="Z284" i="2"/>
  <c r="AC283" i="2"/>
  <c r="AB283" i="2"/>
  <c r="AX281" i="2"/>
  <c r="AF281" i="2"/>
  <c r="AE281" i="2"/>
  <c r="AR279" i="2"/>
  <c r="AZ278" i="2"/>
  <c r="BA278" i="2"/>
  <c r="AC278" i="2"/>
  <c r="AB278" i="2"/>
  <c r="BD277" i="2"/>
  <c r="AF277" i="2"/>
  <c r="AE277" i="2"/>
  <c r="AK274" i="2"/>
  <c r="AZ273" i="2"/>
  <c r="V273" i="2"/>
  <c r="W273" i="2"/>
  <c r="AL272" i="2"/>
  <c r="AK272" i="2"/>
  <c r="V272" i="2"/>
  <c r="AT271" i="2"/>
  <c r="AU271" i="2"/>
  <c r="AX268" i="2"/>
  <c r="BJ265" i="2"/>
  <c r="AX265" i="2"/>
  <c r="Y265" i="2"/>
  <c r="Z265" i="2"/>
  <c r="M265" i="2"/>
  <c r="BF263" i="2"/>
  <c r="V263" i="2"/>
  <c r="G263" i="2"/>
  <c r="G262" i="2"/>
  <c r="AT261" i="2"/>
  <c r="AW260" i="2"/>
  <c r="M260" i="2"/>
  <c r="AO258" i="2"/>
  <c r="AF257" i="2"/>
  <c r="AE257" i="2"/>
  <c r="J257" i="2"/>
  <c r="K257" i="2"/>
  <c r="BD253" i="2"/>
  <c r="AQ253" i="2"/>
  <c r="S253" i="2"/>
  <c r="Y252" i="2"/>
  <c r="AI249" i="2"/>
  <c r="AH249" i="2"/>
  <c r="V249" i="2"/>
  <c r="W249" i="2"/>
  <c r="J249" i="2"/>
  <c r="AU245" i="2"/>
  <c r="AW244" i="2"/>
  <c r="AX244" i="2"/>
  <c r="BF239" i="2"/>
  <c r="BG239" i="2"/>
  <c r="AT239" i="2"/>
  <c r="AU239" i="2"/>
  <c r="AQ238" i="2"/>
  <c r="AR238" i="2"/>
  <c r="AL238" i="2"/>
  <c r="AK238" i="2"/>
  <c r="Q238" i="2"/>
  <c r="P238" i="2"/>
  <c r="AC237" i="2"/>
  <c r="AB237" i="2"/>
  <c r="N237" i="2"/>
  <c r="M237" i="2"/>
  <c r="BF232" i="2"/>
  <c r="BG232" i="2"/>
  <c r="Y232" i="2"/>
  <c r="Z232" i="2"/>
  <c r="BD229" i="2"/>
  <c r="AQ229" i="2"/>
  <c r="S229" i="2"/>
  <c r="G229" i="2"/>
  <c r="AQ225" i="2"/>
  <c r="Z224" i="2"/>
  <c r="BF223" i="2"/>
  <c r="BG223" i="2"/>
  <c r="AF223" i="2"/>
  <c r="Q222" i="2"/>
  <c r="P222" i="2"/>
  <c r="J221" i="2"/>
  <c r="BI217" i="2"/>
  <c r="BJ217" i="2"/>
  <c r="Y215" i="2"/>
  <c r="Z215" i="2"/>
  <c r="AO214" i="2"/>
  <c r="AN214" i="2"/>
  <c r="AB214" i="2"/>
  <c r="H214" i="2"/>
  <c r="G214" i="2"/>
  <c r="BJ213" i="2"/>
  <c r="AO213" i="2"/>
  <c r="N213" i="2"/>
  <c r="M213" i="2"/>
  <c r="BI212" i="2"/>
  <c r="BJ212" i="2"/>
  <c r="AT212" i="2"/>
  <c r="AU212" i="2"/>
  <c r="H212" i="2"/>
  <c r="G212" i="2"/>
  <c r="AT210" i="2"/>
  <c r="AU210" i="2"/>
  <c r="T210" i="2"/>
  <c r="S210" i="2"/>
  <c r="AQ209" i="2"/>
  <c r="AR209" i="2"/>
  <c r="S209" i="2"/>
  <c r="T209" i="2"/>
  <c r="G209" i="2"/>
  <c r="AQ208" i="2"/>
  <c r="AR208" i="2"/>
  <c r="K208" i="2"/>
  <c r="J208" i="2"/>
  <c r="BI207" i="2"/>
  <c r="V207" i="2"/>
  <c r="W207" i="2"/>
  <c r="BI204" i="2"/>
  <c r="BJ204" i="2"/>
  <c r="AW204" i="2"/>
  <c r="AX204" i="2"/>
  <c r="AL204" i="2"/>
  <c r="AK204" i="2"/>
  <c r="AF204" i="2"/>
  <c r="AE204" i="2"/>
  <c r="Y204" i="2"/>
  <c r="Z204" i="2"/>
  <c r="N204" i="2"/>
  <c r="M204" i="2"/>
  <c r="H204" i="2"/>
  <c r="G204" i="2"/>
  <c r="BP204" i="2"/>
  <c r="AZ201" i="2"/>
  <c r="BA201" i="2"/>
  <c r="S201" i="2"/>
  <c r="T201" i="2"/>
  <c r="BF200" i="2"/>
  <c r="BG200" i="2"/>
  <c r="AW200" i="2"/>
  <c r="AX200" i="2"/>
  <c r="AL200" i="2"/>
  <c r="AK200" i="2"/>
  <c r="Y200" i="2"/>
  <c r="Z200" i="2"/>
  <c r="T200" i="2"/>
  <c r="S200" i="2"/>
  <c r="S199" i="2"/>
  <c r="T199" i="2"/>
  <c r="H198" i="2"/>
  <c r="BI196" i="2"/>
  <c r="AQ196" i="2"/>
  <c r="AR196" i="2"/>
  <c r="AC196" i="2"/>
  <c r="AB196" i="2"/>
  <c r="E196" i="2"/>
  <c r="BP195" i="2"/>
  <c r="BO195" i="2"/>
  <c r="T194" i="2"/>
  <c r="AX193" i="2"/>
  <c r="AL193" i="2"/>
  <c r="AK193" i="2"/>
  <c r="P193" i="2"/>
  <c r="Q193" i="2"/>
  <c r="BF192" i="2"/>
  <c r="BG192" i="2"/>
  <c r="H192" i="2"/>
  <c r="G192" i="2"/>
  <c r="G191" i="2"/>
  <c r="AF190" i="2"/>
  <c r="AE190" i="2"/>
  <c r="Y187" i="2"/>
  <c r="Z187" i="2"/>
  <c r="BP186" i="2"/>
  <c r="BO186" i="2"/>
  <c r="AK184" i="2"/>
  <c r="N184" i="2"/>
  <c r="M184" i="2"/>
  <c r="AN182" i="2"/>
  <c r="V182" i="2"/>
  <c r="W182" i="2"/>
  <c r="E182" i="2"/>
  <c r="D182" i="2"/>
  <c r="N181" i="2"/>
  <c r="M181" i="2"/>
  <c r="BJ180" i="2"/>
  <c r="AQ178" i="2"/>
  <c r="AR178" i="2"/>
  <c r="W178" i="2"/>
  <c r="BJ176" i="2"/>
  <c r="BI176" i="2"/>
  <c r="AT176" i="2"/>
  <c r="AU176" i="2"/>
  <c r="AI176" i="2"/>
  <c r="AH176" i="2"/>
  <c r="BF175" i="2"/>
  <c r="BG175" i="2"/>
  <c r="AQ175" i="2"/>
  <c r="AR175" i="2"/>
  <c r="AI175" i="2"/>
  <c r="AH175" i="2"/>
  <c r="Y175" i="2"/>
  <c r="Z175" i="2"/>
  <c r="J175" i="2"/>
  <c r="K175" i="2"/>
  <c r="BP175" i="2"/>
  <c r="BO175" i="2"/>
  <c r="AL173" i="2"/>
  <c r="AK173" i="2"/>
  <c r="BC172" i="2"/>
  <c r="BD172" i="2"/>
  <c r="V166" i="2"/>
  <c r="W166" i="2"/>
  <c r="AF164" i="2"/>
  <c r="AE164" i="2"/>
  <c r="H164" i="2"/>
  <c r="G164" i="2"/>
  <c r="AO162" i="2"/>
  <c r="AN162" i="2"/>
  <c r="AZ161" i="2"/>
  <c r="BA161" i="2"/>
  <c r="G161" i="2"/>
  <c r="H161" i="2"/>
  <c r="AQ160" i="2"/>
  <c r="AR160" i="2"/>
  <c r="S160" i="2"/>
  <c r="H160" i="2"/>
  <c r="G160" i="2"/>
  <c r="AL159" i="2"/>
  <c r="AK159" i="2"/>
  <c r="AQ157" i="2"/>
  <c r="AR157" i="2"/>
  <c r="BC156" i="2"/>
  <c r="BD156" i="2"/>
  <c r="AO156" i="2"/>
  <c r="AN156" i="2"/>
  <c r="V156" i="2"/>
  <c r="W156" i="2"/>
  <c r="H156" i="2"/>
  <c r="G156" i="2"/>
  <c r="AW155" i="2"/>
  <c r="AX155" i="2"/>
  <c r="Y155" i="2"/>
  <c r="Z155" i="2"/>
  <c r="M154" i="2"/>
  <c r="E154" i="2"/>
  <c r="D154" i="2"/>
  <c r="AC153" i="2"/>
  <c r="AB153" i="2"/>
  <c r="BO153" i="2"/>
  <c r="BP153" i="2"/>
  <c r="AT152" i="2"/>
  <c r="AU152" i="2"/>
  <c r="N152" i="2"/>
  <c r="M152" i="2"/>
  <c r="Q150" i="2"/>
  <c r="P150" i="2"/>
  <c r="AW149" i="2"/>
  <c r="AX149" i="2"/>
  <c r="J149" i="2"/>
  <c r="K149" i="2"/>
  <c r="AW148" i="2"/>
  <c r="AX148" i="2"/>
  <c r="AF148" i="2"/>
  <c r="AE148" i="2"/>
  <c r="K148" i="2"/>
  <c r="J148" i="2"/>
  <c r="AT147" i="2"/>
  <c r="AU147" i="2"/>
  <c r="BJ146" i="2"/>
  <c r="BI146" i="2"/>
  <c r="AQ145" i="2"/>
  <c r="AR145" i="2"/>
  <c r="G143" i="2"/>
  <c r="BJ141" i="2"/>
  <c r="BI141" i="2"/>
  <c r="E141" i="2"/>
  <c r="D141" i="2"/>
  <c r="AZ138" i="2"/>
  <c r="BA138" i="2"/>
  <c r="E138" i="2"/>
  <c r="D138" i="2"/>
  <c r="AI137" i="2"/>
  <c r="AH137" i="2"/>
  <c r="AI136" i="2"/>
  <c r="AH136" i="2"/>
  <c r="H136" i="2"/>
  <c r="G136" i="2"/>
  <c r="AC135" i="2"/>
  <c r="AB135" i="2"/>
  <c r="AW132" i="2"/>
  <c r="AX132" i="2"/>
  <c r="BO131" i="2"/>
  <c r="BP131" i="2"/>
  <c r="AW129" i="2"/>
  <c r="AX129" i="2"/>
  <c r="V129" i="2"/>
  <c r="W129" i="2"/>
  <c r="BC128" i="2"/>
  <c r="BD128" i="2"/>
  <c r="N128" i="2"/>
  <c r="M128" i="2"/>
  <c r="AQ127" i="2"/>
  <c r="AR127" i="2"/>
  <c r="P127" i="2"/>
  <c r="AQ125" i="2"/>
  <c r="AR125" i="2"/>
  <c r="AL125" i="2"/>
  <c r="AK125" i="2"/>
  <c r="AC125" i="2"/>
  <c r="AB125" i="2"/>
  <c r="V125" i="2"/>
  <c r="W125" i="2"/>
  <c r="P125" i="2"/>
  <c r="Q125" i="2"/>
  <c r="D125" i="2"/>
  <c r="E125" i="2"/>
  <c r="AQ123" i="2"/>
  <c r="AR123" i="2"/>
  <c r="BF121" i="2"/>
  <c r="AF121" i="2"/>
  <c r="AE121" i="2"/>
  <c r="Y121" i="2"/>
  <c r="Z121" i="2"/>
  <c r="S121" i="2"/>
  <c r="T121" i="2"/>
  <c r="N121" i="2"/>
  <c r="M121" i="2"/>
  <c r="D121" i="2"/>
  <c r="E121" i="2"/>
  <c r="AF120" i="2"/>
  <c r="AE120" i="2"/>
  <c r="V120" i="2"/>
  <c r="W120" i="2"/>
  <c r="N120" i="2"/>
  <c r="M120" i="2"/>
  <c r="H120" i="2"/>
  <c r="G120" i="2"/>
  <c r="BF119" i="2"/>
  <c r="BG119" i="2"/>
  <c r="T118" i="2"/>
  <c r="S118" i="2"/>
  <c r="AU116" i="2"/>
  <c r="AN114" i="2"/>
  <c r="AO114" i="2"/>
  <c r="Y114" i="2"/>
  <c r="Z114" i="2"/>
  <c r="BJ113" i="2"/>
  <c r="BI113" i="2"/>
  <c r="AW113" i="2"/>
  <c r="AX113" i="2"/>
  <c r="AL113" i="2"/>
  <c r="AK113" i="2"/>
  <c r="N113" i="2"/>
  <c r="M113" i="2"/>
  <c r="T112" i="2"/>
  <c r="S112" i="2"/>
  <c r="AF111" i="2"/>
  <c r="AE111" i="2"/>
  <c r="BO111" i="2"/>
  <c r="BP111" i="2"/>
  <c r="AQ110" i="2"/>
  <c r="AR110" i="2"/>
  <c r="AC110" i="2"/>
  <c r="AB110" i="2"/>
  <c r="BO110" i="2"/>
  <c r="AC107" i="2"/>
  <c r="AB107" i="2"/>
  <c r="AW106" i="2"/>
  <c r="AX106" i="2"/>
  <c r="BJ105" i="2"/>
  <c r="BI105" i="2"/>
  <c r="AZ105" i="2"/>
  <c r="BA105" i="2"/>
  <c r="AL105" i="2"/>
  <c r="AK105" i="2"/>
  <c r="AF105" i="2"/>
  <c r="AE105" i="2"/>
  <c r="P105" i="2"/>
  <c r="Q105" i="2"/>
  <c r="BO105" i="2"/>
  <c r="BP105" i="2"/>
  <c r="N104" i="2"/>
  <c r="M104" i="2"/>
  <c r="P103" i="2"/>
  <c r="Q103" i="2"/>
  <c r="AW102" i="2"/>
  <c r="AX102" i="2"/>
  <c r="N102" i="2"/>
  <c r="M102" i="2"/>
  <c r="BJ101" i="2"/>
  <c r="BI101" i="2"/>
  <c r="AW101" i="2"/>
  <c r="AX101" i="2"/>
  <c r="AC101" i="2"/>
  <c r="AB101" i="2"/>
  <c r="Y100" i="2"/>
  <c r="Z100" i="2"/>
  <c r="BF98" i="2"/>
  <c r="BG98" i="2"/>
  <c r="E98" i="2"/>
  <c r="D98" i="2"/>
  <c r="BJ96" i="2"/>
  <c r="BI96" i="2"/>
  <c r="Q94" i="2"/>
  <c r="P94" i="2"/>
  <c r="BC93" i="2"/>
  <c r="BD93" i="2"/>
  <c r="AN93" i="2"/>
  <c r="AO93" i="2"/>
  <c r="G93" i="2"/>
  <c r="H93" i="2"/>
  <c r="BF92" i="2"/>
  <c r="BG92" i="2"/>
  <c r="AT92" i="2"/>
  <c r="AU92" i="2"/>
  <c r="V92" i="2"/>
  <c r="W92" i="2"/>
  <c r="H92" i="2"/>
  <c r="P89" i="2"/>
  <c r="Q89" i="2"/>
  <c r="AZ88" i="2"/>
  <c r="BA88" i="2"/>
  <c r="AT88" i="2"/>
  <c r="AU88" i="2"/>
  <c r="AN88" i="2"/>
  <c r="AO88" i="2"/>
  <c r="AC88" i="2"/>
  <c r="AB88" i="2"/>
  <c r="T88" i="2"/>
  <c r="S88" i="2"/>
  <c r="AZ85" i="2"/>
  <c r="BA85" i="2"/>
  <c r="K83" i="2"/>
  <c r="BC81" i="2"/>
  <c r="BD81" i="2"/>
  <c r="BF80" i="2"/>
  <c r="BG80" i="2"/>
  <c r="AZ80" i="2"/>
  <c r="BA80" i="2"/>
  <c r="AT80" i="2"/>
  <c r="AU80" i="2"/>
  <c r="AN80" i="2"/>
  <c r="AO80" i="2"/>
  <c r="AI80" i="2"/>
  <c r="AH80" i="2"/>
  <c r="Q80" i="2"/>
  <c r="P80" i="2"/>
  <c r="K80" i="2"/>
  <c r="J80" i="2"/>
  <c r="E80" i="2"/>
  <c r="D80" i="2"/>
  <c r="AL79" i="2"/>
  <c r="AK79" i="2"/>
  <c r="BC78" i="2"/>
  <c r="BD78" i="2"/>
  <c r="AT78" i="2"/>
  <c r="AU78" i="2"/>
  <c r="AI78" i="2"/>
  <c r="AH78" i="2"/>
  <c r="BJ77" i="2"/>
  <c r="BI77" i="2"/>
  <c r="AZ76" i="2"/>
  <c r="BA76" i="2"/>
  <c r="Q76" i="2"/>
  <c r="E76" i="2"/>
  <c r="D76" i="2"/>
  <c r="Y75" i="2"/>
  <c r="Z75" i="2"/>
  <c r="AQ73" i="2"/>
  <c r="AR73" i="2"/>
  <c r="AE73" i="2"/>
  <c r="BF71" i="2"/>
  <c r="BG71" i="2"/>
  <c r="AQ71" i="2"/>
  <c r="AR71" i="2"/>
  <c r="Y71" i="2"/>
  <c r="Z71" i="2"/>
  <c r="AI70" i="2"/>
  <c r="AH70" i="2"/>
  <c r="AF69" i="2"/>
  <c r="AE69" i="2"/>
  <c r="AE63" i="2"/>
  <c r="BF62" i="2"/>
  <c r="BG62" i="2"/>
  <c r="T62" i="2"/>
  <c r="AQ61" i="2"/>
  <c r="AR61" i="2"/>
  <c r="AF60" i="2"/>
  <c r="AE60" i="2"/>
  <c r="BJ59" i="2"/>
  <c r="BI59" i="2"/>
  <c r="BC59" i="2"/>
  <c r="BD59" i="2"/>
  <c r="AT59" i="2"/>
  <c r="AU59" i="2"/>
  <c r="AL59" i="2"/>
  <c r="AK59" i="2"/>
  <c r="AF59" i="2"/>
  <c r="N59" i="2"/>
  <c r="G59" i="2"/>
  <c r="H59" i="2"/>
  <c r="AI58" i="2"/>
  <c r="AH58" i="2"/>
  <c r="AQ56" i="2"/>
  <c r="V56" i="2"/>
  <c r="W56" i="2"/>
  <c r="H56" i="2"/>
  <c r="G56" i="2"/>
  <c r="AC55" i="2"/>
  <c r="AB55" i="2"/>
  <c r="G55" i="2"/>
  <c r="BI54" i="2"/>
  <c r="AW54" i="2"/>
  <c r="AX54" i="2"/>
  <c r="Y54" i="2"/>
  <c r="Z54" i="2"/>
  <c r="M54" i="2"/>
  <c r="BO54" i="2"/>
  <c r="BP54" i="2"/>
  <c r="AT52" i="2"/>
  <c r="AU52" i="2"/>
  <c r="AZ52" i="2"/>
  <c r="BA52" i="2"/>
  <c r="AU51" i="2"/>
  <c r="AC51" i="2"/>
  <c r="AB51" i="2"/>
  <c r="J51" i="2"/>
  <c r="K51" i="2"/>
  <c r="AI50" i="2"/>
  <c r="AH50" i="2"/>
  <c r="BF49" i="2"/>
  <c r="BG49" i="2"/>
  <c r="AF49" i="2"/>
  <c r="AE49" i="2"/>
  <c r="S49" i="2"/>
  <c r="T49" i="2"/>
  <c r="AW47" i="2"/>
  <c r="AX47" i="2"/>
  <c r="N46" i="2"/>
  <c r="M46" i="2"/>
  <c r="AT45" i="2"/>
  <c r="AU45" i="2"/>
  <c r="AK44" i="2"/>
  <c r="T44" i="2"/>
  <c r="S44" i="2"/>
  <c r="BC43" i="2"/>
  <c r="BD43" i="2"/>
  <c r="AQ43" i="2"/>
  <c r="AR43" i="2"/>
  <c r="AF43" i="2"/>
  <c r="AE43" i="2"/>
  <c r="S43" i="2"/>
  <c r="T43" i="2"/>
  <c r="G43" i="2"/>
  <c r="H43" i="2"/>
  <c r="BF42" i="2"/>
  <c r="BG42" i="2"/>
  <c r="AI42" i="2"/>
  <c r="AH42" i="2"/>
  <c r="Z41" i="2"/>
  <c r="AQ39" i="2"/>
  <c r="AR39" i="2"/>
  <c r="BO34" i="2"/>
  <c r="BP34" i="2"/>
  <c r="BC33" i="2"/>
  <c r="BD33" i="2"/>
  <c r="AX33" i="2"/>
  <c r="AO33" i="2"/>
  <c r="Y33" i="2"/>
  <c r="Z33" i="2"/>
  <c r="P33" i="2"/>
  <c r="Q33" i="2"/>
  <c r="G33" i="2"/>
  <c r="H33" i="2"/>
  <c r="AZ32" i="2"/>
  <c r="BA32" i="2"/>
  <c r="AO32" i="2"/>
  <c r="AB32" i="2"/>
  <c r="T32" i="2"/>
  <c r="S32" i="2"/>
  <c r="H32" i="2"/>
  <c r="G32" i="2"/>
  <c r="V31" i="2"/>
  <c r="W31" i="2"/>
  <c r="BI300" i="2"/>
  <c r="BJ300" i="2"/>
  <c r="T300" i="2"/>
  <c r="AZ299" i="2"/>
  <c r="BA299" i="2"/>
  <c r="AC299" i="2"/>
  <c r="AB299" i="2"/>
  <c r="J299" i="2"/>
  <c r="K299" i="2"/>
  <c r="AL297" i="2"/>
  <c r="AK297" i="2"/>
  <c r="AT295" i="2"/>
  <c r="AU295" i="2"/>
  <c r="AZ294" i="2"/>
  <c r="BA294" i="2"/>
  <c r="AQ294" i="2"/>
  <c r="AR294" i="2"/>
  <c r="AC294" i="2"/>
  <c r="N294" i="2"/>
  <c r="M294" i="2"/>
  <c r="AZ293" i="2"/>
  <c r="BA293" i="2"/>
  <c r="AT293" i="2"/>
  <c r="AU293" i="2"/>
  <c r="AI293" i="2"/>
  <c r="N293" i="2"/>
  <c r="M293" i="2"/>
  <c r="BI292" i="2"/>
  <c r="BJ292" i="2"/>
  <c r="BP292" i="2"/>
  <c r="BO292" i="2"/>
  <c r="G291" i="2"/>
  <c r="H291" i="2"/>
  <c r="BI290" i="2"/>
  <c r="BJ290" i="2"/>
  <c r="AQ288" i="2"/>
  <c r="AR288" i="2"/>
  <c r="AO287" i="2"/>
  <c r="AN287" i="2"/>
  <c r="V285" i="2"/>
  <c r="W285" i="2"/>
  <c r="BF284" i="2"/>
  <c r="BG284" i="2"/>
  <c r="BC283" i="2"/>
  <c r="BD283" i="2"/>
  <c r="BP283" i="2"/>
  <c r="BO283" i="2"/>
  <c r="BF281" i="2"/>
  <c r="BG281" i="2"/>
  <c r="AT280" i="2"/>
  <c r="AU280" i="2"/>
  <c r="D301" i="2"/>
  <c r="E301" i="2"/>
  <c r="AG300" i="2"/>
  <c r="I300" i="2"/>
  <c r="BE299" i="2"/>
  <c r="AP299" i="2"/>
  <c r="AD299" i="2"/>
  <c r="U299" i="2"/>
  <c r="O299" i="2"/>
  <c r="BH298" i="2"/>
  <c r="AY297" i="2"/>
  <c r="T296" i="2"/>
  <c r="S296" i="2"/>
  <c r="AO295" i="2"/>
  <c r="AN295" i="2"/>
  <c r="AW294" i="2"/>
  <c r="AX294" i="2"/>
  <c r="AO294" i="2"/>
  <c r="AN294" i="2"/>
  <c r="AF294" i="2"/>
  <c r="AE294" i="2"/>
  <c r="Q294" i="2"/>
  <c r="P294" i="2"/>
  <c r="BC293" i="2"/>
  <c r="BD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G289" i="2"/>
  <c r="H289" i="2"/>
  <c r="T288" i="2"/>
  <c r="S288" i="2"/>
  <c r="AA286" i="2"/>
  <c r="AQ285" i="2"/>
  <c r="AR285" i="2"/>
  <c r="J285" i="2"/>
  <c r="K285" i="2"/>
  <c r="AL284" i="2"/>
  <c r="AK284" i="2"/>
  <c r="K284" i="2"/>
  <c r="J284" i="2"/>
  <c r="AP283" i="2"/>
  <c r="O283" i="2"/>
  <c r="N282" i="2"/>
  <c r="M282" i="2"/>
  <c r="AO281" i="2"/>
  <c r="AN281" i="2"/>
  <c r="Y281" i="2"/>
  <c r="Z281" i="2"/>
  <c r="E281" i="2"/>
  <c r="D281" i="2"/>
  <c r="AM278" i="2"/>
  <c r="O278" i="2"/>
  <c r="BI277" i="2"/>
  <c r="BJ277" i="2"/>
  <c r="AQ277" i="2"/>
  <c r="AR277" i="2"/>
  <c r="BP277" i="2"/>
  <c r="BO277" i="2"/>
  <c r="AD276" i="2"/>
  <c r="AI275" i="2"/>
  <c r="AH275" i="2"/>
  <c r="BE273" i="2"/>
  <c r="AS273" i="2"/>
  <c r="AV272" i="2"/>
  <c r="AD272" i="2"/>
  <c r="AY270" i="2"/>
  <c r="AD269" i="2"/>
  <c r="BF268" i="2"/>
  <c r="BG268" i="2"/>
  <c r="AZ266" i="2"/>
  <c r="BA266" i="2"/>
  <c r="AF266" i="2"/>
  <c r="AE266" i="2"/>
  <c r="N266" i="2"/>
  <c r="M266" i="2"/>
  <c r="AP265" i="2"/>
  <c r="AD265" i="2"/>
  <c r="R265" i="2"/>
  <c r="F265" i="2"/>
  <c r="AT264" i="2"/>
  <c r="AU264" i="2"/>
  <c r="K264" i="2"/>
  <c r="J264" i="2"/>
  <c r="AS263" i="2"/>
  <c r="AM263" i="2"/>
  <c r="AD263" i="2"/>
  <c r="O263" i="2"/>
  <c r="L262" i="2"/>
  <c r="BH261" i="2"/>
  <c r="AA261" i="2"/>
  <c r="BH260" i="2"/>
  <c r="U260" i="2"/>
  <c r="AT259" i="2"/>
  <c r="AU259" i="2"/>
  <c r="AZ258" i="2"/>
  <c r="BA258" i="2"/>
  <c r="AC258" i="2"/>
  <c r="AB258" i="2"/>
  <c r="H258" i="2"/>
  <c r="G258" i="2"/>
  <c r="BE257" i="2"/>
  <c r="AV257" i="2"/>
  <c r="AJ257" i="2"/>
  <c r="R257" i="2"/>
  <c r="BH256" i="2"/>
  <c r="BI253" i="2"/>
  <c r="BJ253" i="2"/>
  <c r="AW253" i="2"/>
  <c r="AX253" i="2"/>
  <c r="AL253" i="2"/>
  <c r="AK253" i="2"/>
  <c r="Y253" i="2"/>
  <c r="Z253" i="2"/>
  <c r="N253" i="2"/>
  <c r="M253" i="2"/>
  <c r="BP253" i="2"/>
  <c r="BO253" i="2"/>
  <c r="K252" i="2"/>
  <c r="J252" i="2"/>
  <c r="AV250" i="2"/>
  <c r="BI249" i="2"/>
  <c r="BJ249" i="2"/>
  <c r="AO249" i="2"/>
  <c r="AN249" i="2"/>
  <c r="AF249" i="2"/>
  <c r="AE249" i="2"/>
  <c r="P249" i="2"/>
  <c r="Q249" i="2"/>
  <c r="AD248" i="2"/>
  <c r="AD247" i="2"/>
  <c r="N246" i="2"/>
  <c r="M246" i="2"/>
  <c r="AF245" i="2"/>
  <c r="AE245" i="2"/>
  <c r="X244" i="2"/>
  <c r="P243" i="2"/>
  <c r="Q243" i="2"/>
  <c r="AF241" i="2"/>
  <c r="AE241" i="2"/>
  <c r="J241" i="2"/>
  <c r="K241" i="2"/>
  <c r="N240" i="2"/>
  <c r="M240" i="2"/>
  <c r="AY239" i="2"/>
  <c r="AG239" i="2"/>
  <c r="AA239" i="2"/>
  <c r="BH238" i="2"/>
  <c r="AM238" i="2"/>
  <c r="R238" i="2"/>
  <c r="BH237" i="2"/>
  <c r="AM237" i="2"/>
  <c r="U237" i="2"/>
  <c r="F237" i="2"/>
  <c r="AD234" i="2"/>
  <c r="BI233" i="2"/>
  <c r="BJ233" i="2"/>
  <c r="G233" i="2"/>
  <c r="AJ232" i="2"/>
  <c r="L232" i="2"/>
  <c r="G231" i="2"/>
  <c r="H231" i="2"/>
  <c r="R230" i="2"/>
  <c r="BI229" i="2"/>
  <c r="BJ229" i="2"/>
  <c r="AW229" i="2"/>
  <c r="AX229" i="2"/>
  <c r="AL229" i="2"/>
  <c r="AK229" i="2"/>
  <c r="Z229" i="2"/>
  <c r="N229" i="2"/>
  <c r="M229" i="2"/>
  <c r="AM227" i="2"/>
  <c r="Y225" i="2"/>
  <c r="Z225" i="2"/>
  <c r="N225" i="2"/>
  <c r="M225" i="2"/>
  <c r="V224" i="2"/>
  <c r="W224" i="2"/>
  <c r="AG223" i="2"/>
  <c r="R223" i="2"/>
  <c r="BH222" i="2"/>
  <c r="AY221" i="2"/>
  <c r="H220" i="2"/>
  <c r="G220" i="2"/>
  <c r="V218" i="2"/>
  <c r="W218" i="2"/>
  <c r="X217" i="2"/>
  <c r="BH216" i="2"/>
  <c r="X216" i="2"/>
  <c r="BI215" i="2"/>
  <c r="BJ215" i="2"/>
  <c r="AF214" i="2"/>
  <c r="AE214" i="2"/>
  <c r="AQ213" i="2"/>
  <c r="AR213" i="2"/>
  <c r="AL213" i="2"/>
  <c r="AK213" i="2"/>
  <c r="P213" i="2"/>
  <c r="Q213" i="2"/>
  <c r="BP213" i="2"/>
  <c r="BO213" i="2"/>
  <c r="AY212" i="2"/>
  <c r="AJ212" i="2"/>
  <c r="X212" i="2"/>
  <c r="I212" i="2"/>
  <c r="Y211" i="2"/>
  <c r="Z211" i="2"/>
  <c r="AP210" i="2"/>
  <c r="U210" i="2"/>
  <c r="O210" i="2"/>
  <c r="AA209" i="2"/>
  <c r="L209" i="2"/>
  <c r="AW208" i="2"/>
  <c r="AX208" i="2"/>
  <c r="AF208" i="2"/>
  <c r="AE208" i="2"/>
  <c r="E208" i="2"/>
  <c r="AQ207" i="2"/>
  <c r="AR207" i="2"/>
  <c r="BE204" i="2"/>
  <c r="AY204" i="2"/>
  <c r="AS204" i="2"/>
  <c r="AM204" i="2"/>
  <c r="AG204" i="2"/>
  <c r="AA204" i="2"/>
  <c r="U204" i="2"/>
  <c r="O204" i="2"/>
  <c r="I204" i="2"/>
  <c r="C204" i="2"/>
  <c r="AV203" i="2"/>
  <c r="BP201" i="2"/>
  <c r="BO201" i="2"/>
  <c r="AP200" i="2"/>
  <c r="AG200" i="2"/>
  <c r="U200" i="2"/>
  <c r="BI199" i="2"/>
  <c r="BJ199" i="2"/>
  <c r="AF199" i="2"/>
  <c r="AE199" i="2"/>
  <c r="G199" i="2"/>
  <c r="H199" i="2"/>
  <c r="AA198" i="2"/>
  <c r="S197" i="2"/>
  <c r="T197" i="2"/>
  <c r="AS196" i="2"/>
  <c r="AJ196" i="2"/>
  <c r="U196" i="2"/>
  <c r="I196" i="2"/>
  <c r="AS195" i="2"/>
  <c r="AS194" i="2"/>
  <c r="BC193" i="2"/>
  <c r="BD193" i="2"/>
  <c r="AQ193" i="2"/>
  <c r="AR193" i="2"/>
  <c r="Y193" i="2"/>
  <c r="Z193" i="2"/>
  <c r="AY192" i="2"/>
  <c r="BE190" i="2"/>
  <c r="I190" i="2"/>
  <c r="P189" i="2"/>
  <c r="Q189" i="2"/>
  <c r="U188" i="2"/>
  <c r="AQ187" i="2"/>
  <c r="AR187" i="2"/>
  <c r="S187" i="2"/>
  <c r="T187" i="2"/>
  <c r="AW184" i="2"/>
  <c r="AX184" i="2"/>
  <c r="Y184" i="2"/>
  <c r="Z184" i="2"/>
  <c r="H184" i="2"/>
  <c r="G184" i="2"/>
  <c r="AF182" i="2"/>
  <c r="AE182" i="2"/>
  <c r="Q182" i="2"/>
  <c r="P182" i="2"/>
  <c r="AM178" i="2"/>
  <c r="AZ177" i="2"/>
  <c r="BA177" i="2"/>
  <c r="AJ176" i="2"/>
  <c r="AD176" i="2"/>
  <c r="F176" i="2"/>
  <c r="BH175" i="2"/>
  <c r="AS175" i="2"/>
  <c r="AJ175" i="2"/>
  <c r="AD175" i="2"/>
  <c r="U175" i="2"/>
  <c r="L175" i="2"/>
  <c r="F175" i="2"/>
  <c r="BE174" i="2"/>
  <c r="BJ173" i="2"/>
  <c r="BI173" i="2"/>
  <c r="AD168" i="2"/>
  <c r="J167" i="2"/>
  <c r="K167" i="2"/>
  <c r="AD166" i="2"/>
  <c r="BE164" i="2"/>
  <c r="AP164" i="2"/>
  <c r="L164" i="2"/>
  <c r="S163" i="2"/>
  <c r="T163" i="2"/>
  <c r="T162" i="2"/>
  <c r="S162" i="2"/>
  <c r="AM161" i="2"/>
  <c r="O161" i="2"/>
  <c r="BJ160" i="2"/>
  <c r="BI160" i="2"/>
  <c r="AW160" i="2"/>
  <c r="AX160" i="2"/>
  <c r="AL160" i="2"/>
  <c r="AK160" i="2"/>
  <c r="Y160" i="2"/>
  <c r="Z160" i="2"/>
  <c r="N160" i="2"/>
  <c r="M160" i="2"/>
  <c r="X159" i="2"/>
  <c r="AL157" i="2"/>
  <c r="AK157" i="2"/>
  <c r="N157" i="2"/>
  <c r="M157" i="2"/>
  <c r="AT156" i="2"/>
  <c r="AU156" i="2"/>
  <c r="AC156" i="2"/>
  <c r="AB156" i="2"/>
  <c r="E156" i="2"/>
  <c r="D156" i="2"/>
  <c r="AS155" i="2"/>
  <c r="BE154" i="2"/>
  <c r="AJ154" i="2"/>
  <c r="F154" i="2"/>
  <c r="BH153" i="2"/>
  <c r="AJ153" i="2"/>
  <c r="L153" i="2"/>
  <c r="BC152" i="2"/>
  <c r="BD152" i="2"/>
  <c r="AL152" i="2"/>
  <c r="AK152" i="2"/>
  <c r="V152" i="2"/>
  <c r="W152" i="2"/>
  <c r="K152" i="2"/>
  <c r="J152" i="2"/>
  <c r="AL150" i="2"/>
  <c r="AK150" i="2"/>
  <c r="Y149" i="2"/>
  <c r="Z149" i="2"/>
  <c r="AT148" i="2"/>
  <c r="AU148" i="2"/>
  <c r="BO147" i="2"/>
  <c r="BP147" i="2"/>
  <c r="AY146" i="2"/>
  <c r="R146" i="2"/>
  <c r="AV145" i="2"/>
  <c r="L145" i="2"/>
  <c r="BJ144" i="2"/>
  <c r="BI144" i="2"/>
  <c r="K144" i="2"/>
  <c r="J144" i="2"/>
  <c r="AA143" i="2"/>
  <c r="T142" i="2"/>
  <c r="S142" i="2"/>
  <c r="U141" i="2"/>
  <c r="AP140" i="2"/>
  <c r="AA138" i="2"/>
  <c r="BJ137" i="2"/>
  <c r="BI137" i="2"/>
  <c r="J137" i="2"/>
  <c r="AS136" i="2"/>
  <c r="R136" i="2"/>
  <c r="AT135" i="2"/>
  <c r="AU135" i="2"/>
  <c r="G135" i="2"/>
  <c r="H135" i="2"/>
  <c r="AW133" i="2"/>
  <c r="AX133" i="2"/>
  <c r="AQ132" i="2"/>
  <c r="AR132" i="2"/>
  <c r="AV130" i="2"/>
  <c r="L130" i="2"/>
  <c r="BF129" i="2"/>
  <c r="BG129" i="2"/>
  <c r="AI129" i="2"/>
  <c r="AH129" i="2"/>
  <c r="G129" i="2"/>
  <c r="H129" i="2"/>
  <c r="X128" i="2"/>
  <c r="BC127" i="2"/>
  <c r="BD127" i="2"/>
  <c r="AC127" i="2"/>
  <c r="AB127" i="2"/>
  <c r="BJ125" i="2"/>
  <c r="BI125" i="2"/>
  <c r="BC125" i="2"/>
  <c r="BD125" i="2"/>
  <c r="AT125" i="2"/>
  <c r="AU125" i="2"/>
  <c r="AN125" i="2"/>
  <c r="AO125" i="2"/>
  <c r="S125" i="2"/>
  <c r="T125" i="2"/>
  <c r="BO125" i="2"/>
  <c r="BP125" i="2"/>
  <c r="Y124" i="2"/>
  <c r="Z124" i="2"/>
  <c r="BO124" i="2"/>
  <c r="BP124" i="2"/>
  <c r="BJ121" i="2"/>
  <c r="BI121" i="2"/>
  <c r="BC121" i="2"/>
  <c r="BD121" i="2"/>
  <c r="AQ121" i="2"/>
  <c r="AR121" i="2"/>
  <c r="AI121" i="2"/>
  <c r="AH121" i="2"/>
  <c r="AC121" i="2"/>
  <c r="AB121" i="2"/>
  <c r="V121" i="2"/>
  <c r="W121" i="2"/>
  <c r="P121" i="2"/>
  <c r="Q121" i="2"/>
  <c r="J121" i="2"/>
  <c r="K121" i="2"/>
  <c r="BO121" i="2"/>
  <c r="BP121" i="2"/>
  <c r="BF120" i="2"/>
  <c r="BG120" i="2"/>
  <c r="AW120" i="2"/>
  <c r="AX120" i="2"/>
  <c r="AQ120" i="2"/>
  <c r="AR120" i="2"/>
  <c r="Y120" i="2"/>
  <c r="Z120" i="2"/>
  <c r="T120" i="2"/>
  <c r="S120" i="2"/>
  <c r="AQ118" i="2"/>
  <c r="AR118" i="2"/>
  <c r="AI117" i="2"/>
  <c r="AH117" i="2"/>
  <c r="V116" i="2"/>
  <c r="W116" i="2"/>
  <c r="BJ114" i="2"/>
  <c r="BI114" i="2"/>
  <c r="AW114" i="2"/>
  <c r="AX114" i="2"/>
  <c r="AC114" i="2"/>
  <c r="AB114" i="2"/>
  <c r="N114" i="2"/>
  <c r="M114" i="2"/>
  <c r="BO114" i="2"/>
  <c r="BP114" i="2"/>
  <c r="AP113" i="2"/>
  <c r="AD113" i="2"/>
  <c r="R113" i="2"/>
  <c r="F113" i="2"/>
  <c r="K112" i="2"/>
  <c r="J112" i="2"/>
  <c r="AS111" i="2"/>
  <c r="AM111" i="2"/>
  <c r="F111" i="2"/>
  <c r="BE110" i="2"/>
  <c r="AV110" i="2"/>
  <c r="AJ110" i="2"/>
  <c r="X110" i="2"/>
  <c r="BJ109" i="2"/>
  <c r="BI109" i="2"/>
  <c r="AL109" i="2"/>
  <c r="Y109" i="2"/>
  <c r="Z109" i="2"/>
  <c r="N109" i="2"/>
  <c r="M109" i="2"/>
  <c r="BP109" i="2"/>
  <c r="AT107" i="2"/>
  <c r="AU107" i="2"/>
  <c r="N106" i="2"/>
  <c r="M106" i="2"/>
  <c r="AS105" i="2"/>
  <c r="AM105" i="2"/>
  <c r="AG105" i="2"/>
  <c r="AA105" i="2"/>
  <c r="U105" i="2"/>
  <c r="L105" i="2"/>
  <c r="C105" i="2"/>
  <c r="BF103" i="2"/>
  <c r="BG103" i="2"/>
  <c r="G103" i="2"/>
  <c r="H103" i="2"/>
  <c r="AI101" i="2"/>
  <c r="AH101" i="2"/>
  <c r="T101" i="2"/>
  <c r="E101" i="2"/>
  <c r="D101" i="2"/>
  <c r="AF99" i="2"/>
  <c r="AE99" i="2"/>
  <c r="AS98" i="2"/>
  <c r="AA98" i="2"/>
  <c r="F98" i="2"/>
  <c r="T96" i="2"/>
  <c r="AW93" i="2"/>
  <c r="AX93" i="2"/>
  <c r="AF93" i="2"/>
  <c r="AE93" i="2"/>
  <c r="BO93" i="2"/>
  <c r="BP93" i="2"/>
  <c r="AY92" i="2"/>
  <c r="AM92" i="2"/>
  <c r="AA92" i="2"/>
  <c r="L92" i="2"/>
  <c r="AA90" i="2"/>
  <c r="AJ89" i="2"/>
  <c r="BJ88" i="2"/>
  <c r="BI88" i="2"/>
  <c r="AW88" i="2"/>
  <c r="AX88" i="2"/>
  <c r="AQ88" i="2"/>
  <c r="AR88" i="2"/>
  <c r="AI88" i="2"/>
  <c r="AH88" i="2"/>
  <c r="Y88" i="2"/>
  <c r="Z88" i="2"/>
  <c r="K88" i="2"/>
  <c r="J88" i="2"/>
  <c r="K86" i="2"/>
  <c r="J86" i="2"/>
  <c r="AL85" i="2"/>
  <c r="AK85" i="2"/>
  <c r="AQ84" i="2"/>
  <c r="AR84" i="2"/>
  <c r="N84" i="2"/>
  <c r="M84" i="2"/>
  <c r="AT82" i="2"/>
  <c r="AU82" i="2"/>
  <c r="BC80" i="2"/>
  <c r="BD80" i="2"/>
  <c r="AW80" i="2"/>
  <c r="AX80" i="2"/>
  <c r="AQ80" i="2"/>
  <c r="AR80" i="2"/>
  <c r="AL80" i="2"/>
  <c r="AK80" i="2"/>
  <c r="AF80" i="2"/>
  <c r="AE80" i="2"/>
  <c r="Y80" i="2"/>
  <c r="Z80" i="2"/>
  <c r="T80" i="2"/>
  <c r="S80" i="2"/>
  <c r="N80" i="2"/>
  <c r="M80" i="2"/>
  <c r="H80" i="2"/>
  <c r="BO80" i="2"/>
  <c r="BP80" i="2"/>
  <c r="J79" i="2"/>
  <c r="K79" i="2"/>
  <c r="AZ78" i="2"/>
  <c r="BA78" i="2"/>
  <c r="AN78" i="2"/>
  <c r="AO78" i="2"/>
  <c r="V78" i="2"/>
  <c r="W78" i="2"/>
  <c r="Q78" i="2"/>
  <c r="P78" i="2"/>
  <c r="H78" i="2"/>
  <c r="G78" i="2"/>
  <c r="BF76" i="2"/>
  <c r="BG76" i="2"/>
  <c r="AT76" i="2"/>
  <c r="AU76" i="2"/>
  <c r="AN76" i="2"/>
  <c r="AO76" i="2"/>
  <c r="AC76" i="2"/>
  <c r="AB76" i="2"/>
  <c r="T76" i="2"/>
  <c r="S76" i="2"/>
  <c r="K76" i="2"/>
  <c r="J76" i="2"/>
  <c r="AV73" i="2"/>
  <c r="AJ73" i="2"/>
  <c r="AI72" i="2"/>
  <c r="AH72" i="2"/>
  <c r="AS71" i="2"/>
  <c r="AD71" i="2"/>
  <c r="AP70" i="2"/>
  <c r="AA70" i="2"/>
  <c r="AY69" i="2"/>
  <c r="BF68" i="2"/>
  <c r="BG68" i="2"/>
  <c r="BI63" i="2"/>
  <c r="M63" i="2"/>
  <c r="N63" i="2"/>
  <c r="AI62" i="2"/>
  <c r="AH62" i="2"/>
  <c r="Y62" i="2"/>
  <c r="Z62" i="2"/>
  <c r="BC60" i="2"/>
  <c r="BD60" i="2"/>
  <c r="BG59" i="2"/>
  <c r="AW59" i="2"/>
  <c r="AX59" i="2"/>
  <c r="AQ59" i="2"/>
  <c r="AR59" i="2"/>
  <c r="AI59" i="2"/>
  <c r="AH59" i="2"/>
  <c r="Y59" i="2"/>
  <c r="Z59" i="2"/>
  <c r="J59" i="2"/>
  <c r="K59" i="2"/>
  <c r="T58" i="2"/>
  <c r="S58" i="2"/>
  <c r="AG56" i="2"/>
  <c r="O56" i="2"/>
  <c r="AW55" i="2"/>
  <c r="AX55" i="2"/>
  <c r="S55" i="2"/>
  <c r="T55" i="2"/>
  <c r="AP54" i="2"/>
  <c r="AD54" i="2"/>
  <c r="R54" i="2"/>
  <c r="F54" i="2"/>
  <c r="S53" i="2"/>
  <c r="T53" i="2"/>
  <c r="U52" i="2"/>
  <c r="AL51" i="2"/>
  <c r="AK51" i="2"/>
  <c r="S51" i="2"/>
  <c r="T51" i="2"/>
  <c r="BO51" i="2"/>
  <c r="BP51" i="2"/>
  <c r="T50" i="2"/>
  <c r="S50" i="2"/>
  <c r="AS49" i="2"/>
  <c r="U49" i="2"/>
  <c r="BC46" i="2"/>
  <c r="G46" i="2"/>
  <c r="E45" i="2"/>
  <c r="D45" i="2"/>
  <c r="AV44" i="2"/>
  <c r="AA44" i="2"/>
  <c r="BJ43" i="2"/>
  <c r="BI43" i="2"/>
  <c r="AL43" i="2"/>
  <c r="AK43" i="2"/>
  <c r="Y43" i="2"/>
  <c r="Z43" i="2"/>
  <c r="M43" i="2"/>
  <c r="N43" i="2"/>
  <c r="AY42" i="2"/>
  <c r="AM42" i="2"/>
  <c r="AA42" i="2"/>
  <c r="BO41" i="2"/>
  <c r="BP41" i="2"/>
  <c r="BJ39" i="2"/>
  <c r="BI39" i="2"/>
  <c r="BO39" i="2"/>
  <c r="BP39" i="2"/>
  <c r="BH33" i="2"/>
  <c r="AY33" i="2"/>
  <c r="AP33" i="2"/>
  <c r="AJ33" i="2"/>
  <c r="AA33" i="2"/>
  <c r="R33" i="2"/>
  <c r="L33" i="2"/>
  <c r="AP32" i="2"/>
  <c r="AD32" i="2"/>
  <c r="X32" i="2"/>
  <c r="L32" i="2"/>
  <c r="AS31" i="2"/>
  <c r="AG301" i="2"/>
  <c r="AY301" i="2"/>
  <c r="U301" i="2"/>
  <c r="AD297" i="2"/>
  <c r="AG292" i="2"/>
  <c r="U292" i="2"/>
  <c r="I292" i="2"/>
  <c r="U288" i="2"/>
  <c r="AS287"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AG260" i="2"/>
  <c r="AP258" i="2"/>
  <c r="AD258" i="2"/>
  <c r="X258" i="2"/>
  <c r="BE253" i="2"/>
  <c r="AY253" i="2"/>
  <c r="AS253" i="2"/>
  <c r="AM253" i="2"/>
  <c r="AG253" i="2"/>
  <c r="AA253" i="2"/>
  <c r="U253" i="2"/>
  <c r="O253" i="2"/>
  <c r="I253" i="2"/>
  <c r="C253" i="2"/>
  <c r="AS252" i="2"/>
  <c r="L250" i="2"/>
  <c r="AS248" i="2"/>
  <c r="BE247" i="2"/>
  <c r="R247" i="2"/>
  <c r="AS244"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AD216" i="2"/>
  <c r="I216"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AM146" i="2"/>
  <c r="X146" i="2"/>
  <c r="C146" i="2"/>
  <c r="BE145" i="2"/>
  <c r="AS145" i="2"/>
  <c r="AD145" i="2"/>
  <c r="AP143" i="2"/>
  <c r="O143" i="2"/>
  <c r="AP141" i="2"/>
  <c r="I141" i="2"/>
  <c r="AV140" i="2"/>
  <c r="AM138" i="2"/>
  <c r="O138" i="2"/>
  <c r="AP136" i="2"/>
  <c r="AD136" i="2"/>
  <c r="AG135" i="2"/>
  <c r="I135" i="2"/>
  <c r="AP134" i="2"/>
  <c r="R132"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AP98" i="2"/>
  <c r="AD98" i="2"/>
  <c r="U98" i="2"/>
  <c r="O98" i="2"/>
  <c r="AS94" i="2"/>
  <c r="BH93" i="2"/>
  <c r="AY93" i="2"/>
  <c r="AP93" i="2"/>
  <c r="AJ93" i="2"/>
  <c r="AA93" i="2"/>
  <c r="R93" i="2"/>
  <c r="L93" i="2"/>
  <c r="C93" i="2"/>
  <c r="BH92" i="2"/>
  <c r="AV92" i="2"/>
  <c r="AP92" i="2"/>
  <c r="AJ92" i="2"/>
  <c r="AD92" i="2"/>
  <c r="X92" i="2"/>
  <c r="R92" i="2"/>
  <c r="F91" i="2"/>
  <c r="I91" i="2"/>
  <c r="X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AJ276" i="2"/>
  <c r="R276" i="2"/>
  <c r="R275" i="2"/>
  <c r="BH274" i="2"/>
  <c r="AM274" i="2"/>
  <c r="R274" i="2"/>
  <c r="C273" i="2"/>
  <c r="R273" i="2"/>
  <c r="X273" i="2"/>
  <c r="BH270" i="2"/>
  <c r="AM270" i="2"/>
  <c r="X270" i="2"/>
  <c r="AG269" i="2"/>
  <c r="U269" i="2"/>
  <c r="AJ261" i="2"/>
  <c r="AV256" i="2"/>
  <c r="F249" i="2"/>
  <c r="X249" i="2"/>
  <c r="AA249" i="2"/>
  <c r="AJ249" i="2"/>
  <c r="AP249" i="2"/>
  <c r="AS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AS237" i="2"/>
  <c r="AP237" i="2"/>
  <c r="AG237" i="2"/>
  <c r="X237" i="2"/>
  <c r="R237" i="2"/>
  <c r="I237" i="2"/>
  <c r="AV233" i="2"/>
  <c r="AA233" i="2"/>
  <c r="O233" i="2"/>
  <c r="AM230" i="2"/>
  <c r="AP227" i="2"/>
  <c r="U227" i="2"/>
  <c r="BE221" i="2"/>
  <c r="AG221" i="2"/>
  <c r="BH220" i="2"/>
  <c r="AY216" i="2"/>
  <c r="AP216" i="2"/>
  <c r="AG216" i="2"/>
  <c r="AA216" i="2"/>
  <c r="U216" i="2"/>
  <c r="O216" i="2"/>
  <c r="BE208" i="2"/>
  <c r="AG208" i="2"/>
  <c r="AA208" i="2"/>
  <c r="U208" i="2"/>
  <c r="O208" i="2"/>
  <c r="AV201" i="2"/>
  <c r="AA201" i="2"/>
  <c r="L201" i="2"/>
  <c r="C201" i="2"/>
  <c r="X195" i="2"/>
  <c r="AM194" i="2"/>
  <c r="BH193" i="2"/>
  <c r="AY193" i="2"/>
  <c r="AA193" i="2"/>
  <c r="L193" i="2"/>
  <c r="C193" i="2"/>
  <c r="AS190" i="2"/>
  <c r="AG190" i="2"/>
  <c r="R190" i="2"/>
  <c r="AM189" i="2"/>
  <c r="BH188" i="2"/>
  <c r="AV188" i="2"/>
  <c r="AP188" i="2"/>
  <c r="AM188" i="2"/>
  <c r="AG188" i="2"/>
  <c r="AD188" i="2"/>
  <c r="X188" i="2"/>
  <c r="R188" i="2"/>
  <c r="L188" i="2"/>
  <c r="C188" i="2"/>
  <c r="AV187" i="2"/>
  <c r="AS186" i="2"/>
  <c r="AD185" i="2"/>
  <c r="BH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H164" i="2"/>
  <c r="F159" i="2"/>
  <c r="R159" i="2"/>
  <c r="AG159" i="2"/>
  <c r="AP159" i="2"/>
  <c r="AV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H112" i="2"/>
  <c r="BH106" i="2"/>
  <c r="AD106" i="2"/>
  <c r="I151" i="2"/>
  <c r="AS151" i="2"/>
  <c r="C143" i="2"/>
  <c r="I143" i="2"/>
  <c r="U143" i="2"/>
  <c r="AD143" i="2"/>
  <c r="AM143" i="2"/>
  <c r="L142" i="2"/>
  <c r="BH142" i="2"/>
  <c r="R139" i="2"/>
  <c r="AS139" i="2"/>
  <c r="C137" i="2"/>
  <c r="F137" i="2"/>
  <c r="AD137" i="2"/>
  <c r="AJ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E58" i="2"/>
  <c r="I37" i="2"/>
  <c r="AM37" i="2"/>
  <c r="O37" i="2"/>
  <c r="F30" i="2"/>
  <c r="AD30" i="2"/>
  <c r="AS30" i="2"/>
  <c r="R30" i="2"/>
  <c r="AD104" i="2"/>
  <c r="I104" i="2"/>
  <c r="R100" i="2"/>
  <c r="AS100" i="2"/>
  <c r="AM96" i="2"/>
  <c r="AA96" i="2"/>
  <c r="I96" i="2"/>
  <c r="AS87" i="2"/>
  <c r="F77" i="2"/>
  <c r="R77" i="2"/>
  <c r="AM77" i="2"/>
  <c r="L75" i="2"/>
  <c r="R75" i="2"/>
  <c r="AS75" i="2"/>
  <c r="I74" i="2"/>
  <c r="C74" i="2"/>
  <c r="AP74" i="2"/>
  <c r="BH72" i="2"/>
  <c r="AV72" i="2"/>
  <c r="AD72" i="2"/>
  <c r="I72" i="2"/>
  <c r="F69" i="2"/>
  <c r="AA69" i="2"/>
  <c r="AV69" i="2"/>
  <c r="AJ67" i="2"/>
  <c r="F65" i="2"/>
  <c r="U65" i="2"/>
  <c r="AP65" i="2"/>
  <c r="BE65" i="2"/>
  <c r="O63" i="2"/>
  <c r="F63" i="2"/>
  <c r="AA63" i="2"/>
  <c r="AJ63" i="2"/>
  <c r="O60" i="2"/>
  <c r="C60" i="2"/>
  <c r="AY60" i="2"/>
  <c r="BH58" i="2"/>
  <c r="AV58" i="2"/>
  <c r="X58" i="2"/>
  <c r="I58" i="2"/>
  <c r="I47" i="2"/>
  <c r="R47" i="2"/>
  <c r="AG47" i="2"/>
  <c r="AS47" i="2"/>
  <c r="L47" i="2"/>
  <c r="AP47" i="2"/>
  <c r="BH47" i="2"/>
  <c r="AJ38" i="2"/>
  <c r="AY38" i="2"/>
  <c r="L36" i="2"/>
  <c r="R36" i="2"/>
  <c r="BH36" i="2"/>
  <c r="AJ36" i="2"/>
  <c r="AP30" i="2"/>
  <c r="C49" i="2"/>
  <c r="O49" i="2"/>
  <c r="AA49" i="2"/>
  <c r="AM49" i="2"/>
  <c r="AP49" i="2"/>
  <c r="C44" i="2"/>
  <c r="F44" i="2"/>
  <c r="O44" i="2"/>
  <c r="X44" i="2"/>
  <c r="AD44" i="2"/>
  <c r="AM44" i="2"/>
  <c r="AP44" i="2"/>
  <c r="AY44" i="2"/>
  <c r="F42" i="2"/>
  <c r="O42" i="2"/>
  <c r="X42" i="2"/>
  <c r="AD42" i="2"/>
  <c r="AJ42" i="2"/>
  <c r="AP42" i="2"/>
  <c r="AS42" i="2"/>
  <c r="BH42" i="2"/>
  <c r="AP35" i="2"/>
  <c r="AJ301" i="2"/>
  <c r="AS300" i="2"/>
  <c r="C298" i="2"/>
  <c r="L298" i="2"/>
  <c r="AV297" i="2"/>
  <c r="I296" i="2"/>
  <c r="AS296" i="2"/>
  <c r="C295" i="2"/>
  <c r="O295" i="2"/>
  <c r="AP295" i="2"/>
  <c r="AS291" i="2"/>
  <c r="AA291"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R256" i="2"/>
  <c r="AD256" i="2"/>
  <c r="AP256" i="2"/>
  <c r="AS251" i="2"/>
  <c r="AP247" i="2"/>
  <c r="BH245" i="2"/>
  <c r="U245" i="2"/>
  <c r="C297" i="2"/>
  <c r="R297" i="2"/>
  <c r="X297" i="2"/>
  <c r="AM297" i="2"/>
  <c r="AS297" i="2"/>
  <c r="BH297" i="2"/>
  <c r="U300" i="2"/>
  <c r="L300" i="2"/>
  <c r="X300" i="2"/>
  <c r="AJ300" i="2"/>
  <c r="BE300" i="2"/>
  <c r="AG297" i="2"/>
  <c r="AA297" i="2"/>
  <c r="O297" i="2"/>
  <c r="F297" i="2"/>
  <c r="O291" i="2"/>
  <c r="I291" i="2"/>
  <c r="AD291" i="2"/>
  <c r="I288" i="2"/>
  <c r="X288" i="2"/>
  <c r="AV288" i="2"/>
  <c r="F281" i="2"/>
  <c r="L281" i="2"/>
  <c r="AG281" i="2"/>
  <c r="AY281" i="2"/>
  <c r="L278" i="2"/>
  <c r="I276" i="2"/>
  <c r="U276" i="2"/>
  <c r="BE276" i="2"/>
  <c r="L276" i="2"/>
  <c r="X276" i="2"/>
  <c r="F271" i="2"/>
  <c r="I271" i="2"/>
  <c r="AG271" i="2"/>
  <c r="AY271" i="2"/>
  <c r="C271" i="2"/>
  <c r="AM271" i="2"/>
  <c r="BE271" i="2"/>
  <c r="R267" i="2"/>
  <c r="R262" i="2"/>
  <c r="AA262" i="2"/>
  <c r="AP262" i="2"/>
  <c r="U251" i="2"/>
  <c r="O250" i="2"/>
  <c r="F250" i="2"/>
  <c r="AA250" i="2"/>
  <c r="AM250" i="2"/>
  <c r="C250" i="2"/>
  <c r="R250" i="2"/>
  <c r="AD250" i="2"/>
  <c r="AY250" i="2"/>
  <c r="C247" i="2"/>
  <c r="AM247" i="2"/>
  <c r="AS247" i="2"/>
  <c r="F247" i="2"/>
  <c r="AG247" i="2"/>
  <c r="I247" i="2"/>
  <c r="U247" i="2"/>
  <c r="R246" i="2"/>
  <c r="AJ246" i="2"/>
  <c r="O246" i="2"/>
  <c r="O245" i="2"/>
  <c r="AG245" i="2"/>
  <c r="AP245" i="2"/>
  <c r="AV245" i="2"/>
  <c r="F245" i="2"/>
  <c r="X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AD300" i="2"/>
  <c r="F299" i="2"/>
  <c r="AM299" i="2"/>
  <c r="AS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AG285" i="2"/>
  <c r="AA285" i="2"/>
  <c r="F285" i="2"/>
  <c r="L284" i="2"/>
  <c r="BH282" i="2"/>
  <c r="AS281" i="2"/>
  <c r="AJ281" i="2"/>
  <c r="AA281" i="2"/>
  <c r="R281" i="2"/>
  <c r="I280" i="2"/>
  <c r="R280" i="2"/>
  <c r="C279" i="2"/>
  <c r="U279" i="2"/>
  <c r="BH278" i="2"/>
  <c r="AD278" i="2"/>
  <c r="R278" i="2"/>
  <c r="BH276" i="2"/>
  <c r="AS276" i="2"/>
  <c r="AG276" i="2"/>
  <c r="AY275" i="2"/>
  <c r="AA275" i="2"/>
  <c r="I273" i="2"/>
  <c r="AA273" i="2"/>
  <c r="AG273" i="2"/>
  <c r="AM273" i="2"/>
  <c r="AV273" i="2"/>
  <c r="F273" i="2"/>
  <c r="L273" i="2"/>
  <c r="AD273" i="2"/>
  <c r="AJ273" i="2"/>
  <c r="AP273" i="2"/>
  <c r="BH272" i="2"/>
  <c r="AP272" i="2"/>
  <c r="X272" i="2"/>
  <c r="L272" i="2"/>
  <c r="AD271" i="2"/>
  <c r="AP268" i="2"/>
  <c r="R268" i="2"/>
  <c r="AV262"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F267" i="2"/>
  <c r="AG267" i="2"/>
  <c r="AM267" i="2"/>
  <c r="R251" i="2"/>
  <c r="AA251" i="2"/>
  <c r="AP251" i="2"/>
  <c r="I236" i="2"/>
  <c r="R236" i="2"/>
  <c r="AP236" i="2"/>
  <c r="R235" i="2"/>
  <c r="BH234" i="2"/>
  <c r="R234" i="2"/>
  <c r="X233" i="2"/>
  <c r="AG233" i="2"/>
  <c r="AM233" i="2"/>
  <c r="AS231" i="2"/>
  <c r="L226" i="2"/>
  <c r="R226" i="2"/>
  <c r="AA226" i="2"/>
  <c r="BH226" i="2"/>
  <c r="C226" i="2"/>
  <c r="O226" i="2"/>
  <c r="AY226" i="2"/>
  <c r="L224" i="2"/>
  <c r="AD224" i="2"/>
  <c r="AP224" i="2"/>
  <c r="AV224" i="2"/>
  <c r="BH224" i="2"/>
  <c r="F224" i="2"/>
  <c r="AJ224" i="2"/>
  <c r="AS224" i="2"/>
  <c r="AV220" i="2"/>
  <c r="AG220" i="2"/>
  <c r="AD217" i="2"/>
  <c r="O234" i="2"/>
  <c r="AM234" i="2"/>
  <c r="C231" i="2"/>
  <c r="O231" i="2"/>
  <c r="U231" i="2"/>
  <c r="AG231" i="2"/>
  <c r="AY231" i="2"/>
  <c r="I231" i="2"/>
  <c r="R231" i="2"/>
  <c r="AA231" i="2"/>
  <c r="BE231" i="2"/>
  <c r="C220" i="2"/>
  <c r="I220" i="2"/>
  <c r="R220" i="2"/>
  <c r="X220" i="2"/>
  <c r="AS220" i="2"/>
  <c r="O220" i="2"/>
  <c r="AD220" i="2"/>
  <c r="AJ220" i="2"/>
  <c r="AY220" i="2"/>
  <c r="BE220" i="2"/>
  <c r="AV219" i="2"/>
  <c r="AS219" i="2"/>
  <c r="R219" i="2"/>
  <c r="AM217" i="2"/>
  <c r="C217" i="2"/>
  <c r="AA217" i="2"/>
  <c r="AV217" i="2"/>
  <c r="C206" i="2"/>
  <c r="F206" i="2"/>
  <c r="AD206" i="2"/>
  <c r="AS206" i="2"/>
  <c r="I206" i="2"/>
  <c r="AG206" i="2"/>
  <c r="AY206" i="2"/>
  <c r="R206" i="2"/>
  <c r="AM206" i="2"/>
  <c r="F241" i="2"/>
  <c r="AJ241" i="2"/>
  <c r="AS241" i="2"/>
  <c r="AY241" i="2"/>
  <c r="O239" i="2"/>
  <c r="C239" i="2"/>
  <c r="AV236" i="2"/>
  <c r="U236" i="2"/>
  <c r="AY234" i="2"/>
  <c r="AA234" i="2"/>
  <c r="L234" i="2"/>
  <c r="BE233" i="2"/>
  <c r="AS233" i="2"/>
  <c r="R233" i="2"/>
  <c r="AM231" i="2"/>
  <c r="AV226" i="2"/>
  <c r="AD226" i="2"/>
  <c r="C225" i="2"/>
  <c r="R225" i="2"/>
  <c r="AG225" i="2"/>
  <c r="AM225" i="2"/>
  <c r="AV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AG241" i="2"/>
  <c r="AA241" i="2"/>
  <c r="I240" i="2"/>
  <c r="U240" i="2"/>
  <c r="BE240"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AM220" i="2"/>
  <c r="U220" i="2"/>
  <c r="L217" i="2"/>
  <c r="F215" i="2"/>
  <c r="AG215" i="2"/>
  <c r="I215" i="2"/>
  <c r="AS215" i="2"/>
  <c r="L215" i="2"/>
  <c r="AD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R203" i="2"/>
  <c r="AS203" i="2"/>
  <c r="O202" i="2"/>
  <c r="I200" i="2"/>
  <c r="O200" i="2"/>
  <c r="AD200" i="2"/>
  <c r="AS200" i="2"/>
  <c r="AY200" i="2"/>
  <c r="BH200" i="2"/>
  <c r="I199" i="2"/>
  <c r="AG199" i="2"/>
  <c r="AD198" i="2"/>
  <c r="R198"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AA168" i="2"/>
  <c r="AG167" i="2"/>
  <c r="BE158" i="2"/>
  <c r="AA158" i="2"/>
  <c r="C274" i="2"/>
  <c r="C266" i="2"/>
  <c r="L264" i="2"/>
  <c r="U244" i="2"/>
  <c r="C238"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X180" i="2"/>
  <c r="O180" i="2"/>
  <c r="C178" i="2"/>
  <c r="R178" i="2"/>
  <c r="AS178" i="2"/>
  <c r="BH177" i="2"/>
  <c r="AD177" i="2"/>
  <c r="R177" i="2"/>
  <c r="AV176" i="2"/>
  <c r="O176" i="2"/>
  <c r="AM174" i="2"/>
  <c r="R174" i="2"/>
  <c r="R173" i="2"/>
  <c r="AY172" i="2"/>
  <c r="AM172" i="2"/>
  <c r="U172" i="2"/>
  <c r="L172" i="2"/>
  <c r="F169" i="2"/>
  <c r="R169" i="2"/>
  <c r="AD169" i="2"/>
  <c r="AY169" i="2"/>
  <c r="L169" i="2"/>
  <c r="AA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F180" i="2"/>
  <c r="L180" i="2"/>
  <c r="AG180" i="2"/>
  <c r="AY180" i="2"/>
  <c r="F177" i="2"/>
  <c r="X177" i="2"/>
  <c r="AJ177" i="2"/>
  <c r="AP177" i="2"/>
  <c r="BH172" i="2"/>
  <c r="AV172" i="2"/>
  <c r="AG172" i="2"/>
  <c r="AS170" i="2"/>
  <c r="L168" i="2"/>
  <c r="R168" i="2"/>
  <c r="AV168" i="2"/>
  <c r="BE168" i="2"/>
  <c r="C168" i="2"/>
  <c r="AM168" i="2"/>
  <c r="AS168" i="2"/>
  <c r="L167" i="2"/>
  <c r="X167" i="2"/>
  <c r="AJ167" i="2"/>
  <c r="BE167" i="2"/>
  <c r="F167" i="2"/>
  <c r="AS167" i="2"/>
  <c r="L161" i="2"/>
  <c r="R161" i="2"/>
  <c r="AA161" i="2"/>
  <c r="BH161" i="2"/>
  <c r="C161" i="2"/>
  <c r="AD161" i="2"/>
  <c r="AJ161" i="2"/>
  <c r="AV161" i="2"/>
  <c r="C158" i="2"/>
  <c r="R158" i="2"/>
  <c r="AM158" i="2"/>
  <c r="F158" i="2"/>
  <c r="AD158" i="2"/>
  <c r="AS158" i="2"/>
  <c r="F166" i="2"/>
  <c r="AM166" i="2"/>
  <c r="AS166" i="2"/>
  <c r="X163" i="2"/>
  <c r="AY154" i="2"/>
  <c r="AS154" i="2"/>
  <c r="AD154" i="2"/>
  <c r="R154" i="2"/>
  <c r="BH149" i="2"/>
  <c r="AY149" i="2"/>
  <c r="AP149" i="2"/>
  <c r="AG149" i="2"/>
  <c r="R149" i="2"/>
  <c r="AS144" i="2"/>
  <c r="X144" i="2"/>
  <c r="X141" i="2"/>
  <c r="O141" i="2"/>
  <c r="AD138" i="2"/>
  <c r="R138" i="2"/>
  <c r="AV137" i="2"/>
  <c r="O137" i="2"/>
  <c r="I136" i="2"/>
  <c r="U136" i="2"/>
  <c r="BE136" i="2"/>
  <c r="BE135" i="2"/>
  <c r="R135"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O133" i="2"/>
  <c r="AD133" i="2"/>
  <c r="AJ133" i="2"/>
  <c r="AY133" i="2"/>
  <c r="BE133" i="2"/>
  <c r="L122" i="2"/>
  <c r="R122" i="2"/>
  <c r="AA122" i="2"/>
  <c r="BH122" i="2"/>
  <c r="C122" i="2"/>
  <c r="O122" i="2"/>
  <c r="AY122" i="2"/>
  <c r="C119" i="2"/>
  <c r="I119" i="2"/>
  <c r="AD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AJ122" i="2"/>
  <c r="AY119" i="2"/>
  <c r="AA119" i="2"/>
  <c r="AM117" i="2"/>
  <c r="U117" i="2"/>
  <c r="I116" i="2"/>
  <c r="R116" i="2"/>
  <c r="AP116" i="2"/>
  <c r="X116" i="2"/>
  <c r="AV116" i="2"/>
  <c r="AS115" i="2"/>
  <c r="R115" i="2"/>
  <c r="AA154" i="2"/>
  <c r="AV154" i="2"/>
  <c r="L149" i="2"/>
  <c r="AA149"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U88" i="2"/>
  <c r="L88" i="2"/>
  <c r="C84" i="2"/>
  <c r="I84" i="2"/>
  <c r="R84" i="2"/>
  <c r="X84" i="2"/>
  <c r="AD84" i="2"/>
  <c r="AJ84" i="2"/>
  <c r="AY84" i="2"/>
  <c r="BE84" i="2"/>
  <c r="BE79" i="2"/>
  <c r="X79" i="2"/>
  <c r="AP78" i="2"/>
  <c r="AA78" i="2"/>
  <c r="F76" i="2"/>
  <c r="L76" i="2"/>
  <c r="X76" i="2"/>
  <c r="AD76" i="2"/>
  <c r="AJ76" i="2"/>
  <c r="AV76" i="2"/>
  <c r="BH76" i="2"/>
  <c r="AY74" i="2"/>
  <c r="R74" i="2"/>
  <c r="C68" i="2"/>
  <c r="I68" i="2"/>
  <c r="O68" i="2"/>
  <c r="AD68" i="2"/>
  <c r="AS68" i="2"/>
  <c r="AY68" i="2"/>
  <c r="BH68" i="2"/>
  <c r="AJ68" i="2"/>
  <c r="F68" i="2"/>
  <c r="L68" i="2"/>
  <c r="AA68" i="2"/>
  <c r="AM68" i="2"/>
  <c r="U68" i="2"/>
  <c r="AG68" i="2"/>
  <c r="AP68" i="2"/>
  <c r="AV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L66" i="2"/>
  <c r="I66" i="2"/>
  <c r="AS66" i="2"/>
  <c r="AJ66" i="2"/>
  <c r="X66" i="2"/>
  <c r="BH66" i="2"/>
  <c r="AD66" i="2"/>
  <c r="AD79" i="2"/>
  <c r="O74" i="2"/>
  <c r="AD74" i="2"/>
  <c r="AS74" i="2"/>
  <c r="BE74" i="2"/>
  <c r="F72" i="2"/>
  <c r="L72" i="2"/>
  <c r="R72" i="2"/>
  <c r="X72" i="2"/>
  <c r="AP72" i="2"/>
  <c r="R70" i="2"/>
  <c r="AM70" i="2"/>
  <c r="AV63" i="2"/>
  <c r="AP63" i="2"/>
  <c r="X63" i="2"/>
  <c r="R63" i="2"/>
  <c r="L62" i="2"/>
  <c r="AP60" i="2"/>
  <c r="R60" i="2"/>
  <c r="C59" i="2"/>
  <c r="O59" i="2"/>
  <c r="AA59" i="2"/>
  <c r="AM59" i="2"/>
  <c r="AY59" i="2"/>
  <c r="L55" i="2"/>
  <c r="AM55" i="2"/>
  <c r="BH55" i="2"/>
  <c r="AG52" i="2"/>
  <c r="AJ50" i="2"/>
  <c r="F50" i="2"/>
  <c r="X50" i="2"/>
  <c r="I50" i="2"/>
  <c r="AS50" i="2"/>
  <c r="BH50" i="2"/>
  <c r="L50" i="2"/>
  <c r="AD50" i="2"/>
  <c r="R87" i="2"/>
  <c r="C73" i="2"/>
  <c r="AS72" i="2"/>
  <c r="AJ72" i="2"/>
  <c r="AA72" i="2"/>
  <c r="R71" i="2"/>
  <c r="I71" i="2"/>
  <c r="AJ71" i="2"/>
  <c r="AS70" i="2"/>
  <c r="U70" i="2"/>
  <c r="AM63" i="2"/>
  <c r="AV62" i="2"/>
  <c r="AJ62" i="2"/>
  <c r="AM60" i="2"/>
  <c r="AJ57" i="2"/>
  <c r="X57" i="2"/>
  <c r="AS57" i="2"/>
  <c r="C63" i="2"/>
  <c r="I63" i="2"/>
  <c r="U63" i="2"/>
  <c r="AG63" i="2"/>
  <c r="AS63" i="2"/>
  <c r="BE63" i="2"/>
  <c r="C62" i="2"/>
  <c r="I62" i="2"/>
  <c r="U62" i="2"/>
  <c r="AP62" i="2"/>
  <c r="R61" i="2"/>
  <c r="F60" i="2"/>
  <c r="AA60" i="2"/>
  <c r="X53" i="2"/>
  <c r="AS53" i="2"/>
  <c r="F52" i="2"/>
  <c r="O52" i="2"/>
  <c r="AA52" i="2"/>
  <c r="AM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AS37" i="2"/>
  <c r="AD37" i="2"/>
  <c r="U37" i="2"/>
  <c r="L37" i="2"/>
  <c r="F37" i="2"/>
  <c r="F36" i="2"/>
  <c r="AV35" i="2"/>
  <c r="U35" i="2"/>
  <c r="BE32" i="2"/>
  <c r="AS32" i="2"/>
  <c r="AG32" i="2"/>
  <c r="BE31" i="2"/>
  <c r="AG31" i="2"/>
  <c r="I31" i="2"/>
  <c r="O45" i="2"/>
  <c r="BE41" i="2"/>
  <c r="AS41" i="2"/>
  <c r="AG41" i="2"/>
  <c r="R41" i="2"/>
  <c r="F41" i="2"/>
  <c r="AS40" i="2"/>
  <c r="R39" i="2"/>
  <c r="C39" i="2"/>
  <c r="BE37" i="2"/>
  <c r="AY37" i="2"/>
  <c r="AG37" i="2"/>
  <c r="AA37" i="2"/>
  <c r="C37" i="2"/>
  <c r="AS35" i="2"/>
  <c r="R35" i="2"/>
  <c r="AS34" i="2"/>
  <c r="C32"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AG295" i="2"/>
  <c r="AA295" i="2"/>
  <c r="F295" i="2"/>
  <c r="I294" i="2"/>
  <c r="U294" i="2"/>
  <c r="AG294" i="2"/>
  <c r="AS294" i="2"/>
  <c r="BE294" i="2"/>
  <c r="C292" i="2"/>
  <c r="O292" i="2"/>
  <c r="AA292" i="2"/>
  <c r="AM292" i="2"/>
  <c r="AY292" i="2"/>
  <c r="AP291" i="2"/>
  <c r="U291" i="2"/>
  <c r="AV290" i="2"/>
  <c r="AA290" i="2"/>
  <c r="F290" i="2"/>
  <c r="BH288" i="2"/>
  <c r="AG288" i="2"/>
  <c r="L288" i="2"/>
  <c r="F288" i="2"/>
  <c r="BE287" i="2"/>
  <c r="AY287" i="2"/>
  <c r="AD287" i="2"/>
  <c r="I287" i="2"/>
  <c r="AP286" i="2"/>
  <c r="AJ286" i="2"/>
  <c r="AV284" i="2"/>
  <c r="AP284" i="2"/>
  <c r="L283" i="2"/>
  <c r="X283" i="2"/>
  <c r="AJ283" i="2"/>
  <c r="AV283" i="2"/>
  <c r="BH283" i="2"/>
  <c r="AY282" i="2"/>
  <c r="AD282" i="2"/>
  <c r="X282" i="2"/>
  <c r="BE280" i="2"/>
  <c r="AJ280" i="2"/>
  <c r="AD280" i="2"/>
  <c r="AG279" i="2"/>
  <c r="AA279" i="2"/>
  <c r="F279" i="2"/>
  <c r="I278" i="2"/>
  <c r="U278" i="2"/>
  <c r="AG278" i="2"/>
  <c r="AS278" i="2"/>
  <c r="BE278" i="2"/>
  <c r="C276" i="2"/>
  <c r="O276" i="2"/>
  <c r="AA276" i="2"/>
  <c r="AM276" i="2"/>
  <c r="AY276" i="2"/>
  <c r="AP275" i="2"/>
  <c r="U275" i="2"/>
  <c r="AV274" i="2"/>
  <c r="AA274" i="2"/>
  <c r="F274" i="2"/>
  <c r="AA271" i="2"/>
  <c r="I270" i="2"/>
  <c r="U270" i="2"/>
  <c r="AG270" i="2"/>
  <c r="AS270" i="2"/>
  <c r="BE270" i="2"/>
  <c r="F270" i="2"/>
  <c r="AA270" i="2"/>
  <c r="AV270" i="2"/>
  <c r="C268" i="2"/>
  <c r="O268" i="2"/>
  <c r="AA268" i="2"/>
  <c r="AM268" i="2"/>
  <c r="AY268" i="2"/>
  <c r="F268" i="2"/>
  <c r="L268" i="2"/>
  <c r="AG268" i="2"/>
  <c r="BH268" i="2"/>
  <c r="AP267" i="2"/>
  <c r="AA267" i="2"/>
  <c r="U267"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C252" i="2"/>
  <c r="O252" i="2"/>
  <c r="AA252" i="2"/>
  <c r="AM252" i="2"/>
  <c r="AY252" i="2"/>
  <c r="F252" i="2"/>
  <c r="L252" i="2"/>
  <c r="AG252" i="2"/>
  <c r="BH252" i="2"/>
  <c r="I298" i="2"/>
  <c r="U298" i="2"/>
  <c r="AG298" i="2"/>
  <c r="AS298" i="2"/>
  <c r="BE298" i="2"/>
  <c r="C296" i="2"/>
  <c r="O296" i="2"/>
  <c r="AA296" i="2"/>
  <c r="AM296" i="2"/>
  <c r="AY296" i="2"/>
  <c r="L287" i="2"/>
  <c r="X287" i="2"/>
  <c r="AJ287" i="2"/>
  <c r="AV287" i="2"/>
  <c r="BH287" i="2"/>
  <c r="C300" i="2"/>
  <c r="O300" i="2"/>
  <c r="AA300" i="2"/>
  <c r="AM300" i="2"/>
  <c r="AY300" i="2"/>
  <c r="AV298" i="2"/>
  <c r="AA298" i="2"/>
  <c r="F298" i="2"/>
  <c r="BH296" i="2"/>
  <c r="AG296" i="2"/>
  <c r="L296" i="2"/>
  <c r="F296" i="2"/>
  <c r="BE295" i="2"/>
  <c r="AY295" i="2"/>
  <c r="AD295" i="2"/>
  <c r="I295" i="2"/>
  <c r="L291" i="2"/>
  <c r="X291" i="2"/>
  <c r="AJ291" i="2"/>
  <c r="AV291" i="2"/>
  <c r="BH291" i="2"/>
  <c r="AY290" i="2"/>
  <c r="AD290" i="2"/>
  <c r="X290" i="2"/>
  <c r="C290" i="2"/>
  <c r="BE288" i="2"/>
  <c r="AJ288" i="2"/>
  <c r="AD288" i="2"/>
  <c r="AG287" i="2"/>
  <c r="AA287" i="2"/>
  <c r="F287" i="2"/>
  <c r="I286" i="2"/>
  <c r="U286" i="2"/>
  <c r="AG286" i="2"/>
  <c r="AS286" i="2"/>
  <c r="BE286" i="2"/>
  <c r="C284" i="2"/>
  <c r="O284" i="2"/>
  <c r="AA284" i="2"/>
  <c r="AM284" i="2"/>
  <c r="AY284" i="2"/>
  <c r="AV282" i="2"/>
  <c r="AA282" i="2"/>
  <c r="F282" i="2"/>
  <c r="BH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AM266" i="2"/>
  <c r="X266" i="2"/>
  <c r="R266" i="2"/>
  <c r="BE264" i="2"/>
  <c r="AJ264" i="2"/>
  <c r="BH262" i="2"/>
  <c r="AM262" i="2"/>
  <c r="AM259" i="2"/>
  <c r="R259" i="2"/>
  <c r="AM255" i="2"/>
  <c r="AG255" i="2"/>
  <c r="R255" i="2"/>
  <c r="AP254" i="2"/>
  <c r="BE252" i="2"/>
  <c r="AP252" i="2"/>
  <c r="AJ252" i="2"/>
  <c r="U252" i="2"/>
  <c r="AM251" i="2"/>
  <c r="AG251" i="2"/>
  <c r="I246" i="2"/>
  <c r="U246" i="2"/>
  <c r="AG246" i="2"/>
  <c r="AS246" i="2"/>
  <c r="BE246" i="2"/>
  <c r="F246" i="2"/>
  <c r="AA246" i="2"/>
  <c r="AV246" i="2"/>
  <c r="C246" i="2"/>
  <c r="X246" i="2"/>
  <c r="AD246" i="2"/>
  <c r="AY246" i="2"/>
  <c r="L243" i="2"/>
  <c r="X243" i="2"/>
  <c r="AJ243" i="2"/>
  <c r="AV243" i="2"/>
  <c r="BH243" i="2"/>
  <c r="C243" i="2"/>
  <c r="I243" i="2"/>
  <c r="AD243" i="2"/>
  <c r="AY243" i="2"/>
  <c r="BE243" i="2"/>
  <c r="F243" i="2"/>
  <c r="AA243" i="2"/>
  <c r="AG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H244" i="2"/>
  <c r="I244" i="2"/>
  <c r="AD244" i="2"/>
  <c r="AJ244" i="2"/>
  <c r="BE244" i="2"/>
  <c r="AP243" i="2"/>
  <c r="U243" i="2"/>
  <c r="L235" i="2"/>
  <c r="X235" i="2"/>
  <c r="AJ235" i="2"/>
  <c r="AV235" i="2"/>
  <c r="BH235" i="2"/>
  <c r="O235" i="2"/>
  <c r="U235" i="2"/>
  <c r="AP235" i="2"/>
  <c r="F235" i="2"/>
  <c r="AA235" i="2"/>
  <c r="AG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AV238" i="2"/>
  <c r="AA238" i="2"/>
  <c r="F238" i="2"/>
  <c r="BH236" i="2"/>
  <c r="AG236" i="2"/>
  <c r="L236" i="2"/>
  <c r="F236" i="2"/>
  <c r="AP234" i="2"/>
  <c r="AJ234" i="2"/>
  <c r="AV232" i="2"/>
  <c r="AP232" i="2"/>
  <c r="L231" i="2"/>
  <c r="X231" i="2"/>
  <c r="AJ231" i="2"/>
  <c r="AV231" i="2"/>
  <c r="BH231" i="2"/>
  <c r="AY230" i="2"/>
  <c r="AD230" i="2"/>
  <c r="X230" i="2"/>
  <c r="BE228" i="2"/>
  <c r="AJ228" i="2"/>
  <c r="AD228" i="2"/>
  <c r="AG227" i="2"/>
  <c r="AA227" i="2"/>
  <c r="F227" i="2"/>
  <c r="I226" i="2"/>
  <c r="U226" i="2"/>
  <c r="AG226" i="2"/>
  <c r="AS226" i="2"/>
  <c r="BE226" i="2"/>
  <c r="C224" i="2"/>
  <c r="O224" i="2"/>
  <c r="AA224" i="2"/>
  <c r="AM224" i="2"/>
  <c r="AY224" i="2"/>
  <c r="AP223" i="2"/>
  <c r="U223" i="2"/>
  <c r="AV222" i="2"/>
  <c r="AA222" i="2"/>
  <c r="F222" i="2"/>
  <c r="AM221" i="2"/>
  <c r="AP219" i="2"/>
  <c r="U219" i="2"/>
  <c r="AM218" i="2"/>
  <c r="I213" i="2"/>
  <c r="U213" i="2"/>
  <c r="AG213" i="2"/>
  <c r="AS213" i="2"/>
  <c r="BE213" i="2"/>
  <c r="C213" i="2"/>
  <c r="X213" i="2"/>
  <c r="AD213" i="2"/>
  <c r="AY213" i="2"/>
  <c r="F213" i="2"/>
  <c r="AA213" i="2"/>
  <c r="AV213" i="2"/>
  <c r="L210" i="2"/>
  <c r="X210" i="2"/>
  <c r="AJ210" i="2"/>
  <c r="AV210" i="2"/>
  <c r="BH210" i="2"/>
  <c r="F210" i="2"/>
  <c r="AA210" i="2"/>
  <c r="AG210" i="2"/>
  <c r="C210" i="2"/>
  <c r="I210" i="2"/>
  <c r="AD210" i="2"/>
  <c r="AY210" i="2"/>
  <c r="BE210" i="2"/>
  <c r="AJ205" i="2"/>
  <c r="C179" i="2"/>
  <c r="O179" i="2"/>
  <c r="AA179" i="2"/>
  <c r="AM179" i="2"/>
  <c r="AY179" i="2"/>
  <c r="I179" i="2"/>
  <c r="AD179" i="2"/>
  <c r="AJ179" i="2"/>
  <c r="BE179" i="2"/>
  <c r="U179" i="2"/>
  <c r="AP179" i="2"/>
  <c r="AV179" i="2"/>
  <c r="F179" i="2"/>
  <c r="L179" i="2"/>
  <c r="AG179" i="2"/>
  <c r="BH179" i="2"/>
  <c r="I230" i="2"/>
  <c r="U230" i="2"/>
  <c r="AG230" i="2"/>
  <c r="AS230" i="2"/>
  <c r="BE230" i="2"/>
  <c r="C228" i="2"/>
  <c r="O228" i="2"/>
  <c r="AA228" i="2"/>
  <c r="AM228" i="2"/>
  <c r="AY228" i="2"/>
  <c r="C211" i="2"/>
  <c r="O211" i="2"/>
  <c r="AA211" i="2"/>
  <c r="AM211" i="2"/>
  <c r="AY211" i="2"/>
  <c r="I211" i="2"/>
  <c r="AD211" i="2"/>
  <c r="AJ211" i="2"/>
  <c r="BE211" i="2"/>
  <c r="F211" i="2"/>
  <c r="L211" i="2"/>
  <c r="AG211" i="2"/>
  <c r="BH211" i="2"/>
  <c r="I205" i="2"/>
  <c r="U205" i="2"/>
  <c r="AG205" i="2"/>
  <c r="AS205" i="2"/>
  <c r="BE205" i="2"/>
  <c r="F205" i="2"/>
  <c r="AA205" i="2"/>
  <c r="AV205" i="2"/>
  <c r="C205" i="2"/>
  <c r="X205" i="2"/>
  <c r="AD205" i="2"/>
  <c r="AY205" i="2"/>
  <c r="L202" i="2"/>
  <c r="X202" i="2"/>
  <c r="AJ202" i="2"/>
  <c r="AV202" i="2"/>
  <c r="BH202" i="2"/>
  <c r="C202" i="2"/>
  <c r="I202" i="2"/>
  <c r="AD202" i="2"/>
  <c r="AY202" i="2"/>
  <c r="BE202" i="2"/>
  <c r="F202" i="2"/>
  <c r="AA202" i="2"/>
  <c r="AG202" i="2"/>
  <c r="C195" i="2"/>
  <c r="O195" i="2"/>
  <c r="AA195" i="2"/>
  <c r="AM195" i="2"/>
  <c r="AY195" i="2"/>
  <c r="I195" i="2"/>
  <c r="AD195" i="2"/>
  <c r="AJ195" i="2"/>
  <c r="BE195" i="2"/>
  <c r="AV195" i="2"/>
  <c r="U195" i="2"/>
  <c r="AP195" i="2"/>
  <c r="F195" i="2"/>
  <c r="L195" i="2"/>
  <c r="AG195" i="2"/>
  <c r="BH195" i="2"/>
  <c r="L186" i="2"/>
  <c r="X186" i="2"/>
  <c r="AJ186" i="2"/>
  <c r="AV186" i="2"/>
  <c r="BH186" i="2"/>
  <c r="C186" i="2"/>
  <c r="I186" i="2"/>
  <c r="AD186" i="2"/>
  <c r="AY186" i="2"/>
  <c r="BE186" i="2"/>
  <c r="O186" i="2"/>
  <c r="U186" i="2"/>
  <c r="AP186" i="2"/>
  <c r="F186" i="2"/>
  <c r="AA186" i="2"/>
  <c r="AG186" i="2"/>
  <c r="I181" i="2"/>
  <c r="U181" i="2"/>
  <c r="AG181" i="2"/>
  <c r="AS181" i="2"/>
  <c r="BE181" i="2"/>
  <c r="C181" i="2"/>
  <c r="X181" i="2"/>
  <c r="AD181" i="2"/>
  <c r="AY181" i="2"/>
  <c r="O181" i="2"/>
  <c r="AJ181" i="2"/>
  <c r="AP181" i="2"/>
  <c r="F181" i="2"/>
  <c r="AA181" i="2"/>
  <c r="AV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AV230" i="2"/>
  <c r="AA230" i="2"/>
  <c r="F230" i="2"/>
  <c r="BH228" i="2"/>
  <c r="AG228" i="2"/>
  <c r="L228" i="2"/>
  <c r="F228" i="2"/>
  <c r="BE227" i="2"/>
  <c r="AY227" i="2"/>
  <c r="AD227" i="2"/>
  <c r="I227" i="2"/>
  <c r="L223" i="2"/>
  <c r="X223" i="2"/>
  <c r="AJ223" i="2"/>
  <c r="AV223" i="2"/>
  <c r="BH223" i="2"/>
  <c r="AY222" i="2"/>
  <c r="AD222" i="2"/>
  <c r="X222" i="2"/>
  <c r="F221" i="2"/>
  <c r="R221" i="2"/>
  <c r="AD221" i="2"/>
  <c r="AP221" i="2"/>
  <c r="C221" i="2"/>
  <c r="L221" i="2"/>
  <c r="X221" i="2"/>
  <c r="AJ221" i="2"/>
  <c r="AV221" i="2"/>
  <c r="L218" i="2"/>
  <c r="X218" i="2"/>
  <c r="AJ218" i="2"/>
  <c r="AV218" i="2"/>
  <c r="BH218" i="2"/>
  <c r="C218" i="2"/>
  <c r="I218" i="2"/>
  <c r="AD218" i="2"/>
  <c r="AY218" i="2"/>
  <c r="BE218" i="2"/>
  <c r="F218" i="2"/>
  <c r="AA218" i="2"/>
  <c r="AG218" i="2"/>
  <c r="AP211" i="2"/>
  <c r="U211" i="2"/>
  <c r="AP205" i="2"/>
  <c r="C203" i="2"/>
  <c r="O203" i="2"/>
  <c r="AA203" i="2"/>
  <c r="AM203" i="2"/>
  <c r="AY203" i="2"/>
  <c r="F203" i="2"/>
  <c r="L203" i="2"/>
  <c r="AG203" i="2"/>
  <c r="BH203" i="2"/>
  <c r="I203" i="2"/>
  <c r="AD203" i="2"/>
  <c r="AJ203" i="2"/>
  <c r="BE203" i="2"/>
  <c r="AP202" i="2"/>
  <c r="U202" i="2"/>
  <c r="I197" i="2"/>
  <c r="U197" i="2"/>
  <c r="AG197" i="2"/>
  <c r="AS197" i="2"/>
  <c r="BE197" i="2"/>
  <c r="C197" i="2"/>
  <c r="X197" i="2"/>
  <c r="AD197" i="2"/>
  <c r="AY197" i="2"/>
  <c r="O197" i="2"/>
  <c r="AJ197" i="2"/>
  <c r="AP197" i="2"/>
  <c r="F197" i="2"/>
  <c r="AA197" i="2"/>
  <c r="AV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AG170" i="2"/>
  <c r="AA170" i="2"/>
  <c r="F170" i="2"/>
  <c r="I169" i="2"/>
  <c r="U169" i="2"/>
  <c r="AG169" i="2"/>
  <c r="AS169" i="2"/>
  <c r="BE169" i="2"/>
  <c r="C167" i="2"/>
  <c r="O167" i="2"/>
  <c r="AA167" i="2"/>
  <c r="AM167" i="2"/>
  <c r="AY167" i="2"/>
  <c r="AV165" i="2"/>
  <c r="AA165" i="2"/>
  <c r="F165" i="2"/>
  <c r="BH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C148" i="2"/>
  <c r="O148" i="2"/>
  <c r="AA148" i="2"/>
  <c r="AM148" i="2"/>
  <c r="AY148" i="2"/>
  <c r="F148" i="2"/>
  <c r="L148" i="2"/>
  <c r="AG148" i="2"/>
  <c r="BH148" i="2"/>
  <c r="AP147" i="2"/>
  <c r="AA147" i="2"/>
  <c r="U147" i="2"/>
  <c r="F147" i="2"/>
  <c r="I142" i="2"/>
  <c r="U142" i="2"/>
  <c r="AG142" i="2"/>
  <c r="AS142" i="2"/>
  <c r="BE142" i="2"/>
  <c r="C142" i="2"/>
  <c r="X142" i="2"/>
  <c r="AD142" i="2"/>
  <c r="AY142" i="2"/>
  <c r="F142" i="2"/>
  <c r="AA142" i="2"/>
  <c r="AV142" i="2"/>
  <c r="L139" i="2"/>
  <c r="X139" i="2"/>
  <c r="AJ139" i="2"/>
  <c r="AV139" i="2"/>
  <c r="BH139" i="2"/>
  <c r="F139" i="2"/>
  <c r="AA139" i="2"/>
  <c r="AG139" i="2"/>
  <c r="C139" i="2"/>
  <c r="I139" i="2"/>
  <c r="AD139" i="2"/>
  <c r="AY139" i="2"/>
  <c r="BE139" i="2"/>
  <c r="L131" i="2"/>
  <c r="X131" i="2"/>
  <c r="AJ131" i="2"/>
  <c r="AV131" i="2"/>
  <c r="BH131" i="2"/>
  <c r="C131" i="2"/>
  <c r="I131" i="2"/>
  <c r="AD131" i="2"/>
  <c r="AY131" i="2"/>
  <c r="BE131" i="2"/>
  <c r="O131" i="2"/>
  <c r="U131" i="2"/>
  <c r="AP131" i="2"/>
  <c r="F131" i="2"/>
  <c r="AA131" i="2"/>
  <c r="AG131" i="2"/>
  <c r="I126" i="2"/>
  <c r="U126" i="2"/>
  <c r="AG126" i="2"/>
  <c r="AS126" i="2"/>
  <c r="BE126" i="2"/>
  <c r="C126" i="2"/>
  <c r="X126" i="2"/>
  <c r="AD126" i="2"/>
  <c r="AY126" i="2"/>
  <c r="O126" i="2"/>
  <c r="AJ126" i="2"/>
  <c r="AP126" i="2"/>
  <c r="F126" i="2"/>
  <c r="AA126" i="2"/>
  <c r="AV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AG194" i="2"/>
  <c r="AA194" i="2"/>
  <c r="F194" i="2"/>
  <c r="I193" i="2"/>
  <c r="U193" i="2"/>
  <c r="AG193" i="2"/>
  <c r="AS193" i="2"/>
  <c r="BE193" i="2"/>
  <c r="C191" i="2"/>
  <c r="O191" i="2"/>
  <c r="AA191" i="2"/>
  <c r="AM191" i="2"/>
  <c r="AY191" i="2"/>
  <c r="AP190" i="2"/>
  <c r="U190" i="2"/>
  <c r="O190" i="2"/>
  <c r="AV189" i="2"/>
  <c r="AA189" i="2"/>
  <c r="F189" i="2"/>
  <c r="BH187" i="2"/>
  <c r="AG187" i="2"/>
  <c r="L187" i="2"/>
  <c r="F187" i="2"/>
  <c r="AP185" i="2"/>
  <c r="AJ185" i="2"/>
  <c r="O185" i="2"/>
  <c r="AV183" i="2"/>
  <c r="AP183" i="2"/>
  <c r="U183" i="2"/>
  <c r="L182" i="2"/>
  <c r="X182" i="2"/>
  <c r="AJ182" i="2"/>
  <c r="AV182" i="2"/>
  <c r="BH182" i="2"/>
  <c r="AG178" i="2"/>
  <c r="AA178" i="2"/>
  <c r="F178" i="2"/>
  <c r="I177" i="2"/>
  <c r="U177" i="2"/>
  <c r="AG177" i="2"/>
  <c r="AS177" i="2"/>
  <c r="BE177" i="2"/>
  <c r="C175" i="2"/>
  <c r="O175" i="2"/>
  <c r="AA175" i="2"/>
  <c r="AM175" i="2"/>
  <c r="AY175" i="2"/>
  <c r="AP174" i="2"/>
  <c r="U174" i="2"/>
  <c r="O174" i="2"/>
  <c r="AV173" i="2"/>
  <c r="AA173" i="2"/>
  <c r="F173" i="2"/>
  <c r="BH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AG162" i="2"/>
  <c r="AA162" i="2"/>
  <c r="F162" i="2"/>
  <c r="I161" i="2"/>
  <c r="U161" i="2"/>
  <c r="AG161" i="2"/>
  <c r="AS161" i="2"/>
  <c r="BE161" i="2"/>
  <c r="C159" i="2"/>
  <c r="O159" i="2"/>
  <c r="AA159" i="2"/>
  <c r="AM159" i="2"/>
  <c r="AY159" i="2"/>
  <c r="AP158" i="2"/>
  <c r="U158" i="2"/>
  <c r="O158" i="2"/>
  <c r="AV157" i="2"/>
  <c r="AA157" i="2"/>
  <c r="F157" i="2"/>
  <c r="BH155" i="2"/>
  <c r="AG155" i="2"/>
  <c r="L155" i="2"/>
  <c r="F155" i="2"/>
  <c r="AM151" i="2"/>
  <c r="AG151" i="2"/>
  <c r="R151" i="2"/>
  <c r="C151" i="2"/>
  <c r="AP150" i="2"/>
  <c r="BE148" i="2"/>
  <c r="AP148" i="2"/>
  <c r="AJ148" i="2"/>
  <c r="U148" i="2"/>
  <c r="AM147" i="2"/>
  <c r="AG147" i="2"/>
  <c r="R147" i="2"/>
  <c r="AV146" i="2"/>
  <c r="AA146" i="2"/>
  <c r="L146" i="2"/>
  <c r="F146" i="2"/>
  <c r="AP142" i="2"/>
  <c r="C140" i="2"/>
  <c r="O140" i="2"/>
  <c r="AA140" i="2"/>
  <c r="AM140" i="2"/>
  <c r="AY140" i="2"/>
  <c r="I140" i="2"/>
  <c r="AD140" i="2"/>
  <c r="AJ140" i="2"/>
  <c r="BE140" i="2"/>
  <c r="F140" i="2"/>
  <c r="L140" i="2"/>
  <c r="AG140" i="2"/>
  <c r="BH140" i="2"/>
  <c r="AP139" i="2"/>
  <c r="U139" i="2"/>
  <c r="I134" i="2"/>
  <c r="U134" i="2"/>
  <c r="AG134" i="2"/>
  <c r="AS134" i="2"/>
  <c r="BE134" i="2"/>
  <c r="F134" i="2"/>
  <c r="AA134" i="2"/>
  <c r="AV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AG124" i="2"/>
  <c r="L124" i="2"/>
  <c r="F124" i="2"/>
  <c r="BE123" i="2"/>
  <c r="AY123" i="2"/>
  <c r="AD123" i="2"/>
  <c r="I123" i="2"/>
  <c r="L119" i="2"/>
  <c r="X119" i="2"/>
  <c r="AJ119" i="2"/>
  <c r="AV119" i="2"/>
  <c r="BH119" i="2"/>
  <c r="AY118" i="2"/>
  <c r="AD118" i="2"/>
  <c r="X118" i="2"/>
  <c r="BE116" i="2"/>
  <c r="AJ116" i="2"/>
  <c r="AD116"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AG132" i="2"/>
  <c r="L132" i="2"/>
  <c r="F132" i="2"/>
  <c r="AP130" i="2"/>
  <c r="AJ130" i="2"/>
  <c r="O130" i="2"/>
  <c r="AV128" i="2"/>
  <c r="AP128" i="2"/>
  <c r="U128" i="2"/>
  <c r="L127" i="2"/>
  <c r="X127" i="2"/>
  <c r="AJ127" i="2"/>
  <c r="AV127" i="2"/>
  <c r="BH127" i="2"/>
  <c r="BE124" i="2"/>
  <c r="AJ124" i="2"/>
  <c r="AD124" i="2"/>
  <c r="I124" i="2"/>
  <c r="AG123" i="2"/>
  <c r="AA123" i="2"/>
  <c r="F123" i="2"/>
  <c r="I122" i="2"/>
  <c r="U122" i="2"/>
  <c r="AG122" i="2"/>
  <c r="AS122" i="2"/>
  <c r="BE122" i="2"/>
  <c r="C120" i="2"/>
  <c r="O120" i="2"/>
  <c r="AA120" i="2"/>
  <c r="AM120" i="2"/>
  <c r="AY120" i="2"/>
  <c r="AP119" i="2"/>
  <c r="U119" i="2"/>
  <c r="O119" i="2"/>
  <c r="AV118" i="2"/>
  <c r="AA118" i="2"/>
  <c r="F118" i="2"/>
  <c r="BH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AJ97" i="2"/>
  <c r="O97" i="2"/>
  <c r="C95" i="2"/>
  <c r="O95" i="2"/>
  <c r="AA95" i="2"/>
  <c r="AM95" i="2"/>
  <c r="AY95" i="2"/>
  <c r="I95" i="2"/>
  <c r="AD95" i="2"/>
  <c r="AJ95" i="2"/>
  <c r="BE95" i="2"/>
  <c r="BE94" i="2"/>
  <c r="AP94" i="2"/>
  <c r="U94" i="2"/>
  <c r="L86" i="2"/>
  <c r="X86" i="2"/>
  <c r="O86" i="2"/>
  <c r="U86" i="2"/>
  <c r="AJ86" i="2"/>
  <c r="AV86" i="2"/>
  <c r="BH86" i="2"/>
  <c r="C86" i="2"/>
  <c r="R86" i="2"/>
  <c r="AG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L103" i="2"/>
  <c r="X103" i="2"/>
  <c r="AJ103" i="2"/>
  <c r="AV103" i="2"/>
  <c r="BH103" i="2"/>
  <c r="AG99" i="2"/>
  <c r="AA99" i="2"/>
  <c r="F99" i="2"/>
  <c r="BH97" i="2"/>
  <c r="AM97" i="2"/>
  <c r="AP95" i="2"/>
  <c r="U95" i="2"/>
  <c r="F95" i="2"/>
  <c r="AM94" i="2"/>
  <c r="R94" i="2"/>
  <c r="I97" i="2"/>
  <c r="U97" i="2"/>
  <c r="AG97" i="2"/>
  <c r="AS97" i="2"/>
  <c r="BE97" i="2"/>
  <c r="C97" i="2"/>
  <c r="X97" i="2"/>
  <c r="AD97" i="2"/>
  <c r="AY97" i="2"/>
  <c r="L94" i="2"/>
  <c r="X94" i="2"/>
  <c r="AJ94" i="2"/>
  <c r="AV94" i="2"/>
  <c r="BH94" i="2"/>
  <c r="F94" i="2"/>
  <c r="AA94" i="2"/>
  <c r="AG94" i="2"/>
  <c r="C87" i="2"/>
  <c r="O87" i="2"/>
  <c r="AA87" i="2"/>
  <c r="AM87" i="2"/>
  <c r="AY87" i="2"/>
  <c r="I87" i="2"/>
  <c r="AD87" i="2"/>
  <c r="AJ87" i="2"/>
  <c r="BE87" i="2"/>
  <c r="U87" i="2"/>
  <c r="AP87" i="2"/>
  <c r="AV87" i="2"/>
  <c r="F87" i="2"/>
  <c r="L87" i="2"/>
  <c r="AG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C83" i="2"/>
  <c r="O83" i="2"/>
  <c r="AA83" i="2"/>
  <c r="AM83" i="2"/>
  <c r="AY83" i="2"/>
  <c r="F83" i="2"/>
  <c r="L83" i="2"/>
  <c r="AG83" i="2"/>
  <c r="BH83" i="2"/>
  <c r="AP82" i="2"/>
  <c r="AA82" i="2"/>
  <c r="U82" i="2"/>
  <c r="F82" i="2"/>
  <c r="L90" i="2"/>
  <c r="X90" i="2"/>
  <c r="AJ90" i="2"/>
  <c r="AV90" i="2"/>
  <c r="BH90" i="2"/>
  <c r="AP85" i="2"/>
  <c r="BE83" i="2"/>
  <c r="AP83" i="2"/>
  <c r="AJ83" i="2"/>
  <c r="U83" i="2"/>
  <c r="AM82" i="2"/>
  <c r="AG82" i="2"/>
  <c r="C79" i="2"/>
  <c r="O79" i="2"/>
  <c r="AA79" i="2"/>
  <c r="AM79" i="2"/>
  <c r="AY79" i="2"/>
  <c r="U79" i="2"/>
  <c r="AP79" i="2"/>
  <c r="AV79" i="2"/>
  <c r="F79" i="2"/>
  <c r="L79" i="2"/>
  <c r="AG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AM69" i="2"/>
  <c r="X69" i="2"/>
  <c r="R69" i="2"/>
  <c r="L78" i="2"/>
  <c r="X78" i="2"/>
  <c r="AJ78" i="2"/>
  <c r="AV78" i="2"/>
  <c r="BH78" i="2"/>
  <c r="BE75" i="2"/>
  <c r="AJ75" i="2"/>
  <c r="AD75"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H71" i="2"/>
  <c r="L64" i="2"/>
  <c r="X64" i="2"/>
  <c r="AJ64" i="2"/>
  <c r="AV64" i="2"/>
  <c r="BH64" i="2"/>
  <c r="I64" i="2"/>
  <c r="U64" i="2"/>
  <c r="AG64" i="2"/>
  <c r="AS64" i="2"/>
  <c r="BE64" i="2"/>
  <c r="C64" i="2"/>
  <c r="AA64" i="2"/>
  <c r="AY64" i="2"/>
  <c r="F66" i="2"/>
  <c r="AP64"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I61" i="2"/>
  <c r="AG61" i="2"/>
  <c r="BE61" i="2"/>
  <c r="U61" i="2"/>
  <c r="AS61" i="2"/>
  <c r="BE57" i="2"/>
  <c r="C57" i="2"/>
  <c r="O57" i="2"/>
  <c r="AA57" i="2"/>
  <c r="AM57" i="2"/>
  <c r="AY57" i="2"/>
  <c r="U57" i="2"/>
  <c r="AP57" i="2"/>
  <c r="AV57" i="2"/>
  <c r="F57" i="2"/>
  <c r="L57" i="2"/>
  <c r="AG57" i="2"/>
  <c r="BH57" i="2"/>
  <c r="AD57" i="2"/>
  <c r="I57" i="2"/>
  <c r="C53" i="2"/>
  <c r="O53" i="2"/>
  <c r="AA53" i="2"/>
  <c r="AM53" i="2"/>
  <c r="AY53" i="2"/>
  <c r="F53" i="2"/>
  <c r="L53" i="2"/>
  <c r="AG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L45" i="2"/>
  <c r="X45" i="2"/>
  <c r="AJ45" i="2"/>
  <c r="AV45" i="2"/>
  <c r="BH45" i="2"/>
  <c r="AM40" i="2"/>
  <c r="R40" i="2"/>
  <c r="I38" i="2"/>
  <c r="U38" i="2"/>
  <c r="AG38" i="2"/>
  <c r="AS38" i="2"/>
  <c r="BE38" i="2"/>
  <c r="F38" i="2"/>
  <c r="AA38" i="2"/>
  <c r="AV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C34" i="2"/>
  <c r="I34" i="2"/>
  <c r="AD34" i="2"/>
  <c r="AY34" i="2"/>
  <c r="BE34" i="2"/>
  <c r="O34" i="2"/>
  <c r="U34" i="2"/>
  <c r="AP34" i="2"/>
  <c r="AD36" i="2"/>
  <c r="AM34" i="2"/>
  <c r="R34" i="2"/>
  <c r="C36" i="2"/>
  <c r="O36" i="2"/>
  <c r="AA36" i="2"/>
  <c r="AM36" i="2"/>
  <c r="AY36" i="2"/>
  <c r="I36" i="2"/>
  <c r="U36" i="2"/>
  <c r="AG36" i="2"/>
  <c r="AS36" i="2"/>
  <c r="BE36" i="2"/>
  <c r="C35" i="2"/>
  <c r="O35" i="2"/>
  <c r="AA35" i="2"/>
  <c r="AM35" i="2"/>
  <c r="AY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E88" i="2"/>
  <c r="D88" i="2"/>
  <c r="Y169" i="2"/>
  <c r="Z169" i="2"/>
  <c r="D185" i="2"/>
  <c r="E185" i="2"/>
  <c r="V123" i="2"/>
  <c r="W123" i="2"/>
  <c r="G145" i="2"/>
  <c r="H145" i="2"/>
  <c r="BL36" i="2"/>
  <c r="BM36" i="2"/>
  <c r="AN115" i="2"/>
  <c r="AO115" i="2"/>
  <c r="AW121" i="2"/>
  <c r="AX121" i="2"/>
  <c r="AW125" i="2"/>
  <c r="AX125" i="2"/>
  <c r="E200" i="2"/>
  <c r="D200" i="2"/>
  <c r="S248" i="2"/>
  <c r="T248" i="2"/>
  <c r="AZ164" i="2"/>
  <c r="BA164" i="2"/>
  <c r="AW237" i="2"/>
  <c r="AX237" i="2"/>
  <c r="J239" i="2"/>
  <c r="K239" i="2"/>
  <c r="BL178" i="2"/>
  <c r="BM178" i="2"/>
  <c r="BI80" i="2"/>
  <c r="BO160" i="2"/>
  <c r="J176" i="2"/>
  <c r="P157" i="2"/>
  <c r="AF160" i="2"/>
  <c r="AE160" i="2"/>
  <c r="Y161" i="2"/>
  <c r="Z161" i="2"/>
  <c r="BL48" i="2"/>
  <c r="BM48" i="2"/>
  <c r="BC248" i="2"/>
  <c r="BD248" i="2"/>
  <c r="BM185" i="2"/>
  <c r="BL185" i="2"/>
  <c r="BP43" i="2"/>
  <c r="W74" i="2"/>
  <c r="Q279" i="2"/>
  <c r="Y294" i="2"/>
  <c r="BC294" i="2"/>
  <c r="BI84" i="2"/>
  <c r="Z203" i="2"/>
  <c r="Y203" i="2"/>
  <c r="P281" i="2"/>
  <c r="Q281" i="2"/>
  <c r="BM301" i="2"/>
  <c r="BL301" i="2"/>
  <c r="BL206" i="2"/>
  <c r="BM206" i="2"/>
  <c r="BM159" i="2"/>
  <c r="BL159" i="2"/>
  <c r="AX109" i="2"/>
  <c r="BA263" i="2"/>
  <c r="AZ263" i="2"/>
  <c r="BJ136" i="2"/>
  <c r="BI136" i="2"/>
  <c r="BC120" i="2"/>
  <c r="BD120" i="2"/>
  <c r="BM254" i="2"/>
  <c r="BL254" i="2"/>
  <c r="S214" i="2"/>
  <c r="W42" i="2"/>
  <c r="BP64" i="2"/>
  <c r="G105" i="2"/>
  <c r="AQ105" i="2"/>
  <c r="G216" i="2"/>
  <c r="BD257" i="2"/>
  <c r="D190" i="2"/>
  <c r="E190" i="2"/>
  <c r="AQ109" i="2"/>
  <c r="AR109" i="2"/>
  <c r="AC206" i="2"/>
  <c r="AB206" i="2"/>
  <c r="BM37" i="2"/>
  <c r="BL37" i="2"/>
  <c r="BM280" i="2"/>
  <c r="BL280" i="2"/>
  <c r="BC90" i="2"/>
  <c r="BD90" i="2"/>
  <c r="BM220" i="2"/>
  <c r="BL220" i="2"/>
  <c r="BC109" i="2"/>
  <c r="BD109" i="2"/>
  <c r="BL186" i="2"/>
  <c r="BM186" i="2"/>
  <c r="J94" i="2"/>
  <c r="Z148" i="2"/>
  <c r="AO170" i="2"/>
  <c r="AK226" i="2"/>
  <c r="AR154" i="2"/>
  <c r="BL230" i="2"/>
  <c r="BL52" i="2"/>
  <c r="BM64" i="2"/>
  <c r="BM74" i="2"/>
  <c r="BL74" i="2"/>
  <c r="BL140" i="2"/>
  <c r="BM140" i="2"/>
  <c r="BL194" i="2"/>
  <c r="BM194" i="2"/>
  <c r="BM234" i="2"/>
  <c r="BL234" i="2"/>
  <c r="AW43" i="2"/>
  <c r="BC51" i="2"/>
  <c r="T65" i="2"/>
  <c r="BD101" i="2"/>
  <c r="BP120" i="2"/>
  <c r="AH120" i="2"/>
  <c r="AE125" i="2"/>
  <c r="M156" i="2"/>
  <c r="M173" i="2"/>
  <c r="AR182" i="2"/>
  <c r="AE201" i="2"/>
  <c r="J207" i="2"/>
  <c r="Z236" i="2"/>
  <c r="AU268" i="2"/>
  <c r="BO294" i="2"/>
  <c r="AZ289" i="2"/>
  <c r="AE33" i="2"/>
  <c r="AK54" i="2"/>
  <c r="BC73" i="2"/>
  <c r="AH76" i="2"/>
  <c r="K78" i="2"/>
  <c r="W80" i="2"/>
  <c r="J90" i="2"/>
  <c r="S109" i="2"/>
  <c r="BO113" i="2"/>
  <c r="N117" i="2"/>
  <c r="BJ120" i="2"/>
  <c r="BF166" i="2"/>
  <c r="BI230" i="2"/>
  <c r="Q258" i="2"/>
  <c r="BM41" i="2"/>
  <c r="BM53" i="2"/>
  <c r="BL96" i="2"/>
  <c r="BL142" i="2"/>
  <c r="BM163" i="2"/>
  <c r="AZ188" i="2"/>
  <c r="BA188" i="2"/>
  <c r="BM221" i="2"/>
  <c r="BM77" i="2"/>
  <c r="BM115" i="2"/>
  <c r="BL145" i="2"/>
  <c r="BM158" i="2"/>
  <c r="BM168" i="2"/>
  <c r="BL203" i="2"/>
  <c r="BM297" i="2"/>
  <c r="AQ204" i="2"/>
  <c r="AR204" i="2"/>
  <c r="BL69" i="2"/>
  <c r="BM69" i="2"/>
  <c r="G253" i="2"/>
  <c r="AU257" i="2"/>
  <c r="G101" i="2"/>
  <c r="H101" i="2"/>
  <c r="AL216" i="2"/>
  <c r="AK216" i="2"/>
  <c r="BM57" i="2"/>
  <c r="BL57" i="2"/>
  <c r="BL97" i="2"/>
  <c r="BM97" i="2"/>
  <c r="BM139" i="2"/>
  <c r="BL139" i="2"/>
  <c r="H130" i="2"/>
  <c r="G130" i="2"/>
  <c r="Y93" i="2"/>
  <c r="Z93" i="2"/>
  <c r="AW117" i="2"/>
  <c r="AX117" i="2"/>
  <c r="AT124" i="2"/>
  <c r="AU124" i="2"/>
  <c r="BL81" i="2"/>
  <c r="BM81" i="2"/>
  <c r="V76" i="2"/>
  <c r="BL38" i="2"/>
  <c r="BM38" i="2"/>
  <c r="BL67" i="2"/>
  <c r="BM67" i="2"/>
  <c r="BL117" i="2"/>
  <c r="BM117" i="2"/>
  <c r="Z46" i="2"/>
  <c r="AK91" i="2"/>
  <c r="Q93" i="2"/>
  <c r="BA94" i="2"/>
  <c r="BP107" i="2"/>
  <c r="BJ208" i="2"/>
  <c r="Z280" i="2"/>
  <c r="BD281" i="2"/>
  <c r="BI44" i="2"/>
  <c r="S78" i="2"/>
  <c r="AC80" i="2"/>
  <c r="T91" i="2"/>
  <c r="Q99" i="2"/>
  <c r="AE109" i="2"/>
  <c r="AE151" i="2"/>
  <c r="BD160" i="2"/>
  <c r="T175" i="2"/>
  <c r="AX175" i="2"/>
  <c r="AL183" i="2"/>
  <c r="J188" i="2"/>
  <c r="BD204" i="2"/>
  <c r="Z264" i="2"/>
  <c r="AX276" i="2"/>
  <c r="AN98" i="2"/>
  <c r="AO98" i="2"/>
  <c r="AZ249" i="2"/>
  <c r="BA249" i="2"/>
  <c r="AF152" i="2"/>
  <c r="AE152" i="2"/>
  <c r="BM31" i="2"/>
  <c r="BL106" i="2"/>
  <c r="AL144" i="2"/>
  <c r="AK144" i="2"/>
  <c r="BM190" i="2"/>
  <c r="BM101" i="2"/>
  <c r="BL119" i="2"/>
  <c r="BL133" i="2"/>
  <c r="BL180" i="2"/>
  <c r="BL226" i="2"/>
  <c r="AQ263" i="2"/>
  <c r="AR263" i="2"/>
  <c r="BM287" i="2"/>
  <c r="H88" i="2"/>
  <c r="G88" i="2"/>
  <c r="E114" i="2"/>
  <c r="D114" i="2"/>
  <c r="AF146" i="2"/>
  <c r="AE146" i="2"/>
  <c r="AZ182" i="2"/>
  <c r="BA182" i="2"/>
  <c r="E294" i="2"/>
  <c r="D294" i="2"/>
  <c r="AT120" i="2"/>
  <c r="AU120" i="2"/>
  <c r="BF125" i="2"/>
  <c r="BG125" i="2"/>
  <c r="V140" i="2"/>
  <c r="W140" i="2"/>
  <c r="BJ184" i="2"/>
  <c r="BI184" i="2"/>
  <c r="V84" i="2"/>
  <c r="W84" i="2"/>
  <c r="BM197" i="2"/>
  <c r="BL197" i="2"/>
  <c r="BL261" i="2"/>
  <c r="BM261" i="2"/>
  <c r="BC110" i="2"/>
  <c r="BD110" i="2"/>
  <c r="BL251" i="2"/>
  <c r="BM251" i="2"/>
  <c r="E234" i="2"/>
  <c r="D234" i="2"/>
  <c r="AI92" i="2"/>
  <c r="AH92" i="2"/>
  <c r="BL62" i="2"/>
  <c r="BM167" i="2"/>
  <c r="BL167" i="2"/>
  <c r="AR46" i="2"/>
  <c r="Q134" i="2"/>
  <c r="P134" i="2"/>
  <c r="N159" i="2"/>
  <c r="M159" i="2"/>
  <c r="E176" i="2"/>
  <c r="D176" i="2"/>
  <c r="BL173" i="2"/>
  <c r="AZ143" i="2"/>
  <c r="BA143" i="2"/>
  <c r="BM242" i="2"/>
  <c r="BL242" i="2"/>
  <c r="BL107" i="2"/>
  <c r="BM107" i="2"/>
  <c r="BD208" i="2"/>
  <c r="BC208" i="2"/>
  <c r="BC114" i="2"/>
  <c r="BD114" i="2"/>
  <c r="BD41" i="2"/>
  <c r="T59" i="2"/>
  <c r="BG66" i="2"/>
  <c r="AO102" i="2"/>
  <c r="AK112" i="2"/>
  <c r="J120" i="2"/>
  <c r="K125" i="2"/>
  <c r="H127" i="2"/>
  <c r="J158" i="2"/>
  <c r="BO181" i="2"/>
  <c r="BD182" i="2"/>
  <c r="AU202" i="2"/>
  <c r="BA214" i="2"/>
  <c r="BO229" i="2"/>
  <c r="AE255" i="2"/>
  <c r="M274" i="2"/>
  <c r="G294" i="2"/>
  <c r="BP40" i="2"/>
  <c r="V59" i="2"/>
  <c r="P70" i="2"/>
  <c r="AR76" i="2"/>
  <c r="S196" i="2"/>
  <c r="BA198" i="2"/>
  <c r="S228" i="2"/>
  <c r="BC214" i="2"/>
  <c r="T98" i="2"/>
  <c r="S98" i="2"/>
  <c r="G109" i="2"/>
  <c r="H109" i="2"/>
  <c r="T124" i="2"/>
  <c r="S124" i="2"/>
  <c r="T204" i="2"/>
  <c r="S204" i="2"/>
  <c r="Q212" i="2"/>
  <c r="P212" i="2"/>
  <c r="BL84" i="2"/>
  <c r="BL70" i="2"/>
  <c r="BM79" i="2"/>
  <c r="BL122" i="2"/>
  <c r="AO210" i="2"/>
  <c r="AN210" i="2"/>
  <c r="BM265" i="2"/>
  <c r="S213" i="2"/>
  <c r="T213" i="2"/>
  <c r="P225" i="2"/>
  <c r="Q225" i="2"/>
  <c r="BC153" i="2"/>
  <c r="BD153" i="2"/>
  <c r="BM66" i="2"/>
  <c r="BL66" i="2"/>
  <c r="BL132" i="2"/>
  <c r="BM132" i="2"/>
  <c r="BM218" i="2"/>
  <c r="BL218" i="2"/>
  <c r="AK120" i="2"/>
  <c r="G217" i="2"/>
  <c r="H217" i="2"/>
  <c r="Y105" i="2"/>
  <c r="Z105" i="2"/>
  <c r="Y130" i="2"/>
  <c r="Z130" i="2"/>
  <c r="AQ240" i="2"/>
  <c r="AR240" i="2"/>
  <c r="BL237" i="2"/>
  <c r="BM237" i="2"/>
  <c r="BM90" i="2"/>
  <c r="BL90" i="2"/>
  <c r="BC95" i="2"/>
  <c r="BD95" i="2"/>
  <c r="BC111" i="2"/>
  <c r="BD111" i="2"/>
  <c r="BO146" i="2"/>
  <c r="BP146" i="2"/>
  <c r="Z125" i="2"/>
  <c r="AQ111" i="2"/>
  <c r="AR111" i="2"/>
  <c r="V233" i="2"/>
  <c r="W233" i="2"/>
  <c r="BM247" i="2"/>
  <c r="AF65" i="2"/>
  <c r="Z87" i="2"/>
  <c r="AW42" i="2"/>
  <c r="AX42" i="2"/>
  <c r="AQ108" i="2"/>
  <c r="AR108" i="2"/>
  <c r="AN121" i="2"/>
  <c r="AO121" i="2"/>
  <c r="H168" i="2"/>
  <c r="G168" i="2"/>
  <c r="AT199" i="2"/>
  <c r="AU199" i="2"/>
  <c r="Y113" i="2"/>
  <c r="Z113" i="2"/>
  <c r="AZ174" i="2"/>
  <c r="BA174" i="2"/>
  <c r="P241" i="2"/>
  <c r="Q241" i="2"/>
  <c r="J223" i="2"/>
  <c r="K223" i="2"/>
  <c r="AF239" i="2"/>
  <c r="AE239" i="2"/>
  <c r="BL83" i="2"/>
  <c r="AF212" i="2"/>
  <c r="AE212" i="2"/>
  <c r="BM275" i="2"/>
  <c r="G70" i="2"/>
  <c r="BL263" i="2"/>
  <c r="BM263" i="2"/>
  <c r="BL273" i="2"/>
  <c r="BM273" i="2"/>
  <c r="BL277" i="2"/>
  <c r="BM277" i="2"/>
  <c r="BL281" i="2"/>
  <c r="BM281" i="2"/>
  <c r="BL283" i="2"/>
  <c r="BM283" i="2"/>
  <c r="BL285" i="2"/>
  <c r="BM285" i="2"/>
  <c r="BL289" i="2"/>
  <c r="BM289" i="2"/>
  <c r="BL291" i="2"/>
  <c r="BM291" i="2"/>
  <c r="BM293" i="2"/>
  <c r="BL293" i="2"/>
  <c r="BM299" i="2"/>
  <c r="BL299" i="2"/>
  <c r="BM290" i="2"/>
  <c r="BL290" i="2"/>
  <c r="BM292" i="2"/>
  <c r="BL292" i="2"/>
  <c r="BL294" i="2"/>
  <c r="BM294" i="2"/>
  <c r="BL300" i="2"/>
  <c r="BM300" i="2"/>
  <c r="Y242" i="2"/>
  <c r="Q259" i="2"/>
  <c r="Q261" i="2"/>
  <c r="AC266" i="2"/>
  <c r="BJ273" i="2"/>
  <c r="AN293" i="2"/>
  <c r="BJ301" i="2"/>
  <c r="N238" i="2"/>
  <c r="BL33" i="2"/>
  <c r="BM33" i="2"/>
  <c r="BM39" i="2"/>
  <c r="BL39" i="2"/>
  <c r="BM43" i="2"/>
  <c r="BL43" i="2"/>
  <c r="BL47" i="2"/>
  <c r="BM47" i="2"/>
  <c r="BM51" i="2"/>
  <c r="BL51" i="2"/>
  <c r="BL55" i="2"/>
  <c r="BM55" i="2"/>
  <c r="BL59" i="2"/>
  <c r="BM59" i="2"/>
  <c r="BM63" i="2"/>
  <c r="BL63" i="2"/>
  <c r="BL71" i="2"/>
  <c r="BM71" i="2"/>
  <c r="BM78" i="2"/>
  <c r="BL78" i="2"/>
  <c r="BM80" i="2"/>
  <c r="BL80" i="2"/>
  <c r="BM88" i="2"/>
  <c r="BL88" i="2"/>
  <c r="BM92" i="2"/>
  <c r="BL92" i="2"/>
  <c r="BM94" i="2"/>
  <c r="BL94" i="2"/>
  <c r="BM102" i="2"/>
  <c r="BL102" i="2"/>
  <c r="BM110" i="2"/>
  <c r="BL110" i="2"/>
  <c r="BM112" i="2"/>
  <c r="BL112" i="2"/>
  <c r="BM114" i="2"/>
  <c r="BL114" i="2"/>
  <c r="BM120" i="2"/>
  <c r="BL120" i="2"/>
  <c r="BL121" i="2"/>
  <c r="BM121" i="2"/>
  <c r="BL125" i="2"/>
  <c r="BM125" i="2"/>
  <c r="BM127" i="2"/>
  <c r="BL127" i="2"/>
  <c r="BM129" i="2"/>
  <c r="BL129" i="2"/>
  <c r="BL136" i="2"/>
  <c r="BM136" i="2"/>
  <c r="BL144" i="2"/>
  <c r="BM144" i="2"/>
  <c r="BL146" i="2"/>
  <c r="BM146" i="2"/>
  <c r="BL150" i="2"/>
  <c r="BM150" i="2"/>
  <c r="BM155" i="2"/>
  <c r="BL155" i="2"/>
  <c r="BM157" i="2"/>
  <c r="BL157" i="2"/>
  <c r="BM161" i="2"/>
  <c r="BL161" i="2"/>
  <c r="BL184" i="2"/>
  <c r="BM184" i="2"/>
  <c r="BL188" i="2"/>
  <c r="BM188" i="2"/>
  <c r="BL196" i="2"/>
  <c r="BM196" i="2"/>
  <c r="BL200" i="2"/>
  <c r="BM200" i="2"/>
  <c r="BL204" i="2"/>
  <c r="BM204" i="2"/>
  <c r="BM209" i="2"/>
  <c r="BL209" i="2"/>
  <c r="BL213" i="2"/>
  <c r="BM213" i="2"/>
  <c r="BL215" i="2"/>
  <c r="BM215" i="2"/>
  <c r="BL217" i="2"/>
  <c r="BM217" i="2"/>
  <c r="BL223" i="2"/>
  <c r="BM223" i="2"/>
  <c r="BL229" i="2"/>
  <c r="BM229" i="2"/>
  <c r="BM232" i="2"/>
  <c r="BL232" i="2"/>
  <c r="BM244" i="2"/>
  <c r="BL244" i="2"/>
  <c r="BM248" i="2"/>
  <c r="BL248" i="2"/>
  <c r="BM258" i="2"/>
  <c r="BL258" i="2"/>
  <c r="BM264" i="2"/>
  <c r="BL264" i="2"/>
  <c r="BM266" i="2"/>
  <c r="BL266" i="2"/>
  <c r="BM268" i="2"/>
  <c r="BL268" i="2"/>
  <c r="BM272" i="2"/>
  <c r="BL272" i="2"/>
  <c r="BM276" i="2"/>
  <c r="BL276" i="2"/>
  <c r="BM284" i="2"/>
  <c r="BL284" i="2"/>
  <c r="BL32" i="2"/>
  <c r="BM32" i="2"/>
  <c r="BL42" i="2"/>
  <c r="BM42" i="2"/>
  <c r="BL44" i="2"/>
  <c r="BM44" i="2"/>
  <c r="BM54" i="2"/>
  <c r="BL54" i="2"/>
  <c r="BM60" i="2"/>
  <c r="BL60" i="2"/>
  <c r="BL93" i="2"/>
  <c r="BM93" i="2"/>
  <c r="BL103" i="2"/>
  <c r="BM103" i="2"/>
  <c r="BL111" i="2"/>
  <c r="BM111" i="2"/>
  <c r="BL113" i="2"/>
  <c r="BM113" i="2"/>
  <c r="BL128" i="2"/>
  <c r="BM128" i="2"/>
  <c r="BM135" i="2"/>
  <c r="BL135" i="2"/>
  <c r="BM137" i="2"/>
  <c r="BL137" i="2"/>
  <c r="BM143" i="2"/>
  <c r="BL143" i="2"/>
  <c r="BM147" i="2"/>
  <c r="BL147" i="2"/>
  <c r="BL152" i="2"/>
  <c r="BM152" i="2"/>
  <c r="BL154" i="2"/>
  <c r="BM154" i="2"/>
  <c r="BL156" i="2"/>
  <c r="BM156" i="2"/>
  <c r="BL160" i="2"/>
  <c r="BM160" i="2"/>
  <c r="BL182" i="2"/>
  <c r="BM182" i="2"/>
  <c r="BM187" i="2"/>
  <c r="BL187" i="2"/>
  <c r="BM193" i="2"/>
  <c r="BL193" i="2"/>
  <c r="BM201" i="2"/>
  <c r="BL201" i="2"/>
  <c r="BL208" i="2"/>
  <c r="BM208" i="2"/>
  <c r="BL210" i="2"/>
  <c r="BM210" i="2"/>
  <c r="BM212" i="2"/>
  <c r="BL212" i="2"/>
  <c r="BM214" i="2"/>
  <c r="BL214" i="2"/>
  <c r="BM216" i="2"/>
  <c r="BL216" i="2"/>
  <c r="BM224" i="2"/>
  <c r="BL224" i="2"/>
  <c r="BL233" i="2"/>
  <c r="BM233" i="2"/>
  <c r="BL239" i="2"/>
  <c r="BM239" i="2"/>
  <c r="BL241" i="2"/>
  <c r="BM241" i="2"/>
  <c r="BL245" i="2"/>
  <c r="BM245" i="2"/>
  <c r="BL249" i="2"/>
  <c r="BM249" i="2"/>
  <c r="AK294" i="2"/>
  <c r="T295" i="2"/>
  <c r="BP210" i="2"/>
  <c r="AT223" i="2"/>
  <c r="AE229" i="2"/>
  <c r="M230" i="2"/>
  <c r="E237" i="2"/>
  <c r="T244" i="2"/>
  <c r="G251" i="2"/>
  <c r="W256" i="2"/>
  <c r="AH263" i="2"/>
  <c r="AK265" i="2"/>
  <c r="G266" i="2"/>
  <c r="AX266" i="2"/>
  <c r="AN291" i="2"/>
  <c r="BG293" i="2"/>
  <c r="S298" i="2"/>
  <c r="S271" i="2"/>
  <c r="Y219" i="2"/>
  <c r="Q227" i="2"/>
  <c r="AE253" i="2"/>
  <c r="AK254" i="2"/>
  <c r="BJ257" i="2"/>
  <c r="BJ258" i="2"/>
  <c r="Q267" i="2"/>
  <c r="H269" i="2"/>
  <c r="S294" i="2"/>
  <c r="G239" i="2"/>
  <c r="K272" i="2"/>
  <c r="G232" i="2"/>
  <c r="Q247" i="2"/>
  <c r="AF268" i="2"/>
  <c r="G276" i="2"/>
  <c r="T290" i="2"/>
  <c r="E293" i="2"/>
  <c r="BG30" i="2"/>
  <c r="P166" i="2"/>
  <c r="V155" i="2"/>
  <c r="P273" i="2"/>
  <c r="Z250" i="2"/>
  <c r="M270" i="2"/>
  <c r="AC289" i="2"/>
  <c r="W293" i="2"/>
  <c r="H300" i="2"/>
  <c r="H49" i="2"/>
  <c r="Z81" i="2"/>
  <c r="AE172" i="2"/>
  <c r="D299" i="2"/>
  <c r="AC174" i="2"/>
  <c r="D257" i="2"/>
  <c r="BO265" i="2"/>
  <c r="D278" i="2"/>
  <c r="M69" i="2"/>
  <c r="Q73" i="2"/>
  <c r="AR171" i="2"/>
  <c r="AB47" i="2"/>
  <c r="AC77" i="2"/>
  <c r="AO165" i="2"/>
  <c r="Q178" i="2"/>
  <c r="E223" i="2"/>
  <c r="E263" i="2"/>
  <c r="J42" i="2"/>
  <c r="E33" i="2"/>
  <c r="M44"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O45" i="2"/>
  <c r="BP45" i="2"/>
  <c r="BF31" i="2"/>
  <c r="BG31" i="2"/>
  <c r="BO36" i="2"/>
  <c r="BP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O30" i="2"/>
  <c r="BP30" i="2"/>
  <c r="BO48" i="2"/>
  <c r="BP48" i="2"/>
  <c r="T52" i="2"/>
  <c r="S52" i="2"/>
  <c r="AC52" i="2"/>
  <c r="AB52" i="2"/>
  <c r="AT53" i="2"/>
  <c r="AU53" i="2"/>
  <c r="H60" i="2"/>
  <c r="G60" i="2"/>
  <c r="BC62" i="2"/>
  <c r="BD62" i="2"/>
  <c r="BO62" i="2"/>
  <c r="BP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O72" i="2"/>
  <c r="BP72" i="2"/>
  <c r="Q74" i="2"/>
  <c r="P74" i="2"/>
  <c r="AL66" i="2"/>
  <c r="AK66" i="2"/>
  <c r="N66" i="2"/>
  <c r="M66" i="2"/>
  <c r="P67" i="2"/>
  <c r="Q67" i="2"/>
  <c r="E67" i="2"/>
  <c r="D67" i="2"/>
  <c r="AW67" i="2"/>
  <c r="AX67" i="2"/>
  <c r="AZ67" i="2"/>
  <c r="BA67" i="2"/>
  <c r="BO67" i="2"/>
  <c r="BP67" i="2"/>
  <c r="Y68" i="2"/>
  <c r="Z68" i="2"/>
  <c r="BO75" i="2"/>
  <c r="BP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O84" i="2"/>
  <c r="BP84" i="2"/>
  <c r="AZ90" i="2"/>
  <c r="BA90" i="2"/>
  <c r="AI91" i="2"/>
  <c r="AH91" i="2"/>
  <c r="BO94" i="2"/>
  <c r="BP94" i="2"/>
  <c r="K98" i="2"/>
  <c r="J98" i="2"/>
  <c r="AF83" i="2"/>
  <c r="AE83" i="2"/>
  <c r="S83" i="2"/>
  <c r="T83" i="2"/>
  <c r="S95" i="2"/>
  <c r="T95" i="2"/>
  <c r="AZ96" i="2"/>
  <c r="BA96" i="2"/>
  <c r="AF96" i="2"/>
  <c r="AE96" i="2"/>
  <c r="BO96" i="2"/>
  <c r="BP96" i="2"/>
  <c r="V103" i="2"/>
  <c r="W103" i="2"/>
  <c r="AI104" i="2"/>
  <c r="AH104" i="2"/>
  <c r="AQ107" i="2"/>
  <c r="AR107" i="2"/>
  <c r="T110" i="2"/>
  <c r="S110" i="2"/>
  <c r="D111" i="2"/>
  <c r="E111" i="2"/>
  <c r="AZ111" i="2"/>
  <c r="BA111" i="2"/>
  <c r="E123" i="2"/>
  <c r="D123" i="2"/>
  <c r="AZ81" i="2"/>
  <c r="BA81" i="2"/>
  <c r="AF81" i="2"/>
  <c r="AE81" i="2"/>
  <c r="AT83" i="2"/>
  <c r="AU83" i="2"/>
  <c r="BO85" i="2"/>
  <c r="BP85" i="2"/>
  <c r="AT99" i="2"/>
  <c r="AU99" i="2"/>
  <c r="P101" i="2"/>
  <c r="Q101" i="2"/>
  <c r="BO102" i="2"/>
  <c r="BP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O99" i="2"/>
  <c r="BP99" i="2"/>
  <c r="AN107" i="2"/>
  <c r="AO107" i="2"/>
  <c r="S119" i="2"/>
  <c r="T119" i="2"/>
  <c r="AN126" i="2"/>
  <c r="AO126" i="2"/>
  <c r="AT129" i="2"/>
  <c r="AU129" i="2"/>
  <c r="E129" i="2"/>
  <c r="D129" i="2"/>
  <c r="BO132" i="2"/>
  <c r="BP132" i="2"/>
  <c r="AI133" i="2"/>
  <c r="AH133" i="2"/>
  <c r="AQ137" i="2"/>
  <c r="AR137" i="2"/>
  <c r="BO137" i="2"/>
  <c r="BP137" i="2"/>
  <c r="S141" i="2"/>
  <c r="T141" i="2"/>
  <c r="N144" i="2"/>
  <c r="M144" i="2"/>
  <c r="N149" i="2"/>
  <c r="M149" i="2"/>
  <c r="AC154" i="2"/>
  <c r="AB154" i="2"/>
  <c r="BO115" i="2"/>
  <c r="BP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O155" i="2"/>
  <c r="BP155" i="2"/>
  <c r="AL156" i="2"/>
  <c r="AK156" i="2"/>
  <c r="BF159" i="2"/>
  <c r="BG159" i="2"/>
  <c r="AT163" i="2"/>
  <c r="AU163" i="2"/>
  <c r="AI166" i="2"/>
  <c r="AH166" i="2"/>
  <c r="E119" i="2"/>
  <c r="D119" i="2"/>
  <c r="AC122" i="2"/>
  <c r="AB122" i="2"/>
  <c r="BF133" i="2"/>
  <c r="BG133" i="2"/>
  <c r="P133" i="2"/>
  <c r="Q133" i="2"/>
  <c r="AL138" i="2"/>
  <c r="AK138" i="2"/>
  <c r="AZ141" i="2"/>
  <c r="BA141" i="2"/>
  <c r="BO141" i="2"/>
  <c r="BP141" i="2"/>
  <c r="BO144" i="2"/>
  <c r="BP144" i="2"/>
  <c r="J117" i="2"/>
  <c r="K117" i="2"/>
  <c r="P117" i="2"/>
  <c r="Q117" i="2"/>
  <c r="AQ122" i="2"/>
  <c r="AR122" i="2"/>
  <c r="N133" i="2"/>
  <c r="M133" i="2"/>
  <c r="S135" i="2"/>
  <c r="T135" i="2"/>
  <c r="K136" i="2"/>
  <c r="J136" i="2"/>
  <c r="T138" i="2"/>
  <c r="S138" i="2"/>
  <c r="AT144" i="2"/>
  <c r="AU144" i="2"/>
  <c r="AZ149" i="2"/>
  <c r="BA149" i="2"/>
  <c r="AT154" i="2"/>
  <c r="AU154" i="2"/>
  <c r="BC166" i="2"/>
  <c r="BD166" i="2"/>
  <c r="BP166" i="2"/>
  <c r="BO166" i="2"/>
  <c r="BC158" i="2"/>
  <c r="BD158" i="2"/>
  <c r="BP158" i="2"/>
  <c r="BO158" i="2"/>
  <c r="AF161" i="2"/>
  <c r="AE161" i="2"/>
  <c r="S161" i="2"/>
  <c r="T161" i="2"/>
  <c r="AL167" i="2"/>
  <c r="AK167" i="2"/>
  <c r="AT168" i="2"/>
  <c r="AU168" i="2"/>
  <c r="AW168" i="2"/>
  <c r="AX168" i="2"/>
  <c r="AT170" i="2"/>
  <c r="AU170" i="2"/>
  <c r="BC177" i="2"/>
  <c r="BD177" i="2"/>
  <c r="G177" i="2"/>
  <c r="H177" i="2"/>
  <c r="N180" i="2"/>
  <c r="M180" i="2"/>
  <c r="AO185" i="2"/>
  <c r="AN185" i="2"/>
  <c r="BP189" i="2"/>
  <c r="BO189" i="2"/>
  <c r="N191" i="2"/>
  <c r="M191" i="2"/>
  <c r="Y192" i="2"/>
  <c r="Z192" i="2"/>
  <c r="BP192" i="2"/>
  <c r="BO192" i="2"/>
  <c r="Q168" i="2"/>
  <c r="P168" i="2"/>
  <c r="BC169" i="2"/>
  <c r="BD169" i="2"/>
  <c r="AF169" i="2"/>
  <c r="AE169" i="2"/>
  <c r="N172" i="2"/>
  <c r="M172" i="2"/>
  <c r="S173" i="2"/>
  <c r="T173" i="2"/>
  <c r="AW176" i="2"/>
  <c r="AX176" i="2"/>
  <c r="BP178" i="2"/>
  <c r="BO178" i="2"/>
  <c r="BC180" i="2"/>
  <c r="BD180" i="2"/>
  <c r="S185" i="2"/>
  <c r="T185" i="2"/>
  <c r="BP187" i="2"/>
  <c r="BO187" i="2"/>
  <c r="AO190" i="2"/>
  <c r="AN190" i="2"/>
  <c r="V191" i="2"/>
  <c r="W191" i="2"/>
  <c r="N192" i="2"/>
  <c r="M192" i="2"/>
  <c r="AQ194" i="2"/>
  <c r="AR194" i="2"/>
  <c r="AF196" i="2"/>
  <c r="AE196" i="2"/>
  <c r="BI197" i="2"/>
  <c r="BJ197" i="2"/>
  <c r="N199" i="2"/>
  <c r="M199" i="2"/>
  <c r="BP205" i="2"/>
  <c r="BO205" i="2"/>
  <c r="AW207" i="2"/>
  <c r="AX207" i="2"/>
  <c r="AO208" i="2"/>
  <c r="AN208" i="2"/>
  <c r="AF209" i="2"/>
  <c r="AE209" i="2"/>
  <c r="BP211" i="2"/>
  <c r="BO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P196" i="2"/>
  <c r="BO196" i="2"/>
  <c r="BP198" i="2"/>
  <c r="BO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P207" i="2"/>
  <c r="BO207" i="2"/>
  <c r="H208" i="2"/>
  <c r="G208" i="2"/>
  <c r="AQ214" i="2"/>
  <c r="AR214" i="2"/>
  <c r="E214" i="2"/>
  <c r="D214" i="2"/>
  <c r="T216" i="2"/>
  <c r="S216" i="2"/>
  <c r="BP221" i="2"/>
  <c r="BO221" i="2"/>
  <c r="BP232" i="2"/>
  <c r="BO232" i="2"/>
  <c r="S215" i="2"/>
  <c r="T215" i="2"/>
  <c r="AT215" i="2"/>
  <c r="AU215" i="2"/>
  <c r="BP215" i="2"/>
  <c r="BO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P218" i="2"/>
  <c r="BO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P206" i="2"/>
  <c r="BO206" i="2"/>
  <c r="BP217" i="2"/>
  <c r="BO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P233" i="2"/>
  <c r="BO233" i="2"/>
  <c r="S235" i="2"/>
  <c r="T235" i="2"/>
  <c r="K236" i="2"/>
  <c r="J236" i="2"/>
  <c r="S251" i="2"/>
  <c r="T251" i="2"/>
  <c r="BP267" i="2"/>
  <c r="BO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P285" i="2"/>
  <c r="BO285" i="2"/>
  <c r="J289" i="2"/>
  <c r="K289" i="2"/>
  <c r="AF301" i="2"/>
  <c r="AE301" i="2"/>
  <c r="AL242" i="2"/>
  <c r="AK242" i="2"/>
  <c r="AC242" i="2"/>
  <c r="AB242" i="2"/>
  <c r="E242" i="2"/>
  <c r="D242" i="2"/>
  <c r="S245" i="2"/>
  <c r="T245" i="2"/>
  <c r="AW245" i="2"/>
  <c r="AX245" i="2"/>
  <c r="BP245" i="2"/>
  <c r="BO245" i="2"/>
  <c r="J247" i="2"/>
  <c r="K247" i="2"/>
  <c r="AT247" i="2"/>
  <c r="AU247" i="2"/>
  <c r="AZ250" i="2"/>
  <c r="BA250" i="2"/>
  <c r="BC250" i="2"/>
  <c r="BD250" i="2"/>
  <c r="V251" i="2"/>
  <c r="W251" i="2"/>
  <c r="T262" i="2"/>
  <c r="S262" i="2"/>
  <c r="D271" i="2"/>
  <c r="E271" i="2"/>
  <c r="BP271" i="2"/>
  <c r="BO271" i="2"/>
  <c r="N276" i="2"/>
  <c r="M276" i="2"/>
  <c r="BP276" i="2"/>
  <c r="BO276" i="2"/>
  <c r="BP281" i="2"/>
  <c r="BO281" i="2"/>
  <c r="K288" i="2"/>
  <c r="J288" i="2"/>
  <c r="BP291" i="2"/>
  <c r="BO291" i="2"/>
  <c r="G297" i="2"/>
  <c r="H297" i="2"/>
  <c r="BF300" i="2"/>
  <c r="BG300" i="2"/>
  <c r="BP300" i="2"/>
  <c r="BO300" i="2"/>
  <c r="AT297" i="2"/>
  <c r="AU297" i="2"/>
  <c r="V245" i="2"/>
  <c r="W245" i="2"/>
  <c r="AQ256" i="2"/>
  <c r="AR256" i="2"/>
  <c r="T256" i="2"/>
  <c r="S256" i="2"/>
  <c r="BP256" i="2"/>
  <c r="BO256" i="2"/>
  <c r="AO257" i="2"/>
  <c r="AN257" i="2"/>
  <c r="BP257" i="2"/>
  <c r="BO257" i="2"/>
  <c r="AQ260" i="2"/>
  <c r="AR260" i="2"/>
  <c r="N261" i="2"/>
  <c r="M261" i="2"/>
  <c r="J261" i="2"/>
  <c r="K261" i="2"/>
  <c r="V268" i="2"/>
  <c r="W268" i="2"/>
  <c r="BC272" i="2"/>
  <c r="BD272" i="2"/>
  <c r="BP272" i="2"/>
  <c r="BO272" i="2"/>
  <c r="AQ276" i="2"/>
  <c r="AR276" i="2"/>
  <c r="J281" i="2"/>
  <c r="K281" i="2"/>
  <c r="AF284" i="2"/>
  <c r="AE284" i="2"/>
  <c r="V284" i="2"/>
  <c r="W284" i="2"/>
  <c r="AZ285" i="2"/>
  <c r="BA285" i="2"/>
  <c r="AC291" i="2"/>
  <c r="AB291" i="2"/>
  <c r="BP295" i="2"/>
  <c r="BO295" i="2"/>
  <c r="N298" i="2"/>
  <c r="M298" i="2"/>
  <c r="AQ35" i="2"/>
  <c r="AR35" i="2"/>
  <c r="AT42" i="2"/>
  <c r="AU42" i="2"/>
  <c r="Y42" i="2"/>
  <c r="Z42" i="2"/>
  <c r="BC44" i="2"/>
  <c r="BD44" i="2"/>
  <c r="AF44" i="2"/>
  <c r="AE44" i="2"/>
  <c r="E44" i="2"/>
  <c r="D44" i="2"/>
  <c r="AC49" i="2"/>
  <c r="AB49" i="2"/>
  <c r="BI36" i="2"/>
  <c r="BJ36" i="2"/>
  <c r="AL38" i="2"/>
  <c r="AK38" i="2"/>
  <c r="M47" i="2"/>
  <c r="N47" i="2"/>
  <c r="BO47" i="2"/>
  <c r="BP47" i="2"/>
  <c r="BJ58" i="2"/>
  <c r="BI58" i="2"/>
  <c r="AC63" i="2"/>
  <c r="AB63" i="2"/>
  <c r="AQ65" i="2"/>
  <c r="AR65" i="2"/>
  <c r="AW69" i="2"/>
  <c r="AX69" i="2"/>
  <c r="AF72" i="2"/>
  <c r="AE72" i="2"/>
  <c r="AT75" i="2"/>
  <c r="AU75" i="2"/>
  <c r="AN77" i="2"/>
  <c r="AO77" i="2"/>
  <c r="AT87" i="2"/>
  <c r="AU87" i="2"/>
  <c r="BC96" i="2"/>
  <c r="BD96" i="2"/>
  <c r="K104" i="2"/>
  <c r="J104" i="2"/>
  <c r="AT30" i="2"/>
  <c r="AU30" i="2"/>
  <c r="BO37" i="2"/>
  <c r="BP37" i="2"/>
  <c r="AQ58" i="2"/>
  <c r="AR58" i="2"/>
  <c r="N58" i="2"/>
  <c r="M58" i="2"/>
  <c r="BF72" i="2"/>
  <c r="BG72" i="2"/>
  <c r="E72" i="2"/>
  <c r="D72" i="2"/>
  <c r="V96" i="2"/>
  <c r="W96" i="2"/>
  <c r="AN106" i="2"/>
  <c r="AO106" i="2"/>
  <c r="AI119" i="2"/>
  <c r="AH119" i="2"/>
  <c r="S123" i="2"/>
  <c r="T123" i="2"/>
  <c r="AF127" i="2"/>
  <c r="AE127" i="2"/>
  <c r="BO127" i="2"/>
  <c r="BP127" i="2"/>
  <c r="BO130" i="2"/>
  <c r="BP130" i="2"/>
  <c r="AL134" i="2"/>
  <c r="AK134" i="2"/>
  <c r="AF137" i="2"/>
  <c r="AE137" i="2"/>
  <c r="S139" i="2"/>
  <c r="T139" i="2"/>
  <c r="AN143" i="2"/>
  <c r="AO143" i="2"/>
  <c r="AT151" i="2"/>
  <c r="AU151" i="2"/>
  <c r="BJ106" i="2"/>
  <c r="BI106" i="2"/>
  <c r="AI112" i="2"/>
  <c r="AH112" i="2"/>
  <c r="BO112" i="2"/>
  <c r="BP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P164" i="2"/>
  <c r="BO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P270" i="2"/>
  <c r="BO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O92" i="2"/>
  <c r="BP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O33" i="2"/>
  <c r="BP33" i="2"/>
  <c r="AQ36" i="2"/>
  <c r="AR36" i="2"/>
  <c r="AQ37" i="2"/>
  <c r="AR37" i="2"/>
  <c r="AF38" i="2"/>
  <c r="AE38" i="2"/>
  <c r="AF41" i="2"/>
  <c r="AE41" i="2"/>
  <c r="T42" i="2"/>
  <c r="S42" i="2"/>
  <c r="BO46" i="2"/>
  <c r="BP46" i="2"/>
  <c r="AN47" i="2"/>
  <c r="AO47" i="2"/>
  <c r="BO31" i="2"/>
  <c r="BP31" i="2"/>
  <c r="BF52" i="2"/>
  <c r="BG52" i="2"/>
  <c r="BC52" i="2"/>
  <c r="BD52" i="2"/>
  <c r="H52" i="2"/>
  <c r="G52" i="2"/>
  <c r="BO53" i="2"/>
  <c r="BP53" i="2"/>
  <c r="BO61" i="2"/>
  <c r="BP61" i="2"/>
  <c r="V62" i="2"/>
  <c r="W62" i="2"/>
  <c r="BF63" i="2"/>
  <c r="BG63" i="2"/>
  <c r="J63" i="2"/>
  <c r="K63" i="2"/>
  <c r="BO63" i="2"/>
  <c r="BP63" i="2"/>
  <c r="AL57" i="2"/>
  <c r="AK57" i="2"/>
  <c r="AN63" i="2"/>
  <c r="AO63" i="2"/>
  <c r="AT70" i="2"/>
  <c r="AU70" i="2"/>
  <c r="S71" i="2"/>
  <c r="T71" i="2"/>
  <c r="BC72" i="2"/>
  <c r="BD72" i="2"/>
  <c r="S87" i="2"/>
  <c r="T87" i="2"/>
  <c r="AT50" i="2"/>
  <c r="AU50" i="2"/>
  <c r="BO50" i="2"/>
  <c r="BP50" i="2"/>
  <c r="AN55" i="2"/>
  <c r="AO55" i="2"/>
  <c r="AZ59" i="2"/>
  <c r="BA59" i="2"/>
  <c r="E59" i="2"/>
  <c r="D59" i="2"/>
  <c r="N62" i="2"/>
  <c r="M62" i="2"/>
  <c r="AW63" i="2"/>
  <c r="AX63" i="2"/>
  <c r="BO70" i="2"/>
  <c r="BP70" i="2"/>
  <c r="N72" i="2"/>
  <c r="M72" i="2"/>
  <c r="AT74" i="2"/>
  <c r="AU74" i="2"/>
  <c r="AF79" i="2"/>
  <c r="AE79" i="2"/>
  <c r="BJ66" i="2"/>
  <c r="BI66" i="2"/>
  <c r="K66" i="2"/>
  <c r="J66" i="2"/>
  <c r="AN67" i="2"/>
  <c r="AO67" i="2"/>
  <c r="AT67" i="2"/>
  <c r="AU67" i="2"/>
  <c r="Y67" i="2"/>
  <c r="Z67" i="2"/>
  <c r="AC67" i="2"/>
  <c r="AB67" i="2"/>
  <c r="BO79" i="2"/>
  <c r="BP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O82" i="2"/>
  <c r="BP82" i="2"/>
  <c r="Y83" i="2"/>
  <c r="Z83" i="2"/>
  <c r="AF86" i="2"/>
  <c r="AE86" i="2"/>
  <c r="BF96" i="2"/>
  <c r="BG96" i="2"/>
  <c r="N96" i="2"/>
  <c r="M96" i="2"/>
  <c r="S97" i="2"/>
  <c r="T97" i="2"/>
  <c r="BC103" i="2"/>
  <c r="BD103" i="2"/>
  <c r="BO104" i="2"/>
  <c r="BP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O108" i="2"/>
  <c r="BP108" i="2"/>
  <c r="AF122" i="2"/>
  <c r="AE122" i="2"/>
  <c r="BJ129" i="2"/>
  <c r="BI129" i="2"/>
  <c r="P129" i="2"/>
  <c r="Q129" i="2"/>
  <c r="AT132" i="2"/>
  <c r="AU132" i="2"/>
  <c r="G133" i="2"/>
  <c r="H133" i="2"/>
  <c r="AN135" i="2"/>
  <c r="AO135" i="2"/>
  <c r="BO135" i="2"/>
  <c r="BP135" i="2"/>
  <c r="V137" i="2"/>
  <c r="W137" i="2"/>
  <c r="BJ138" i="2"/>
  <c r="BI138" i="2"/>
  <c r="BO139" i="2"/>
  <c r="BP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O145" i="2"/>
  <c r="BP145" i="2"/>
  <c r="AT149" i="2"/>
  <c r="AU149" i="2"/>
  <c r="Q154" i="2"/>
  <c r="P154" i="2"/>
  <c r="AQ155" i="2"/>
  <c r="AR155" i="2"/>
  <c r="BF156" i="2"/>
  <c r="BG156" i="2"/>
  <c r="Q156" i="2"/>
  <c r="P156" i="2"/>
  <c r="J159" i="2"/>
  <c r="K159" i="2"/>
  <c r="BP165" i="2"/>
  <c r="BO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P161" i="2"/>
  <c r="BO161" i="2"/>
  <c r="G167" i="2"/>
  <c r="H167" i="2"/>
  <c r="N167" i="2"/>
  <c r="M167" i="2"/>
  <c r="E168" i="2"/>
  <c r="D168" i="2"/>
  <c r="N168" i="2"/>
  <c r="M168" i="2"/>
  <c r="AW172" i="2"/>
  <c r="AX172" i="2"/>
  <c r="AL177" i="2"/>
  <c r="AK177" i="2"/>
  <c r="AZ180" i="2"/>
  <c r="BA180" i="2"/>
  <c r="BP180" i="2"/>
  <c r="BO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P194" i="2"/>
  <c r="BO194" i="2"/>
  <c r="AW196" i="2"/>
  <c r="AX196" i="2"/>
  <c r="N197" i="2"/>
  <c r="M197" i="2"/>
  <c r="N200" i="2"/>
  <c r="M200" i="2"/>
  <c r="AO200" i="2"/>
  <c r="AN200" i="2"/>
  <c r="N207" i="2"/>
  <c r="M207" i="2"/>
  <c r="T208" i="2"/>
  <c r="S208" i="2"/>
  <c r="AW209" i="2"/>
  <c r="AX209" i="2"/>
  <c r="BP209" i="2"/>
  <c r="BO209" i="2"/>
  <c r="BF212" i="2"/>
  <c r="BG212" i="2"/>
  <c r="BP212" i="2"/>
  <c r="BO212" i="2"/>
  <c r="AO216" i="2"/>
  <c r="AN216" i="2"/>
  <c r="BI221" i="2"/>
  <c r="BJ221" i="2"/>
  <c r="AZ223" i="2"/>
  <c r="BA223" i="2"/>
  <c r="BP230" i="2"/>
  <c r="BO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P173" i="2"/>
  <c r="BO173" i="2"/>
  <c r="BC174" i="2"/>
  <c r="BD174" i="2"/>
  <c r="T176" i="2"/>
  <c r="S176" i="2"/>
  <c r="AW177" i="2"/>
  <c r="AX177" i="2"/>
  <c r="BF180" i="2"/>
  <c r="BG180" i="2"/>
  <c r="AC182" i="2"/>
  <c r="AB182" i="2"/>
  <c r="N185" i="2"/>
  <c r="M185" i="2"/>
  <c r="V192" i="2"/>
  <c r="W192" i="2"/>
  <c r="Q196" i="2"/>
  <c r="P196" i="2"/>
  <c r="AF198" i="2"/>
  <c r="AE198" i="2"/>
  <c r="J199" i="2"/>
  <c r="K199" i="2"/>
  <c r="AT200" i="2"/>
  <c r="AU200" i="2"/>
  <c r="BP200" i="2"/>
  <c r="BO200" i="2"/>
  <c r="BP203" i="2"/>
  <c r="BO203" i="2"/>
  <c r="BC207" i="2"/>
  <c r="BD207" i="2"/>
  <c r="S207" i="2"/>
  <c r="T207" i="2"/>
  <c r="AT208" i="2"/>
  <c r="AU208" i="2"/>
  <c r="V214" i="2"/>
  <c r="W214" i="2"/>
  <c r="BF216" i="2"/>
  <c r="BG216" i="2"/>
  <c r="E216" i="2"/>
  <c r="D216" i="2"/>
  <c r="BP223" i="2"/>
  <c r="BO223" i="2"/>
  <c r="BP228" i="2"/>
  <c r="BO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P240" i="2"/>
  <c r="BO240" i="2"/>
  <c r="BP243" i="2"/>
  <c r="BO243" i="2"/>
  <c r="S249" i="2"/>
  <c r="T249" i="2"/>
  <c r="AF252" i="2"/>
  <c r="AE252" i="2"/>
  <c r="BP254" i="2"/>
  <c r="BO254" i="2"/>
  <c r="AW258" i="2"/>
  <c r="AX258" i="2"/>
  <c r="E258" i="2"/>
  <c r="D258" i="2"/>
  <c r="J263" i="2"/>
  <c r="K263" i="2"/>
  <c r="AO269" i="2"/>
  <c r="AN269" i="2"/>
  <c r="BP269" i="2"/>
  <c r="BO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P234" i="2"/>
  <c r="BO234" i="2"/>
  <c r="AW220" i="2"/>
  <c r="AX220" i="2"/>
  <c r="AT224" i="2"/>
  <c r="AU224" i="2"/>
  <c r="AW224" i="2"/>
  <c r="AX224" i="2"/>
  <c r="BP224" i="2"/>
  <c r="BO224" i="2"/>
  <c r="BI226" i="2"/>
  <c r="BJ226" i="2"/>
  <c r="BP226" i="2"/>
  <c r="BO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P280" i="2"/>
  <c r="BO280" i="2"/>
  <c r="AL281" i="2"/>
  <c r="AK281" i="2"/>
  <c r="BC284" i="2"/>
  <c r="BD284" i="2"/>
  <c r="BC285" i="2"/>
  <c r="BD285" i="2"/>
  <c r="T286" i="2"/>
  <c r="S286" i="2"/>
  <c r="BP286" i="2"/>
  <c r="BO286" i="2"/>
  <c r="D287" i="2"/>
  <c r="E287" i="2"/>
  <c r="Q290" i="2"/>
  <c r="P290" i="2"/>
  <c r="S291" i="2"/>
  <c r="T291" i="2"/>
  <c r="Y293" i="2"/>
  <c r="Z293" i="2"/>
  <c r="V295" i="2"/>
  <c r="W295" i="2"/>
  <c r="AO298" i="2"/>
  <c r="AN298" i="2"/>
  <c r="G299" i="2"/>
  <c r="H299" i="2"/>
  <c r="G301" i="2"/>
  <c r="H301" i="2"/>
  <c r="AT275" i="2"/>
  <c r="AU275" i="2"/>
  <c r="BP275" i="2"/>
  <c r="BO275" i="2"/>
  <c r="E282" i="2"/>
  <c r="D282" i="2"/>
  <c r="N285" i="2"/>
  <c r="M285" i="2"/>
  <c r="Y289" i="2"/>
  <c r="Z289" i="2"/>
  <c r="BP289" i="2"/>
  <c r="BO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P250" i="2"/>
  <c r="BO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O151" i="2"/>
  <c r="BP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O32" i="2"/>
  <c r="BP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O44" i="2"/>
  <c r="BP44" i="2"/>
  <c r="AF45" i="2"/>
  <c r="AE45" i="2"/>
  <c r="AT46" i="2"/>
  <c r="AU46" i="2"/>
  <c r="D47" i="2"/>
  <c r="E47" i="2"/>
  <c r="V47" i="2"/>
  <c r="W47" i="2"/>
  <c r="AL47" i="2"/>
  <c r="AK47" i="2"/>
  <c r="J49" i="2"/>
  <c r="K49" i="2"/>
  <c r="AZ49" i="2"/>
  <c r="BA49" i="2"/>
  <c r="M51" i="2"/>
  <c r="N51" i="2"/>
  <c r="AI51" i="2"/>
  <c r="AH51" i="2"/>
  <c r="AZ51" i="2"/>
  <c r="BA51" i="2"/>
  <c r="BO56" i="2"/>
  <c r="BP56" i="2"/>
  <c r="BO58" i="2"/>
  <c r="BP58" i="2"/>
  <c r="BO65" i="2"/>
  <c r="BP65" i="2"/>
  <c r="BO69" i="2"/>
  <c r="BP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O52" i="2"/>
  <c r="BP52" i="2"/>
  <c r="Y53" i="2"/>
  <c r="Z53" i="2"/>
  <c r="AC60" i="2"/>
  <c r="AB60" i="2"/>
  <c r="BO60" i="2"/>
  <c r="BP60" i="2"/>
  <c r="S61" i="2"/>
  <c r="T61" i="2"/>
  <c r="AQ62" i="2"/>
  <c r="AR62" i="2"/>
  <c r="K62" i="2"/>
  <c r="J62" i="2"/>
  <c r="E62" i="2"/>
  <c r="D62" i="2"/>
  <c r="AT63" i="2"/>
  <c r="AU63" i="2"/>
  <c r="V63" i="2"/>
  <c r="W63" i="2"/>
  <c r="E63" i="2"/>
  <c r="D63" i="2"/>
  <c r="AT57" i="2"/>
  <c r="AU57" i="2"/>
  <c r="BO57" i="2"/>
  <c r="BP57" i="2"/>
  <c r="AN60" i="2"/>
  <c r="AO60" i="2"/>
  <c r="AW62" i="2"/>
  <c r="AX62" i="2"/>
  <c r="V70" i="2"/>
  <c r="W70" i="2"/>
  <c r="AL71" i="2"/>
  <c r="AK71" i="2"/>
  <c r="BO71" i="2"/>
  <c r="BP71" i="2"/>
  <c r="AC72" i="2"/>
  <c r="AB72" i="2"/>
  <c r="AT72" i="2"/>
  <c r="AU72" i="2"/>
  <c r="BO73" i="2"/>
  <c r="BP73" i="2"/>
  <c r="BO87" i="2"/>
  <c r="BP87" i="2"/>
  <c r="AF50" i="2"/>
  <c r="AE50" i="2"/>
  <c r="BJ50" i="2"/>
  <c r="BI50" i="2"/>
  <c r="K50" i="2"/>
  <c r="J50" i="2"/>
  <c r="H50" i="2"/>
  <c r="G50" i="2"/>
  <c r="AL50" i="2"/>
  <c r="AK50" i="2"/>
  <c r="BJ55" i="2"/>
  <c r="BI55" i="2"/>
  <c r="M55" i="2"/>
  <c r="N55" i="2"/>
  <c r="BO55" i="2"/>
  <c r="BP55" i="2"/>
  <c r="AN59" i="2"/>
  <c r="AO59" i="2"/>
  <c r="P59" i="2"/>
  <c r="Q59" i="2"/>
  <c r="BO59" i="2"/>
  <c r="BP59" i="2"/>
  <c r="AQ60" i="2"/>
  <c r="AR60" i="2"/>
  <c r="S63" i="2"/>
  <c r="T63" i="2"/>
  <c r="AQ63" i="2"/>
  <c r="AR63" i="2"/>
  <c r="BC70" i="2"/>
  <c r="BD70" i="2"/>
  <c r="T70" i="2"/>
  <c r="S70" i="2"/>
  <c r="AQ72" i="2"/>
  <c r="AR72" i="2"/>
  <c r="T72" i="2"/>
  <c r="S72" i="2"/>
  <c r="H72" i="2"/>
  <c r="G72" i="2"/>
  <c r="BF74" i="2"/>
  <c r="BG74" i="2"/>
  <c r="AF74" i="2"/>
  <c r="AE74" i="2"/>
  <c r="BO74" i="2"/>
  <c r="BP74" i="2"/>
  <c r="AF66" i="2"/>
  <c r="AE66" i="2"/>
  <c r="Y66" i="2"/>
  <c r="Z66" i="2"/>
  <c r="AT66" i="2"/>
  <c r="AU66" i="2"/>
  <c r="BO66" i="2"/>
  <c r="BP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O78" i="2"/>
  <c r="BP78" i="2"/>
  <c r="BF88" i="2"/>
  <c r="BG88" i="2"/>
  <c r="AF88" i="2"/>
  <c r="AE88" i="2"/>
  <c r="BO88" i="2"/>
  <c r="BP88" i="2"/>
  <c r="AW91" i="2"/>
  <c r="AX91" i="2"/>
  <c r="AF91" i="2"/>
  <c r="AE91" i="2"/>
  <c r="BO91" i="2"/>
  <c r="BP91" i="2"/>
  <c r="AW68" i="2"/>
  <c r="AX68" i="2"/>
  <c r="AI68" i="2"/>
  <c r="AH68" i="2"/>
  <c r="AN68" i="2"/>
  <c r="AO68" i="2"/>
  <c r="N68" i="2"/>
  <c r="M68" i="2"/>
  <c r="AL68" i="2"/>
  <c r="AK68" i="2"/>
  <c r="AZ68" i="2"/>
  <c r="BA68" i="2"/>
  <c r="AF68" i="2"/>
  <c r="AE68" i="2"/>
  <c r="K68" i="2"/>
  <c r="J68" i="2"/>
  <c r="BO68" i="2"/>
  <c r="BP68" i="2"/>
  <c r="AZ74" i="2"/>
  <c r="BA74" i="2"/>
  <c r="BJ76" i="2"/>
  <c r="BI76" i="2"/>
  <c r="AW76" i="2"/>
  <c r="AX76" i="2"/>
  <c r="AF76" i="2"/>
  <c r="AE76" i="2"/>
  <c r="N76" i="2"/>
  <c r="M76" i="2"/>
  <c r="BO76" i="2"/>
  <c r="BP76" i="2"/>
  <c r="AQ78" i="2"/>
  <c r="AR78" i="2"/>
  <c r="BF79" i="2"/>
  <c r="BG79" i="2"/>
  <c r="AZ84" i="2"/>
  <c r="BA84" i="2"/>
  <c r="AF84" i="2"/>
  <c r="AE84" i="2"/>
  <c r="T84" i="2"/>
  <c r="S84" i="2"/>
  <c r="E84" i="2"/>
  <c r="D84" i="2"/>
  <c r="N88" i="2"/>
  <c r="M88" i="2"/>
  <c r="BC88" i="2"/>
  <c r="BD88" i="2"/>
  <c r="AN90" i="2"/>
  <c r="AO90" i="2"/>
  <c r="BO90" i="2"/>
  <c r="BP90" i="2"/>
  <c r="V91" i="2"/>
  <c r="W91" i="2"/>
  <c r="AT91" i="2"/>
  <c r="AU91" i="2"/>
  <c r="AF94" i="2"/>
  <c r="AE94" i="2"/>
  <c r="E94" i="2"/>
  <c r="D94" i="2"/>
  <c r="AI98" i="2"/>
  <c r="AH98" i="2"/>
  <c r="BO98" i="2"/>
  <c r="BP98" i="2"/>
  <c r="T82" i="2"/>
  <c r="S82" i="2"/>
  <c r="AW83" i="2"/>
  <c r="AX83" i="2"/>
  <c r="BO83" i="2"/>
  <c r="BP83" i="2"/>
  <c r="AQ86" i="2"/>
  <c r="AR86" i="2"/>
  <c r="BO86" i="2"/>
  <c r="BP86" i="2"/>
  <c r="BJ95" i="2"/>
  <c r="BI95" i="2"/>
  <c r="AW96" i="2"/>
  <c r="AX96" i="2"/>
  <c r="AL96" i="2"/>
  <c r="AK96" i="2"/>
  <c r="Y96" i="2"/>
  <c r="Z96" i="2"/>
  <c r="H96" i="2"/>
  <c r="G96" i="2"/>
  <c r="BO97" i="2"/>
  <c r="BP97" i="2"/>
  <c r="AZ99" i="2"/>
  <c r="BA99" i="2"/>
  <c r="AI103" i="2"/>
  <c r="AH103" i="2"/>
  <c r="BJ104" i="2"/>
  <c r="BI104" i="2"/>
  <c r="T104" i="2"/>
  <c r="S104" i="2"/>
  <c r="V107" i="2"/>
  <c r="W107" i="2"/>
  <c r="AF108" i="2"/>
  <c r="AE108" i="2"/>
  <c r="N110" i="2"/>
  <c r="M110" i="2"/>
  <c r="AI110" i="2"/>
  <c r="AH110" i="2"/>
  <c r="BJ110" i="2"/>
  <c r="BI110" i="2"/>
  <c r="P111" i="2"/>
  <c r="Q111" i="2"/>
  <c r="AI111" i="2"/>
  <c r="AH111" i="2"/>
  <c r="BO118" i="2"/>
  <c r="BP118" i="2"/>
  <c r="BO123" i="2"/>
  <c r="BP123" i="2"/>
  <c r="AT103" i="2"/>
  <c r="AU103" i="2"/>
  <c r="AF103" i="2"/>
  <c r="AE103" i="2"/>
  <c r="BO103" i="2"/>
  <c r="BP103" i="2"/>
  <c r="N81" i="2"/>
  <c r="M81" i="2"/>
  <c r="AC81" i="2"/>
  <c r="AB81" i="2"/>
  <c r="S81" i="2"/>
  <c r="T81" i="2"/>
  <c r="BO81" i="2"/>
  <c r="BP81" i="2"/>
  <c r="AF85" i="2"/>
  <c r="AE85" i="2"/>
  <c r="P85" i="2"/>
  <c r="Q85" i="2"/>
  <c r="D85" i="2"/>
  <c r="E85" i="2"/>
  <c r="S99" i="2"/>
  <c r="T99" i="2"/>
  <c r="AL101" i="2"/>
  <c r="AK101" i="2"/>
  <c r="AT101" i="2"/>
  <c r="AU101" i="2"/>
  <c r="V101" i="2"/>
  <c r="W101" i="2"/>
  <c r="BO101" i="2"/>
  <c r="BP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O134" i="2"/>
  <c r="BP134" i="2"/>
  <c r="BO148" i="2"/>
  <c r="BP148" i="2"/>
  <c r="BO150" i="2"/>
  <c r="BP150" i="2"/>
  <c r="BP157" i="2"/>
  <c r="BO157" i="2"/>
  <c r="BP162" i="2"/>
  <c r="BO162" i="2"/>
  <c r="AT95" i="2"/>
  <c r="AU95" i="2"/>
  <c r="AW95" i="2"/>
  <c r="AX95" i="2"/>
  <c r="BO95" i="2"/>
  <c r="BP95" i="2"/>
  <c r="V99" i="2"/>
  <c r="W99" i="2"/>
  <c r="BF99" i="2"/>
  <c r="BG99" i="2"/>
  <c r="J99" i="2"/>
  <c r="K99" i="2"/>
  <c r="J103" i="2"/>
  <c r="K103" i="2"/>
  <c r="AQ103" i="2"/>
  <c r="AR103" i="2"/>
  <c r="S107" i="2"/>
  <c r="T107" i="2"/>
  <c r="BC107" i="2"/>
  <c r="BD107" i="2"/>
  <c r="V108" i="2"/>
  <c r="W108" i="2"/>
  <c r="AT119" i="2"/>
  <c r="AU119" i="2"/>
  <c r="AW122" i="2"/>
  <c r="AX122" i="2"/>
  <c r="BO126" i="2"/>
  <c r="BP126" i="2"/>
  <c r="AZ129" i="2"/>
  <c r="BA129" i="2"/>
  <c r="AF129" i="2"/>
  <c r="AE129" i="2"/>
  <c r="J129" i="2"/>
  <c r="K129" i="2"/>
  <c r="BO129" i="2"/>
  <c r="BP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O149" i="2"/>
  <c r="BP149" i="2"/>
  <c r="AW154" i="2"/>
  <c r="AX154" i="2"/>
  <c r="BO154" i="2"/>
  <c r="BP154" i="2"/>
  <c r="AT115" i="2"/>
  <c r="AU115" i="2"/>
  <c r="AW116" i="2"/>
  <c r="AX116" i="2"/>
  <c r="AQ116" i="2"/>
  <c r="AR116" i="2"/>
  <c r="BO116" i="2"/>
  <c r="BP116" i="2"/>
  <c r="V117" i="2"/>
  <c r="W117" i="2"/>
  <c r="BC117" i="2"/>
  <c r="BD117" i="2"/>
  <c r="AZ119" i="2"/>
  <c r="BA119" i="2"/>
  <c r="BC122" i="2"/>
  <c r="BD122" i="2"/>
  <c r="T128" i="2"/>
  <c r="S128" i="2"/>
  <c r="BO128" i="2"/>
  <c r="BP128" i="2"/>
  <c r="AC129" i="2"/>
  <c r="AB129" i="2"/>
  <c r="AT131" i="2"/>
  <c r="AU131" i="2"/>
  <c r="AC133" i="2"/>
  <c r="AB133" i="2"/>
  <c r="AT133" i="2"/>
  <c r="AU133" i="2"/>
  <c r="N136" i="2"/>
  <c r="M136" i="2"/>
  <c r="AL136" i="2"/>
  <c r="AK136" i="2"/>
  <c r="S137" i="2"/>
  <c r="T137" i="2"/>
  <c r="AN137" i="2"/>
  <c r="AO137" i="2"/>
  <c r="AW138" i="2"/>
  <c r="AX138" i="2"/>
  <c r="AN141" i="2"/>
  <c r="AO141" i="2"/>
  <c r="BF141" i="2"/>
  <c r="BG141" i="2"/>
  <c r="BO142" i="2"/>
  <c r="BP142" i="2"/>
  <c r="AI144" i="2"/>
  <c r="AH144" i="2"/>
  <c r="BJ145" i="2"/>
  <c r="BI145" i="2"/>
  <c r="AN145" i="2"/>
  <c r="AO145" i="2"/>
  <c r="Y145" i="2"/>
  <c r="Z145" i="2"/>
  <c r="V149" i="2"/>
  <c r="W149" i="2"/>
  <c r="AN149" i="2"/>
  <c r="AO149" i="2"/>
  <c r="BF152" i="2"/>
  <c r="BG152" i="2"/>
  <c r="BO152" i="2"/>
  <c r="BP152" i="2"/>
  <c r="Y154" i="2"/>
  <c r="Z154" i="2"/>
  <c r="BJ154" i="2"/>
  <c r="BI154" i="2"/>
  <c r="S155" i="2"/>
  <c r="T155" i="2"/>
  <c r="J155" i="2"/>
  <c r="K155" i="2"/>
  <c r="AZ156" i="2"/>
  <c r="BA156" i="2"/>
  <c r="AF156" i="2"/>
  <c r="AE156" i="2"/>
  <c r="BO156" i="2"/>
  <c r="BP156" i="2"/>
  <c r="V159" i="2"/>
  <c r="W159" i="2"/>
  <c r="BP159" i="2"/>
  <c r="BO159" i="2"/>
  <c r="N165" i="2"/>
  <c r="M165" i="2"/>
  <c r="K166" i="2"/>
  <c r="J166" i="2"/>
  <c r="BC119" i="2"/>
  <c r="BD119" i="2"/>
  <c r="J119" i="2"/>
  <c r="K119" i="2"/>
  <c r="BO119" i="2"/>
  <c r="BP119" i="2"/>
  <c r="Q122" i="2"/>
  <c r="P122" i="2"/>
  <c r="BJ122" i="2"/>
  <c r="BI122" i="2"/>
  <c r="T122" i="2"/>
  <c r="S122" i="2"/>
  <c r="BO122" i="2"/>
  <c r="BP122" i="2"/>
  <c r="AZ133" i="2"/>
  <c r="BA133" i="2"/>
  <c r="AF133" i="2"/>
  <c r="AE133" i="2"/>
  <c r="BO133" i="2"/>
  <c r="BP133" i="2"/>
  <c r="AQ138" i="2"/>
  <c r="AR138" i="2"/>
  <c r="Y138" i="2"/>
  <c r="Z138" i="2"/>
  <c r="BO138" i="2"/>
  <c r="BP138" i="2"/>
  <c r="AI141" i="2"/>
  <c r="AH141" i="2"/>
  <c r="G141" i="2"/>
  <c r="H141" i="2"/>
  <c r="AF144" i="2"/>
  <c r="AE144" i="2"/>
  <c r="H144" i="2"/>
  <c r="G144" i="2"/>
  <c r="AT117" i="2"/>
  <c r="AU117" i="2"/>
  <c r="S117" i="2"/>
  <c r="T117" i="2"/>
  <c r="E117" i="2"/>
  <c r="D117" i="2"/>
  <c r="AZ117" i="2"/>
  <c r="BA117" i="2"/>
  <c r="AF117" i="2"/>
  <c r="AE117" i="2"/>
  <c r="BO117" i="2"/>
  <c r="BP117" i="2"/>
  <c r="Y122" i="2"/>
  <c r="Z122" i="2"/>
  <c r="BJ126" i="2"/>
  <c r="BI126" i="2"/>
  <c r="Y132" i="2"/>
  <c r="Z132" i="2"/>
  <c r="V133" i="2"/>
  <c r="W133" i="2"/>
  <c r="BC133" i="2"/>
  <c r="BD133" i="2"/>
  <c r="BF135" i="2"/>
  <c r="BG135" i="2"/>
  <c r="V136" i="2"/>
  <c r="W136" i="2"/>
  <c r="BO136" i="2"/>
  <c r="BP136" i="2"/>
  <c r="AW137" i="2"/>
  <c r="AX137" i="2"/>
  <c r="AF138" i="2"/>
  <c r="AE138" i="2"/>
  <c r="Y141" i="2"/>
  <c r="Z141" i="2"/>
  <c r="Y144" i="2"/>
  <c r="Z144" i="2"/>
  <c r="S149" i="2"/>
  <c r="T149" i="2"/>
  <c r="AQ149" i="2"/>
  <c r="AR149" i="2"/>
  <c r="BJ149" i="2"/>
  <c r="BI149" i="2"/>
  <c r="AF154" i="2"/>
  <c r="AE154" i="2"/>
  <c r="AZ154" i="2"/>
  <c r="BA154" i="2"/>
  <c r="BP163" i="2"/>
  <c r="BO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P167" i="2"/>
  <c r="BO167" i="2"/>
  <c r="AO168" i="2"/>
  <c r="AN168" i="2"/>
  <c r="BF168" i="2"/>
  <c r="BG168" i="2"/>
  <c r="T168" i="2"/>
  <c r="S168" i="2"/>
  <c r="BP168" i="2"/>
  <c r="BO168" i="2"/>
  <c r="AI172" i="2"/>
  <c r="AH172" i="2"/>
  <c r="BJ172" i="2"/>
  <c r="BI172" i="2"/>
  <c r="AQ177" i="2"/>
  <c r="AR177" i="2"/>
  <c r="Y177" i="2"/>
  <c r="Z177" i="2"/>
  <c r="BP177" i="2"/>
  <c r="BO177" i="2"/>
  <c r="AI180" i="2"/>
  <c r="AH180" i="2"/>
  <c r="H180" i="2"/>
  <c r="G180" i="2"/>
  <c r="BC185" i="2"/>
  <c r="BD185" i="2"/>
  <c r="BP185" i="2"/>
  <c r="BO185" i="2"/>
  <c r="N189" i="2"/>
  <c r="M189" i="2"/>
  <c r="E189" i="2"/>
  <c r="D189" i="2"/>
  <c r="AW191" i="2"/>
  <c r="AX191" i="2"/>
  <c r="AF191" i="2"/>
  <c r="AE191" i="2"/>
  <c r="BP191" i="2"/>
  <c r="BO191" i="2"/>
  <c r="AF192" i="2"/>
  <c r="AE192" i="2"/>
  <c r="Q192" i="2"/>
  <c r="P192" i="2"/>
  <c r="E192" i="2"/>
  <c r="D192" i="2"/>
  <c r="AZ158" i="2"/>
  <c r="BA158" i="2"/>
  <c r="BJ167" i="2"/>
  <c r="BI167" i="2"/>
  <c r="Y168" i="2"/>
  <c r="Z168" i="2"/>
  <c r="AQ168" i="2"/>
  <c r="AR168" i="2"/>
  <c r="BJ168" i="2"/>
  <c r="BI168" i="2"/>
  <c r="AC169" i="2"/>
  <c r="AB169" i="2"/>
  <c r="AZ169" i="2"/>
  <c r="BA169" i="2"/>
  <c r="S169" i="2"/>
  <c r="T169" i="2"/>
  <c r="BP169" i="2"/>
  <c r="BO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P190" i="2"/>
  <c r="BO190" i="2"/>
  <c r="AI191" i="2"/>
  <c r="AH191" i="2"/>
  <c r="BF191" i="2"/>
  <c r="BG191" i="2"/>
  <c r="T192" i="2"/>
  <c r="S192" i="2"/>
  <c r="AT192" i="2"/>
  <c r="AU192" i="2"/>
  <c r="Q194" i="2"/>
  <c r="P194" i="2"/>
  <c r="E194" i="2"/>
  <c r="D194" i="2"/>
  <c r="AO196" i="2"/>
  <c r="AN196" i="2"/>
  <c r="BF196" i="2"/>
  <c r="BG196" i="2"/>
  <c r="BP197" i="2"/>
  <c r="BO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P227" i="2"/>
  <c r="BO227" i="2"/>
  <c r="Y228" i="2"/>
  <c r="Z228" i="2"/>
  <c r="E230" i="2"/>
  <c r="D230" i="2"/>
  <c r="AI232" i="2"/>
  <c r="AH232" i="2"/>
  <c r="BP238" i="2"/>
  <c r="BO238" i="2"/>
  <c r="BP244" i="2"/>
  <c r="BO244" i="2"/>
  <c r="BP264" i="2"/>
  <c r="BO264" i="2"/>
  <c r="BP266" i="2"/>
  <c r="BO266" i="2"/>
  <c r="BP274" i="2"/>
  <c r="BO274" i="2"/>
  <c r="AC158" i="2"/>
  <c r="AB158" i="2"/>
  <c r="AI167" i="2"/>
  <c r="AH167" i="2"/>
  <c r="BC168" i="2"/>
  <c r="BD168" i="2"/>
  <c r="BP170" i="2"/>
  <c r="BO170" i="2"/>
  <c r="AC172" i="2"/>
  <c r="AB172" i="2"/>
  <c r="Y172" i="2"/>
  <c r="Z172" i="2"/>
  <c r="K172" i="2"/>
  <c r="J172" i="2"/>
  <c r="BP172" i="2"/>
  <c r="BO172" i="2"/>
  <c r="AQ176" i="2"/>
  <c r="AR176" i="2"/>
  <c r="V176" i="2"/>
  <c r="W176" i="2"/>
  <c r="BP176" i="2"/>
  <c r="BO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P171" i="2"/>
  <c r="BO171" i="2"/>
  <c r="BF172" i="2"/>
  <c r="BG172" i="2"/>
  <c r="P173" i="2"/>
  <c r="Q173" i="2"/>
  <c r="E173" i="2"/>
  <c r="D173" i="2"/>
  <c r="H174" i="2"/>
  <c r="G174" i="2"/>
  <c r="AF174" i="2"/>
  <c r="AE174" i="2"/>
  <c r="BP174" i="2"/>
  <c r="BO174" i="2"/>
  <c r="Y176" i="2"/>
  <c r="Z176" i="2"/>
  <c r="AZ176" i="2"/>
  <c r="BA176" i="2"/>
  <c r="AF180" i="2"/>
  <c r="AE180" i="2"/>
  <c r="AW180" i="2"/>
  <c r="AX180" i="2"/>
  <c r="BF182" i="2"/>
  <c r="BG182" i="2"/>
  <c r="T182" i="2"/>
  <c r="S182" i="2"/>
  <c r="BP182" i="2"/>
  <c r="BO182" i="2"/>
  <c r="AC185" i="2"/>
  <c r="AB185" i="2"/>
  <c r="S191" i="2"/>
  <c r="T191" i="2"/>
  <c r="AL192" i="2"/>
  <c r="AK192" i="2"/>
  <c r="AW192" i="2"/>
  <c r="AX192" i="2"/>
  <c r="Y196" i="2"/>
  <c r="Z196" i="2"/>
  <c r="T198" i="2"/>
  <c r="S198" i="2"/>
  <c r="BC198" i="2"/>
  <c r="BD198" i="2"/>
  <c r="AI199" i="2"/>
  <c r="AH199" i="2"/>
  <c r="BP199" i="2"/>
  <c r="BO199" i="2"/>
  <c r="AZ200" i="2"/>
  <c r="BA200" i="2"/>
  <c r="AF200" i="2"/>
  <c r="AE200" i="2"/>
  <c r="K200" i="2"/>
  <c r="J200" i="2"/>
  <c r="BP202" i="2"/>
  <c r="BO202" i="2"/>
  <c r="AT203" i="2"/>
  <c r="AU203" i="2"/>
  <c r="S203" i="2"/>
  <c r="T203" i="2"/>
  <c r="AT207" i="2"/>
  <c r="AU207" i="2"/>
  <c r="Y207" i="2"/>
  <c r="Z207" i="2"/>
  <c r="G207" i="2"/>
  <c r="H207" i="2"/>
  <c r="AZ208" i="2"/>
  <c r="BA208" i="2"/>
  <c r="AL208" i="2"/>
  <c r="AK208" i="2"/>
  <c r="BP208" i="2"/>
  <c r="BO208" i="2"/>
  <c r="AI214" i="2"/>
  <c r="AH214" i="2"/>
  <c r="Q214" i="2"/>
  <c r="P214" i="2"/>
  <c r="BP214" i="2"/>
  <c r="BO214" i="2"/>
  <c r="AW216" i="2"/>
  <c r="AX216" i="2"/>
  <c r="N216" i="2"/>
  <c r="M216" i="2"/>
  <c r="BP216" i="2"/>
  <c r="BO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P237" i="2"/>
  <c r="BO237" i="2"/>
  <c r="AO239" i="2"/>
  <c r="AN239" i="2"/>
  <c r="BF240" i="2"/>
  <c r="BG240" i="2"/>
  <c r="K240" i="2"/>
  <c r="J240" i="2"/>
  <c r="AC241" i="2"/>
  <c r="AB241" i="2"/>
  <c r="BC241" i="2"/>
  <c r="BD241" i="2"/>
  <c r="AT243" i="2"/>
  <c r="AU243" i="2"/>
  <c r="S243" i="2"/>
  <c r="T243" i="2"/>
  <c r="AW249" i="2"/>
  <c r="AX249" i="2"/>
  <c r="N249" i="2"/>
  <c r="M249" i="2"/>
  <c r="BP249" i="2"/>
  <c r="BO249" i="2"/>
  <c r="BP252" i="2"/>
  <c r="BO252" i="2"/>
  <c r="Q254" i="2"/>
  <c r="P254" i="2"/>
  <c r="E254" i="2"/>
  <c r="D254" i="2"/>
  <c r="AL258" i="2"/>
  <c r="AK258" i="2"/>
  <c r="N258" i="2"/>
  <c r="M258" i="2"/>
  <c r="BP258" i="2"/>
  <c r="BO258" i="2"/>
  <c r="S263" i="2"/>
  <c r="T263" i="2"/>
  <c r="BP263" i="2"/>
  <c r="BO263" i="2"/>
  <c r="AT269" i="2"/>
  <c r="AU269" i="2"/>
  <c r="Y269" i="2"/>
  <c r="Z269" i="2"/>
  <c r="J269" i="2"/>
  <c r="K269" i="2"/>
  <c r="BF206" i="2"/>
  <c r="BG206" i="2"/>
  <c r="AZ217" i="2"/>
  <c r="BA217" i="2"/>
  <c r="AQ218" i="2"/>
  <c r="AR218" i="2"/>
  <c r="T218" i="2"/>
  <c r="S218" i="2"/>
  <c r="AC220" i="2"/>
  <c r="AB220" i="2"/>
  <c r="AQ222" i="2"/>
  <c r="AR222" i="2"/>
  <c r="AL222" i="2"/>
  <c r="AK222" i="2"/>
  <c r="BP222" i="2"/>
  <c r="BO222" i="2"/>
  <c r="T224" i="2"/>
  <c r="S224" i="2"/>
  <c r="AZ225" i="2"/>
  <c r="BA225" i="2"/>
  <c r="AL225" i="2"/>
  <c r="AK225" i="2"/>
  <c r="BC225" i="2"/>
  <c r="BD225" i="2"/>
  <c r="AO225" i="2"/>
  <c r="AN225" i="2"/>
  <c r="S225" i="2"/>
  <c r="T225" i="2"/>
  <c r="BP225" i="2"/>
  <c r="BO225" i="2"/>
  <c r="AW226" i="2"/>
  <c r="AX226" i="2"/>
  <c r="BC231" i="2"/>
  <c r="BD231" i="2"/>
  <c r="AT233" i="2"/>
  <c r="AU233" i="2"/>
  <c r="N234" i="2"/>
  <c r="M234" i="2"/>
  <c r="AZ234" i="2"/>
  <c r="BA234" i="2"/>
  <c r="AW236" i="2"/>
  <c r="AX236" i="2"/>
  <c r="BP239" i="2"/>
  <c r="BO239" i="2"/>
  <c r="AZ241" i="2"/>
  <c r="BA241" i="2"/>
  <c r="AL241" i="2"/>
  <c r="AK241" i="2"/>
  <c r="BP241" i="2"/>
  <c r="BO241" i="2"/>
  <c r="AO206" i="2"/>
  <c r="AN206" i="2"/>
  <c r="AZ206" i="2"/>
  <c r="BA206" i="2"/>
  <c r="K206" i="2"/>
  <c r="J206" i="2"/>
  <c r="AF206" i="2"/>
  <c r="AE206" i="2"/>
  <c r="E206" i="2"/>
  <c r="D206" i="2"/>
  <c r="AW217" i="2"/>
  <c r="AX217" i="2"/>
  <c r="D217" i="2"/>
  <c r="E217" i="2"/>
  <c r="AO217" i="2"/>
  <c r="AN217" i="2"/>
  <c r="S219" i="2"/>
  <c r="T219" i="2"/>
  <c r="BP219" i="2"/>
  <c r="BO219" i="2"/>
  <c r="BF220" i="2"/>
  <c r="BG220" i="2"/>
  <c r="AL220" i="2"/>
  <c r="AK220" i="2"/>
  <c r="Q220" i="2"/>
  <c r="P220" i="2"/>
  <c r="Y220" i="2"/>
  <c r="Z220" i="2"/>
  <c r="K220" i="2"/>
  <c r="J220" i="2"/>
  <c r="BP220" i="2"/>
  <c r="BO220" i="2"/>
  <c r="AC231" i="2"/>
  <c r="AB231" i="2"/>
  <c r="J231" i="2"/>
  <c r="K231" i="2"/>
  <c r="AI231" i="2"/>
  <c r="AH231" i="2"/>
  <c r="P231" i="2"/>
  <c r="Q231" i="2"/>
  <c r="BP231" i="2"/>
  <c r="BO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P235" i="2"/>
  <c r="BO235" i="2"/>
  <c r="AQ236" i="2"/>
  <c r="AR236" i="2"/>
  <c r="BP236" i="2"/>
  <c r="BO236" i="2"/>
  <c r="AQ251" i="2"/>
  <c r="AR251" i="2"/>
  <c r="BP251" i="2"/>
  <c r="BO251" i="2"/>
  <c r="AO267" i="2"/>
  <c r="AN267" i="2"/>
  <c r="AI267" i="2"/>
  <c r="AH267" i="2"/>
  <c r="G267" i="2"/>
  <c r="H267" i="2"/>
  <c r="AQ278" i="2"/>
  <c r="AR278" i="2"/>
  <c r="Y278" i="2"/>
  <c r="Z278" i="2"/>
  <c r="BP278" i="2"/>
  <c r="BO278" i="2"/>
  <c r="N245" i="2"/>
  <c r="M245" i="2"/>
  <c r="AC247" i="2"/>
  <c r="AB247" i="2"/>
  <c r="BI248" i="2"/>
  <c r="BJ248" i="2"/>
  <c r="K248" i="2"/>
  <c r="J248" i="2"/>
  <c r="AL248" i="2"/>
  <c r="AK248" i="2"/>
  <c r="AI248" i="2"/>
  <c r="AH248" i="2"/>
  <c r="BP248" i="2"/>
  <c r="BO248" i="2"/>
  <c r="BI250" i="2"/>
  <c r="BJ250" i="2"/>
  <c r="AZ255" i="2"/>
  <c r="BA255" i="2"/>
  <c r="BP255" i="2"/>
  <c r="BO255" i="2"/>
  <c r="N256" i="2"/>
  <c r="M256" i="2"/>
  <c r="G257" i="2"/>
  <c r="H257" i="2"/>
  <c r="AI257" i="2"/>
  <c r="AH257" i="2"/>
  <c r="J259" i="2"/>
  <c r="K259" i="2"/>
  <c r="BP259" i="2"/>
  <c r="BO259" i="2"/>
  <c r="T260" i="2"/>
  <c r="S260" i="2"/>
  <c r="BC261" i="2"/>
  <c r="BD261" i="2"/>
  <c r="T268" i="2"/>
  <c r="S268" i="2"/>
  <c r="AF271" i="2"/>
  <c r="AE271" i="2"/>
  <c r="Y272" i="2"/>
  <c r="Z272" i="2"/>
  <c r="BI272" i="2"/>
  <c r="BJ272" i="2"/>
  <c r="AL273" i="2"/>
  <c r="AK273" i="2"/>
  <c r="N273" i="2"/>
  <c r="M273" i="2"/>
  <c r="BC273" i="2"/>
  <c r="BD273" i="2"/>
  <c r="AO273" i="2"/>
  <c r="AN273" i="2"/>
  <c r="AC273" i="2"/>
  <c r="AB273" i="2"/>
  <c r="BP273" i="2"/>
  <c r="BO273" i="2"/>
  <c r="AZ275" i="2"/>
  <c r="BA275" i="2"/>
  <c r="AT276" i="2"/>
  <c r="AU276" i="2"/>
  <c r="T278" i="2"/>
  <c r="S278" i="2"/>
  <c r="BI278" i="2"/>
  <c r="BJ278" i="2"/>
  <c r="BP279" i="2"/>
  <c r="BO279" i="2"/>
  <c r="T280" i="2"/>
  <c r="S280" i="2"/>
  <c r="K280" i="2"/>
  <c r="J280" i="2"/>
  <c r="AC281" i="2"/>
  <c r="AB281" i="2"/>
  <c r="AT281" i="2"/>
  <c r="AU281" i="2"/>
  <c r="N284" i="2"/>
  <c r="M284" i="2"/>
  <c r="G285" i="2"/>
  <c r="H285" i="2"/>
  <c r="AI285" i="2"/>
  <c r="AH285" i="2"/>
  <c r="BI285" i="2"/>
  <c r="BJ285" i="2"/>
  <c r="AF286" i="2"/>
  <c r="AE286" i="2"/>
  <c r="H286" i="2"/>
  <c r="G286" i="2"/>
  <c r="Q286" i="2"/>
  <c r="P286" i="2"/>
  <c r="BP287" i="2"/>
  <c r="BO287" i="2"/>
  <c r="AF289" i="2"/>
  <c r="AE289" i="2"/>
  <c r="AW289" i="2"/>
  <c r="AX289" i="2"/>
  <c r="AO290" i="2"/>
  <c r="AN290" i="2"/>
  <c r="BP290" i="2"/>
  <c r="BO290" i="2"/>
  <c r="AZ291" i="2"/>
  <c r="BA291" i="2"/>
  <c r="AF293" i="2"/>
  <c r="AE293" i="2"/>
  <c r="P293" i="2"/>
  <c r="Q293" i="2"/>
  <c r="BP293" i="2"/>
  <c r="BO293" i="2"/>
  <c r="Y296" i="2"/>
  <c r="Z296" i="2"/>
  <c r="V297" i="2"/>
  <c r="W297" i="2"/>
  <c r="BC299" i="2"/>
  <c r="BD299" i="2"/>
  <c r="AO299" i="2"/>
  <c r="AN299" i="2"/>
  <c r="BP299" i="2"/>
  <c r="BO299" i="2"/>
  <c r="BC300" i="2"/>
  <c r="BD300" i="2"/>
  <c r="N301" i="2"/>
  <c r="M301" i="2"/>
  <c r="AO301" i="2"/>
  <c r="AN301" i="2"/>
  <c r="AF275" i="2"/>
  <c r="AE275" i="2"/>
  <c r="D275" i="2"/>
  <c r="E275" i="2"/>
  <c r="P275" i="2"/>
  <c r="Q275" i="2"/>
  <c r="BP282" i="2"/>
  <c r="BO282" i="2"/>
  <c r="BF285" i="2"/>
  <c r="BG285" i="2"/>
  <c r="S285" i="2"/>
  <c r="T285" i="2"/>
  <c r="E285" i="2"/>
  <c r="D285" i="2"/>
  <c r="AT289" i="2"/>
  <c r="AU289" i="2"/>
  <c r="S289" i="2"/>
  <c r="T289" i="2"/>
  <c r="E289" i="2"/>
  <c r="D289" i="2"/>
  <c r="AT301" i="2"/>
  <c r="AU301" i="2"/>
  <c r="P301" i="2"/>
  <c r="Q301" i="2"/>
  <c r="BP301" i="2"/>
  <c r="BO301" i="2"/>
  <c r="T242" i="2"/>
  <c r="S242" i="2"/>
  <c r="AQ242" i="2"/>
  <c r="AR242" i="2"/>
  <c r="H242" i="2"/>
  <c r="G242" i="2"/>
  <c r="AF242" i="2"/>
  <c r="AE242" i="2"/>
  <c r="BP242" i="2"/>
  <c r="BO242" i="2"/>
  <c r="AC245" i="2"/>
  <c r="AB245" i="2"/>
  <c r="BC245" i="2"/>
  <c r="BD245" i="2"/>
  <c r="G245" i="2"/>
  <c r="H245" i="2"/>
  <c r="AQ245" i="2"/>
  <c r="AR245" i="2"/>
  <c r="P245" i="2"/>
  <c r="Q245" i="2"/>
  <c r="Q246" i="2"/>
  <c r="P246" i="2"/>
  <c r="BP246" i="2"/>
  <c r="BO246" i="2"/>
  <c r="V247" i="2"/>
  <c r="W247" i="2"/>
  <c r="AI247" i="2"/>
  <c r="AH247" i="2"/>
  <c r="BC247" i="2"/>
  <c r="BD247" i="2"/>
  <c r="AO247" i="2"/>
  <c r="AN247" i="2"/>
  <c r="BP247" i="2"/>
  <c r="BO247" i="2"/>
  <c r="AF250" i="2"/>
  <c r="AE250" i="2"/>
  <c r="E250" i="2"/>
  <c r="D250" i="2"/>
  <c r="AO250" i="2"/>
  <c r="AN250" i="2"/>
  <c r="H250" i="2"/>
  <c r="G250" i="2"/>
  <c r="Q250" i="2"/>
  <c r="P250" i="2"/>
  <c r="AQ262" i="2"/>
  <c r="AR262" i="2"/>
  <c r="BP262" i="2"/>
  <c r="BO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P288" i="2"/>
  <c r="BO288" i="2"/>
  <c r="BC291" i="2"/>
  <c r="BD291" i="2"/>
  <c r="J291" i="2"/>
  <c r="K291" i="2"/>
  <c r="P291" i="2"/>
  <c r="Q291" i="2"/>
  <c r="P297" i="2"/>
  <c r="Q297" i="2"/>
  <c r="AI297" i="2"/>
  <c r="AH297" i="2"/>
  <c r="AL300" i="2"/>
  <c r="AK300" i="2"/>
  <c r="N300" i="2"/>
  <c r="M300" i="2"/>
  <c r="V300" i="2"/>
  <c r="W300" i="2"/>
  <c r="BC297" i="2"/>
  <c r="BD297" i="2"/>
  <c r="AO297" i="2"/>
  <c r="AN297" i="2"/>
  <c r="S297" i="2"/>
  <c r="T297" i="2"/>
  <c r="BP297" i="2"/>
  <c r="BO297" i="2"/>
  <c r="BI245" i="2"/>
  <c r="BJ245" i="2"/>
  <c r="AT251" i="2"/>
  <c r="AU251" i="2"/>
  <c r="AF256" i="2"/>
  <c r="AE256" i="2"/>
  <c r="BC256" i="2"/>
  <c r="BD256" i="2"/>
  <c r="H256" i="2"/>
  <c r="G256" i="2"/>
  <c r="AZ257" i="2"/>
  <c r="BA257" i="2"/>
  <c r="P257" i="2"/>
  <c r="Q257" i="2"/>
  <c r="AC257" i="2"/>
  <c r="AB257" i="2"/>
  <c r="N257" i="2"/>
  <c r="M257" i="2"/>
  <c r="AT260" i="2"/>
  <c r="AU260" i="2"/>
  <c r="H260" i="2"/>
  <c r="G260" i="2"/>
  <c r="BP260" i="2"/>
  <c r="BO260" i="2"/>
  <c r="V261" i="2"/>
  <c r="W261" i="2"/>
  <c r="D261" i="2"/>
  <c r="E261" i="2"/>
  <c r="Y261" i="2"/>
  <c r="Z261" i="2"/>
  <c r="BP261" i="2"/>
  <c r="BO261" i="2"/>
  <c r="AL268" i="2"/>
  <c r="AK268" i="2"/>
  <c r="Y268" i="2"/>
  <c r="Z268" i="2"/>
  <c r="BP268" i="2"/>
  <c r="BO268" i="2"/>
  <c r="T272" i="2"/>
  <c r="S272" i="2"/>
  <c r="BF272" i="2"/>
  <c r="BG272" i="2"/>
  <c r="AI272" i="2"/>
  <c r="AH272" i="2"/>
  <c r="J275" i="2"/>
  <c r="K275" i="2"/>
  <c r="BF275" i="2"/>
  <c r="BG275" i="2"/>
  <c r="AW278" i="2"/>
  <c r="AX278" i="2"/>
  <c r="V281" i="2"/>
  <c r="W281" i="2"/>
  <c r="BI281" i="2"/>
  <c r="BJ281" i="2"/>
  <c r="T284" i="2"/>
  <c r="S284" i="2"/>
  <c r="BP284" i="2"/>
  <c r="BO284" i="2"/>
  <c r="Y285" i="2"/>
  <c r="Z285" i="2"/>
  <c r="AL285" i="2"/>
  <c r="AK285" i="2"/>
  <c r="AT288" i="2"/>
  <c r="AU288" i="2"/>
  <c r="V289" i="2"/>
  <c r="W289" i="2"/>
  <c r="BC289" i="2"/>
  <c r="BD289" i="2"/>
  <c r="AT291" i="2"/>
  <c r="AU291" i="2"/>
  <c r="P295" i="2"/>
  <c r="Q295" i="2"/>
  <c r="E295" i="2"/>
  <c r="D295" i="2"/>
  <c r="BP296" i="2"/>
  <c r="BO296" i="2"/>
  <c r="AW297" i="2"/>
  <c r="AX297" i="2"/>
  <c r="BP298" i="2"/>
  <c r="BO298" i="2"/>
  <c r="AT300" i="2"/>
  <c r="AU300" i="2"/>
  <c r="BC301" i="2"/>
  <c r="BD301" i="2"/>
  <c r="BO35" i="2"/>
  <c r="BP35" i="2"/>
  <c r="BC42" i="2"/>
  <c r="BD42" i="2"/>
  <c r="AQ42" i="2"/>
  <c r="AR42" i="2"/>
  <c r="AF42" i="2"/>
  <c r="AE42" i="2"/>
  <c r="Q42" i="2"/>
  <c r="P42" i="2"/>
  <c r="BO42" i="2"/>
  <c r="BP42" i="2"/>
  <c r="AZ44" i="2"/>
  <c r="BA44" i="2"/>
  <c r="AN44" i="2"/>
  <c r="AO44" i="2"/>
  <c r="Y44" i="2"/>
  <c r="Z44" i="2"/>
  <c r="H44" i="2"/>
  <c r="G44" i="2"/>
  <c r="BC49" i="2"/>
  <c r="BD49" i="2"/>
  <c r="AN49" i="2"/>
  <c r="AO49" i="2"/>
  <c r="P49" i="2"/>
  <c r="Q49" i="2"/>
  <c r="BO49" i="2"/>
  <c r="BP49" i="2"/>
  <c r="AL36" i="2"/>
  <c r="AK36" i="2"/>
  <c r="T36" i="2"/>
  <c r="S36" i="2"/>
  <c r="AZ38" i="2"/>
  <c r="BA38" i="2"/>
  <c r="BO38" i="2"/>
  <c r="BP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O77" i="2"/>
  <c r="BP77" i="2"/>
  <c r="K96" i="2"/>
  <c r="J96" i="2"/>
  <c r="AN96" i="2"/>
  <c r="AO96" i="2"/>
  <c r="AT100" i="2"/>
  <c r="AU100" i="2"/>
  <c r="BO100" i="2"/>
  <c r="BP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O106" i="2"/>
  <c r="BP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O143" i="2"/>
  <c r="BP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O140" i="2"/>
  <c r="BP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O89" i="2"/>
  <c r="BP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P184" i="2"/>
  <c r="BO184" i="2"/>
  <c r="AT188" i="2"/>
  <c r="AU188" i="2"/>
  <c r="Q188" i="2"/>
  <c r="P188" i="2"/>
  <c r="BP188" i="2"/>
  <c r="BO188" i="2"/>
  <c r="BP179" i="2"/>
  <c r="BO179" i="2"/>
  <c r="AF183" i="2"/>
  <c r="AE183" i="2"/>
  <c r="BP183" i="2"/>
  <c r="BO183" i="2"/>
  <c r="AF184" i="2"/>
  <c r="AE184" i="2"/>
  <c r="BC184" i="2"/>
  <c r="BD184" i="2"/>
  <c r="AO193" i="2"/>
  <c r="AN193" i="2"/>
  <c r="S193" i="2"/>
  <c r="T193" i="2"/>
  <c r="BP193" i="2"/>
  <c r="BO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B3" i="2"/>
  <c r="B4" i="2"/>
  <c r="B5" i="2"/>
  <c r="B6" i="2"/>
  <c r="B7" i="2"/>
  <c r="B8" i="2"/>
  <c r="B9" i="2"/>
  <c r="B10" i="2"/>
  <c r="B11" i="2"/>
  <c r="B12" i="2"/>
  <c r="B13" i="2"/>
  <c r="B14" i="2"/>
  <c r="B15" i="2"/>
  <c r="B16" i="2"/>
  <c r="B17" i="2"/>
  <c r="B18" i="2"/>
  <c r="B19" i="2"/>
  <c r="B20" i="2"/>
  <c r="B21" i="2"/>
  <c r="B22" i="2"/>
  <c r="B23" i="2"/>
  <c r="B24" i="2"/>
  <c r="B25" i="2"/>
  <c r="B26" i="2"/>
  <c r="B27" i="2"/>
  <c r="B28" i="2"/>
  <c r="B29" i="2"/>
  <c r="F4" i="2"/>
  <c r="L23"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AG3" i="2"/>
  <c r="BS3" i="2"/>
  <c r="A3" i="2"/>
  <c r="A4" i="2"/>
  <c r="A5" i="2"/>
  <c r="A6" i="2"/>
  <c r="A7" i="2"/>
  <c r="A8" i="2"/>
  <c r="A9" i="2"/>
  <c r="A10" i="2"/>
  <c r="A11" i="2"/>
  <c r="A12" i="2"/>
  <c r="A13" i="2"/>
  <c r="A14" i="2"/>
  <c r="A15" i="2"/>
  <c r="A16" i="2"/>
  <c r="A17" i="2"/>
  <c r="A18" i="2"/>
  <c r="A19" i="2"/>
  <c r="A20" i="2"/>
  <c r="A21" i="2"/>
  <c r="A22" i="2"/>
  <c r="A23" i="2"/>
  <c r="A24" i="2"/>
  <c r="A25" i="2"/>
  <c r="A26" i="2"/>
  <c r="A27" i="2"/>
  <c r="A28" i="2"/>
  <c r="A29" i="2"/>
  <c r="C3" i="2"/>
  <c r="BK3" i="2"/>
  <c r="BN3" i="2"/>
  <c r="BB29" i="2"/>
  <c r="BK29" i="2"/>
  <c r="BN29" i="2"/>
  <c r="BB27" i="2"/>
  <c r="BK27" i="2"/>
  <c r="BN27" i="2"/>
  <c r="BB25" i="2"/>
  <c r="BK25" i="2"/>
  <c r="BN25" i="2"/>
  <c r="BB23" i="2"/>
  <c r="BK23" i="2"/>
  <c r="BN23" i="2"/>
  <c r="BB21" i="2"/>
  <c r="BK21" i="2"/>
  <c r="BN21" i="2"/>
  <c r="BB19" i="2"/>
  <c r="BK19" i="2"/>
  <c r="BN19" i="2"/>
  <c r="BB17" i="2"/>
  <c r="BK17" i="2"/>
  <c r="BM17" i="2"/>
  <c r="BN17" i="2"/>
  <c r="BP17" i="2"/>
  <c r="BB15" i="2"/>
  <c r="BK15" i="2"/>
  <c r="BN15" i="2"/>
  <c r="BB13" i="2"/>
  <c r="BK13" i="2"/>
  <c r="BN13" i="2"/>
  <c r="BB11" i="2"/>
  <c r="BK11" i="2"/>
  <c r="BM11" i="2"/>
  <c r="BN11" i="2"/>
  <c r="BB9" i="2"/>
  <c r="BK9" i="2"/>
  <c r="BN9" i="2"/>
  <c r="BB7" i="2"/>
  <c r="BK7" i="2"/>
  <c r="BN7" i="2"/>
  <c r="BB5" i="2"/>
  <c r="BK5" i="2"/>
  <c r="BN5" i="2"/>
  <c r="BN28" i="2"/>
  <c r="BB28" i="2"/>
  <c r="BK28" i="2"/>
  <c r="BN26" i="2"/>
  <c r="BB26" i="2"/>
  <c r="BK26" i="2"/>
  <c r="BN24" i="2"/>
  <c r="BB24" i="2"/>
  <c r="BK24" i="2"/>
  <c r="BN22" i="2"/>
  <c r="BB22" i="2"/>
  <c r="BK22" i="2"/>
  <c r="BL22" i="2"/>
  <c r="BN20" i="2"/>
  <c r="BB20" i="2"/>
  <c r="BD20" i="2"/>
  <c r="BK20" i="2"/>
  <c r="BN18" i="2"/>
  <c r="BB18" i="2"/>
  <c r="BK18" i="2"/>
  <c r="BN16" i="2"/>
  <c r="BB16" i="2"/>
  <c r="BK16" i="2"/>
  <c r="BN14" i="2"/>
  <c r="BB14" i="2"/>
  <c r="BK14" i="2"/>
  <c r="BN12" i="2"/>
  <c r="BB12" i="2"/>
  <c r="BK12" i="2"/>
  <c r="BN10" i="2"/>
  <c r="BK10" i="2"/>
  <c r="BB10" i="2"/>
  <c r="BC10" i="2"/>
  <c r="BN8" i="2"/>
  <c r="BB8" i="2"/>
  <c r="BK8" i="2"/>
  <c r="BN6" i="2"/>
  <c r="BK6" i="2"/>
  <c r="BL6" i="2"/>
  <c r="BB6" i="2"/>
  <c r="BN4" i="2"/>
  <c r="BB4" i="2"/>
  <c r="BK4" i="2"/>
  <c r="BE29" i="2"/>
  <c r="R27" i="2"/>
  <c r="AD25" i="2"/>
  <c r="X23" i="2"/>
  <c r="BE21" i="2"/>
  <c r="AA19" i="2"/>
  <c r="AB19" i="2"/>
  <c r="BL17" i="2"/>
  <c r="BL15" i="2"/>
  <c r="BM15" i="2"/>
  <c r="R13" i="2"/>
  <c r="S13" i="2"/>
  <c r="BM9" i="2"/>
  <c r="BL9" i="2"/>
  <c r="BE7" i="2"/>
  <c r="BM5" i="2"/>
  <c r="BL5" i="2"/>
  <c r="U3" i="2"/>
  <c r="F27" i="2"/>
  <c r="U28" i="2"/>
  <c r="AG26" i="2"/>
  <c r="AV24" i="2"/>
  <c r="AX24" i="2"/>
  <c r="BM22" i="2"/>
  <c r="X20" i="2"/>
  <c r="I18" i="2"/>
  <c r="O16" i="2"/>
  <c r="L14" i="2"/>
  <c r="AY12" i="2"/>
  <c r="AZ12" i="2"/>
  <c r="AJ8" i="2"/>
  <c r="AL8" i="2"/>
  <c r="BM6" i="2"/>
  <c r="BH4" i="2"/>
  <c r="BE27" i="2"/>
  <c r="BH23" i="2"/>
  <c r="BR173" i="2"/>
  <c r="BR52" i="2"/>
  <c r="BR245" i="2"/>
  <c r="BR295" i="2"/>
  <c r="BR94" i="2"/>
  <c r="BT94" i="2"/>
  <c r="BR133" i="2"/>
  <c r="BR230" i="2"/>
  <c r="BR206" i="2"/>
  <c r="BR80" i="2"/>
  <c r="BR204" i="2"/>
  <c r="BR160" i="2"/>
  <c r="BR156" i="2"/>
  <c r="BR113" i="2"/>
  <c r="BR109" i="2"/>
  <c r="BR92" i="2"/>
  <c r="BR54" i="2"/>
  <c r="BR273" i="2"/>
  <c r="BR270" i="2"/>
  <c r="BR169" i="2"/>
  <c r="BR164" i="2"/>
  <c r="BR127" i="2"/>
  <c r="BR81" i="2"/>
  <c r="BR145" i="2"/>
  <c r="BR261" i="2"/>
  <c r="BR291" i="2"/>
  <c r="BR281" i="2"/>
  <c r="BR275" i="2"/>
  <c r="BR217" i="2"/>
  <c r="BR185" i="2"/>
  <c r="BR141" i="2"/>
  <c r="BR135" i="2"/>
  <c r="BR125" i="2"/>
  <c r="BR85" i="2"/>
  <c r="BT85" i="2"/>
  <c r="BR47" i="2"/>
  <c r="BR235" i="2"/>
  <c r="BR195" i="2"/>
  <c r="BR199" i="2"/>
  <c r="BR167" i="2"/>
  <c r="BR175" i="2"/>
  <c r="BR115" i="2"/>
  <c r="BR77" i="2"/>
  <c r="BT77" i="2"/>
  <c r="BR75" i="2"/>
  <c r="BR61" i="2"/>
  <c r="BR101" i="2"/>
  <c r="BR93" i="2"/>
  <c r="BR297" i="2"/>
  <c r="BR301" i="2"/>
  <c r="BT301" i="2"/>
  <c r="BR287" i="2"/>
  <c r="BR231" i="2"/>
  <c r="BR239" i="2"/>
  <c r="BR225" i="2"/>
  <c r="BT225" i="2"/>
  <c r="BR237" i="2"/>
  <c r="BR121" i="2"/>
  <c r="BT121" i="2"/>
  <c r="BR45" i="2"/>
  <c r="BR33" i="2"/>
  <c r="BT33" i="2"/>
  <c r="BR263" i="2"/>
  <c r="BR176" i="2"/>
  <c r="BT176" i="2"/>
  <c r="BR146" i="2"/>
  <c r="BR277" i="2"/>
  <c r="BR241" i="2"/>
  <c r="BT241" i="2"/>
  <c r="BR193" i="2"/>
  <c r="BR188" i="2"/>
  <c r="BR130" i="2"/>
  <c r="BR250" i="2"/>
  <c r="BR289" i="2"/>
  <c r="BR285" i="2"/>
  <c r="BT285" i="2"/>
  <c r="BR286" i="2"/>
  <c r="BR226" i="2"/>
  <c r="BT226" i="2"/>
  <c r="BR254" i="2"/>
  <c r="BR234" i="2"/>
  <c r="BR198" i="2"/>
  <c r="BR196" i="2"/>
  <c r="BR212" i="2"/>
  <c r="BR209" i="2"/>
  <c r="BR200" i="2"/>
  <c r="BT200" i="2"/>
  <c r="BR194" i="2"/>
  <c r="BR182" i="2"/>
  <c r="BT182" i="2"/>
  <c r="BR178" i="2"/>
  <c r="BR192" i="2"/>
  <c r="BR189" i="2"/>
  <c r="BT189" i="2"/>
  <c r="BR161" i="2"/>
  <c r="BR158" i="2"/>
  <c r="BR117" i="2"/>
  <c r="BR114" i="2"/>
  <c r="BR88" i="2"/>
  <c r="BR84" i="2"/>
  <c r="BR63" i="2"/>
  <c r="BR62" i="2"/>
  <c r="BR39" i="2"/>
  <c r="BR292" i="2"/>
  <c r="BT292" i="2"/>
  <c r="BR276" i="2"/>
  <c r="BR264" i="2"/>
  <c r="BT264" i="2"/>
  <c r="BR296" i="2"/>
  <c r="BR300" i="2"/>
  <c r="BR290" i="2"/>
  <c r="BR267" i="2"/>
  <c r="BR246" i="2"/>
  <c r="BR288" i="2"/>
  <c r="BT288" i="2"/>
  <c r="BR262" i="2"/>
  <c r="BT262" i="2"/>
  <c r="BR251" i="2"/>
  <c r="BR244" i="2"/>
  <c r="BT244" i="2"/>
  <c r="BR256" i="2"/>
  <c r="BT256" i="2"/>
  <c r="BR210" i="2"/>
  <c r="BR179" i="2"/>
  <c r="BT179" i="2"/>
  <c r="BR228" i="2"/>
  <c r="BR205" i="2"/>
  <c r="BR186" i="2"/>
  <c r="BT186" i="2"/>
  <c r="BR232" i="2"/>
  <c r="BR197" i="2"/>
  <c r="BR236" i="2"/>
  <c r="BR142" i="2"/>
  <c r="BR126" i="2"/>
  <c r="BR187" i="2"/>
  <c r="BR165" i="2"/>
  <c r="BR159" i="2"/>
  <c r="BR140" i="2"/>
  <c r="BT140" i="2"/>
  <c r="BR132" i="2"/>
  <c r="BR116" i="2"/>
  <c r="BR152" i="2"/>
  <c r="BR136" i="2"/>
  <c r="BR108" i="2"/>
  <c r="BR104" i="2"/>
  <c r="BR86" i="2"/>
  <c r="BR87" i="2"/>
  <c r="BR83" i="2"/>
  <c r="BR70" i="2"/>
  <c r="BR71" i="2"/>
  <c r="BR64" i="2"/>
  <c r="BT64" i="2"/>
  <c r="BR66" i="2"/>
  <c r="BT66" i="2"/>
  <c r="BR53" i="2"/>
  <c r="BT53" i="2"/>
  <c r="BR46" i="2"/>
  <c r="BT46" i="2"/>
  <c r="BR40" i="2"/>
  <c r="BR38" i="2"/>
  <c r="BR34" i="2"/>
  <c r="BR36" i="2"/>
  <c r="BR35" i="2"/>
  <c r="BT35" i="2"/>
  <c r="BR154" i="2"/>
  <c r="BR105" i="2"/>
  <c r="BR98" i="2"/>
  <c r="BT98" i="2"/>
  <c r="BR229" i="2"/>
  <c r="BR184" i="2"/>
  <c r="BR177" i="2"/>
  <c r="BR43" i="2"/>
  <c r="BR269" i="2"/>
  <c r="BR201" i="2"/>
  <c r="BR174" i="2"/>
  <c r="BT174" i="2"/>
  <c r="BR166" i="2"/>
  <c r="BR143" i="2"/>
  <c r="BT143" i="2"/>
  <c r="BR137" i="2"/>
  <c r="BT137" i="2"/>
  <c r="BR106" i="2"/>
  <c r="BR96" i="2"/>
  <c r="BR74" i="2"/>
  <c r="BR60" i="2"/>
  <c r="BR49" i="2"/>
  <c r="BT49" i="2"/>
  <c r="BR298" i="2"/>
  <c r="BT298" i="2"/>
  <c r="BR247" i="2"/>
  <c r="BT247" i="2"/>
  <c r="BR282" i="2"/>
  <c r="BR255" i="2"/>
  <c r="BT255" i="2"/>
  <c r="BR220" i="2"/>
  <c r="BR222" i="2"/>
  <c r="BT222" i="2"/>
  <c r="BR190" i="2"/>
  <c r="BR138" i="2"/>
  <c r="BR294" i="2"/>
  <c r="BR208" i="2"/>
  <c r="BR76" i="2"/>
  <c r="BR223" i="2"/>
  <c r="BR293" i="2"/>
  <c r="BT293" i="2"/>
  <c r="BR258" i="2"/>
  <c r="BR216" i="2"/>
  <c r="BT216" i="2"/>
  <c r="BR172" i="2"/>
  <c r="BR274" i="2"/>
  <c r="BR238" i="2"/>
  <c r="BR168" i="2"/>
  <c r="BT168" i="2"/>
  <c r="BR122" i="2"/>
  <c r="BR118" i="2"/>
  <c r="BR110" i="2"/>
  <c r="BT110" i="2"/>
  <c r="BR59" i="2"/>
  <c r="BR58" i="2"/>
  <c r="BR56" i="2"/>
  <c r="BT56" i="2"/>
  <c r="BR32" i="2"/>
  <c r="BR268" i="2"/>
  <c r="BR252" i="2"/>
  <c r="BR272" i="2"/>
  <c r="BR240" i="2"/>
  <c r="BR224" i="2"/>
  <c r="BT224" i="2"/>
  <c r="BR213" i="2"/>
  <c r="BT213" i="2"/>
  <c r="BR202" i="2"/>
  <c r="BR248" i="2"/>
  <c r="BR218" i="2"/>
  <c r="BR219" i="2"/>
  <c r="BR147" i="2"/>
  <c r="BR215" i="2"/>
  <c r="BR183" i="2"/>
  <c r="BR155" i="2"/>
  <c r="BT155" i="2"/>
  <c r="BR148" i="2"/>
  <c r="BR170" i="2"/>
  <c r="BT170" i="2"/>
  <c r="BR151" i="2"/>
  <c r="BR134" i="2"/>
  <c r="BR124" i="2"/>
  <c r="BR144" i="2"/>
  <c r="BT144" i="2"/>
  <c r="BR128" i="2"/>
  <c r="BT128" i="2"/>
  <c r="BR112" i="2"/>
  <c r="BR120" i="2"/>
  <c r="BR100" i="2"/>
  <c r="BR102" i="2"/>
  <c r="BR95" i="2"/>
  <c r="BR89" i="2"/>
  <c r="BT89" i="2"/>
  <c r="BR82" i="2"/>
  <c r="BT82" i="2"/>
  <c r="BR48" i="2"/>
  <c r="BT48" i="2"/>
  <c r="BR180" i="2"/>
  <c r="BR90" i="2"/>
  <c r="BT90" i="2"/>
  <c r="BR72" i="2"/>
  <c r="BR44" i="2"/>
  <c r="BR242" i="2"/>
  <c r="BR259" i="2"/>
  <c r="BR233" i="2"/>
  <c r="BT233" i="2"/>
  <c r="BR214" i="2"/>
  <c r="BR266" i="2"/>
  <c r="BR227" i="2"/>
  <c r="BR119" i="2"/>
  <c r="BR129" i="2"/>
  <c r="BT129" i="2"/>
  <c r="BR162" i="2"/>
  <c r="BT162" i="2"/>
  <c r="BR150" i="2"/>
  <c r="BR123" i="2"/>
  <c r="BR68" i="2"/>
  <c r="BR78" i="2"/>
  <c r="BR67" i="2"/>
  <c r="BR73" i="2"/>
  <c r="BT73" i="2"/>
  <c r="BR42" i="2"/>
  <c r="BR260" i="2"/>
  <c r="BR280" i="2"/>
  <c r="BR284" i="2"/>
  <c r="BR97" i="2"/>
  <c r="BR79" i="2"/>
  <c r="BR57" i="2"/>
  <c r="BR50" i="2"/>
  <c r="BR30" i="2"/>
  <c r="BR278" i="2"/>
  <c r="BR157" i="2"/>
  <c r="BT157" i="2"/>
  <c r="BR103" i="2"/>
  <c r="BR69" i="2"/>
  <c r="BR37" i="2"/>
  <c r="BR243" i="2"/>
  <c r="BR211" i="2"/>
  <c r="BR181" i="2"/>
  <c r="BT181" i="2"/>
  <c r="BR221" i="2"/>
  <c r="BR203" i="2"/>
  <c r="BR163" i="2"/>
  <c r="BR171" i="2"/>
  <c r="BR139" i="2"/>
  <c r="BR131" i="2"/>
  <c r="BT131" i="2"/>
  <c r="BR207" i="2"/>
  <c r="BR191" i="2"/>
  <c r="BR107" i="2"/>
  <c r="BT107" i="2"/>
  <c r="BR91" i="2"/>
  <c r="BT91" i="2"/>
  <c r="BR55" i="2"/>
  <c r="BR41" i="2"/>
  <c r="BT41" i="2"/>
  <c r="BR31" i="2"/>
  <c r="BR265" i="2"/>
  <c r="BR253" i="2"/>
  <c r="BR51" i="2"/>
  <c r="BR283" i="2"/>
  <c r="BR153" i="2"/>
  <c r="BR149" i="2"/>
  <c r="BR271" i="2"/>
  <c r="BT271" i="2"/>
  <c r="BR279" i="2"/>
  <c r="BR249" i="2"/>
  <c r="BT249" i="2"/>
  <c r="BR99" i="2"/>
  <c r="BR111" i="2"/>
  <c r="BT111" i="2"/>
  <c r="BR65" i="2"/>
  <c r="BR257" i="2"/>
  <c r="BR299" i="2"/>
  <c r="BH3" i="2"/>
  <c r="AD27" i="2"/>
  <c r="AJ23" i="2"/>
  <c r="AL23" i="2"/>
  <c r="AD19" i="2"/>
  <c r="AV3" i="2"/>
  <c r="AW3" i="2"/>
  <c r="AS27" i="2"/>
  <c r="AV23" i="2"/>
  <c r="AW23" i="2"/>
  <c r="AV19" i="2"/>
  <c r="AS28" i="2"/>
  <c r="AU28" i="2"/>
  <c r="U24" i="2"/>
  <c r="X22" i="2"/>
  <c r="Y22" i="2"/>
  <c r="AY20" i="2"/>
  <c r="AS16" i="2"/>
  <c r="BH14" i="2"/>
  <c r="X12" i="2"/>
  <c r="Z12" i="2"/>
  <c r="F10" i="2"/>
  <c r="L8" i="2"/>
  <c r="AS6" i="2"/>
  <c r="AU6" i="2"/>
  <c r="AG4" i="2"/>
  <c r="AH4" i="2"/>
  <c r="BE28" i="2"/>
  <c r="AG28" i="2"/>
  <c r="I28" i="2"/>
  <c r="BE26" i="2"/>
  <c r="I26" i="2"/>
  <c r="BH24" i="2"/>
  <c r="BI24" i="2"/>
  <c r="AG24" i="2"/>
  <c r="AH24" i="2"/>
  <c r="I24" i="2"/>
  <c r="K24" i="2"/>
  <c r="AY22" i="2"/>
  <c r="AM20" i="2"/>
  <c r="L20" i="2"/>
  <c r="AS18" i="2"/>
  <c r="AT18" i="2"/>
  <c r="BE16" i="2"/>
  <c r="AA16" i="2"/>
  <c r="AJ16" i="2"/>
  <c r="AL16" i="2"/>
  <c r="AJ14" i="2"/>
  <c r="AK14" i="2"/>
  <c r="AJ12" i="2"/>
  <c r="L12" i="2"/>
  <c r="N12" i="2"/>
  <c r="AD10" i="2"/>
  <c r="AY8" i="2"/>
  <c r="X8" i="2"/>
  <c r="U6" i="2"/>
  <c r="W6" i="2"/>
  <c r="AV4" i="2"/>
  <c r="AW4" i="2"/>
  <c r="U4" i="2"/>
  <c r="V4" i="2"/>
  <c r="AY27" i="2"/>
  <c r="AM27" i="2"/>
  <c r="X27" i="2"/>
  <c r="L27" i="2"/>
  <c r="AP23" i="2"/>
  <c r="AD23" i="2"/>
  <c r="R23" i="2"/>
  <c r="S23" i="2"/>
  <c r="F23" i="2"/>
  <c r="G23" i="2"/>
  <c r="AM19" i="2"/>
  <c r="U19" i="2"/>
  <c r="V19" i="2"/>
  <c r="I19" i="2"/>
  <c r="AD15" i="2"/>
  <c r="AP13" i="2"/>
  <c r="AY28" i="2"/>
  <c r="BA28" i="2"/>
  <c r="AM28" i="2"/>
  <c r="AA28" i="2"/>
  <c r="AC28" i="2"/>
  <c r="O28" i="2"/>
  <c r="AS26" i="2"/>
  <c r="U26" i="2"/>
  <c r="AP24" i="2"/>
  <c r="AA24" i="2"/>
  <c r="O24" i="2"/>
  <c r="AJ24" i="2"/>
  <c r="AL24" i="2"/>
  <c r="AM22" i="2"/>
  <c r="AN22" i="2"/>
  <c r="L22" i="2"/>
  <c r="BE20" i="2"/>
  <c r="AS20" i="2"/>
  <c r="AD20" i="2"/>
  <c r="R20" i="2"/>
  <c r="F20" i="2"/>
  <c r="BE18" i="2"/>
  <c r="BF18" i="2"/>
  <c r="AA18" i="2"/>
  <c r="AC18" i="2"/>
  <c r="X18" i="2"/>
  <c r="AY16" i="2"/>
  <c r="AM16" i="2"/>
  <c r="F16" i="2"/>
  <c r="R16" i="2"/>
  <c r="AV14" i="2"/>
  <c r="X14" i="2"/>
  <c r="Y14" i="2"/>
  <c r="BE12" i="2"/>
  <c r="BF12" i="2"/>
  <c r="AP12" i="2"/>
  <c r="AD12" i="2"/>
  <c r="R12" i="2"/>
  <c r="F12" i="2"/>
  <c r="AP10" i="2"/>
  <c r="R10" i="2"/>
  <c r="S10" i="2"/>
  <c r="BE8" i="2"/>
  <c r="BF8" i="2"/>
  <c r="AP8" i="2"/>
  <c r="AQ8" i="2"/>
  <c r="AD8" i="2"/>
  <c r="R8" i="2"/>
  <c r="S8" i="2"/>
  <c r="F8" i="2"/>
  <c r="BE6" i="2"/>
  <c r="AG6" i="2"/>
  <c r="AI6" i="2"/>
  <c r="I6" i="2"/>
  <c r="AM4" i="2"/>
  <c r="AN4" i="2"/>
  <c r="AA4" i="2"/>
  <c r="AB4" i="2"/>
  <c r="L4" i="2"/>
  <c r="O26" i="2"/>
  <c r="F22" i="2"/>
  <c r="F14" i="2"/>
  <c r="L6" i="2"/>
  <c r="AJ18" i="2"/>
  <c r="L10" i="2"/>
  <c r="BH28" i="2"/>
  <c r="BJ28" i="2"/>
  <c r="BC28" i="2"/>
  <c r="AV28" i="2"/>
  <c r="AW28" i="2"/>
  <c r="AP28" i="2"/>
  <c r="AQ28" i="2"/>
  <c r="AJ28" i="2"/>
  <c r="AL28" i="2"/>
  <c r="AD28" i="2"/>
  <c r="AF28" i="2"/>
  <c r="X28" i="2"/>
  <c r="Y28" i="2"/>
  <c r="R28" i="2"/>
  <c r="T28" i="2"/>
  <c r="L28" i="2"/>
  <c r="N28" i="2"/>
  <c r="F28" i="2"/>
  <c r="H28" i="2"/>
  <c r="BH26" i="2"/>
  <c r="BI26" i="2"/>
  <c r="AV26" i="2"/>
  <c r="AX26" i="2"/>
  <c r="AJ26" i="2"/>
  <c r="X26" i="2"/>
  <c r="Z26" i="2"/>
  <c r="L26" i="2"/>
  <c r="BE24" i="2"/>
  <c r="BF24" i="2"/>
  <c r="AY24" i="2"/>
  <c r="AZ24" i="2"/>
  <c r="AS24" i="2"/>
  <c r="AU24" i="2"/>
  <c r="AM24" i="2"/>
  <c r="AO24" i="2"/>
  <c r="AD24" i="2"/>
  <c r="X24" i="2"/>
  <c r="Z24" i="2"/>
  <c r="R24" i="2"/>
  <c r="L24" i="2"/>
  <c r="M24" i="2"/>
  <c r="F24" i="2"/>
  <c r="H24" i="2"/>
  <c r="AP22" i="2"/>
  <c r="AQ22" i="2"/>
  <c r="AA22" i="2"/>
  <c r="O22" i="2"/>
  <c r="Q22" i="2"/>
  <c r="AJ22" i="2"/>
  <c r="BH20" i="2"/>
  <c r="AV20" i="2"/>
  <c r="AP20" i="2"/>
  <c r="AR20" i="2"/>
  <c r="AJ20" i="2"/>
  <c r="AL20" i="2"/>
  <c r="AA20" i="2"/>
  <c r="AB20" i="2"/>
  <c r="U20" i="2"/>
  <c r="W20" i="2"/>
  <c r="O20" i="2"/>
  <c r="P20" i="2"/>
  <c r="I20" i="2"/>
  <c r="AG20" i="2"/>
  <c r="AH20" i="2"/>
  <c r="BH18" i="2"/>
  <c r="BJ18" i="2"/>
  <c r="AV18" i="2"/>
  <c r="AW18" i="2"/>
  <c r="AG18" i="2"/>
  <c r="AI18" i="2"/>
  <c r="O18" i="2"/>
  <c r="AD18" i="2"/>
  <c r="AF18" i="2"/>
  <c r="BH16" i="2"/>
  <c r="BI16" i="2"/>
  <c r="AV16" i="2"/>
  <c r="AX16" i="2"/>
  <c r="AP16" i="2"/>
  <c r="AD16" i="2"/>
  <c r="AE16" i="2"/>
  <c r="U16" i="2"/>
  <c r="V16" i="2"/>
  <c r="I16" i="2"/>
  <c r="J16" i="2"/>
  <c r="L16" i="2"/>
  <c r="X16" i="2"/>
  <c r="Y16" i="2"/>
  <c r="AY14" i="2"/>
  <c r="AZ14" i="2"/>
  <c r="AM14" i="2"/>
  <c r="AA14" i="2"/>
  <c r="AC14" i="2"/>
  <c r="O14" i="2"/>
  <c r="BH12" i="2"/>
  <c r="BI12" i="2"/>
  <c r="BD12" i="2"/>
  <c r="AV12" i="2"/>
  <c r="AM12" i="2"/>
  <c r="AO12" i="2"/>
  <c r="AG12" i="2"/>
  <c r="AI12" i="2"/>
  <c r="AA12" i="2"/>
  <c r="AB12" i="2"/>
  <c r="U12" i="2"/>
  <c r="W12" i="2"/>
  <c r="O12" i="2"/>
  <c r="I12" i="2"/>
  <c r="J12" i="2"/>
  <c r="BE10" i="2"/>
  <c r="BF10" i="2"/>
  <c r="AS10" i="2"/>
  <c r="AU10" i="2"/>
  <c r="AG10" i="2"/>
  <c r="U10" i="2"/>
  <c r="W10" i="2"/>
  <c r="I10" i="2"/>
  <c r="BH8" i="2"/>
  <c r="BI8" i="2"/>
  <c r="AV8" i="2"/>
  <c r="AX8" i="2"/>
  <c r="AM8" i="2"/>
  <c r="AG8" i="2"/>
  <c r="AH8" i="2"/>
  <c r="AA8" i="2"/>
  <c r="U8" i="2"/>
  <c r="W8" i="2"/>
  <c r="O8" i="2"/>
  <c r="I8" i="2"/>
  <c r="J8" i="2"/>
  <c r="BC6" i="2"/>
  <c r="AP6" i="2"/>
  <c r="AD6" i="2"/>
  <c r="AF6" i="2"/>
  <c r="R6" i="2"/>
  <c r="T6" i="2"/>
  <c r="F6" i="2"/>
  <c r="H6" i="2"/>
  <c r="BE4" i="2"/>
  <c r="AY4" i="2"/>
  <c r="AP4" i="2"/>
  <c r="AJ4" i="2"/>
  <c r="AD4" i="2"/>
  <c r="X4" i="2"/>
  <c r="R4" i="2"/>
  <c r="I4" i="2"/>
  <c r="BP29" i="2"/>
  <c r="AJ27" i="2"/>
  <c r="AK27" i="2"/>
  <c r="I23" i="2"/>
  <c r="K23" i="2"/>
  <c r="BP21" i="2"/>
  <c r="L19" i="2"/>
  <c r="BH15" i="2"/>
  <c r="BJ15" i="2"/>
  <c r="F13" i="2"/>
  <c r="H13" i="2"/>
  <c r="O11" i="2"/>
  <c r="Q11" i="2"/>
  <c r="BP9" i="2"/>
  <c r="AD7" i="2"/>
  <c r="U5" i="2"/>
  <c r="W5" i="2"/>
  <c r="I3" i="2"/>
  <c r="J3" i="2"/>
  <c r="AX3" i="2"/>
  <c r="W3" i="2"/>
  <c r="V3" i="2"/>
  <c r="AK28" i="2"/>
  <c r="BF27" i="2"/>
  <c r="BG27" i="2"/>
  <c r="AT27" i="2"/>
  <c r="AU27" i="2"/>
  <c r="AF27" i="2"/>
  <c r="AE27" i="2"/>
  <c r="S27" i="2"/>
  <c r="T27" i="2"/>
  <c r="G27" i="2"/>
  <c r="H27" i="2"/>
  <c r="AW26" i="2"/>
  <c r="Y26" i="2"/>
  <c r="AF25" i="2"/>
  <c r="AE25" i="2"/>
  <c r="AT24" i="2"/>
  <c r="N24" i="2"/>
  <c r="BJ23" i="2"/>
  <c r="BI23" i="2"/>
  <c r="AX23" i="2"/>
  <c r="Y23" i="2"/>
  <c r="Z23" i="2"/>
  <c r="M23" i="2"/>
  <c r="N23" i="2"/>
  <c r="AZ22" i="2"/>
  <c r="BA22" i="2"/>
  <c r="BF21" i="2"/>
  <c r="BG21" i="2"/>
  <c r="Q20" i="2"/>
  <c r="AW19" i="2"/>
  <c r="AX19" i="2"/>
  <c r="AN19" i="2"/>
  <c r="AO19" i="2"/>
  <c r="W19" i="2"/>
  <c r="J19" i="2"/>
  <c r="K19" i="2"/>
  <c r="AU18" i="2"/>
  <c r="K18" i="2"/>
  <c r="J18" i="2"/>
  <c r="AF16" i="2"/>
  <c r="BJ14" i="2"/>
  <c r="BI14" i="2"/>
  <c r="T13" i="2"/>
  <c r="AN12" i="2"/>
  <c r="V12" i="2"/>
  <c r="AT10" i="2"/>
  <c r="V10" i="2"/>
  <c r="AW8" i="2"/>
  <c r="BO29" i="2"/>
  <c r="BO21" i="2"/>
  <c r="BO9" i="2"/>
  <c r="V5" i="2"/>
  <c r="AY3" i="2"/>
  <c r="AJ3" i="2"/>
  <c r="X3" i="2"/>
  <c r="AG29" i="2"/>
  <c r="BF28" i="2"/>
  <c r="BG28" i="2"/>
  <c r="AZ28" i="2"/>
  <c r="AT28" i="2"/>
  <c r="AN28" i="2"/>
  <c r="AO28" i="2"/>
  <c r="AI28" i="2"/>
  <c r="AH28" i="2"/>
  <c r="V28" i="2"/>
  <c r="W28" i="2"/>
  <c r="Q28" i="2"/>
  <c r="P28" i="2"/>
  <c r="K28" i="2"/>
  <c r="J28" i="2"/>
  <c r="BH27" i="2"/>
  <c r="AV27" i="2"/>
  <c r="AP27" i="2"/>
  <c r="AG27" i="2"/>
  <c r="AA27" i="2"/>
  <c r="U27" i="2"/>
  <c r="O27" i="2"/>
  <c r="I27" i="2"/>
  <c r="BF26" i="2"/>
  <c r="BG26" i="2"/>
  <c r="AT26" i="2"/>
  <c r="AU26" i="2"/>
  <c r="AI26" i="2"/>
  <c r="AH26" i="2"/>
  <c r="V26" i="2"/>
  <c r="W26" i="2"/>
  <c r="K26" i="2"/>
  <c r="J26" i="2"/>
  <c r="BJ24" i="2"/>
  <c r="BC24" i="2"/>
  <c r="BD24" i="2"/>
  <c r="AW24" i="2"/>
  <c r="AQ24" i="2"/>
  <c r="AR24" i="2"/>
  <c r="AC24" i="2"/>
  <c r="AB24" i="2"/>
  <c r="V24" i="2"/>
  <c r="W24" i="2"/>
  <c r="Q24" i="2"/>
  <c r="P24" i="2"/>
  <c r="BE23" i="2"/>
  <c r="AY23" i="2"/>
  <c r="AS23" i="2"/>
  <c r="AM23" i="2"/>
  <c r="AG23" i="2"/>
  <c r="AA23" i="2"/>
  <c r="U23" i="2"/>
  <c r="O23" i="2"/>
  <c r="BC22" i="2"/>
  <c r="BD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Q18" i="2"/>
  <c r="P18" i="2"/>
  <c r="AE18" i="2"/>
  <c r="O17" i="2"/>
  <c r="BF16" i="2"/>
  <c r="BG16" i="2"/>
  <c r="AZ16" i="2"/>
  <c r="BA16" i="2"/>
  <c r="AT16" i="2"/>
  <c r="AU16" i="2"/>
  <c r="AN16" i="2"/>
  <c r="AO16" i="2"/>
  <c r="AC16" i="2"/>
  <c r="AB16" i="2"/>
  <c r="H16" i="2"/>
  <c r="G16" i="2"/>
  <c r="Q16" i="2"/>
  <c r="P16" i="2"/>
  <c r="T16" i="2"/>
  <c r="S16" i="2"/>
  <c r="X15" i="2"/>
  <c r="BA14" i="2"/>
  <c r="AN14" i="2"/>
  <c r="AO14" i="2"/>
  <c r="AB14" i="2"/>
  <c r="Q14" i="2"/>
  <c r="P14" i="2"/>
  <c r="BE13" i="2"/>
  <c r="AD13" i="2"/>
  <c r="BA12" i="2"/>
  <c r="AQ12" i="2"/>
  <c r="AR12" i="2"/>
  <c r="AL12" i="2"/>
  <c r="AK12" i="2"/>
  <c r="AF12" i="2"/>
  <c r="AE12" i="2"/>
  <c r="Y12" i="2"/>
  <c r="T12" i="2"/>
  <c r="S12" i="2"/>
  <c r="M12" i="2"/>
  <c r="H12" i="2"/>
  <c r="G12" i="2"/>
  <c r="AQ10" i="2"/>
  <c r="AR10" i="2"/>
  <c r="AF10" i="2"/>
  <c r="AE10" i="2"/>
  <c r="T10" i="2"/>
  <c r="H10" i="2"/>
  <c r="G10" i="2"/>
  <c r="AZ8" i="2"/>
  <c r="BA8" i="2"/>
  <c r="AF8" i="2"/>
  <c r="AE8" i="2"/>
  <c r="Z8" i="2"/>
  <c r="Y8" i="2"/>
  <c r="T8" i="2"/>
  <c r="N8" i="2"/>
  <c r="M8" i="2"/>
  <c r="H8" i="2"/>
  <c r="G8" i="2"/>
  <c r="BF6" i="2"/>
  <c r="BG6" i="2"/>
  <c r="AT6" i="2"/>
  <c r="AH6" i="2"/>
  <c r="V6" i="2"/>
  <c r="K6" i="2"/>
  <c r="J6" i="2"/>
  <c r="BJ4" i="2"/>
  <c r="BI4" i="2"/>
  <c r="BC4" i="2"/>
  <c r="AC4" i="2"/>
  <c r="N4" i="2"/>
  <c r="M4" i="2"/>
  <c r="H4" i="2"/>
  <c r="G4" i="2"/>
  <c r="Q26" i="2"/>
  <c r="P26" i="2"/>
  <c r="H22" i="2"/>
  <c r="G22" i="2"/>
  <c r="AL18" i="2"/>
  <c r="AK18" i="2"/>
  <c r="H14" i="2"/>
  <c r="G14" i="2"/>
  <c r="N10" i="2"/>
  <c r="M10" i="2"/>
  <c r="N6" i="2"/>
  <c r="M6" i="2"/>
  <c r="BJ3" i="2"/>
  <c r="BI3" i="2"/>
  <c r="AH3" i="2"/>
  <c r="AI3" i="2"/>
  <c r="BF29" i="2"/>
  <c r="BG29" i="2"/>
  <c r="BD28" i="2"/>
  <c r="AR28" i="2"/>
  <c r="AE28" i="2"/>
  <c r="G28" i="2"/>
  <c r="AZ27" i="2"/>
  <c r="BA27" i="2"/>
  <c r="AN27" i="2"/>
  <c r="AO27" i="2"/>
  <c r="Y27" i="2"/>
  <c r="Z27" i="2"/>
  <c r="M27" i="2"/>
  <c r="N27" i="2"/>
  <c r="BJ26" i="2"/>
  <c r="AL26" i="2"/>
  <c r="AK26" i="2"/>
  <c r="N26" i="2"/>
  <c r="M26" i="2"/>
  <c r="AF24" i="2"/>
  <c r="AE24" i="2"/>
  <c r="T24" i="2"/>
  <c r="S24" i="2"/>
  <c r="BC23" i="2"/>
  <c r="BD23" i="2"/>
  <c r="AQ23" i="2"/>
  <c r="AR23" i="2"/>
  <c r="AF23" i="2"/>
  <c r="AE23" i="2"/>
  <c r="AO22" i="2"/>
  <c r="N22" i="2"/>
  <c r="M22" i="2"/>
  <c r="BJ20" i="2"/>
  <c r="BI20" i="2"/>
  <c r="AW20" i="2"/>
  <c r="AX20" i="2"/>
  <c r="AK20" i="2"/>
  <c r="V20" i="2"/>
  <c r="K20" i="2"/>
  <c r="J20" i="2"/>
  <c r="BC19" i="2"/>
  <c r="BD19" i="2"/>
  <c r="AF19" i="2"/>
  <c r="AE19" i="2"/>
  <c r="AC19" i="2"/>
  <c r="Z18" i="2"/>
  <c r="Y18" i="2"/>
  <c r="BC16" i="2"/>
  <c r="BD16" i="2"/>
  <c r="AQ16" i="2"/>
  <c r="AR16" i="2"/>
  <c r="N16" i="2"/>
  <c r="M16" i="2"/>
  <c r="AF15" i="2"/>
  <c r="AE15" i="2"/>
  <c r="AW14" i="2"/>
  <c r="AX14" i="2"/>
  <c r="N14" i="2"/>
  <c r="M14" i="2"/>
  <c r="AQ13" i="2"/>
  <c r="AR13" i="2"/>
  <c r="BJ12" i="2"/>
  <c r="AW12" i="2"/>
  <c r="AX12" i="2"/>
  <c r="AH12" i="2"/>
  <c r="Q12" i="2"/>
  <c r="P12" i="2"/>
  <c r="BG10" i="2"/>
  <c r="AI10" i="2"/>
  <c r="AH10" i="2"/>
  <c r="K10" i="2"/>
  <c r="J10" i="2"/>
  <c r="BC8" i="2"/>
  <c r="BD8" i="2"/>
  <c r="AN8" i="2"/>
  <c r="AO8" i="2"/>
  <c r="AC8" i="2"/>
  <c r="AB8" i="2"/>
  <c r="Q8" i="2"/>
  <c r="P8" i="2"/>
  <c r="BF7" i="2"/>
  <c r="BG7" i="2"/>
  <c r="AQ6" i="2"/>
  <c r="AR6" i="2"/>
  <c r="BF4" i="2"/>
  <c r="BG4" i="2"/>
  <c r="AQ4" i="2"/>
  <c r="AR4" i="2"/>
  <c r="AF4" i="2"/>
  <c r="AE4" i="2"/>
  <c r="S4" i="2"/>
  <c r="BO25" i="2"/>
  <c r="BP25" i="2"/>
  <c r="M19" i="2"/>
  <c r="N19" i="2"/>
  <c r="AF7" i="2"/>
  <c r="AE7" i="2"/>
  <c r="AA11" i="2"/>
  <c r="R9" i="2"/>
  <c r="BT198" i="2"/>
  <c r="BT152" i="2"/>
  <c r="BT248" i="2"/>
  <c r="AS13" i="2"/>
  <c r="AS29" i="2"/>
  <c r="AP26" i="2"/>
  <c r="AD26" i="2"/>
  <c r="R26" i="2"/>
  <c r="F26" i="2"/>
  <c r="R25" i="2"/>
  <c r="BH22" i="2"/>
  <c r="AV22" i="2"/>
  <c r="AG22" i="2"/>
  <c r="U22" i="2"/>
  <c r="I22" i="2"/>
  <c r="AS21" i="2"/>
  <c r="BE19" i="2"/>
  <c r="AS19" i="2"/>
  <c r="AG19" i="2"/>
  <c r="O19" i="2"/>
  <c r="AP18" i="2"/>
  <c r="U18" i="2"/>
  <c r="F18" i="2"/>
  <c r="L18" i="2"/>
  <c r="BH17" i="2"/>
  <c r="BE14" i="2"/>
  <c r="AS14" i="2"/>
  <c r="AG14" i="2"/>
  <c r="U14" i="2"/>
  <c r="I14" i="2"/>
  <c r="AM13" i="2"/>
  <c r="AA13" i="2"/>
  <c r="O13" i="2"/>
  <c r="AY10" i="2"/>
  <c r="AM10" i="2"/>
  <c r="AA10" i="2"/>
  <c r="O10" i="2"/>
  <c r="BE9" i="2"/>
  <c r="F9" i="2"/>
  <c r="AY6" i="2"/>
  <c r="AM6" i="2"/>
  <c r="AA6" i="2"/>
  <c r="O6" i="2"/>
  <c r="AV5" i="2"/>
  <c r="C28" i="2"/>
  <c r="C24" i="2"/>
  <c r="C20" i="2"/>
  <c r="C16" i="2"/>
  <c r="AS12" i="2"/>
  <c r="AS8" i="2"/>
  <c r="C4" i="2"/>
  <c r="I29" i="2"/>
  <c r="AY26" i="2"/>
  <c r="AM26" i="2"/>
  <c r="AA26" i="2"/>
  <c r="BE25" i="2"/>
  <c r="F25" i="2"/>
  <c r="BE22" i="2"/>
  <c r="AS22" i="2"/>
  <c r="AD22" i="2"/>
  <c r="R22" i="2"/>
  <c r="X21" i="2"/>
  <c r="AY18" i="2"/>
  <c r="AM18" i="2"/>
  <c r="R18" i="2"/>
  <c r="AY17" i="2"/>
  <c r="AJ17"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C25" i="2"/>
  <c r="I25" i="2"/>
  <c r="U25" i="2"/>
  <c r="AG25" i="2"/>
  <c r="AV25" i="2"/>
  <c r="BH25" i="2"/>
  <c r="L25" i="2"/>
  <c r="X25" i="2"/>
  <c r="AM25" i="2"/>
  <c r="AY25" i="2"/>
  <c r="AJ25" i="2"/>
  <c r="O25" i="2"/>
  <c r="AA25" i="2"/>
  <c r="AP25" i="2"/>
  <c r="C21" i="2"/>
  <c r="R21" i="2"/>
  <c r="AJ21" i="2"/>
  <c r="AG21" i="2"/>
  <c r="AV21" i="2"/>
  <c r="BH21" i="2"/>
  <c r="O21" i="2"/>
  <c r="F21" i="2"/>
  <c r="AM21" i="2"/>
  <c r="AY21" i="2"/>
  <c r="AD21" i="2"/>
  <c r="L21" i="2"/>
  <c r="U21" i="2"/>
  <c r="AP21" i="2"/>
  <c r="C17" i="2"/>
  <c r="AP17" i="2"/>
  <c r="F17" i="2"/>
  <c r="R17" i="2"/>
  <c r="AG17" i="2"/>
  <c r="BE17" i="2"/>
  <c r="AV17" i="2"/>
  <c r="I17" i="2"/>
  <c r="U17" i="2"/>
  <c r="AM17" i="2"/>
  <c r="AD17" i="2"/>
  <c r="L17" i="2"/>
  <c r="X17" i="2"/>
  <c r="AS17" i="2"/>
  <c r="AS9" i="2"/>
  <c r="I9" i="2"/>
  <c r="U9" i="2"/>
  <c r="AG9" i="2"/>
  <c r="AV9" i="2"/>
  <c r="BH9" i="2"/>
  <c r="C9" i="2"/>
  <c r="L9" i="2"/>
  <c r="X9" i="2"/>
  <c r="AJ9" i="2"/>
  <c r="AY9" i="2"/>
  <c r="O9" i="2"/>
  <c r="AA9" i="2"/>
  <c r="AM9" i="2"/>
  <c r="C15" i="2"/>
  <c r="AM15" i="2"/>
  <c r="R15" i="2"/>
  <c r="F15" i="2"/>
  <c r="AS15" i="2"/>
  <c r="L15" i="2"/>
  <c r="AG15" i="2"/>
  <c r="O15" i="2"/>
  <c r="I15" i="2"/>
  <c r="AY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E5" i="2"/>
  <c r="AP5" i="2"/>
  <c r="AD5" i="2"/>
  <c r="R5" i="2"/>
  <c r="F5" i="2"/>
  <c r="AG16" i="2"/>
  <c r="C8" i="2"/>
  <c r="AS4" i="2"/>
  <c r="AM5" i="2"/>
  <c r="AA5" i="2"/>
  <c r="O5" i="2"/>
  <c r="AY5" i="2"/>
  <c r="AJ5" i="2"/>
  <c r="X5" i="2"/>
  <c r="L5" i="2"/>
  <c r="C5" i="2"/>
  <c r="C13" i="2"/>
  <c r="K8" i="2"/>
  <c r="BJ8" i="2"/>
  <c r="AI8" i="2"/>
  <c r="BI15" i="2"/>
  <c r="H23" i="2"/>
  <c r="BA24" i="2"/>
  <c r="AI4" i="2"/>
  <c r="BG8" i="2"/>
  <c r="AK24" i="2"/>
  <c r="Z14" i="2"/>
  <c r="AK23" i="2"/>
  <c r="BL11" i="2"/>
  <c r="W16" i="2"/>
  <c r="AB18" i="2"/>
  <c r="AO4" i="2"/>
  <c r="BD10" i="2"/>
  <c r="BG12" i="2"/>
  <c r="AL14" i="2"/>
  <c r="T23" i="2"/>
  <c r="G24" i="2"/>
  <c r="BG24" i="2"/>
  <c r="S28" i="2"/>
  <c r="AK8" i="2"/>
  <c r="AH18" i="2"/>
  <c r="J24" i="2"/>
  <c r="AI24" i="2"/>
  <c r="AB28" i="2"/>
  <c r="BO17" i="2"/>
  <c r="BG18" i="2"/>
  <c r="AX4" i="2"/>
  <c r="AX18" i="2"/>
  <c r="AR8" i="2"/>
  <c r="AK16" i="2"/>
  <c r="K12" i="2"/>
  <c r="B6" i="48"/>
  <c r="S6" i="2"/>
  <c r="BD4" i="2"/>
  <c r="AR22" i="2"/>
  <c r="AE6" i="2"/>
  <c r="B6" i="61"/>
  <c r="B6" i="60"/>
  <c r="B4" i="60"/>
  <c r="B2" i="60"/>
  <c r="B5" i="60"/>
  <c r="B3" i="60"/>
  <c r="B5" i="51"/>
  <c r="B3" i="51"/>
  <c r="B2" i="51"/>
  <c r="B6" i="51"/>
  <c r="B4" i="51"/>
  <c r="B5" i="52"/>
  <c r="B3" i="52"/>
  <c r="B6" i="52"/>
  <c r="B4" i="52"/>
  <c r="B2" i="52"/>
  <c r="B5" i="61"/>
  <c r="B4" i="61"/>
  <c r="B3" i="61"/>
  <c r="B2" i="61"/>
  <c r="K4" i="2"/>
  <c r="B6" i="62"/>
  <c r="B2" i="62"/>
  <c r="B5" i="62"/>
  <c r="B3" i="62"/>
  <c r="B4" i="62"/>
  <c r="B6" i="63"/>
  <c r="B4" i="63"/>
  <c r="B2" i="63"/>
  <c r="B5" i="63"/>
  <c r="B3" i="63"/>
  <c r="B6" i="64"/>
  <c r="B4" i="64"/>
  <c r="B2" i="64"/>
  <c r="B5" i="64"/>
  <c r="B3" i="64"/>
  <c r="B6" i="65"/>
  <c r="B2" i="65"/>
  <c r="B5" i="65"/>
  <c r="B3" i="65"/>
  <c r="B4" i="65"/>
  <c r="T4" i="2"/>
  <c r="B6" i="7"/>
  <c r="B2" i="7"/>
  <c r="B5" i="7"/>
  <c r="B3" i="7"/>
  <c r="B4" i="7"/>
  <c r="W4" i="2"/>
  <c r="V8" i="2"/>
  <c r="Z22" i="2"/>
  <c r="Z4" i="2"/>
  <c r="B6" i="38"/>
  <c r="B4" i="38"/>
  <c r="B5" i="38"/>
  <c r="B3" i="38"/>
  <c r="B2" i="38"/>
  <c r="B6" i="39"/>
  <c r="B4" i="39"/>
  <c r="B2" i="39"/>
  <c r="B5" i="39"/>
  <c r="B3" i="39"/>
  <c r="B6" i="40"/>
  <c r="B4" i="40"/>
  <c r="B5" i="40"/>
  <c r="B3" i="40"/>
  <c r="B2" i="40"/>
  <c r="B6" i="41"/>
  <c r="B4" i="41"/>
  <c r="B5" i="41"/>
  <c r="B3" i="41"/>
  <c r="B2" i="41"/>
  <c r="AL4" i="2"/>
  <c r="B6" i="42"/>
  <c r="B4" i="42"/>
  <c r="B5" i="42"/>
  <c r="B3" i="42"/>
  <c r="B2" i="42"/>
  <c r="B6" i="43"/>
  <c r="B4" i="43"/>
  <c r="B5" i="43"/>
  <c r="B3" i="43"/>
  <c r="B2" i="43"/>
  <c r="B6" i="59"/>
  <c r="B4" i="59"/>
  <c r="B2" i="59"/>
  <c r="B5" i="59"/>
  <c r="B3" i="59"/>
  <c r="B6" i="45"/>
  <c r="B4" i="45"/>
  <c r="B2" i="45"/>
  <c r="B5" i="45"/>
  <c r="B3" i="45"/>
  <c r="B6" i="46"/>
  <c r="B2" i="46"/>
  <c r="B5" i="46"/>
  <c r="B3" i="46"/>
  <c r="B4" i="46"/>
  <c r="AZ4" i="2"/>
  <c r="B6" i="47"/>
  <c r="B4" i="47"/>
  <c r="B2" i="47"/>
  <c r="B5" i="47"/>
  <c r="B3" i="47"/>
  <c r="B4" i="48"/>
  <c r="B2" i="48"/>
  <c r="B5" i="48"/>
  <c r="B3" i="48"/>
  <c r="B6" i="49"/>
  <c r="B4" i="49"/>
  <c r="B2" i="49"/>
  <c r="B5" i="49"/>
  <c r="B3" i="49"/>
  <c r="B6" i="50"/>
  <c r="B4" i="50"/>
  <c r="B2" i="50"/>
  <c r="B5" i="50"/>
  <c r="B3" i="50"/>
  <c r="BL3" i="2"/>
  <c r="BM3" i="2"/>
  <c r="BM7" i="2"/>
  <c r="BL7" i="2"/>
  <c r="BM13" i="2"/>
  <c r="BL13" i="2"/>
  <c r="BL19" i="2"/>
  <c r="BM19" i="2"/>
  <c r="BM21" i="2"/>
  <c r="BL21" i="2"/>
  <c r="BL23" i="2"/>
  <c r="BM23" i="2"/>
  <c r="BL25" i="2"/>
  <c r="BM25" i="2"/>
  <c r="BL27" i="2"/>
  <c r="BM27" i="2"/>
  <c r="BM29" i="2"/>
  <c r="BL29" i="2"/>
  <c r="BL4" i="2"/>
  <c r="BM4" i="2"/>
  <c r="BL8" i="2"/>
  <c r="BM8" i="2"/>
  <c r="BL10" i="2"/>
  <c r="BM10" i="2"/>
  <c r="BL12" i="2"/>
  <c r="BM12" i="2"/>
  <c r="BL14" i="2"/>
  <c r="BM14" i="2"/>
  <c r="BM16" i="2"/>
  <c r="BL16" i="2"/>
  <c r="BM18" i="2"/>
  <c r="BL18" i="2"/>
  <c r="BL20" i="2"/>
  <c r="BM20" i="2"/>
  <c r="BM24" i="2"/>
  <c r="BL24" i="2"/>
  <c r="BL26" i="2"/>
  <c r="BM26" i="2"/>
  <c r="BM28" i="2"/>
  <c r="BL28" i="2"/>
  <c r="P11" i="2"/>
  <c r="Y4" i="2"/>
  <c r="Z16" i="2"/>
  <c r="BJ16" i="2"/>
  <c r="AQ20" i="2"/>
  <c r="AN24" i="2"/>
  <c r="M28" i="2"/>
  <c r="BI28" i="2"/>
  <c r="AL27" i="2"/>
  <c r="BA4" i="2"/>
  <c r="BC12" i="2"/>
  <c r="K16" i="2"/>
  <c r="AW16" i="2"/>
  <c r="AI20" i="2"/>
  <c r="AC20" i="2"/>
  <c r="BC20" i="2"/>
  <c r="Y24" i="2"/>
  <c r="Z28" i="2"/>
  <c r="AX28" i="2"/>
  <c r="J4" i="2"/>
  <c r="AK4" i="2"/>
  <c r="G6" i="2"/>
  <c r="BD6" i="2"/>
  <c r="AC12" i="2"/>
  <c r="G13" i="2"/>
  <c r="K3" i="2"/>
  <c r="J23" i="2"/>
  <c r="E3" i="2"/>
  <c r="D3" i="2"/>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O3" i="2"/>
  <c r="BP3" i="2"/>
  <c r="BO7" i="2"/>
  <c r="BP7" i="2"/>
  <c r="BO11" i="2"/>
  <c r="BP11" i="2"/>
  <c r="BO15" i="2"/>
  <c r="BP15" i="2"/>
  <c r="BO19" i="2"/>
  <c r="BP19" i="2"/>
  <c r="BO23" i="2"/>
  <c r="BP23" i="2"/>
  <c r="BO27" i="2"/>
  <c r="BP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O13" i="2"/>
  <c r="BP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O6" i="2"/>
  <c r="BP6" i="2"/>
  <c r="BO10" i="2"/>
  <c r="BP10" i="2"/>
  <c r="BO14" i="2"/>
  <c r="BP14" i="2"/>
  <c r="BO18" i="2"/>
  <c r="BP18" i="2"/>
  <c r="BO22" i="2"/>
  <c r="BP22" i="2"/>
  <c r="BO26" i="2"/>
  <c r="BP26" i="2"/>
  <c r="AF9" i="2"/>
  <c r="AE9" i="2"/>
  <c r="V13" i="2"/>
  <c r="W13" i="2"/>
  <c r="AW13" i="2"/>
  <c r="AX13" i="2"/>
  <c r="AC17" i="2"/>
  <c r="AB17" i="2"/>
  <c r="AT25" i="2"/>
  <c r="AU25" i="2"/>
  <c r="BO5" i="2"/>
  <c r="BP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O4" i="2"/>
  <c r="BP4" i="2"/>
  <c r="BO8" i="2"/>
  <c r="BP8" i="2"/>
  <c r="BO12" i="2"/>
  <c r="BP12" i="2"/>
  <c r="BO16" i="2"/>
  <c r="BP16" i="2"/>
  <c r="BO20" i="2"/>
  <c r="BP20" i="2"/>
  <c r="BO24" i="2"/>
  <c r="BP24" i="2"/>
  <c r="BO28" i="2"/>
  <c r="BP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BT260" i="2"/>
  <c r="BT146" i="2"/>
  <c r="BT290" i="2"/>
  <c r="BT139" i="2"/>
  <c r="BT70" i="2"/>
  <c r="BT55" i="2"/>
  <c r="BT30" i="2"/>
  <c r="BT282" i="2"/>
  <c r="BT132" i="2"/>
  <c r="BT136" i="2"/>
  <c r="BT191" i="2"/>
  <c r="BT106" i="2"/>
  <c r="BT201" i="2"/>
  <c r="BT165" i="2"/>
  <c r="BT114" i="2"/>
  <c r="BT268" i="2"/>
  <c r="BT194" i="2"/>
  <c r="BT236" i="2"/>
  <c r="BT219" i="2"/>
  <c r="BT163" i="2"/>
  <c r="BT199" i="2"/>
  <c r="BT86" i="2"/>
  <c r="BT93" i="2"/>
  <c r="BT283" i="2"/>
  <c r="BT202" i="2"/>
  <c r="BT242" i="2"/>
  <c r="BT275" i="2"/>
  <c r="BT148" i="2"/>
  <c r="BT207" i="2"/>
  <c r="BT102" i="2"/>
  <c r="BT97" i="2"/>
  <c r="BT276" i="2"/>
  <c r="BT254" i="2"/>
  <c r="BT234" i="2"/>
  <c r="BT218" i="2"/>
  <c r="BT197" i="2"/>
  <c r="BT210" i="2"/>
  <c r="BT231" i="2"/>
  <c r="BT240" i="2"/>
  <c r="BT267" i="2"/>
  <c r="BT295" i="2"/>
  <c r="BT278" i="2"/>
  <c r="BT40" i="2"/>
  <c r="BT50" i="2"/>
  <c r="BT57" i="2"/>
  <c r="BT75" i="2"/>
  <c r="BT69" i="2"/>
  <c r="BT74" i="2"/>
  <c r="BT87" i="2"/>
  <c r="BT103" i="2"/>
  <c r="BT100" i="2"/>
  <c r="BT104" i="2"/>
  <c r="BT116" i="2"/>
  <c r="BT122" i="2"/>
  <c r="BT124" i="2"/>
  <c r="BT134" i="2"/>
  <c r="BT158" i="2"/>
  <c r="BT171" i="2"/>
  <c r="BT193" i="2"/>
  <c r="BT206" i="2"/>
  <c r="BT190" i="2"/>
  <c r="BT215" i="2"/>
  <c r="BT227" i="2"/>
  <c r="BT250" i="2"/>
  <c r="BT228" i="2"/>
  <c r="BT223" i="2"/>
  <c r="BT235" i="2"/>
  <c r="BT259" i="2"/>
  <c r="BT284" i="2"/>
  <c r="BT287" i="2"/>
  <c r="BT299" i="2"/>
  <c r="BT232" i="2"/>
  <c r="BT221" i="2"/>
  <c r="BT147" i="2"/>
  <c r="BT178" i="2"/>
  <c r="BT167" i="2"/>
  <c r="BT142" i="2"/>
  <c r="BT209" i="2"/>
  <c r="BT187" i="2"/>
  <c r="BT175" i="2"/>
  <c r="BT159" i="2"/>
  <c r="BT135" i="2"/>
  <c r="BT123" i="2"/>
  <c r="BT127" i="2"/>
  <c r="BT120" i="2"/>
  <c r="BT118" i="2"/>
  <c r="BT95" i="2"/>
  <c r="BT81" i="2"/>
  <c r="BT71" i="2"/>
  <c r="BT58" i="2"/>
  <c r="BT45" i="2"/>
  <c r="BT39" i="2"/>
  <c r="BT300" i="2"/>
  <c r="BT246" i="2"/>
  <c r="BT266" i="2"/>
  <c r="BT263" i="2"/>
  <c r="BT203" i="2"/>
  <c r="BT151" i="2"/>
  <c r="BT126" i="2"/>
  <c r="BT166" i="2"/>
  <c r="BT130" i="2"/>
  <c r="BT112" i="2"/>
  <c r="BT108" i="2"/>
  <c r="BT115" i="2"/>
  <c r="BT119" i="2"/>
  <c r="BT99" i="2"/>
  <c r="BT83" i="2"/>
  <c r="BT79" i="2"/>
  <c r="BT65" i="2"/>
  <c r="BT61" i="2"/>
  <c r="BT62" i="2"/>
  <c r="BT36" i="2"/>
  <c r="BT31" i="2"/>
  <c r="BT38" i="2"/>
  <c r="BT34" i="2"/>
  <c r="BT252" i="2"/>
  <c r="BT296" i="2"/>
  <c r="BT291" i="2"/>
  <c r="BT243" i="2"/>
  <c r="BT251" i="2"/>
  <c r="BT272" i="2"/>
  <c r="BT211" i="2"/>
  <c r="BT205" i="2"/>
  <c r="BT195" i="2"/>
  <c r="BT183" i="2"/>
  <c r="BT169" i="2"/>
  <c r="BT32" i="2"/>
  <c r="BT145" i="2"/>
  <c r="BT212" i="2"/>
  <c r="BT156" i="2"/>
  <c r="BT289" i="2"/>
  <c r="BT281" i="2"/>
  <c r="BT117" i="2"/>
  <c r="BT67" i="2"/>
  <c r="BT63" i="2"/>
  <c r="BT273" i="2"/>
  <c r="BT68" i="2"/>
  <c r="BT180" i="2"/>
  <c r="BT84" i="2"/>
  <c r="BT88" i="2"/>
  <c r="BT245" i="2"/>
  <c r="BT172" i="2"/>
  <c r="BT164" i="2"/>
  <c r="BT177" i="2"/>
  <c r="BT217" i="2"/>
  <c r="BT230" i="2"/>
  <c r="BT92" i="2"/>
  <c r="BT51" i="2"/>
  <c r="BT101" i="2"/>
  <c r="BT229" i="2"/>
  <c r="BT80" i="2"/>
  <c r="BT125" i="2"/>
  <c r="BT42" i="2"/>
  <c r="BT54" i="2"/>
  <c r="BT52" i="2"/>
  <c r="BT60" i="2"/>
  <c r="BT185" i="2"/>
  <c r="BT238" i="2"/>
  <c r="BT239" i="2"/>
  <c r="BT279" i="2"/>
  <c r="BT154" i="2"/>
  <c r="BT44" i="2"/>
  <c r="BT257" i="2"/>
  <c r="BT261" i="2"/>
  <c r="BT149" i="2"/>
  <c r="BT192" i="2"/>
  <c r="BT59" i="2"/>
  <c r="BT258" i="2"/>
  <c r="BT133" i="2"/>
  <c r="BT72" i="2"/>
  <c r="BT220" i="2"/>
  <c r="BT297" i="2"/>
  <c r="BT208" i="2"/>
  <c r="BT37" i="2"/>
  <c r="BT105" i="2"/>
  <c r="BT277" i="2"/>
  <c r="BT47" i="2"/>
  <c r="BT96" i="2"/>
  <c r="BT43" i="2"/>
  <c r="BT138" i="2"/>
  <c r="BT161" i="2"/>
  <c r="BT173" i="2"/>
  <c r="BT153" i="2"/>
  <c r="BT214" i="2"/>
  <c r="BT188" i="2"/>
  <c r="BT237" i="2"/>
  <c r="BT113" i="2"/>
  <c r="BT160" i="2"/>
  <c r="BT269" i="2"/>
  <c r="BT76" i="2"/>
  <c r="BT141" i="2"/>
  <c r="BT109" i="2"/>
  <c r="BT253" i="2"/>
  <c r="BT184" i="2"/>
  <c r="BT204" i="2"/>
  <c r="BT196" i="2"/>
  <c r="BT265" i="2"/>
  <c r="BT78" i="2"/>
  <c r="BT150" i="2"/>
  <c r="BT274" i="2"/>
  <c r="BT286" i="2"/>
  <c r="BT280" i="2"/>
  <c r="BT270" i="2"/>
  <c r="BT294" i="2"/>
  <c r="B7" i="62"/>
  <c r="C2" i="62"/>
  <c r="B7" i="63"/>
  <c r="C2" i="63"/>
  <c r="B7" i="64"/>
  <c r="C4" i="64"/>
  <c r="B7" i="65"/>
  <c r="C2" i="65"/>
  <c r="BR23" i="2"/>
  <c r="BT23" i="2"/>
  <c r="BR5" i="2"/>
  <c r="BT5" i="2"/>
  <c r="BR25" i="2"/>
  <c r="BT25" i="2"/>
  <c r="BR17" i="2"/>
  <c r="BT17" i="2"/>
  <c r="BR15" i="2"/>
  <c r="BT15" i="2"/>
  <c r="BR11" i="2"/>
  <c r="BT11" i="2"/>
  <c r="BR3" i="2"/>
  <c r="BR27" i="2"/>
  <c r="BT27" i="2"/>
  <c r="BR19" i="2"/>
  <c r="BT19" i="2"/>
  <c r="BR29" i="2"/>
  <c r="BT29" i="2"/>
  <c r="BR21" i="2"/>
  <c r="BT21" i="2"/>
  <c r="BR9" i="2"/>
  <c r="BT9" i="2"/>
  <c r="BR7" i="2"/>
  <c r="BT7" i="2"/>
  <c r="BR13" i="2"/>
  <c r="BT13" i="2"/>
  <c r="BR28" i="2"/>
  <c r="BT28" i="2"/>
  <c r="BR24" i="2"/>
  <c r="BT24" i="2"/>
  <c r="BR20" i="2"/>
  <c r="BT20" i="2"/>
  <c r="BR16" i="2"/>
  <c r="BT16" i="2"/>
  <c r="BR4" i="2"/>
  <c r="BT4" i="2"/>
  <c r="BR26" i="2"/>
  <c r="BT26" i="2"/>
  <c r="BR22" i="2"/>
  <c r="BT22" i="2"/>
  <c r="BR18" i="2"/>
  <c r="BT18" i="2"/>
  <c r="BR14" i="2"/>
  <c r="BT14" i="2"/>
  <c r="BR10" i="2"/>
  <c r="BT10" i="2"/>
  <c r="BR6" i="2"/>
  <c r="BT6" i="2"/>
  <c r="BR12" i="2"/>
  <c r="BT12" i="2"/>
  <c r="BR8" i="2"/>
  <c r="BT8" i="2"/>
  <c r="B7" i="60"/>
  <c r="C2" i="60"/>
  <c r="B7" i="61"/>
  <c r="C2" i="61"/>
  <c r="B7" i="59"/>
  <c r="C5" i="59"/>
  <c r="B7" i="43"/>
  <c r="C6" i="43"/>
  <c r="B7" i="52"/>
  <c r="C3" i="52"/>
  <c r="B7" i="45"/>
  <c r="C6" i="45"/>
  <c r="B7" i="41"/>
  <c r="C2" i="41"/>
  <c r="B7" i="50"/>
  <c r="C5" i="50"/>
  <c r="B7" i="46"/>
  <c r="C6" i="46"/>
  <c r="B7" i="49"/>
  <c r="C5" i="49"/>
  <c r="B7" i="48"/>
  <c r="C3" i="48"/>
  <c r="B7" i="47"/>
  <c r="C5" i="47"/>
  <c r="B7" i="42"/>
  <c r="C2" i="42"/>
  <c r="B7" i="51"/>
  <c r="C6" i="51"/>
  <c r="B7" i="39"/>
  <c r="C3" i="39"/>
  <c r="B7" i="40"/>
  <c r="C6" i="40"/>
  <c r="B7" i="38"/>
  <c r="C3" i="38"/>
  <c r="B7" i="7"/>
  <c r="C5" i="62"/>
  <c r="C4" i="62"/>
  <c r="C6" i="52"/>
  <c r="C4" i="63"/>
  <c r="C6" i="64"/>
  <c r="C6" i="62"/>
  <c r="C6" i="65"/>
  <c r="C3" i="64"/>
  <c r="C2" i="64"/>
  <c r="C3" i="63"/>
  <c r="C6" i="63"/>
  <c r="C3" i="62"/>
  <c r="C5" i="65"/>
  <c r="C4" i="65"/>
  <c r="C3" i="65"/>
  <c r="C5" i="63"/>
  <c r="C5" i="64"/>
  <c r="C3" i="47"/>
  <c r="C6" i="50"/>
  <c r="C5" i="46"/>
  <c r="C5" i="41"/>
  <c r="C6" i="41"/>
  <c r="C4" i="41"/>
  <c r="C4" i="60"/>
  <c r="C3" i="42"/>
  <c r="C4" i="50"/>
  <c r="C3" i="41"/>
  <c r="C5" i="45"/>
  <c r="C3" i="45"/>
  <c r="C4" i="43"/>
  <c r="C5" i="43"/>
  <c r="C3" i="43"/>
  <c r="C3" i="60"/>
  <c r="C5" i="60"/>
  <c r="C6" i="60"/>
  <c r="C6" i="61"/>
  <c r="C3" i="61"/>
  <c r="C4" i="61"/>
  <c r="C5" i="61"/>
  <c r="C5" i="42"/>
  <c r="C2" i="43"/>
  <c r="C6" i="42"/>
  <c r="C4" i="42"/>
  <c r="C4" i="39"/>
  <c r="C2" i="39"/>
  <c r="C6" i="49"/>
  <c r="C6" i="39"/>
  <c r="C2" i="51"/>
  <c r="C2" i="49"/>
  <c r="C3" i="59"/>
  <c r="C4" i="59"/>
  <c r="C2" i="59"/>
  <c r="C6" i="59"/>
  <c r="C2" i="46"/>
  <c r="C3" i="46"/>
  <c r="C4" i="47"/>
  <c r="C2" i="48"/>
  <c r="C5" i="51"/>
  <c r="C2" i="50"/>
  <c r="C3" i="51"/>
  <c r="C5" i="52"/>
  <c r="C4" i="52"/>
  <c r="C6" i="48"/>
  <c r="C4" i="48"/>
  <c r="C5" i="39"/>
  <c r="C4" i="46"/>
  <c r="C3" i="49"/>
  <c r="C4" i="51"/>
  <c r="C2" i="47"/>
  <c r="C5" i="48"/>
  <c r="C4" i="45"/>
  <c r="C3" i="50"/>
  <c r="C6" i="47"/>
  <c r="C4" i="49"/>
  <c r="C2" i="45"/>
  <c r="C2" i="52"/>
  <c r="C5" i="40"/>
  <c r="C4" i="40"/>
  <c r="C2" i="40"/>
  <c r="C3" i="40"/>
  <c r="C6" i="38"/>
  <c r="C4" i="38"/>
  <c r="C2" i="38"/>
  <c r="C5" i="38"/>
  <c r="C6" i="7"/>
  <c r="C4" i="7"/>
  <c r="C3" i="7"/>
  <c r="C5" i="7"/>
  <c r="C2" i="7"/>
  <c r="BT3" i="2"/>
</calcChain>
</file>

<file path=xl/comments1.xml><?xml version="1.0" encoding="utf-8"?>
<comments xmlns="http://schemas.openxmlformats.org/spreadsheetml/2006/main">
  <authors>
    <author>Agape</author>
  </authors>
  <commentList>
    <comment ref="A2" authorId="0">
      <text>
        <r>
          <rPr>
            <b/>
            <sz val="9"/>
            <color indexed="81"/>
            <rFont val="Tahoma"/>
            <family val="2"/>
          </rPr>
          <t>Agape:</t>
        </r>
        <r>
          <rPr>
            <sz val="9"/>
            <color indexed="81"/>
            <rFont val="Tahoma"/>
            <family val="2"/>
          </rPr>
          <t xml:space="preserve">
EMPIEZA EN LA CUADERNILLO DESDE LA PREGUNTA 22</t>
        </r>
      </text>
    </comment>
  </commentList>
</comments>
</file>

<file path=xl/sharedStrings.xml><?xml version="1.0" encoding="utf-8"?>
<sst xmlns="http://schemas.openxmlformats.org/spreadsheetml/2006/main" count="1248" uniqueCount="262">
  <si>
    <t>Pregunta</t>
  </si>
  <si>
    <t>A</t>
  </si>
  <si>
    <t>B</t>
  </si>
  <si>
    <t>C</t>
  </si>
  <si>
    <t>D</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</si>
  <si>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</si>
  <si>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</si>
  <si>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</si>
  <si>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</si>
  <si>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</si>
  <si>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</si>
  <si>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</si>
  <si>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</si>
  <si>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</si>
  <si>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</si>
  <si>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</si>
  <si>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</si>
  <si>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</si>
  <si>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</si>
  <si>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</si>
  <si>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</si>
  <si>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</si>
  <si>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</si>
  <si>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</si>
  <si>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</si>
  <si>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</si>
  <si>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</si>
  <si>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</si>
  <si>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</si>
  <si>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</si>
  <si>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</si>
  <si>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</si>
  <si>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</si>
  <si>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</si>
  <si>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</si>
  <si>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</si>
  <si>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</si>
  <si>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</si>
  <si>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</si>
  <si>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Código del Estudiante</t>
  </si>
  <si>
    <t>Nombre  del Estudiante</t>
  </si>
  <si>
    <t>Documento  de Identidad</t>
  </si>
  <si>
    <t>Respuesta Pregunta (22)</t>
  </si>
  <si>
    <t>Respuesta Pregunta (23)</t>
  </si>
  <si>
    <t>Respuesta Pregunta (24)</t>
  </si>
  <si>
    <t>Respuesta Pregunta (25)</t>
  </si>
  <si>
    <t>E (RESPUESTA ANULADA)</t>
  </si>
  <si>
    <t># Código DANE del Establecimiento Educativo</t>
  </si>
  <si>
    <t>Cantidad Respuestas (A)</t>
  </si>
  <si>
    <t>Cantidad Respuestas (B)</t>
  </si>
  <si>
    <t>Cantidad Respuestas (C)</t>
  </si>
  <si>
    <t>Cantidad Respuestas (D)</t>
  </si>
  <si>
    <t>Cantidad Respuestas E (RESPUESTA ANULADA)</t>
  </si>
  <si>
    <t>CANTIDAD DE RESPUESTAS PREGUNTA (22)</t>
  </si>
  <si>
    <t>CANTIDAD DE RESPUESTAS PREGUNTA (23)</t>
  </si>
  <si>
    <t>Respuesta Pregunta (26)</t>
  </si>
  <si>
    <t>Respuesta Pregunta (27)</t>
  </si>
  <si>
    <t>Respuesta Pregunta (28)</t>
  </si>
  <si>
    <t>Respuesta Pregunta (29)</t>
  </si>
  <si>
    <t>Respuesta Pregunta (30)</t>
  </si>
  <si>
    <t>Respuesta Pregunta (31)</t>
  </si>
  <si>
    <t>Respuesta Pregunta (32)</t>
  </si>
  <si>
    <t>Respuesta Pregunta (33)</t>
  </si>
  <si>
    <t>Respuesta Pregunta (34)</t>
  </si>
  <si>
    <t>Respuesta Pregunta (35)</t>
  </si>
  <si>
    <t>Respuesta Pregunta (36)</t>
  </si>
  <si>
    <t>Respuesta Pregunta (37)</t>
  </si>
  <si>
    <t>Respuesta Pregunta (38)</t>
  </si>
  <si>
    <t>Respuesta Pregunta (39)</t>
  </si>
  <si>
    <t>Respuesta Pregunta (40)</t>
  </si>
  <si>
    <t>Respuesta Pregunta (41)</t>
  </si>
  <si>
    <t>Respuesta Pregunta (42)</t>
  </si>
  <si>
    <t>Respuesta Pregunta (43)</t>
  </si>
  <si>
    <t>El colegio Simón Bolívar organizó una salida al parque temático. 86
estudiantes de tercer grado y 138 estudiantes de cuarto grado le
dicen a la maestra que quieren montar en caballos poni.
¿Cuántos estudiantes de los dos grados quieren montar en estos caballos?</t>
  </si>
  <si>
    <t>Para montar en los caballos poni se tienen que entregar 342 puntos en
bonos. ¿Cuál de los siguientes grupos de bonos tiene los puntos que
Camila necesita para montar en estos caballos?</t>
  </si>
  <si>
    <t>¿Cuál de los siguientes grupos de bonos tiene la cantidad exacta de
puntos que necesitan los tres niños para darle de comer a las llamas?</t>
  </si>
  <si>
    <t xml:space="preserve">Después de entrar a montar y a dar de comer a varios animales, a Diego
le quedaron los siguientes bonos. - ¿Cuántos puntos le quedan a Diego para entrar a otras actividades? </t>
  </si>
  <si>
    <t>El encargado del corral de los conejos ordena los bonos de 100 y 10 puntos.  - ¿Cuántos puntos hay entre bonos de 100 y 10 puntos?</t>
  </si>
  <si>
    <t>Después de organizar los bonos de 100 y 10 puntos, el encargado del
corral de los conejos cuenta los bonos de 1 punto, que le entregaron los
estudiantes. Para contarlos, hizo grupos de 5 bonos, tal como se muestran
en la imagen.  - ¿Cuántos bonos de 1 punto entregaron los estudiantes para entrar al corral
de los conejos?</t>
  </si>
  <si>
    <t>Camilo, Diego y Sandra quieren entrar a la actividad de ordeño. - Ellos reúnen en total los siguientes bonos: - ¿Camilo, Diego y Sandra pueden entrar a la actividad de ordeño con los
bonos que tienen?</t>
  </si>
  <si>
    <t>Después de pasar por algunas actividades, a Sandra le quedan 564 puntos
y a Andrés le quedan 125 puntos más que a Sandra.
¿Qué operación harías para saber la cantidad de puntos que tiene Andrés?</t>
  </si>
  <si>
    <t xml:space="preserve">Cristian, Diana, Carmen y Alejandra reúnen los puntos que tienen.
En total reunieron 2.700 puntos.
Si de los puntos que reunieron, Diana puso la tercera parte, ¿Cuántos
puntos puso ella? </t>
  </si>
  <si>
    <t xml:space="preserve">Camilo terminó la actividad de ordeñar cabras. - Antes de entrar a ordeñar las cabras, Camilo tenía el triple de puntos de
los que tiene ahora. Si ahora tiene 540 puntos, ¿cuántos puntos tenía él
cuando llegó a la actividad de ordeñar cabras? </t>
  </si>
  <si>
    <t>. Para entrar a acariciar a los conejos, Andrés debe  entregar los
siguientes bonos: - Los anteriores bonos valen lo mismo que:</t>
  </si>
  <si>
    <t>En el siguiente conjunto de bonos hay 2 bonos de 100 puntos, 6
bonos de 10 puntos y 5 bonos de 1 punto, que suman 265 puntos. - En términos de unidades, decenas y centenas, los seis bonos de 10
puntos representan.</t>
  </si>
  <si>
    <t>Camilo y Francisca comparan los bonos que tiene cada uno. - ¿Cuál de los dos tiene más puntos en bonos?</t>
  </si>
  <si>
    <t>. Hasta ahora, Camilo ha gastado 789 puntos. Si la maestra le dio 1.110
puntos en bonos para entrar al parque, ¿cuántos puntos le quedan
por gastar?</t>
  </si>
  <si>
    <t>Después de pasado cierto tiempo, Carlos, Sergio, Juana y Daniela
tienen pocos puntos para entrar a más actividades del parque. La
maestra decide regalarle a cada uno 140 puntos en bonos.
¿Cuántos puntos en total repartió la maestra entre los cuatro niños?</t>
  </si>
  <si>
    <t xml:space="preserve">Juan Carlos entró a una tercera parte de las 12 actividades que ofrece el
parque. ¿A cuántas actividades entró Juan Carlos? </t>
  </si>
  <si>
    <t>. Observa la figura que fue coloreada sobre la cuadrícula. - Si la figura coloreada en la cuadrícula se desplaza una casilla hacia
la derecha y se le da media vuelta en el plano, queda en la posición</t>
  </si>
  <si>
    <t>Carolina entró a 2 de cada 3 actividades que ofrece el parque. Si el parque
ofrece 12 actividades, ¿a cuántas entró Carolina?</t>
  </si>
  <si>
    <t>El siguiente es un dibujo del corral donde tienen los cerdos del
parque temático.  - ¿Cuál de las siguientes figuras tiene forma semejante a la del corral?</t>
  </si>
  <si>
    <t>. Los animales que más visitaron los estudiantes fueron</t>
  </si>
  <si>
    <t xml:space="preserve">Si se quiere ordenar de menor a mayor la cantidad de visitas a los
animales, el orden es </t>
  </si>
  <si>
    <t>Al sumar la cantidad de estudiantes que entró a ver a las vacas con la
cantidad que entró a ver a los cerdos se obtiene:</t>
  </si>
  <si>
    <t>CANTIDAD DE RESPUESTAS PREGUNTA (24)</t>
  </si>
  <si>
    <t>CANTIDAD DE RESPUESTAS PREGUNTA (25)</t>
  </si>
  <si>
    <t>CANTIDAD DE RESPUESTAS PREGUNTA (26)</t>
  </si>
  <si>
    <t>CANTIDAD DE RESPUESTAS PREGUNTA (27)</t>
  </si>
  <si>
    <t>CANTIDAD DE RESPUESTAS PREGUNTA (28)</t>
  </si>
  <si>
    <t>CANTIDAD DE RESPUESTAS PREGUNTA (29)</t>
  </si>
  <si>
    <t>CANTIDAD DE RESPUESTAS PREGUNTA (31)</t>
  </si>
  <si>
    <t>CANTIDAD DE RESPUESTAS PREGUNTA (30)</t>
  </si>
  <si>
    <t>CANTIDAD DE RESPUESTAS PREGUNTA (32)</t>
  </si>
  <si>
    <t>CANTIDAD DE RESPUESTAS PREGUNTA (33)</t>
  </si>
  <si>
    <t>CANTIDAD DE RESPUESTAS PREGUNTA (34)</t>
  </si>
  <si>
    <t>CANTIDAD DE RESPUESTAS PREGUNTA (35)</t>
  </si>
  <si>
    <t>CANTIDAD DE RESPUESTAS PREGUNTA (36)</t>
  </si>
  <si>
    <t>CANTIDAD DE RESPUESTAS PREGUNTA (37)</t>
  </si>
  <si>
    <t>CANTIDAD DE RESPUESTAS PREGUNTA (38)</t>
  </si>
  <si>
    <t>CANTIDAD DE RESPUESTAS PREGUNTA (39)</t>
  </si>
  <si>
    <t>CANTIDAD DE RESPUESTAS PREGUNTA (40)</t>
  </si>
  <si>
    <t>CANTIDAD DE RESPUESTAS PREGUNTA (41)</t>
  </si>
  <si>
    <t>CANTIDAD DE RESPUESTAS PREGUNTA (42)</t>
  </si>
  <si>
    <t>CANTIDAD DE RESPUESTAS PREGUNTA (43)</t>
  </si>
  <si>
    <t xml:space="preserve">Es posible que el estudiante haya identificado la situación como un problema aditivo, sin embargo, parece confundir el problema con uno de comparación por lo que haya la diferencia entre los dos conjuntos enunciados. </t>
  </si>
  <si>
    <t xml:space="preserve">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
Trabaje problemas aditivos de combinación-parte/todo, variando la incógnita:
(Conjunto parte 1 + conjunto parte 2 = Conjunto Total) o si solo se tiene una entidad de la forma (Estado Parcial 1 + Estado Parcial 2 = Estado Total). 
C1 + C2  =  ¿?
C1 +  ¿? =  CT
¿? + C2  =  CT
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
</t>
  </si>
  <si>
    <t>Es probable que el estudiante haya identificado la situación aditiva, sin embargo cuando realiza el algoritmo (procedimiento), no reagrupa en un orden superior en las centenas (no suma llevando).</t>
  </si>
  <si>
    <t xml:space="preserve">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
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
</t>
  </si>
  <si>
    <t>El estudiante resuelve problemas aditivos de “combinación-parte/todo” y utiliza la suma para representar sus soluciones.</t>
  </si>
  <si>
    <t>RESPUESTA CORRECTA</t>
  </si>
  <si>
    <t xml:space="preserve">Es posible que el estudiante haya identificado la situación aditiva y realice la suma adecuadamente, sin embargo, confunde los términos del problema de manera que no da la respuesta en términos del conjunto total sino de uno de los conjuntos parciales. </t>
  </si>
  <si>
    <t xml:space="preserve">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</si>
  <si>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 xml:space="preserve">Es posible que el estudiante identifique la situación como de descomposición aditiva, sin embargo, no identifica adecuadamente los valores de las cifras ni su posición (valor relativo). </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</si>
  <si>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</si>
  <si>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realiza la descomposición aditiva de un número dando adecuadamente el valor posicional a sus cifras.</t>
  </si>
  <si>
    <t xml:space="preserve">Es probable que el estudiante haya realizado la descomposición aditiva, sin embargo, no reconoce el valor posicional de las cifras, confundiendo unidades y decenas. </t>
  </si>
  <si>
    <t>Es probable que el estudiante haya realizado la descomposición aditiva, sin embargo, no reconoce el valor posicional de las cifras, confundiendo unidades, decenas y centenas. .</t>
  </si>
  <si>
    <t>El estudiante interpreta datos organizados en tablas y graficas sencillas y realiza la descomposición aditiva de un número dando adecuadamente el valor posicional a sus cifras.</t>
  </si>
  <si>
    <t>Es posible que el estudiante haya realizado la descomposición aditiva, sin embargo, no reconoce el valor posicional de las cifras, confundiendo centenas y decenas.</t>
  </si>
  <si>
    <t xml:space="preserve">Es posible que el estudiante identifique la situación como de descomposición aditiva y que reconozca el valor relativo de las centenas, sin embargo, no atiende a las pregunta del enunciado. </t>
  </si>
  <si>
    <t xml:space="preserve">Es posible que el estudiante no identifique la situación como de descomposición aditiva, al parecer da su respuesta representando correctamente el primer dato de la tabla. </t>
  </si>
  <si>
    <t xml:space="preserve">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
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</si>
  <si>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Es posible que el estudiante haya realizado la composición aditiva en un orden superior, pero no reconoce el valor relativo de las cifras, invirtiendo el valor posicional de las centenas con las decenas.</t>
  </si>
  <si>
    <t xml:space="preserve">Es posible que el estudiante haya realizado la composición aditiva en un orden superior, pero no reconoce el valor relativo de las cifras omitiendo el cero de las unidades.  </t>
  </si>
  <si>
    <t>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t>
  </si>
  <si>
    <t>El estudiante realiza la composición aditiva en un orden superior de un número, dando adecuadamente el valor posicional a sus cifras.</t>
  </si>
  <si>
    <t xml:space="preserve">Es posible que el estudiante haya realizado la composición aditiva de las centenas y las decenas independientemente, sin embargo, no realiza la composición en orden superior de las decenas; además, omite el cero de las unidades. </t>
  </si>
  <si>
    <t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t>
  </si>
  <si>
    <t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t>
  </si>
  <si>
    <t xml:space="preserve">Muestre agrupamientos de unidades para componer un nivel de agrupación mayor; por ejemplo, presente 10 monedas de diez como equivalentes a una moneda de cien.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</si>
  <si>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realiza la composición aditiva de un número en un orden superior, dando adecuadamente el valor posicional a sus cifras.</t>
  </si>
  <si>
    <t>Es probable que el estudiante componga la cantidad de grupos, pero sin tener en cuenta los miembros de cada grupo, de manera que no resuelve el problema que implica una suma reiterada.</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</si>
  <si>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
</t>
  </si>
  <si>
    <t>El estudiante resuelve problemas donde la multiplicación se utiliza como una suma reiterada.</t>
  </si>
  <si>
    <t>Es probable que el estudiante encuentre proximidad entre la opción y la adición entre la cantidad de grupos y el número de elementos en cada grupo.</t>
  </si>
  <si>
    <t>Es probable que el estudiante componga la cantidad que corresponde a los grupos (9), y le adhiera la cantidad que corresponde al número de elementos del grupo (5); por lo que no resuelve el problema que implica una suma reiterada.</t>
  </si>
  <si>
    <t xml:space="preserve">El estudiante realiza la composición aditiva de un número y resuelve la situación aditiva de comparación. </t>
  </si>
  <si>
    <t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t>
  </si>
  <si>
    <t>Es posible que el estudiante haya identificado la situación de composición aditiva de un número, pero al parecer hace una estimación de la cantidad sobrante y encuentra que el número es próximo a 300.</t>
  </si>
  <si>
    <t xml:space="preserve">Es posible que el estudiante no haya identificado la situación de composición aditiva de un número, pues no compone el número dado por los puntos representados en los bonos y en lugar de eso hace una estimación que carece de exactitud. </t>
  </si>
  <si>
    <t>El estudiante resuelve problemas aditivos y representa la solución en forma de suma.</t>
  </si>
  <si>
    <t xml:space="preserve">Es posible que el estudiante haya identificado las cantidades, pero no la situación aditiva, cree que la operación que debe hacer es una multiplicación. </t>
  </si>
  <si>
    <t>Es probable que el estudiante haya identificado las cantidades, pero no la situación aditiva, cree que la operación que debe hacer es una sustracción.</t>
  </si>
  <si>
    <t>Es posible que el estudiante haya identificado las cantidades, pero al parecer da una fórmula para determinar la cantidad total de puntos que reúnen entre los dos.</t>
  </si>
  <si>
    <t xml:space="preserve">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
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
Trabaje problemas aditivos de comparación-“más que/menos que”, variando la incógnita:
¿? + C = E2 
E1 + ¿? = E2 
E1 + C = ¿?
Algunas estrategias que le ayudarán a continuar con el proceso de sus estudiantes las encontrará en: Escuela Nueva 3º guías 2 y 3; Guía docente Nivelemos 2, páginas 7 a 13; Guía docente Proyecto Sé 2, páginas 36 a 39, Proyecto Sé 3, páginas 8.
</t>
  </si>
  <si>
    <t>El estudiante reconoce situaciones multiplicativas de comparación entre dos cantidades (el doble, el triple, la tercera parte, etc.)</t>
  </si>
  <si>
    <t>Es posible que el estudiante haya identificado que existe una relación multiplicativa entre las dos cantidades, sin embargo, confunde las relaciones multiplicativas tercera parte y el triple.</t>
  </si>
  <si>
    <t>Es probable que el estudiante haya identificado las cantidades, pero no la relación multiplicativa de comparación, cree que la tercera parte es restarle 3.</t>
  </si>
  <si>
    <t>Es posible que el estudiante haya identificado que existe una relación multiplicativa de comparación entre las dos cantidades, sin embargo, confunde las relaciones multiplicativas tercera parte y la mitad.</t>
  </si>
  <si>
    <t xml:space="preserve">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
Trabaje con los estudiantes la diferencia entre expresiones como “Jorge tiene el doble de años que Carlos” y “Carlos tiene la mitad de años que Jorge”.
Trabaje las distintas situaciones multiplicativas de comparación variando la incógnita: 
Q x C1 = ¿C2?
¿Q? x C1 = C2
Q x ¿C1? = C2
 C=cantidad o magnitud; Q=cuantificador u operador (el doble, el triple, la tercera parte, etc.)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</si>
  <si>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Es posible que el estudiante haya identificado la situación multiplicativa de comparación, pero confunde el triple con la tercera parte.</t>
  </si>
  <si>
    <t>Es probable que el estudiante haya identificado la situación multiplicativa de comparación, pero confunde el triple con el doble.</t>
  </si>
  <si>
    <t>Es posible que el estudiante haya identificado la situación multiplicativa de comparación, pero multiplica por 10 en lugar de por 3.</t>
  </si>
  <si>
    <t xml:space="preserve">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
Comente con los estudiantes los contextos cotidianos en los que se utilizan expresiones como: “el doble”, “el triple”, “dos veces más”, etc. Llévelos a deducir que este tipo de expresiones se relacionan con la multiplicación.
Trabaje las distintas situaciones multiplicativas de comparación variando la incógnita: 
Q x C1 = ¿C2?
¿Q? x C 1= C2
Q x ¿C1? = C2
 C=cantidad o magnitud; Q=cuantificador u operador (el doble, el triple, la tercera parte, etc.)
: guía 4 de 2º; Guía docente Proyecto Sé 2, páginas 40 a 47, Proyecto Sé 3, páginas 40 a 45. Escuela Nueva 3, segunda cartilla, páginas 38 a 45.
</t>
  </si>
  <si>
    <t>Es probable que el estudiante haya identificado la cantidad, sin embargo no le da valor posicional a cada una de las cifras.</t>
  </si>
  <si>
    <t>Es posible que el estudiante haya identificado la cantidad, pero confunde el valor posicional de cada una de las cifras.</t>
  </si>
  <si>
    <t>Es posible que el estudiante haya identificado la cantidad, pero no le da valor posicional a las decenas y unidades.</t>
  </si>
  <si>
    <t>El estudiante reconoce equivalencias en agrupamientos múltiples en el sistema de numeración decimal.</t>
  </si>
  <si>
    <t>Es posible que el estudiante haya identificado el número dentro en la cifra, sin embargo, no reconoce su valor posicional.</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</si>
  <si>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</si>
  <si>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reconoce números de tres cifras y da el valor posicional a las mismas.</t>
  </si>
  <si>
    <t xml:space="preserve">Es posible que el estudiante haya identificado el número dentro en la cifra, sin embargo, no lo relaciona con la idea de valor posicional por lo que termina enunciándolo en términos del objeto de representación. </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</si>
  <si>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</si>
  <si>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No realiza correctamente la composición aditiva, pues olvida agrupar en las centenas, además no establece la relación de orden entre los números del problema.</t>
  </si>
  <si>
    <t xml:space="preserve">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</si>
  <si>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 xml:space="preserve">Es probable que el estudiante haya realizado la composición aditiva de los números, sin embargo, no reconoce el valor posicional o relativo de las cifras. </t>
  </si>
  <si>
    <t>El estudiante compone aditivamente un número y reconoce la relación de orden en los números naturales de tres cifras.</t>
  </si>
  <si>
    <t xml:space="preserve">Es posible que el estudiante haya identificado el problema de cambio disminuyendo, pero no desagrupa en las centenas al realizar la sustracción (no resta prestando) </t>
  </si>
  <si>
    <t xml:space="preserve">Trabaje problemas utilizando las expresiones "la diferencia de", "he perdido tantos objetos", "disminuye en". Estas permiten que los estudiantes reconozcan la operación que deben realizar en una situación, en este caso la resta.
Trabaje ejercicios de desagrupación con elementos concretos, establezca relaciones con el algoritmo empleado en situaciones de cambio disminuyendo (resta) y ejercite el procedimiento con desagrupación (prestando).
Trabaje las distintas situaciones aditivas de cambio variando la incógnita: 
¿? + V = EF
EI + ¿? = EF
EI + V = ¿?
EI=Estado inicial; V=Variación o cambio; EF= estado Final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</si>
  <si>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resuelve problemas aditivos de cambio disminuyendo (sustracción o resta)</t>
  </si>
  <si>
    <t>Es probable que el estudiante haya identificado el problema de cambio disminuyendo, para resolverlo añade a la cantidad menos en busca de igualar las unidades, decenas, pero solo tiene en cuenta las unidades y decenas del número menor.</t>
  </si>
  <si>
    <t xml:space="preserve">Trabaje problemas utilizando las expresiones "la diferencia de", "he perdido tantos objetos", "disminuye en". Estas permiten que los estudiantes reconozcan la operación que deben realizar en una situación, en este caso la resta.
Trabaje ejercicios de desagrupación con elementos concretos, establezca relaciones con el algoritmo empleado en situaciones de cambio disminuyendo (resta) y ejercite el procedimiento con desagrupación (prestando).
Trabaje las distintas situaciones aditivas de cambio variando la incógnita: 
¿? + V = EF
EI + ¿? = EF
EI + V = ¿?
EI=Estado inicial; V=Variación o cambio; EF= estado Final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</si>
  <si>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Es posible que el estudiante haya identificado el problema de cambio disminuyendo, pero al parecer intenta encontrar la diferencia entre las unidades respectivas, en este caso nota que las cantidades difieren en 4 centenas.</t>
  </si>
  <si>
    <t xml:space="preserve">El estudiante reconoce y resuelve problemas multiplicativos de razón. </t>
  </si>
  <si>
    <t xml:space="preserve">Es posible que el estudiante no haya identificado el problema multiplicativo, por lo que responde enunciando una de las cantidades que aparecen en el problema (la cantidad no numérica). </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</si>
  <si>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</si>
  <si>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 xml:space="preserve">Es probable que el estudiante haya identificado la situación multiplicativa, sin embargo no reagrupa al realizar la multiplicación (no multiplica llevando). </t>
  </si>
  <si>
    <t>Es posible que el estudiante haya identificado las cantidades, pero confunde un problema de multiplicación con uno de adición, realiza la suma 140 más 4.</t>
  </si>
  <si>
    <t xml:space="preserve">Es posible que el estudiante no haya identificado que existe una relación multiplicativa entre las dos cantidades, por lo que enuncia el término que no tiene representación numérica. </t>
  </si>
  <si>
    <t>El estudiante resuelve situaciones multiplicativas de comparación entre dos cantidades (el doble, el triple, la tercera parte, etc.)</t>
  </si>
  <si>
    <t xml:space="preserve">Es probable que el estudiante haya identificado el problema de estructura multiplicativa, sin embargo, da la solución en términos de lo que le hace falta por recorrer y no lo que ha recorrido. </t>
  </si>
  <si>
    <t xml:space="preserve">Es probable que el estudiante haya identificado el problema de estructura multiplicativa, sin embargo, su solución puede que relacione consigo mismo al operador (3) o que encuentre una relación en el problema que refiera a las tres cuartas partes del total. </t>
  </si>
  <si>
    <t xml:space="preserve">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
Trabaje con los estudiantes la diferencia entre expresiones como “Jorge tiene el doble de años que Carlos” y “Carlos tiene la mitad de años que Jorge”.
Trabaje las distintas situaciones multiplicativas de comparación variando la incógnita: 
Q x C1 = ¿C2?
¿Q? x C1 = C2
Q x ¿C1? = C2
C=cantidad o magnitud; Q=cuantificador u operador (el doble, el triple, la tercera parte, etc.)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</si>
  <si>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 xml:space="preserve">
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t>
  </si>
  <si>
    <t xml:space="preserve">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
También es importante que los estudiantes realicen ejercicios de comparación entre objetos concretos que les permitan acercarse a las nociones de largo y corto, que además los representen gráficamente de acuerdo con situaciones cotidianas.
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
</t>
  </si>
  <si>
    <t>El estudiante resuelve situaciones donde intervienen movimientos en el espacio de translaciones y rotaciones de figuras geométricas.</t>
  </si>
  <si>
    <t xml:space="preserve">Es probable que el estudiante identifique la situación de movimientos en el espacio de translaciones y rotaciones de figuras geométricas, sin embargo, no realiza la rotación correspondiente a la segunda instrucción, aunque realiza correctamente la traslación. </t>
  </si>
  <si>
    <t xml:space="preserve">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
También es importante que los estudiantes realicen ejercicios de comparación entre objetos concretos que les permitan acercarse a las nociones de largo y corto, que además los representen gráficamente de acuerdo con situaciones cotidianas.
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
</t>
  </si>
  <si>
    <t>Es probable que el estudiante identifique la situación de movimientos en el espacio de translaciones y rotaciones de figuras geométricas, sin embargo, no realiza la rotación correspondiente a la segunda instrucción y realiza la traslación a la izquierda.</t>
  </si>
  <si>
    <t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t>
  </si>
  <si>
    <t xml:space="preserve">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
</t>
  </si>
  <si>
    <t xml:space="preserve">Es probable que el estudiante identifique la situación como un problema de fracción como operador, pero no realiza la operación correctamente y no advierte que se toman tantas partes como el numerador determina. </t>
  </si>
  <si>
    <t>El estudiante resuelve problemas en los que interviene la fracción como operador en contexto.</t>
  </si>
  <si>
    <t>Es probable que el estudiante no identifique el problema de fracción como operador, por lo que se limita a dividir 12 por 3.</t>
  </si>
  <si>
    <t xml:space="preserve">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
</t>
  </si>
  <si>
    <t>El estudiante identifica las características de una figura bidimensional.</t>
  </si>
  <si>
    <t xml:space="preserve">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
</t>
  </si>
  <si>
    <t xml:space="preserve">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
</t>
  </si>
  <si>
    <t>Es posible que el estudiante reconozca la una figura bidimensional pero no identifica sus características; entre estas los lados y los ángulos de una figura.</t>
  </si>
  <si>
    <t xml:space="preserve">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
</t>
  </si>
  <si>
    <t>Es posible que el estudiante reconozca la figura bidimensional pero no identifica sus características; entre estas los lados de una figura.</t>
  </si>
  <si>
    <t xml:space="preserve">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
</t>
  </si>
  <si>
    <t>El estudiante no interpreta datos organizados en gráficas (diagrama de barras); posiblemente escoge el primer dato que aparece en la gráfica</t>
  </si>
  <si>
    <t>El estudiante no interpreta datos organizados en gráficas (diagrama de barras); posiblemente escoge el dato que tiene un valor medio en la gráfica.</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</si>
  <si>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
</t>
  </si>
  <si>
    <t>El estudiante interpreta datos organizados en gráficas (diagrama de barras).</t>
  </si>
  <si>
    <t>El estudiante no interpreta datos organizados en gráficas (diagrama de barras); posiblemente escoge el dato de menor valor en la gráfica.</t>
  </si>
  <si>
    <t xml:space="preserve">El estudiante no Interpreta datos organizados en tablas y graficas sencillas (diagramas de barras), y no los describe o identifica regularidades y tendencias simples, puede ser que el estudiante los organice conforme al orden de la tabla de izquierda a derecha, pero no analiza conforme a la frecuencia relativa de los mismos.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</si>
  <si>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</si>
  <si>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El estudiante Interpreta datos organizados en tablas y graficas sencillas (diagramas de barras), los describe e identifica regularidades y tendencias simples y resuelve preguntas sobre fenómenos y poblaciones.</t>
  </si>
  <si>
    <t xml:space="preserve">El estudiante Interpreta datos organizados en tablas y graficas sencillas (diagramas de barras), y los describe e identifica regularidades y tendencias simples, sin embargo, al organizarlos respecto a la frecuencia relativa de los mismos, lo hace de mayor a menor y no como lo solicita la situación.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</si>
  <si>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</si>
  <si>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El estudiante no Interpreta datos organizados en tablas y graficas sencillas (diagramas de barras), y no los describe e identifica regularidades y tendencias simples, puede ser que el estudiante los organice conforme al orden de la tabla de derecha a izquierda, pero no analiza conforme a la frecuencia relativa de los mismos.</t>
  </si>
  <si>
    <t xml:space="preserve">El estudiante Interpreta datos organizados en tablas y graficas sencillas (diagramas de barras), los describe e identifica la frecuencia relativa para hacer conjeturas sobre los mismos.  </t>
  </si>
  <si>
    <t xml:space="preserve">El estudiante no Interpreta datos organizados en tablas y graficas sencillas (diagramas de barras), aunque identifica el valor de las frecuencias relativas; es probable que escoja uno de los datos que se enuncia en la situación pero no hace la agrupación con el otro dato que aparece en ella (el mayor de los datos).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</si>
  <si>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(clasificación)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</si>
  <si>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 xml:space="preserve">El estudiante no Interpreta datos organizados en tablas y graficas sencillas (diagramas de barras), aunque identifica el valor de las frecuencias relativas; es probable que escoja uno de los datos que se enuncia en la situación pero no hace la agrupación con el otro dato que aparece en ella (el menor de los dos datos).     </t>
  </si>
  <si>
    <t xml:space="preserve">El estudiante no Interpreta datos organizados en tablas y graficas sencillas (diagramas de barras), aunque identifica el valor de las frecuencias relativas; es probable que escoja uno de los datos que aparece en la tabla pero no en la situación (el mayor de los datos que aparecen en la tabla).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</si>
  <si>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(clasificación)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</si>
  <si>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
</t>
  </si>
  <si>
    <t>Sara lucia Acuña Teheran</t>
  </si>
  <si>
    <t>Adriana Alvarez Sierra</t>
  </si>
  <si>
    <t>Angela Maria  Anaya Narvaez</t>
  </si>
  <si>
    <t>Angie  Lucia Beltran Sierra</t>
  </si>
  <si>
    <t>Jose Fernando Benitez Estrada</t>
  </si>
  <si>
    <t>Valeria Berrio Diaz</t>
  </si>
  <si>
    <t>Santiago Cardona Guzman</t>
  </si>
  <si>
    <t>William Corrales Alvarez</t>
  </si>
  <si>
    <t>Carlos Alberto Cruz Martinez</t>
  </si>
  <si>
    <t>Sebastian Elias  Herrera Barreto</t>
  </si>
  <si>
    <t>Key Hoyos Bertel</t>
  </si>
  <si>
    <t>Jesus Daniel Huertas Arroyo</t>
  </si>
  <si>
    <t>Nicol´s Isabel Martinez Villalba</t>
  </si>
  <si>
    <t>Samuel Montesino de Hoyos</t>
  </si>
  <si>
    <t>Juliana Peña  Banquez</t>
  </si>
  <si>
    <t>Kimberly Peralta Espinosa</t>
  </si>
  <si>
    <t>Angela perez Corpas</t>
  </si>
  <si>
    <t>Luisa Perez Perez</t>
  </si>
  <si>
    <t>Keiner Puche Arrieta</t>
  </si>
  <si>
    <t>Jesus Ramos Martinez</t>
  </si>
  <si>
    <t>Esteban Rios Sequeda</t>
  </si>
  <si>
    <t>Dayan Rivera lopez</t>
  </si>
  <si>
    <t>Elizabeth Rivero  Parra</t>
  </si>
  <si>
    <t>Valentina Rodelo Mendoza</t>
  </si>
  <si>
    <t>Fernan Rodriguez  Dominguez</t>
  </si>
  <si>
    <t>Yessica  Santos Martinez</t>
  </si>
  <si>
    <t>Jair Sierra Odor</t>
  </si>
  <si>
    <t>Ivon Solano Donado</t>
  </si>
  <si>
    <t>Gabriela Tapias suarez</t>
  </si>
  <si>
    <t>Jesus Gabriel Vergara Nuñez</t>
  </si>
  <si>
    <t>Daniela Vergara Salgado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</si>
</sst>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scheme val="minor"/>
    </font>
    <font>
      <sz val="10"/>
      <color rgb="FF000000"/>
      <name val="Calibri"/>
      <family val="2"/>
      <scheme val="minor"/>
    </font>
    <font>
      <b/>
      <sz val="9"/>
      <color indexed="81"/>
      <name val="Tahoma"/>
      <family val="2"/>
    </font>
    <font>
      <sz val="9"/>
      <color indexed="81"/>
      <name val="Tahoma"/>
      <family val="2"/>
    </font>
    <font>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6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7" fillId="0" borderId="10" xfId="0" applyFont="1" applyBorder="1" applyAlignment="1">
      <alignment horizontal="center" vertical="center" wrapText="1"/>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9" fontId="9" fillId="6" borderId="9"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165" fontId="0" fillId="0" borderId="0" xfId="3" applyNumberFormat="1" applyFont="1" applyAlignment="1">
      <alignment vertical="center"/>
    </xf>
    <xf numFmtId="0" fontId="8" fillId="0" borderId="0" xfId="2" applyFont="1" applyAlignment="1">
      <alignment horizontal="center" vertical="center" wrapText="1"/>
    </xf>
    <xf numFmtId="0" fontId="0" fillId="10" borderId="1" xfId="0"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alignment horizontal="left" vertical="center" wrapText="1"/>
    </xf>
    <xf numFmtId="0" fontId="0" fillId="0" borderId="1" xfId="0" applyFill="1" applyBorder="1" applyAlignment="1">
      <alignment vertical="center" wrapText="1"/>
    </xf>
    <xf numFmtId="0" fontId="13" fillId="0" borderId="0" xfId="0" applyFont="1" applyAlignment="1">
      <alignment horizontal="justify" wrapText="1"/>
    </xf>
    <xf numFmtId="0" fontId="13" fillId="0" borderId="1" xfId="0" applyFont="1" applyBorder="1" applyAlignment="1">
      <alignment wrapText="1"/>
    </xf>
    <xf numFmtId="0" fontId="10" fillId="0" borderId="0" xfId="0" applyFont="1" applyAlignment="1">
      <alignment vertical="center" wrapText="1"/>
    </xf>
    <xf numFmtId="0" fontId="13" fillId="0" borderId="13" xfId="0" applyFont="1" applyBorder="1" applyAlignment="1">
      <alignment horizontal="justify" wrapText="1"/>
    </xf>
    <xf numFmtId="0" fontId="0" fillId="0" borderId="0" xfId="0" applyAlignment="1" applyProtection="1">
      <alignment vertical="center"/>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16">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s-CO" sz="1200" b="1" i="0" kern="1200" baseline="0">
                <a:solidFill>
                  <a:srgbClr val="000000"/>
                </a:solidFill>
                <a:effectLst/>
              </a:rPr>
              <a:t>22. El colegio Simón Bolívar organizó una salida al parque temático. 86 estudiantes de tercer grado y 138 estudiantes de cuarto grado le dicen a la maestra que quieren montar en caballos poni. </a:t>
            </a:r>
          </a:p>
          <a:p>
            <a:pPr algn="l">
              <a:defRPr lang="es-MX"/>
            </a:pPr>
            <a:r>
              <a:rPr lang="es-CO" sz="1200" b="1" i="0" kern="1200" baseline="0">
                <a:solidFill>
                  <a:srgbClr val="000000"/>
                </a:solidFill>
                <a:effectLst/>
              </a:rPr>
              <a:t>¿Cuántos estudiantes de los dos grados quieren montar en estos</a:t>
            </a:r>
            <a:endParaRPr lang="es-CO" sz="1200">
              <a:effectLst/>
            </a:endParaRPr>
          </a:p>
        </c:rich>
      </c:tx>
      <c:layout>
        <c:manualLayout>
          <c:xMode val="edge"/>
          <c:yMode val="edge"/>
          <c:x val="0.15579919317696309"/>
          <c:y val="2.6387874660053108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7</c:v>
                </c:pt>
                <c:pt idx="1">
                  <c:v>5</c:v>
                </c:pt>
                <c:pt idx="2">
                  <c:v>13</c:v>
                </c:pt>
                <c:pt idx="3">
                  <c:v>6</c:v>
                </c:pt>
                <c:pt idx="4">
                  <c:v>0</c:v>
                </c:pt>
              </c:numCache>
            </c:numRef>
          </c:val>
        </c:ser>
        <c:ser>
          <c:idx val="1"/>
          <c:order val="1"/>
          <c:tx>
            <c:strRef>
              <c:f>'Analisis Pregunta (22)'!$C$1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0.22580645161290322</c:v>
                </c:pt>
                <c:pt idx="1">
                  <c:v>0.16129032258064516</c:v>
                </c:pt>
                <c:pt idx="2">
                  <c:v>0.41935483870967744</c:v>
                </c:pt>
                <c:pt idx="3">
                  <c:v>0.19354838709677419</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31. Camilo terminó la actividad de ordeñar cabras. Antes de entrar a ordeñar las cabras, Camilo tenía el triple de puntos de los que tiene ahora. Si ahora tiene 540 puntos, ¿cuántos puntos tenía él cuando llegó a la actividad de ordeñar cabras?</a:t>
            </a:r>
            <a:endParaRPr lang="es-CO" sz="1200">
              <a:effectLst/>
            </a:endParaRPr>
          </a:p>
        </c:rich>
      </c:tx>
      <c:layout>
        <c:manualLayout>
          <c:xMode val="edge"/>
          <c:yMode val="edge"/>
          <c:x val="0.14339675828047899"/>
          <c:y val="3.92638295989024E-2"/>
        </c:manualLayout>
      </c:layout>
      <c:overlay val="0"/>
    </c:title>
    <c:autoTitleDeleted val="0"/>
    <c:plotArea>
      <c:layout/>
      <c:pieChart>
        <c:varyColors val="1"/>
        <c:ser>
          <c:idx val="0"/>
          <c:order val="0"/>
          <c:tx>
            <c:strRef>
              <c:f>'Analisis Pregunta (31)'!$B$1</c:f>
              <c:strCache>
                <c:ptCount val="1"/>
                <c:pt idx="0">
                  <c:v>CANTIDAD DE RESPUESTAS PREGUNTA (31)</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(31)'!$B$2:$B$6</c:f>
              <c:numCache>
                <c:formatCode>General</c:formatCode>
                <c:ptCount val="5"/>
                <c:pt idx="0">
                  <c:v>7</c:v>
                </c:pt>
                <c:pt idx="1">
                  <c:v>8</c:v>
                </c:pt>
                <c:pt idx="2">
                  <c:v>7</c:v>
                </c:pt>
                <c:pt idx="3">
                  <c:v>9</c:v>
                </c:pt>
                <c:pt idx="4">
                  <c:v>0</c:v>
                </c:pt>
              </c:numCache>
            </c:numRef>
          </c:val>
        </c:ser>
        <c:ser>
          <c:idx val="1"/>
          <c:order val="1"/>
          <c:tx>
            <c:strRef>
              <c:f>'Analisis Pregunta (31)'!$C$1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(31)'!$C$2:$C$6</c:f>
              <c:numCache>
                <c:formatCode>0%</c:formatCode>
                <c:ptCount val="5"/>
                <c:pt idx="0">
                  <c:v>0.22580645161290322</c:v>
                </c:pt>
                <c:pt idx="1">
                  <c:v>0.25806451612903225</c:v>
                </c:pt>
                <c:pt idx="2">
                  <c:v>0.22580645161290322</c:v>
                </c:pt>
                <c:pt idx="3">
                  <c:v>0.29032258064516131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32. Para entrar a acariciar a los conejos, Andrés debe  entregar los siguientes bonos: Los anteriores bonos valen lo mismo que:</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(32)'!$B$1</c:f>
              <c:strCache>
                <c:ptCount val="1"/>
                <c:pt idx="0">
                  <c:v>CANTIDAD DE RESPUESTAS PREGUNTA (32)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(32)'!$B$2:$B$6</c:f>
              <c:numCache>
                <c:formatCode>General</c:formatCode>
                <c:ptCount val="5"/>
                <c:pt idx="0">
                  <c:v>18</c:v>
                </c:pt>
                <c:pt idx="1">
                  <c:v>6</c:v>
                </c:pt>
                <c:pt idx="2">
                  <c:v>3</c:v>
                </c:pt>
                <c:pt idx="3">
                  <c:v>4</c:v>
                </c:pt>
                <c:pt idx="4">
                  <c:v>0</c:v>
                </c:pt>
              </c:numCache>
            </c:numRef>
          </c:val>
        </c:ser>
        <c:ser>
          <c:idx val="1"/>
          <c:order val="1"/>
          <c:tx>
            <c:strRef>
              <c:f>'Analisis Pregunta (32)'!$C$1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(32)'!$C$2:$C$6</c:f>
              <c:numCache>
                <c:formatCode>0%</c:formatCode>
                <c:ptCount val="5"/>
                <c:pt idx="0">
                  <c:v>0.58064516129032262</c:v>
                </c:pt>
                <c:pt idx="1">
                  <c:v>0.19354838709677419</c:v>
                </c:pt>
                <c:pt idx="2">
                  <c:v>9.6774193548387094E-2</c:v>
                </c:pt>
                <c:pt idx="3">
                  <c:v>0.12903225806451613</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33. En el siguiente conjunto de bonos hay 2 bonos de 100 puntos, 6 bonos de 10 puntos y 5 bonos de 1 punto, que suman 265 puntos. En términos de unidades, decenas y centenas, los seis bonos de 10 puntos representan</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(33)'!$B$1</c:f>
              <c:strCache>
                <c:ptCount val="1"/>
                <c:pt idx="0">
                  <c:v>CANTIDAD DE RESPUESTAS PREGUNTA (33)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(33)'!$B$2:$B$6</c:f>
              <c:numCache>
                <c:formatCode>General</c:formatCode>
                <c:ptCount val="5"/>
                <c:pt idx="0">
                  <c:v>3</c:v>
                </c:pt>
                <c:pt idx="1">
                  <c:v>5</c:v>
                </c:pt>
                <c:pt idx="2">
                  <c:v>15</c:v>
                </c:pt>
                <c:pt idx="3">
                  <c:v>8</c:v>
                </c:pt>
                <c:pt idx="4">
                  <c:v>0</c:v>
                </c:pt>
              </c:numCache>
            </c:numRef>
          </c:val>
        </c:ser>
        <c:ser>
          <c:idx val="1"/>
          <c:order val="1"/>
          <c:tx>
            <c:strRef>
              <c:f>'Analisis Pregunta (33)'!$C$1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(33)'!$C$2:$C$6</c:f>
              <c:numCache>
                <c:formatCode>0%</c:formatCode>
                <c:ptCount val="5"/>
                <c:pt idx="0">
                  <c:v>9.6774193548387094E-2</c:v>
                </c:pt>
                <c:pt idx="1">
                  <c:v>0.16129032258064516</c:v>
                </c:pt>
                <c:pt idx="2">
                  <c:v>0.4838709677419355</c:v>
                </c:pt>
                <c:pt idx="3">
                  <c:v>0.25806451612903225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34. Camilo y Francisca comparan los bonos que tiene cada uno. ¿Cuál de los dos tiene más puntos en bonos?</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(34)'!$B$1</c:f>
              <c:strCache>
                <c:ptCount val="1"/>
                <c:pt idx="0">
                  <c:v>CANTIDAD DE RESPUESTAS PREGUNTA (34)</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(34)'!$B$2:$B$6</c:f>
              <c:numCache>
                <c:formatCode>General</c:formatCode>
                <c:ptCount val="5"/>
                <c:pt idx="0">
                  <c:v>4</c:v>
                </c:pt>
                <c:pt idx="1">
                  <c:v>7</c:v>
                </c:pt>
                <c:pt idx="2">
                  <c:v>7</c:v>
                </c:pt>
                <c:pt idx="3">
                  <c:v>13</c:v>
                </c:pt>
                <c:pt idx="4">
                  <c:v>0</c:v>
                </c:pt>
              </c:numCache>
            </c:numRef>
          </c:val>
        </c:ser>
        <c:ser>
          <c:idx val="1"/>
          <c:order val="1"/>
          <c:tx>
            <c:strRef>
              <c:f>'Analisis Pregunta (34)'!$C$1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(34)'!$C$2:$C$6</c:f>
              <c:numCache>
                <c:formatCode>0%</c:formatCode>
                <c:ptCount val="5"/>
                <c:pt idx="0">
                  <c:v>0.12903225806451613</c:v>
                </c:pt>
                <c:pt idx="1">
                  <c:v>0.22580645161290322</c:v>
                </c:pt>
                <c:pt idx="2">
                  <c:v>0.22580645161290322</c:v>
                </c:pt>
                <c:pt idx="3">
                  <c:v>0.41935483870967744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35. Hasta ahora, Camilo ha gastado 789 puntos. Si la maestra le dio 1.110 puntos en bonos para entrar al parque, ¿cuántos puntos le quedan por gastar?</a:t>
            </a:r>
            <a:endParaRPr lang="es-CO" sz="1400">
              <a:effectLst/>
            </a:endParaRPr>
          </a:p>
        </c:rich>
      </c:tx>
      <c:layout>
        <c:manualLayout>
          <c:xMode val="edge"/>
          <c:yMode val="edge"/>
          <c:x val="0.16143696625659601"/>
          <c:y val="2.321731048550961E-2"/>
        </c:manualLayout>
      </c:layout>
      <c:overlay val="0"/>
    </c:title>
    <c:autoTitleDeleted val="0"/>
    <c:plotArea>
      <c:layout/>
      <c:pieChart>
        <c:varyColors val="1"/>
        <c:ser>
          <c:idx val="0"/>
          <c:order val="0"/>
          <c:tx>
            <c:strRef>
              <c:f>'Analisis Pregunta (35)'!$B$1</c:f>
              <c:strCache>
                <c:ptCount val="1"/>
                <c:pt idx="0">
                  <c:v>CANTIDAD DE RESPUESTAS PREGUNTA (35)</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(35)'!$B$2:$B$6</c:f>
              <c:numCache>
                <c:formatCode>General</c:formatCode>
                <c:ptCount val="5"/>
                <c:pt idx="0">
                  <c:v>6</c:v>
                </c:pt>
                <c:pt idx="1">
                  <c:v>7</c:v>
                </c:pt>
                <c:pt idx="2">
                  <c:v>13</c:v>
                </c:pt>
                <c:pt idx="3">
                  <c:v>5</c:v>
                </c:pt>
                <c:pt idx="4">
                  <c:v>0</c:v>
                </c:pt>
              </c:numCache>
            </c:numRef>
          </c:val>
        </c:ser>
        <c:ser>
          <c:idx val="1"/>
          <c:order val="1"/>
          <c:tx>
            <c:strRef>
              <c:f>'Analisis Pregunta (35)'!$C$1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(35)'!$C$2:$C$6</c:f>
              <c:numCache>
                <c:formatCode>0%</c:formatCode>
                <c:ptCount val="5"/>
                <c:pt idx="0">
                  <c:v>0.19354838709677419</c:v>
                </c:pt>
                <c:pt idx="1">
                  <c:v>0.22580645161290322</c:v>
                </c:pt>
                <c:pt idx="2">
                  <c:v>0.41935483870967744</c:v>
                </c:pt>
                <c:pt idx="3">
                  <c:v>0.16129032258064516</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36. Después de pasado cierto tiempo, Carlos, Sergio, Juana y Daniela tienen pocos puntos para entrar a más actividades del parque. La maestra decide regalarle a cada uno 140 puntos en bonos.</a:t>
            </a:r>
            <a:endParaRPr lang="es-CO" sz="1200">
              <a:effectLst/>
            </a:endParaRPr>
          </a:p>
          <a:p>
            <a:pPr algn="l">
              <a:defRPr lang="es-MX"/>
            </a:pPr>
            <a:r>
              <a:rPr lang="en-US" sz="1200" b="1" i="0" kern="1200" baseline="0">
                <a:solidFill>
                  <a:srgbClr val="000000"/>
                </a:solidFill>
                <a:effectLst/>
              </a:rPr>
              <a:t>¿Cuántos puntos en total repartió la maestra entre los cuatro niñ</a:t>
            </a:r>
            <a:endParaRPr lang="es-CO" sz="1200">
              <a:effectLst/>
            </a:endParaRPr>
          </a:p>
        </c:rich>
      </c:tx>
      <c:layout>
        <c:manualLayout>
          <c:xMode val="edge"/>
          <c:yMode val="edge"/>
          <c:x val="0.11069700853989399"/>
          <c:y val="3.5991759977146799E-2"/>
        </c:manualLayout>
      </c:layout>
      <c:overlay val="0"/>
    </c:title>
    <c:autoTitleDeleted val="0"/>
    <c:plotArea>
      <c:layout/>
      <c:pieChart>
        <c:varyColors val="1"/>
        <c:ser>
          <c:idx val="0"/>
          <c:order val="0"/>
          <c:tx>
            <c:strRef>
              <c:f>'Analisis Pregunta (36)'!$B$1</c:f>
              <c:strCache>
                <c:ptCount val="1"/>
                <c:pt idx="0">
                  <c:v>CANTIDAD DE RESPUESTAS PREGUNTA (36)</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(36)'!$B$2:$B$6</c:f>
              <c:numCache>
                <c:formatCode>General</c:formatCode>
                <c:ptCount val="5"/>
                <c:pt idx="0">
                  <c:v>9</c:v>
                </c:pt>
                <c:pt idx="1">
                  <c:v>9</c:v>
                </c:pt>
                <c:pt idx="2">
                  <c:v>6</c:v>
                </c:pt>
                <c:pt idx="3">
                  <c:v>7</c:v>
                </c:pt>
                <c:pt idx="4">
                  <c:v>0</c:v>
                </c:pt>
              </c:numCache>
            </c:numRef>
          </c:val>
        </c:ser>
        <c:ser>
          <c:idx val="1"/>
          <c:order val="1"/>
          <c:tx>
            <c:strRef>
              <c:f>'Analisis Pregunta (36)'!$C$1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(36)'!$C$2:$C$6</c:f>
              <c:numCache>
                <c:formatCode>0%</c:formatCode>
                <c:ptCount val="5"/>
                <c:pt idx="0">
                  <c:v>0.29032258064516131</c:v>
                </c:pt>
                <c:pt idx="1">
                  <c:v>0.29032258064516131</c:v>
                </c:pt>
                <c:pt idx="2">
                  <c:v>0.19354838709677419</c:v>
                </c:pt>
                <c:pt idx="3">
                  <c:v>0.22580645161290322</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37. Juan Carlos entró a una tercera parte de las 12 actividades que ofrece el parque. ¿A cuántas actividades entró Juan Carlos? </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(37)'!$B$1</c:f>
              <c:strCache>
                <c:ptCount val="1"/>
                <c:pt idx="0">
                  <c:v>CANTIDAD DE RESPUESTAS PREGUNTA (37)</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(37)'!$B$2:$B$6</c:f>
              <c:numCache>
                <c:formatCode>General</c:formatCode>
                <c:ptCount val="5"/>
                <c:pt idx="0">
                  <c:v>9</c:v>
                </c:pt>
                <c:pt idx="1">
                  <c:v>3</c:v>
                </c:pt>
                <c:pt idx="2">
                  <c:v>9</c:v>
                </c:pt>
                <c:pt idx="3">
                  <c:v>10</c:v>
                </c:pt>
                <c:pt idx="4">
                  <c:v>0</c:v>
                </c:pt>
              </c:numCache>
            </c:numRef>
          </c:val>
        </c:ser>
        <c:ser>
          <c:idx val="1"/>
          <c:order val="1"/>
          <c:tx>
            <c:strRef>
              <c:f>'Analisis Pregunta (37)'!$C$1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(37)'!$C$2:$C$6</c:f>
              <c:numCache>
                <c:formatCode>0%</c:formatCode>
                <c:ptCount val="5"/>
                <c:pt idx="0">
                  <c:v>0.29032258064516131</c:v>
                </c:pt>
                <c:pt idx="1">
                  <c:v>9.6774193548387094E-2</c:v>
                </c:pt>
                <c:pt idx="2">
                  <c:v>0.29032258064516131</c:v>
                </c:pt>
                <c:pt idx="3">
                  <c:v>0.32258064516129031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38. Observa la figura que fue coloreada sobre la cuadrícula. Si la figura coloreada en la cuadrícula se desplaza una casilla hacia la derecha y se le da media vuelta en el plano, queda en la posición</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(38)'!$B$1</c:f>
              <c:strCache>
                <c:ptCount val="1"/>
                <c:pt idx="0">
                  <c:v>CANTIDAD DE RESPUESTAS PREGUNTA (38)</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(38)'!$B$2:$B$6</c:f>
              <c:numCache>
                <c:formatCode>General</c:formatCode>
                <c:ptCount val="5"/>
                <c:pt idx="0">
                  <c:v>7</c:v>
                </c:pt>
                <c:pt idx="1">
                  <c:v>6</c:v>
                </c:pt>
                <c:pt idx="2">
                  <c:v>10</c:v>
                </c:pt>
                <c:pt idx="3">
                  <c:v>8</c:v>
                </c:pt>
                <c:pt idx="4">
                  <c:v>0</c:v>
                </c:pt>
              </c:numCache>
            </c:numRef>
          </c:val>
        </c:ser>
        <c:ser>
          <c:idx val="1"/>
          <c:order val="1"/>
          <c:tx>
            <c:strRef>
              <c:f>'Analisis Pregunta (38)'!$C$1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(38)'!$C$2:$C$6</c:f>
              <c:numCache>
                <c:formatCode>0%</c:formatCode>
                <c:ptCount val="5"/>
                <c:pt idx="0">
                  <c:v>0.22580645161290322</c:v>
                </c:pt>
                <c:pt idx="1">
                  <c:v>0.19354838709677419</c:v>
                </c:pt>
                <c:pt idx="2">
                  <c:v>0.32258064516129031</c:v>
                </c:pt>
                <c:pt idx="3">
                  <c:v>0.25806451612903225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39. Carolina entró a 2 de cada 3 actividades que ofrece el parque. Si el parque ofrece 12 actividades, ¿a cuántas entró Carolina?</a:t>
            </a:r>
            <a:endParaRPr lang="es-CO" sz="1200">
              <a:effectLst/>
            </a:endParaRPr>
          </a:p>
        </c:rich>
      </c:tx>
      <c:layout>
        <c:manualLayout>
          <c:xMode val="edge"/>
          <c:yMode val="edge"/>
          <c:x val="0.15861807971677999"/>
          <c:y val="3.9185372350056105E-2"/>
        </c:manualLayout>
      </c:layout>
      <c:overlay val="0"/>
    </c:title>
    <c:autoTitleDeleted val="0"/>
    <c:plotArea>
      <c:layout/>
      <c:pieChart>
        <c:varyColors val="1"/>
        <c:ser>
          <c:idx val="0"/>
          <c:order val="0"/>
          <c:tx>
            <c:strRef>
              <c:f>'Analisis Pregunta (39)'!$B$1</c:f>
              <c:strCache>
                <c:ptCount val="1"/>
                <c:pt idx="0">
                  <c:v>CANTIDAD DE RESPUESTAS PREGUNTA (39)</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(39)'!$B$2:$B$6</c:f>
              <c:numCache>
                <c:formatCode>General</c:formatCode>
                <c:ptCount val="5"/>
                <c:pt idx="0">
                  <c:v>6</c:v>
                </c:pt>
                <c:pt idx="1">
                  <c:v>9</c:v>
                </c:pt>
                <c:pt idx="2">
                  <c:v>11</c:v>
                </c:pt>
                <c:pt idx="3">
                  <c:v>5</c:v>
                </c:pt>
                <c:pt idx="4">
                  <c:v>0</c:v>
                </c:pt>
              </c:numCache>
            </c:numRef>
          </c:val>
        </c:ser>
        <c:ser>
          <c:idx val="1"/>
          <c:order val="1"/>
          <c:tx>
            <c:strRef>
              <c:f>'Analisis Pregunta (39)'!$C$1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(39)'!$C$2:$C$6</c:f>
              <c:numCache>
                <c:formatCode>0%</c:formatCode>
                <c:ptCount val="5"/>
                <c:pt idx="0">
                  <c:v>0.19354838709677419</c:v>
                </c:pt>
                <c:pt idx="1">
                  <c:v>0.29032258064516131</c:v>
                </c:pt>
                <c:pt idx="2">
                  <c:v>0.35483870967741937</c:v>
                </c:pt>
                <c:pt idx="3">
                  <c:v>0.16129032258064516</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40. El siguiente es un dibujo del corral donde tienen los cerdos del parque temático.  ¿Cuál de las siguientes figuras tiene forma semejante a la del corral?</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(40)'!$B$1</c:f>
              <c:strCache>
                <c:ptCount val="1"/>
                <c:pt idx="0">
                  <c:v>CANTIDAD DE RESPUESTAS PREGUNTA (40)</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(40)'!$B$2:$B$6</c:f>
              <c:numCache>
                <c:formatCode>General</c:formatCode>
                <c:ptCount val="5"/>
                <c:pt idx="0">
                  <c:v>10</c:v>
                </c:pt>
                <c:pt idx="1">
                  <c:v>8</c:v>
                </c:pt>
                <c:pt idx="2">
                  <c:v>6</c:v>
                </c:pt>
                <c:pt idx="3">
                  <c:v>7</c:v>
                </c:pt>
                <c:pt idx="4">
                  <c:v>0</c:v>
                </c:pt>
              </c:numCache>
            </c:numRef>
          </c:val>
        </c:ser>
        <c:ser>
          <c:idx val="1"/>
          <c:order val="1"/>
          <c:tx>
            <c:strRef>
              <c:f>'Analisis Pregunta (40)'!$C$1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(40)'!$C$2:$C$6</c:f>
              <c:numCache>
                <c:formatCode>0%</c:formatCode>
                <c:ptCount val="5"/>
                <c:pt idx="0">
                  <c:v>0.32258064516129031</c:v>
                </c:pt>
                <c:pt idx="1">
                  <c:v>0.25806451612903225</c:v>
                </c:pt>
                <c:pt idx="2">
                  <c:v>0.19354838709677419</c:v>
                </c:pt>
                <c:pt idx="3">
                  <c:v>0.22580645161290322</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23. Para montar en los caballos poni se tienen que entregar 342 puntos en bonos. ¿Cuál de los siguientes grupos de bonos tiene los puntos que Camila necesita para montar en estos caballos?</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14</c:v>
                </c:pt>
                <c:pt idx="1">
                  <c:v>12</c:v>
                </c:pt>
                <c:pt idx="2">
                  <c:v>4</c:v>
                </c:pt>
                <c:pt idx="3">
                  <c:v>1</c:v>
                </c:pt>
                <c:pt idx="4">
                  <c:v>0</c:v>
                </c:pt>
              </c:numCache>
            </c:numRef>
          </c:val>
        </c:ser>
        <c:ser>
          <c:idx val="1"/>
          <c:order val="1"/>
          <c:tx>
            <c:strRef>
              <c:f>'Analisis Pregunta (23)'!$C$1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0.45161290322580644</c:v>
                </c:pt>
                <c:pt idx="1">
                  <c:v>0.38709677419354838</c:v>
                </c:pt>
                <c:pt idx="2">
                  <c:v>0.12903225806451613</c:v>
                </c:pt>
                <c:pt idx="3">
                  <c:v>3.2258064516129031E-2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41. Los animales que más visitaron los estudiantes fueron</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(41)'!$B$1</c:f>
              <c:strCache>
                <c:ptCount val="1"/>
                <c:pt idx="0">
                  <c:v>CANTIDAD DE RESPUESTAS PREGUNTA (41)</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(41)'!$B$2:$B$6</c:f>
              <c:numCache>
                <c:formatCode>General</c:formatCode>
                <c:ptCount val="5"/>
                <c:pt idx="0">
                  <c:v>6</c:v>
                </c:pt>
                <c:pt idx="1">
                  <c:v>7</c:v>
                </c:pt>
                <c:pt idx="2">
                  <c:v>8</c:v>
                </c:pt>
                <c:pt idx="3">
                  <c:v>10</c:v>
                </c:pt>
                <c:pt idx="4">
                  <c:v>0</c:v>
                </c:pt>
              </c:numCache>
            </c:numRef>
          </c:val>
        </c:ser>
        <c:ser>
          <c:idx val="1"/>
          <c:order val="1"/>
          <c:tx>
            <c:strRef>
              <c:f>'Analisis Pregunta (41)'!$C$1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(41)'!$C$2:$C$6</c:f>
              <c:numCache>
                <c:formatCode>0%</c:formatCode>
                <c:ptCount val="5"/>
                <c:pt idx="0">
                  <c:v>0.19354838709677419</c:v>
                </c:pt>
                <c:pt idx="1">
                  <c:v>0.22580645161290322</c:v>
                </c:pt>
                <c:pt idx="2">
                  <c:v>0.25806451612903225</c:v>
                </c:pt>
                <c:pt idx="3">
                  <c:v>0.32258064516129031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42. Si se quiere ordenar de menor a mayor la cantidad de visitas a los animales, el orden es? </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(42)'!$B$1</c:f>
              <c:strCache>
                <c:ptCount val="1"/>
                <c:pt idx="0">
                  <c:v>CANTIDAD DE RESPUESTAS PREGUNTA (42)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(42)'!$B$2:$B$6</c:f>
              <c:numCache>
                <c:formatCode>General</c:formatCode>
                <c:ptCount val="5"/>
                <c:pt idx="0">
                  <c:v>0</c:v>
                </c:pt>
                <c:pt idx="1">
                  <c:v>0</c:v>
                </c:pt>
                <c:pt idx="2">
                  <c:v>0</c:v>
                </c:pt>
                <c:pt idx="3">
                  <c:v>0</c:v>
                </c:pt>
                <c:pt idx="4">
                  <c:v>0</c:v>
                </c:pt>
              </c:numCache>
            </c:numRef>
          </c:val>
        </c:ser>
        <c:ser>
          <c:idx val="1"/>
          <c:order val="1"/>
          <c:tx>
            <c:strRef>
              <c:f>'Analisis Pregunta (42)'!$C$1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43. Al sumar la cantidad de estudiantes que entró a ver a las vacas con la cantidad que entró a ver a los cerdos se obtiene:</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(43)'!$B$1</c:f>
              <c:strCache>
                <c:ptCount val="1"/>
                <c:pt idx="0">
                  <c:v>CANTIDAD DE RESPUESTAS PREGUNTA (43)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(43)'!$B$2:$B$6</c:f>
              <c:numCache>
                <c:formatCode>General</c:formatCode>
                <c:ptCount val="5"/>
                <c:pt idx="0">
                  <c:v>0</c:v>
                </c:pt>
                <c:pt idx="1">
                  <c:v>0</c:v>
                </c:pt>
                <c:pt idx="2">
                  <c:v>0</c:v>
                </c:pt>
                <c:pt idx="3">
                  <c:v>0</c:v>
                </c:pt>
                <c:pt idx="4">
                  <c:v>0</c:v>
                </c:pt>
              </c:numCache>
            </c:numRef>
          </c:val>
        </c:ser>
        <c:ser>
          <c:idx val="1"/>
          <c:order val="1"/>
          <c:tx>
            <c:strRef>
              <c:f>'Analisis Pregunta (43)'!$C$1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24. ¿Cuál de los siguientes grupos de bonos tiene la cantidad exacta de puntos que necesitan los tres niños para darle de comer a las llamas?</a:t>
            </a:r>
            <a:endParaRPr lang="es-CO" sz="14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(24)'!$B$1</c:f>
              <c:strCache>
                <c:ptCount val="1"/>
                <c:pt idx="0">
                  <c:v>CANTIDAD DE RESPUESTAS PREGUNTA (24)</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12</c:v>
                </c:pt>
                <c:pt idx="1">
                  <c:v>10</c:v>
                </c:pt>
                <c:pt idx="2">
                  <c:v>5</c:v>
                </c:pt>
                <c:pt idx="3">
                  <c:v>3</c:v>
                </c:pt>
                <c:pt idx="4">
                  <c:v>1</c:v>
                </c:pt>
              </c:numCache>
            </c:numRef>
          </c:val>
        </c:ser>
        <c:ser>
          <c:idx val="1"/>
          <c:order val="1"/>
          <c:tx>
            <c:strRef>
              <c:f>'Analisis Pregunta (24)'!$C$1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0.38709677419354838</c:v>
                </c:pt>
                <c:pt idx="1">
                  <c:v>0.32258064516129031</c:v>
                </c:pt>
                <c:pt idx="2">
                  <c:v>0.16129032258064516</c:v>
                </c:pt>
                <c:pt idx="3">
                  <c:v>9.6774193548387094E-2</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25. Después de entrar a montar y a dar de comer a varios animales, a Diego le quedaron los siguientes bonos. ¿Cuántos puntos le quedan a Diego para entrar a otras actividades?</a:t>
            </a:r>
            <a:endParaRPr lang="es-CO" sz="1400">
              <a:effectLst/>
            </a:endParaRPr>
          </a:p>
        </c:rich>
      </c:tx>
      <c:layout>
        <c:manualLayout>
          <c:xMode val="edge"/>
          <c:yMode val="edge"/>
          <c:x val="0.15861807971677999"/>
          <c:y val="2.6387874660053108E-2"/>
        </c:manualLayout>
      </c:layout>
      <c:overlay val="0"/>
    </c:title>
    <c:autoTitleDeleted val="0"/>
    <c:plotArea>
      <c:layout/>
      <c:pieChart>
        <c:varyColors val="1"/>
        <c:ser>
          <c:idx val="0"/>
          <c:order val="0"/>
          <c:tx>
            <c:strRef>
              <c:f>'Analisis Pregunta (25)'!$B$1</c:f>
              <c:strCache>
                <c:ptCount val="1"/>
                <c:pt idx="0">
                  <c:v>CANTIDAD DE RESPUESTAS PREGUNTA (25)</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4</c:v>
                </c:pt>
                <c:pt idx="1">
                  <c:v>4</c:v>
                </c:pt>
                <c:pt idx="2">
                  <c:v>8</c:v>
                </c:pt>
                <c:pt idx="3">
                  <c:v>15</c:v>
                </c:pt>
                <c:pt idx="4">
                  <c:v>0</c:v>
                </c:pt>
              </c:numCache>
            </c:numRef>
          </c:val>
        </c:ser>
        <c:ser>
          <c:idx val="1"/>
          <c:order val="1"/>
          <c:tx>
            <c:strRef>
              <c:f>'Analisis Pregunta (25)'!$C$1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0.12903225806451613</c:v>
                </c:pt>
                <c:pt idx="1">
                  <c:v>0.12903225806451613</c:v>
                </c:pt>
                <c:pt idx="2">
                  <c:v>0.25806451612903225</c:v>
                </c:pt>
                <c:pt idx="3">
                  <c:v>0.4838709677419355</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26. El encargado del corral de los conejos ordena los bonos de 100 y 10 puntos. ¿Cuántos puntos hay entre bonos de 100 y 10 puntos?</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(26)'!$B$1</c:f>
              <c:strCache>
                <c:ptCount val="1"/>
                <c:pt idx="0">
                  <c:v>CANTIDAD DE RESPUESTAS PREGUNTA (26)</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8</c:v>
                </c:pt>
                <c:pt idx="1">
                  <c:v>4</c:v>
                </c:pt>
                <c:pt idx="2">
                  <c:v>3</c:v>
                </c:pt>
                <c:pt idx="3">
                  <c:v>16</c:v>
                </c:pt>
                <c:pt idx="4">
                  <c:v>0</c:v>
                </c:pt>
              </c:numCache>
            </c:numRef>
          </c:val>
        </c:ser>
        <c:ser>
          <c:idx val="1"/>
          <c:order val="1"/>
          <c:tx>
            <c:strRef>
              <c:f>'Analisis Pregunta (26)'!$C$1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0.25806451612903225</c:v>
                </c:pt>
                <c:pt idx="1">
                  <c:v>0.12903225806451613</c:v>
                </c:pt>
                <c:pt idx="2">
                  <c:v>9.6774193548387094E-2</c:v>
                </c:pt>
                <c:pt idx="3">
                  <c:v>0.5161290322580645</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27. Después de organizar los bonos de 100 y 10 puntos, el encargado del</a:t>
            </a:r>
            <a:r>
              <a:rPr lang="es-CO" sz="1200" b="1" i="0" kern="1200" baseline="0">
                <a:solidFill>
                  <a:sysClr val="windowText" lastClr="000000"/>
                </a:solidFill>
                <a:effectLst/>
              </a:rPr>
              <a:t> </a:t>
            </a:r>
            <a:r>
              <a:rPr lang="en-US" sz="1200" b="1" i="0" kern="1200" baseline="0">
                <a:solidFill>
                  <a:srgbClr val="000000"/>
                </a:solidFill>
                <a:effectLst/>
              </a:rPr>
              <a:t>corral de los conejos cuenta los bonos de 1 punto, que le entregaron los</a:t>
            </a:r>
            <a:r>
              <a:rPr lang="es-CO" sz="1200" b="1" i="0" kern="1200" baseline="0">
                <a:solidFill>
                  <a:sysClr val="windowText" lastClr="000000"/>
                </a:solidFill>
                <a:effectLst/>
              </a:rPr>
              <a:t> </a:t>
            </a:r>
            <a:r>
              <a:rPr lang="en-US" sz="1200" b="1" i="0" kern="1200" baseline="0">
                <a:solidFill>
                  <a:srgbClr val="000000"/>
                </a:solidFill>
                <a:effectLst/>
              </a:rPr>
              <a:t>estudiantes. Para contarlos, hizo grupos de 5 bonos, tal como se muestran</a:t>
            </a:r>
            <a:r>
              <a:rPr lang="es-CO" sz="1200" b="1" i="0" kern="1200" baseline="0">
                <a:solidFill>
                  <a:sysClr val="windowText" lastClr="000000"/>
                </a:solidFill>
                <a:effectLst/>
              </a:rPr>
              <a:t> </a:t>
            </a:r>
            <a:r>
              <a:rPr lang="en-US" sz="1200" b="1" i="0" kern="1200" baseline="0">
                <a:solidFill>
                  <a:srgbClr val="000000"/>
                </a:solidFill>
                <a:effectLst/>
              </a:rPr>
              <a:t>en la imagen. ¿Cuántos bonos de 1 pu</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(27)'!$B$1</c:f>
              <c:strCache>
                <c:ptCount val="1"/>
                <c:pt idx="0">
                  <c:v>CANTIDAD DE RESPUESTAS PREGUNTA (27)</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10</c:v>
                </c:pt>
                <c:pt idx="1">
                  <c:v>14</c:v>
                </c:pt>
                <c:pt idx="2">
                  <c:v>3</c:v>
                </c:pt>
                <c:pt idx="3">
                  <c:v>4</c:v>
                </c:pt>
                <c:pt idx="4">
                  <c:v>0</c:v>
                </c:pt>
              </c:numCache>
            </c:numRef>
          </c:val>
        </c:ser>
        <c:ser>
          <c:idx val="1"/>
          <c:order val="1"/>
          <c:tx>
            <c:strRef>
              <c:f>'Analisis Pregunta (27)'!$C$1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0.32258064516129031</c:v>
                </c:pt>
                <c:pt idx="1">
                  <c:v>0.45161290322580644</c:v>
                </c:pt>
                <c:pt idx="2">
                  <c:v>9.6774193548387094E-2</c:v>
                </c:pt>
                <c:pt idx="3">
                  <c:v>0.12903225806451613</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28. Camilo, Diego y Sandra quieren entrar a la actividad de ordeño. Ellos reúnen en total los siguientes bonos: ¿Camilo, Diego y Sandra pueden entrar a la actividad de ordeño con los bonos que tienen?</a:t>
            </a:r>
            <a:endParaRPr lang="es-CO" sz="1400">
              <a:effectLst/>
            </a:endParaRPr>
          </a:p>
        </c:rich>
      </c:tx>
      <c:overlay val="0"/>
    </c:title>
    <c:autoTitleDeleted val="0"/>
    <c:plotArea>
      <c:layout/>
      <c:pieChart>
        <c:varyColors val="1"/>
        <c:ser>
          <c:idx val="0"/>
          <c:order val="0"/>
          <c:tx>
            <c:strRef>
              <c:f>'Analisis Pregunta (28)'!$B$1</c:f>
              <c:strCache>
                <c:ptCount val="1"/>
                <c:pt idx="0">
                  <c:v>CANTIDAD DE RESPUESTAS PREGUNTA (28)</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(28)'!$B$2:$B$6</c:f>
              <c:numCache>
                <c:formatCode>General</c:formatCode>
                <c:ptCount val="5"/>
                <c:pt idx="0">
                  <c:v>9</c:v>
                </c:pt>
                <c:pt idx="1">
                  <c:v>6</c:v>
                </c:pt>
                <c:pt idx="2">
                  <c:v>10</c:v>
                </c:pt>
                <c:pt idx="3">
                  <c:v>6</c:v>
                </c:pt>
                <c:pt idx="4">
                  <c:v>0</c:v>
                </c:pt>
              </c:numCache>
            </c:numRef>
          </c:val>
        </c:ser>
        <c:ser>
          <c:idx val="1"/>
          <c:order val="1"/>
          <c:tx>
            <c:strRef>
              <c:f>'Analisis Pregunta (28)'!$C$1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(28)'!$C$2:$C$6</c:f>
              <c:numCache>
                <c:formatCode>0%</c:formatCode>
                <c:ptCount val="5"/>
                <c:pt idx="0">
                  <c:v>0.29032258064516131</c:v>
                </c:pt>
                <c:pt idx="1">
                  <c:v>0.19354838709677419</c:v>
                </c:pt>
                <c:pt idx="2">
                  <c:v>0.32258064516129031</c:v>
                </c:pt>
                <c:pt idx="3">
                  <c:v>0.19354838709677419</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29. Después de pasar por algunas actividades, a Sandra le quedan 564 puntos y a Andrés le quedan 125 puntos más que a Sandra.</a:t>
            </a:r>
            <a:endParaRPr lang="es-CO" sz="1400">
              <a:effectLst/>
            </a:endParaRPr>
          </a:p>
          <a:p>
            <a:pPr algn="l">
              <a:defRPr lang="es-MX"/>
            </a:pPr>
            <a:r>
              <a:rPr lang="en-US" sz="1400" b="1" i="0" kern="1200" baseline="0">
                <a:solidFill>
                  <a:srgbClr val="000000"/>
                </a:solidFill>
                <a:effectLst/>
              </a:rPr>
              <a:t>¿Qué operación harías para saber la cantidad de puntos que tiene Andrés?</a:t>
            </a:r>
            <a:endParaRPr lang="es-CO" sz="1400">
              <a:effectLst/>
            </a:endParaRPr>
          </a:p>
        </c:rich>
      </c:tx>
      <c:layout>
        <c:manualLayout>
          <c:xMode val="edge"/>
          <c:yMode val="edge"/>
          <c:x val="0.15016142009732905"/>
          <c:y val="3.5991759977146799E-2"/>
        </c:manualLayout>
      </c:layout>
      <c:overlay val="0"/>
    </c:title>
    <c:autoTitleDeleted val="0"/>
    <c:plotArea>
      <c:layout/>
      <c:pieChart>
        <c:varyColors val="1"/>
        <c:ser>
          <c:idx val="0"/>
          <c:order val="0"/>
          <c:tx>
            <c:strRef>
              <c:f>'Analisis Pregunta (29)'!$B$1</c:f>
              <c:strCache>
                <c:ptCount val="1"/>
                <c:pt idx="0">
                  <c:v>CANTIDAD DE RESPUESTAS PREGUNTA (29)</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(29)'!$B$2:$B$6</c:f>
              <c:numCache>
                <c:formatCode>General</c:formatCode>
                <c:ptCount val="5"/>
                <c:pt idx="0">
                  <c:v>6</c:v>
                </c:pt>
                <c:pt idx="1">
                  <c:v>7</c:v>
                </c:pt>
                <c:pt idx="2">
                  <c:v>9</c:v>
                </c:pt>
                <c:pt idx="3">
                  <c:v>9</c:v>
                </c:pt>
                <c:pt idx="4">
                  <c:v>0</c:v>
                </c:pt>
              </c:numCache>
            </c:numRef>
          </c:val>
        </c:ser>
        <c:ser>
          <c:idx val="1"/>
          <c:order val="1"/>
          <c:tx>
            <c:strRef>
              <c:f>'Analisis Pregunta (29)'!$C$1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(29)'!$C$2:$C$6</c:f>
              <c:numCache>
                <c:formatCode>0%</c:formatCode>
                <c:ptCount val="5"/>
                <c:pt idx="0">
                  <c:v>0.19354838709677419</c:v>
                </c:pt>
                <c:pt idx="1">
                  <c:v>0.22580645161290322</c:v>
                </c:pt>
                <c:pt idx="2">
                  <c:v>0.29032258064516131</c:v>
                </c:pt>
                <c:pt idx="3">
                  <c:v>0.29032258064516131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30. Cristian, Diana, Carmen y Alejandra reúnen los puntos que tienen. En total reunieron 2.700 puntos.</a:t>
            </a:r>
            <a:endParaRPr lang="es-CO" sz="1200">
              <a:effectLst/>
            </a:endParaRPr>
          </a:p>
          <a:p>
            <a:pPr algn="l">
              <a:defRPr lang="es-MX"/>
            </a:pPr>
            <a:r>
              <a:rPr lang="en-US" sz="1200" b="1" i="0" kern="1200" baseline="0">
                <a:solidFill>
                  <a:srgbClr val="000000"/>
                </a:solidFill>
                <a:effectLst/>
              </a:rPr>
              <a:t>Si de los puntos que reunieron, Diana puso la tercera parte, ¿Cuántos puntos puso ella? </a:t>
            </a:r>
            <a:endParaRPr lang="es-CO" sz="1200">
              <a:effectLst/>
            </a:endParaRPr>
          </a:p>
        </c:rich>
      </c:tx>
      <c:layout>
        <c:manualLayout>
          <c:xMode val="edge"/>
          <c:yMode val="edge"/>
          <c:x val="0.10505923546026101"/>
          <c:y val="2.0023698112600199E-2"/>
        </c:manualLayout>
      </c:layout>
      <c:overlay val="0"/>
    </c:title>
    <c:autoTitleDeleted val="0"/>
    <c:plotArea>
      <c:layout/>
      <c:pieChart>
        <c:varyColors val="1"/>
        <c:ser>
          <c:idx val="0"/>
          <c:order val="0"/>
          <c:tx>
            <c:strRef>
              <c:f>'Analisis Pregunta (30)'!$B$1</c:f>
              <c:strCache>
                <c:ptCount val="1"/>
                <c:pt idx="0">
                  <c:v>CANTIDAD DE RESPUESTAS PREGUNTA (30)</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(30)'!$B$2:$B$6</c:f>
              <c:numCache>
                <c:formatCode>General</c:formatCode>
                <c:ptCount val="5"/>
                <c:pt idx="0">
                  <c:v>9</c:v>
                </c:pt>
                <c:pt idx="1">
                  <c:v>4</c:v>
                </c:pt>
                <c:pt idx="2">
                  <c:v>5</c:v>
                </c:pt>
                <c:pt idx="3">
                  <c:v>12</c:v>
                </c:pt>
                <c:pt idx="4">
                  <c:v>1</c:v>
                </c:pt>
              </c:numCache>
            </c:numRef>
          </c:val>
        </c:ser>
        <c:ser>
          <c:idx val="1"/>
          <c:order val="1"/>
          <c:tx>
            <c:strRef>
              <c:f>'Analisis Pregunta (30)'!$C$1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(30)'!$C$2:$C$6</c:f>
              <c:numCache>
                <c:formatCode>0%</c:formatCode>
                <c:ptCount val="5"/>
                <c:pt idx="0">
                  <c:v>0.29032258064516131</c:v>
                </c:pt>
                <c:pt idx="1">
                  <c:v>0.12903225806451613</c:v>
                </c:pt>
                <c:pt idx="2">
                  <c:v>0.16129032258064516</c:v>
                </c:pt>
                <c:pt idx="3">
                  <c:v>0.38709677419354838</c:v>
                </c:pt>
                <c:pt idx="4">
                  <c:v>3.2258064516129031E-2</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64</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77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91</xdr:row>
      <xdr:rowOff>19050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391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74</xdr:row>
      <xdr:rowOff>38100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69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91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76</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124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87</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315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94</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467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77</xdr:row>
      <xdr:rowOff>76200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15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257175</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28575</xdr:rowOff>
    </xdr:from>
    <xdr:to>
      <xdr:col>10</xdr:col>
      <xdr:colOff>495300</xdr:colOff>
      <xdr:row>60</xdr:row>
      <xdr:rowOff>38100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00525"/>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69</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972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60</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67</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915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74</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048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76</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088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74</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67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133349</xdr:colOff>
      <xdr:row>0</xdr:row>
      <xdr:rowOff>85725</xdr:rowOff>
    </xdr:from>
    <xdr:to>
      <xdr:col>10</xdr:col>
      <xdr:colOff>66674</xdr:colOff>
      <xdr:row>16</xdr:row>
      <xdr:rowOff>71438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48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101</xdr:row>
      <xdr:rowOff>104775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572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98</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505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Z301" totalsRowShown="0" headerRowDxfId="115" dataDxfId="114">
  <autoFilter ref="A1:Z301"/>
  <tableColumns count="26">
    <tableColumn id="45" name="# Código DANE del Establecimiento Educativo" dataDxfId="113"/>
    <tableColumn id="51" name="Código del Estudiante" dataDxfId="112"/>
    <tableColumn id="1" name="Nombre  del Estudiante" dataDxfId="111"/>
    <tableColumn id="2" name="Documento  de Identidad" dataDxfId="110"/>
    <tableColumn id="3" name="Respuesta Pregunta (22)" dataDxfId="109"/>
    <tableColumn id="4" name="Respuesta Pregunta (23)" dataDxfId="108"/>
    <tableColumn id="5" name="Respuesta Pregunta (24)" dataDxfId="107"/>
    <tableColumn id="6" name="Respuesta Pregunta (25)" dataDxfId="106"/>
    <tableColumn id="7" name="Respuesta Pregunta (26)" dataDxfId="105"/>
    <tableColumn id="8" name="Respuesta Pregunta (27)" dataDxfId="104"/>
    <tableColumn id="9" name="Respuesta Pregunta (28)" dataDxfId="103"/>
    <tableColumn id="10" name="Respuesta Pregunta (29)" dataDxfId="102"/>
    <tableColumn id="11" name="Respuesta Pregunta (30)" dataDxfId="101"/>
    <tableColumn id="12" name="Respuesta Pregunta (31)" dataDxfId="100"/>
    <tableColumn id="13" name="Respuesta Pregunta (32)" dataDxfId="99"/>
    <tableColumn id="14" name="Respuesta Pregunta (33)" dataDxfId="98"/>
    <tableColumn id="15" name="Respuesta Pregunta (34)" dataDxfId="97"/>
    <tableColumn id="16" name="Respuesta Pregunta (35)" dataDxfId="96"/>
    <tableColumn id="17" name="Respuesta Pregunta (36)" dataDxfId="95"/>
    <tableColumn id="18" name="Respuesta Pregunta (37)" dataDxfId="94"/>
    <tableColumn id="19" name="Respuesta Pregunta (38)" dataDxfId="93"/>
    <tableColumn id="20" name="Respuesta Pregunta (39)" dataDxfId="92"/>
    <tableColumn id="21" name="Respuesta Pregunta (40)" dataDxfId="91"/>
    <tableColumn id="22" name="Respuesta Pregunta (41)" dataDxfId="90"/>
    <tableColumn id="46" name="Respuesta Pregunta (42)" dataDxfId="89"/>
    <tableColumn id="47" name="Respuesta Pregunta (43)" dataDxfId="88"/>
  </tableColumns>
  <tableStyleInfo name="TableStyleMedium2" showFirstColumn="0" showLastColumn="0" showRowStripes="1" showColumnStripes="0"/>
</table>
</file>

<file path=xl/tables/table10.xml><?xml version="1.0" encoding="utf-8"?>
<table xmlns="http://schemas.openxmlformats.org/spreadsheetml/2006/main" id="6" name="Tabla247" displayName="Tabla247" ref="A1:C7" totalsRowShown="0" tableBorderDxfId="55">
  <autoFilter ref="A1:C7"/>
  <tableColumns count="3">
    <tableColumn id="1" name="Opción" dataDxfId="54"/>
    <tableColumn id="2" name="CANTIDAD DE RESPUESTAS PREGUNTA (30)" dataDxfId="53"/>
    <tableColumn id="3" name="PORCENTAJE" dataDxfId="52"/>
  </tableColumns>
  <tableStyleInfo name="TableStyleMedium2" showFirstColumn="0" showLastColumn="0" showRowStripes="1" showColumnStripes="0"/>
</table>
</file>

<file path=xl/tables/table11.xml><?xml version="1.0" encoding="utf-8"?>
<table xmlns="http://schemas.openxmlformats.org/spreadsheetml/2006/main" id="7" name="Tabla2478" displayName="Tabla2478" ref="A1:C7" totalsRowShown="0" tableBorderDxfId="51">
  <autoFilter ref="A1:C7"/>
  <tableColumns count="3">
    <tableColumn id="1" name="Opción" dataDxfId="50"/>
    <tableColumn id="2" name="CANTIDAD DE RESPUESTAS PREGUNTA (31)" dataDxfId="49"/>
    <tableColumn id="3" name="PORCENTAJE" dataDxfId="48"/>
  </tableColumns>
  <tableStyleInfo name="TableStyleMedium2" showFirstColumn="0" showLastColumn="0" showRowStripes="1" showColumnStripes="0"/>
</table>
</file>

<file path=xl/tables/table12.xml><?xml version="1.0" encoding="utf-8"?>
<table xmlns="http://schemas.openxmlformats.org/spreadsheetml/2006/main" id="8" name="Tabla249" displayName="Tabla249" ref="A1:C7" totalsRowShown="0" tableBorderDxfId="47">
  <autoFilter ref="A1:C7"/>
  <tableColumns count="3">
    <tableColumn id="1" name="Opción" dataDxfId="46"/>
    <tableColumn id="2" name="CANTIDAD DE RESPUESTAS PREGUNTA (32)" dataDxfId="45"/>
    <tableColumn id="3" name="PORCENTAJE" dataDxfId="44"/>
  </tableColumns>
  <tableStyleInfo name="TableStyleMedium2" showFirstColumn="0" showLastColumn="0" showRowStripes="1" showColumnStripes="0"/>
</table>
</file>

<file path=xl/tables/table13.xml><?xml version="1.0" encoding="utf-8"?>
<table xmlns="http://schemas.openxmlformats.org/spreadsheetml/2006/main" id="9" name="Tabla24910" displayName="Tabla24910" ref="A1:C7" totalsRowShown="0" tableBorderDxfId="43">
  <autoFilter ref="A1:C7"/>
  <tableColumns count="3">
    <tableColumn id="1" name="Opción" dataDxfId="42"/>
    <tableColumn id="2" name="CANTIDAD DE RESPUESTAS PREGUNTA (33)" dataDxfId="41"/>
    <tableColumn id="3" name="PORCENTAJE" dataDxfId="40"/>
  </tableColumns>
  <tableStyleInfo name="TableStyleMedium2" showFirstColumn="0" showLastColumn="0" showRowStripes="1" showColumnStripes="0"/>
</table>
</file>

<file path=xl/tables/table14.xml><?xml version="1.0" encoding="utf-8"?>
<table xmlns="http://schemas.openxmlformats.org/spreadsheetml/2006/main" id="10" name="Tabla2411" displayName="Tabla2411" ref="A1:C7" totalsRowShown="0" tableBorderDxfId="39">
  <autoFilter ref="A1:C7"/>
  <tableColumns count="3">
    <tableColumn id="1" name="Opción" dataDxfId="38"/>
    <tableColumn id="2" name="CANTIDAD DE RESPUESTAS PREGUNTA (34)" dataDxfId="37"/>
    <tableColumn id="3" name="PORCENTAJE" dataDxfId="36"/>
  </tableColumns>
  <tableStyleInfo name="TableStyleMedium2" showFirstColumn="0" showLastColumn="0" showRowStripes="1" showColumnStripes="0"/>
</table>
</file>

<file path=xl/tables/table15.xml><?xml version="1.0" encoding="utf-8"?>
<table xmlns="http://schemas.openxmlformats.org/spreadsheetml/2006/main" id="26" name="Tabla2427" displayName="Tabla2427" ref="A1:C7" totalsRowShown="0" tableBorderDxfId="35">
  <autoFilter ref="A1:C7"/>
  <tableColumns count="3">
    <tableColumn id="1" name="Opción" dataDxfId="34"/>
    <tableColumn id="2" name="CANTIDAD DE RESPUESTAS PREGUNTA (35)" dataDxfId="33"/>
    <tableColumn id="3" name="PORCENTAJE" dataDxfId="32"/>
  </tableColumns>
  <tableStyleInfo name="TableStyleMedium2" showFirstColumn="0" showLastColumn="0" showRowStripes="1" showColumnStripes="0"/>
</table>
</file>

<file path=xl/tables/table16.xml><?xml version="1.0" encoding="utf-8"?>
<table xmlns="http://schemas.openxmlformats.org/spreadsheetml/2006/main" id="12" name="Tabla2413" displayName="Tabla2413" ref="A1:C7" totalsRowShown="0" tableBorderDxfId="31">
  <autoFilter ref="A1:C7"/>
  <tableColumns count="3">
    <tableColumn id="1" name="Opción" dataDxfId="30"/>
    <tableColumn id="2" name="CANTIDAD DE RESPUESTAS PREGUNTA (36)" dataDxfId="29"/>
    <tableColumn id="3" name="PORCENTAJE" dataDxfId="28"/>
  </tableColumns>
  <tableStyleInfo name="TableStyleMedium2" showFirstColumn="0" showLastColumn="0" showRowStripes="1" showColumnStripes="0"/>
</table>
</file>

<file path=xl/tables/table17.xml><?xml version="1.0" encoding="utf-8"?>
<table xmlns="http://schemas.openxmlformats.org/spreadsheetml/2006/main" id="13" name="Tabla2414" displayName="Tabla2414" ref="A1:C7" totalsRowShown="0" tableBorderDxfId="27">
  <autoFilter ref="A1:C7"/>
  <tableColumns count="3">
    <tableColumn id="1" name="Opción" dataDxfId="26"/>
    <tableColumn id="2" name="CANTIDAD DE RESPUESTAS PREGUNTA (37)" dataDxfId="25"/>
    <tableColumn id="3" name="PORCENTAJE" dataDxfId="24"/>
  </tableColumns>
  <tableStyleInfo name="TableStyleMedium2" showFirstColumn="0" showLastColumn="0" showRowStripes="1" showColumnStripes="0"/>
</table>
</file>

<file path=xl/tables/table18.xml><?xml version="1.0" encoding="utf-8"?>
<table xmlns="http://schemas.openxmlformats.org/spreadsheetml/2006/main" id="14" name="Tabla2415" displayName="Tabla2415" ref="A1:C7" totalsRowShown="0" tableBorderDxfId="23">
  <autoFilter ref="A1:C7"/>
  <tableColumns count="3">
    <tableColumn id="1" name="Opción" dataDxfId="22"/>
    <tableColumn id="2" name="CANTIDAD DE RESPUESTAS PREGUNTA (38)" dataDxfId="21"/>
    <tableColumn id="3" name="PORCENTAJE" dataDxfId="20"/>
  </tableColumns>
  <tableStyleInfo name="TableStyleMedium2" showFirstColumn="0" showLastColumn="0" showRowStripes="1" showColumnStripes="0"/>
</table>
</file>

<file path=xl/tables/table19.xml><?xml version="1.0" encoding="utf-8"?>
<table xmlns="http://schemas.openxmlformats.org/spreadsheetml/2006/main" id="15" name="Tabla2416" displayName="Tabla2416" ref="A1:C7" totalsRowShown="0" tableBorderDxfId="19">
  <autoFilter ref="A1:C7"/>
  <tableColumns count="3">
    <tableColumn id="1" name="Opción" dataDxfId="18"/>
    <tableColumn id="2" name="CANTIDAD DE RESPUESTAS PREGUNTA (39)" dataDxfId="17"/>
    <tableColumn id="3" name="PORCENTAJE" dataDxfId="16"/>
  </tableColumns>
  <tableStyleInfo name="TableStyleMedium2" showFirstColumn="0" showLastColumn="0" showRowStripes="1" showColumnStripes="0"/>
</table>
</file>

<file path=xl/tables/table2.xml><?xml version="1.0" encoding="utf-8"?>
<table xmlns="http://schemas.openxmlformats.org/spreadsheetml/2006/main" id="4" name="Tabla2421222324255" displayName="Tabla2421222324255" ref="A1:C7" totalsRowShown="0" tableBorderDxfId="87">
  <autoFilter ref="A1:C7"/>
  <tableColumns count="3">
    <tableColumn id="1" name="Opción" dataDxfId="86"/>
    <tableColumn id="2" name="CANTIDAD DE RESPUESTAS PREGUNTA (22)" dataDxfId="85"/>
    <tableColumn id="3" name="PORCENTAJE" dataDxfId="84"/>
  </tableColumns>
  <tableStyleInfo name="TableStyleMedium2" showFirstColumn="0" showLastColumn="0" showRowStripes="1" showColumnStripes="0"/>
</table>
</file>

<file path=xl/tables/table20.xml><?xml version="1.0" encoding="utf-8"?>
<table xmlns="http://schemas.openxmlformats.org/spreadsheetml/2006/main" id="16" name="Tabla2417" displayName="Tabla2417" ref="A1:C7" totalsRowShown="0" tableBorderDxfId="15">
  <autoFilter ref="A1:C7"/>
  <tableColumns count="3">
    <tableColumn id="1" name="Opción" dataDxfId="14"/>
    <tableColumn id="2" name="CANTIDAD DE RESPUESTAS PREGUNTA (40)" dataDxfId="13"/>
    <tableColumn id="3" name="PORCENTAJE" dataDxfId="12"/>
  </tableColumns>
  <tableStyleInfo name="TableStyleMedium2" showFirstColumn="0" showLastColumn="0" showRowStripes="1" showColumnStripes="0"/>
</table>
</file>

<file path=xl/tables/table21.xml><?xml version="1.0" encoding="utf-8"?>
<table xmlns="http://schemas.openxmlformats.org/spreadsheetml/2006/main" id="17" name="Tabla2418" displayName="Tabla2418" ref="A1:C7" totalsRowShown="0" tableBorderDxfId="11">
  <autoFilter ref="A1:C7"/>
  <tableColumns count="3">
    <tableColumn id="1" name="Opción" dataDxfId="10"/>
    <tableColumn id="2" name="CANTIDAD DE RESPUESTAS PREGUNTA (41)" dataDxfId="9"/>
    <tableColumn id="3" name="PORCENTAJE" dataDxfId="8"/>
  </tableColumns>
  <tableStyleInfo name="TableStyleMedium2" showFirstColumn="0" showLastColumn="0" showRowStripes="1" showColumnStripes="0"/>
</table>
</file>

<file path=xl/tables/table22.xml><?xml version="1.0" encoding="utf-8"?>
<table xmlns="http://schemas.openxmlformats.org/spreadsheetml/2006/main" id="18" name="Tabla2419" displayName="Tabla2419" ref="A1:C7" totalsRowShown="0" tableBorderDxfId="7">
  <autoFilter ref="A1:C7"/>
  <tableColumns count="3">
    <tableColumn id="1" name="Opción" dataDxfId="6"/>
    <tableColumn id="2" name="CANTIDAD DE RESPUESTAS PREGUNTA (42)" dataDxfId="5"/>
    <tableColumn id="3" name="PORCENTAJE" dataDxfId="4"/>
  </tableColumns>
  <tableStyleInfo name="TableStyleMedium2" showFirstColumn="0" showLastColumn="0" showRowStripes="1" showColumnStripes="0"/>
</table>
</file>

<file path=xl/tables/table23.xml><?xml version="1.0" encoding="utf-8"?>
<table xmlns="http://schemas.openxmlformats.org/spreadsheetml/2006/main" id="19" name="Tabla2420" displayName="Tabla2420" ref="A1:C7" totalsRowShown="0" tableBorderDxfId="3">
  <autoFilter ref="A1:C7"/>
  <tableColumns count="3">
    <tableColumn id="1" name="Opción" dataDxfId="2"/>
    <tableColumn id="2" name="CANTIDAD DE RESPUESTAS PREGUNTA (43)" dataDxfId="1"/>
    <tableColumn id="3" name="PORCENTAJE" dataDxfId="0"/>
  </tableColumns>
  <tableStyleInfo name="TableStyleMedium2" showFirstColumn="0" showLastColumn="0" showRowStripes="1" showColumnStripes="0"/>
</table>
</file>

<file path=xl/tables/table3.xml><?xml version="1.0" encoding="utf-8"?>
<table xmlns="http://schemas.openxmlformats.org/spreadsheetml/2006/main" id="5" name="Tabla24212223242556" displayName="Tabla24212223242556" ref="A1:C7" totalsRowShown="0" tableBorderDxfId="83">
  <autoFilter ref="A1:C7"/>
  <tableColumns count="3">
    <tableColumn id="1" name="Opción" dataDxfId="82"/>
    <tableColumn id="2" name="CANTIDAD DE RESPUESTAS PREGUNTA (23)" dataDxfId="81"/>
    <tableColumn id="3" name="PORCENTAJE" dataDxfId="80"/>
  </tableColumns>
  <tableStyleInfo name="TableStyleMedium2" showFirstColumn="0" showLastColumn="0" showRowStripes="1" showColumnStripes="0"/>
</table>
</file>

<file path=xl/tables/table4.xml><?xml version="1.0" encoding="utf-8"?>
<table xmlns="http://schemas.openxmlformats.org/spreadsheetml/2006/main" id="11" name="Tabla2421222324255612" displayName="Tabla2421222324255612" ref="A1:C7" totalsRowShown="0" tableBorderDxfId="79">
  <autoFilter ref="A1:C7"/>
  <tableColumns count="3">
    <tableColumn id="1" name="Opción" dataDxfId="78"/>
    <tableColumn id="2" name="CANTIDAD DE RESPUESTAS PREGUNTA (24)" dataDxfId="77"/>
    <tableColumn id="3" name="PORCENTAJE" dataDxfId="76"/>
  </tableColumns>
  <tableStyleInfo name="TableStyleMedium2" showFirstColumn="0" showLastColumn="0" showRowStripes="1" showColumnStripes="0"/>
</table>
</file>

<file path=xl/tables/table5.xml><?xml version="1.0" encoding="utf-8"?>
<table xmlns="http://schemas.openxmlformats.org/spreadsheetml/2006/main" id="25" name="Tabla242122232425561226" displayName="Tabla242122232425561226" ref="A1:C7" totalsRowShown="0" tableBorderDxfId="75">
  <autoFilter ref="A1:C7"/>
  <tableColumns count="3">
    <tableColumn id="1" name="Opción" dataDxfId="74"/>
    <tableColumn id="2" name="CANTIDAD DE RESPUESTAS PREGUNTA (25)" dataDxfId="73"/>
    <tableColumn id="3" name="PORCENTAJE" dataDxfId="72"/>
  </tableColumns>
  <tableStyleInfo name="TableStyleMedium2" showFirstColumn="0" showLastColumn="0" showRowStripes="1" showColumnStripes="0"/>
</table>
</file>

<file path=xl/tables/table6.xml><?xml version="1.0" encoding="utf-8"?>
<table xmlns="http://schemas.openxmlformats.org/spreadsheetml/2006/main" id="27" name="Tabla24212223242556122628" displayName="Tabla24212223242556122628" ref="A1:C7" totalsRowShown="0" tableBorderDxfId="71">
  <autoFilter ref="A1:C7"/>
  <tableColumns count="3">
    <tableColumn id="1" name="Opción" dataDxfId="70"/>
    <tableColumn id="2" name="CANTIDAD DE RESPUESTAS PREGUNTA (26)" dataDxfId="69"/>
    <tableColumn id="3" name="PORCENTAJE" dataDxfId="68"/>
  </tableColumns>
  <tableStyleInfo name="TableStyleMedium2" showFirstColumn="0" showLastColumn="0" showRowStripes="1" showColumnStripes="0"/>
</table>
</file>

<file path=xl/tables/table7.xml><?xml version="1.0" encoding="utf-8"?>
<table xmlns="http://schemas.openxmlformats.org/spreadsheetml/2006/main" id="28" name="Tabla2421222324255612262829" displayName="Tabla2421222324255612262829" ref="A1:C7" totalsRowShown="0" tableBorderDxfId="67">
  <autoFilter ref="A1:C7"/>
  <tableColumns count="3">
    <tableColumn id="1" name="Opción" dataDxfId="66"/>
    <tableColumn id="2" name="CANTIDAD DE RESPUESTAS PREGUNTA (27)" dataDxfId="65"/>
    <tableColumn id="3" name="PORCENTAJE" dataDxfId="64"/>
  </tableColumns>
  <tableStyleInfo name="TableStyleMedium2" showFirstColumn="0" showLastColumn="0" showRowStripes="1" showColumnStripes="0"/>
</table>
</file>

<file path=xl/tables/table8.xml><?xml version="1.0" encoding="utf-8"?>
<table xmlns="http://schemas.openxmlformats.org/spreadsheetml/2006/main" id="2" name="Tabla2" displayName="Tabla2" ref="A1:C7" totalsRowShown="0" tableBorderDxfId="63">
  <autoFilter ref="A1:C7"/>
  <tableColumns count="3">
    <tableColumn id="1" name="Opción" dataDxfId="62"/>
    <tableColumn id="2" name="CANTIDAD DE RESPUESTAS PREGUNTA (28)" dataDxfId="61"/>
    <tableColumn id="3" name="PORCENTAJE" dataDxfId="60"/>
  </tableColumns>
  <tableStyleInfo name="TableStyleMedium2" showFirstColumn="0" showLastColumn="0" showRowStripes="1" showColumnStripes="0"/>
</table>
</file>

<file path=xl/tables/table9.xml><?xml version="1.0" encoding="utf-8"?>
<table xmlns="http://schemas.openxmlformats.org/spreadsheetml/2006/main" id="3" name="Tabla24" displayName="Tabla24" ref="A1:C7" totalsRowShown="0" tableBorderDxfId="59">
  <autoFilter ref="A1:C7"/>
  <tableColumns count="3">
    <tableColumn id="1" name="Opción" dataDxfId="58"/>
    <tableColumn id="2" name="CANTIDAD DE RESPUESTAS PREGUNTA (29)" dataDxfId="57"/>
    <tableColumn id="3" name="PORCENTAJE" dataDxfId="5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9"/>
  <sheetViews>
    <sheetView showGridLines="0" view="pageBreakPreview" zoomScale="50" zoomScaleNormal="93" zoomScaleSheetLayoutView="50" zoomScalePageLayoutView="93" workbookViewId="0">
      <pane ySplit="1" topLeftCell="A2" activePane="bottomLeft" state="frozen"/>
      <selection pane="bottomLeft" activeCell="E2" sqref="E2"/>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0" x14ac:dyDescent="0.25">
      <c r="A1" s="9" t="s">
        <v>35</v>
      </c>
      <c r="B1" s="10" t="s">
        <v>0</v>
      </c>
      <c r="C1" s="11" t="s">
        <v>7</v>
      </c>
      <c r="D1" s="11" t="s">
        <v>8</v>
      </c>
      <c r="E1" s="11" t="s">
        <v>5</v>
      </c>
      <c r="F1" s="11" t="s">
        <v>6</v>
      </c>
    </row>
    <row r="2" spans="1:6" s="23" customFormat="1" ht="315" x14ac:dyDescent="0.25">
      <c r="A2" s="57">
        <v>22</v>
      </c>
      <c r="B2" s="58" t="s">
        <v>73</v>
      </c>
      <c r="C2" s="48" t="str">
        <f>CONCATENATE(A2,D2)</f>
        <v>22A</v>
      </c>
      <c r="D2" s="12" t="s">
        <v>1</v>
      </c>
      <c r="E2" s="13" t="s">
        <v>115</v>
      </c>
      <c r="F2" s="13" t="s">
        <v>116</v>
      </c>
    </row>
    <row r="3" spans="1:6" s="23" customFormat="1" ht="165" x14ac:dyDescent="0.25">
      <c r="A3" s="57"/>
      <c r="B3" s="58"/>
      <c r="C3" s="48" t="str">
        <f>CONCATENATE(A2,D3)</f>
        <v>22B</v>
      </c>
      <c r="D3" s="12" t="s">
        <v>2</v>
      </c>
      <c r="E3" s="13" t="s">
        <v>117</v>
      </c>
      <c r="F3" s="13" t="s">
        <v>118</v>
      </c>
    </row>
    <row r="4" spans="1:6" s="23" customFormat="1" ht="30" x14ac:dyDescent="0.25">
      <c r="A4" s="57"/>
      <c r="B4" s="58"/>
      <c r="C4" s="48" t="str">
        <f>CONCATENATE(A2,D4)</f>
        <v>22C</v>
      </c>
      <c r="D4" s="24" t="s">
        <v>3</v>
      </c>
      <c r="E4" s="13" t="s">
        <v>119</v>
      </c>
      <c r="F4" s="14" t="s">
        <v>120</v>
      </c>
    </row>
    <row r="5" spans="1:6" s="23" customFormat="1" ht="150" x14ac:dyDescent="0.25">
      <c r="A5" s="57"/>
      <c r="B5" s="58"/>
      <c r="C5" s="48" t="str">
        <f>CONCATENATE(A2,D5)</f>
        <v>22D</v>
      </c>
      <c r="D5" s="12" t="s">
        <v>4</v>
      </c>
      <c r="E5" s="13" t="s">
        <v>121</v>
      </c>
      <c r="F5" s="13" t="s">
        <v>122</v>
      </c>
    </row>
    <row r="6" spans="1:6" s="23" customFormat="1" ht="195" x14ac:dyDescent="0.25">
      <c r="A6" s="57">
        <v>23</v>
      </c>
      <c r="B6" s="58" t="s">
        <v>74</v>
      </c>
      <c r="C6" s="48" t="str">
        <f>CONCATENATE(A6,D6)</f>
        <v>23A</v>
      </c>
      <c r="D6" s="12" t="s">
        <v>1</v>
      </c>
      <c r="E6" s="13" t="s">
        <v>123</v>
      </c>
      <c r="F6" s="13" t="s">
        <v>124</v>
      </c>
    </row>
    <row r="7" spans="1:6" s="23" customFormat="1" ht="30" x14ac:dyDescent="0.25">
      <c r="A7" s="57"/>
      <c r="B7" s="58"/>
      <c r="C7" s="48" t="str">
        <f>CONCATENATE(A6,D7)</f>
        <v>23B</v>
      </c>
      <c r="D7" s="24" t="s">
        <v>2</v>
      </c>
      <c r="E7" s="13" t="s">
        <v>125</v>
      </c>
      <c r="F7" s="13" t="s">
        <v>120</v>
      </c>
    </row>
    <row r="8" spans="1:6" s="23" customFormat="1" ht="195" x14ac:dyDescent="0.25">
      <c r="A8" s="57"/>
      <c r="B8" s="58"/>
      <c r="C8" s="48" t="str">
        <f>CONCATENATE(A6,D8)</f>
        <v>23C</v>
      </c>
      <c r="D8" s="12" t="s">
        <v>3</v>
      </c>
      <c r="E8" s="13" t="s">
        <v>126</v>
      </c>
      <c r="F8" s="49" t="s">
        <v>124</v>
      </c>
    </row>
    <row r="9" spans="1:6" s="23" customFormat="1" ht="195" x14ac:dyDescent="0.25">
      <c r="A9" s="57"/>
      <c r="B9" s="58"/>
      <c r="C9" s="48" t="str">
        <f>CONCATENATE(A6,D9)</f>
        <v>23D</v>
      </c>
      <c r="D9" s="12" t="s">
        <v>4</v>
      </c>
      <c r="E9" s="13" t="s">
        <v>127</v>
      </c>
      <c r="F9" s="49" t="s">
        <v>124</v>
      </c>
    </row>
    <row r="10" spans="1:6" ht="45" x14ac:dyDescent="0.25">
      <c r="A10" s="57">
        <v>24</v>
      </c>
      <c r="B10" s="58" t="s">
        <v>75</v>
      </c>
      <c r="C10" s="48" t="str">
        <f>CONCATENATE(A10,D10)</f>
        <v>24A</v>
      </c>
      <c r="D10" s="24" t="s">
        <v>1</v>
      </c>
      <c r="E10" s="13" t="s">
        <v>128</v>
      </c>
      <c r="F10" s="13" t="s">
        <v>120</v>
      </c>
    </row>
    <row r="11" spans="1:6" ht="195" x14ac:dyDescent="0.25">
      <c r="A11" s="57"/>
      <c r="B11" s="58"/>
      <c r="C11" s="48" t="str">
        <f>CONCATENATE(A10,D11)</f>
        <v>24B</v>
      </c>
      <c r="D11" s="12" t="s">
        <v>2</v>
      </c>
      <c r="E11" s="13" t="s">
        <v>129</v>
      </c>
      <c r="F11" s="13" t="s">
        <v>124</v>
      </c>
    </row>
    <row r="12" spans="1:6" ht="285" x14ac:dyDescent="0.25">
      <c r="A12" s="57"/>
      <c r="B12" s="58"/>
      <c r="C12" s="48" t="str">
        <f>CONCATENATE(A10,D12)</f>
        <v>24C</v>
      </c>
      <c r="D12" s="12" t="s">
        <v>3</v>
      </c>
      <c r="E12" s="13" t="s">
        <v>130</v>
      </c>
      <c r="F12" s="49" t="s">
        <v>132</v>
      </c>
    </row>
    <row r="13" spans="1:6" ht="285" x14ac:dyDescent="0.25">
      <c r="A13" s="57"/>
      <c r="B13" s="58"/>
      <c r="C13" s="48" t="str">
        <f>CONCATENATE(A10,D13)</f>
        <v>24D</v>
      </c>
      <c r="D13" s="12" t="s">
        <v>4</v>
      </c>
      <c r="E13" s="13" t="s">
        <v>131</v>
      </c>
      <c r="F13" s="49" t="s">
        <v>132</v>
      </c>
    </row>
    <row r="14" spans="1:6" ht="195" x14ac:dyDescent="0.25">
      <c r="A14" s="57">
        <v>25</v>
      </c>
      <c r="B14" s="58" t="s">
        <v>76</v>
      </c>
      <c r="C14" s="48" t="str">
        <f>CONCATENATE(A14,D14)</f>
        <v>25A</v>
      </c>
      <c r="D14" s="12" t="s">
        <v>1</v>
      </c>
      <c r="E14" s="13" t="s">
        <v>133</v>
      </c>
      <c r="F14" s="49" t="s">
        <v>124</v>
      </c>
    </row>
    <row r="15" spans="1:6" ht="195" x14ac:dyDescent="0.25">
      <c r="A15" s="57"/>
      <c r="B15" s="58"/>
      <c r="C15" s="48" t="str">
        <f>CONCATENATE(A14,D15)</f>
        <v>25B</v>
      </c>
      <c r="D15" s="12" t="s">
        <v>2</v>
      </c>
      <c r="E15" s="13" t="s">
        <v>134</v>
      </c>
      <c r="F15" s="49" t="s">
        <v>124</v>
      </c>
    </row>
    <row r="16" spans="1:6" ht="195" x14ac:dyDescent="0.25">
      <c r="A16" s="57"/>
      <c r="B16" s="58"/>
      <c r="C16" s="48" t="str">
        <f>CONCATENATE(A14,D16)</f>
        <v>25C</v>
      </c>
      <c r="D16" s="12" t="s">
        <v>3</v>
      </c>
      <c r="E16" s="13" t="s">
        <v>135</v>
      </c>
      <c r="F16" s="49" t="s">
        <v>124</v>
      </c>
    </row>
    <row r="17" spans="1:6" ht="30" x14ac:dyDescent="0.25">
      <c r="A17" s="57"/>
      <c r="B17" s="58"/>
      <c r="C17" s="48" t="str">
        <f>CONCATENATE(A14,D17)</f>
        <v>25D</v>
      </c>
      <c r="D17" s="24" t="s">
        <v>4</v>
      </c>
      <c r="E17" s="13" t="s">
        <v>136</v>
      </c>
      <c r="F17" s="13" t="s">
        <v>120</v>
      </c>
    </row>
    <row r="18" spans="1:6" ht="195" x14ac:dyDescent="0.25">
      <c r="A18" s="57">
        <v>26</v>
      </c>
      <c r="B18" s="58" t="s">
        <v>77</v>
      </c>
      <c r="C18" s="48" t="str">
        <f>CONCATENATE(A18,D18)</f>
        <v>26A</v>
      </c>
      <c r="D18" s="12" t="s">
        <v>1</v>
      </c>
      <c r="E18" s="13" t="s">
        <v>137</v>
      </c>
      <c r="F18" s="49" t="s">
        <v>140</v>
      </c>
    </row>
    <row r="19" spans="1:6" ht="195" x14ac:dyDescent="0.25">
      <c r="A19" s="57"/>
      <c r="B19" s="58"/>
      <c r="C19" s="48" t="str">
        <f>CONCATENATE(A18,D19)</f>
        <v>26B</v>
      </c>
      <c r="D19" s="12" t="s">
        <v>2</v>
      </c>
      <c r="E19" s="13" t="s">
        <v>138</v>
      </c>
      <c r="F19" s="49" t="s">
        <v>140</v>
      </c>
    </row>
    <row r="20" spans="1:6" ht="195" x14ac:dyDescent="0.25">
      <c r="A20" s="57"/>
      <c r="B20" s="58"/>
      <c r="C20" s="48" t="str">
        <f>CONCATENATE(A18,D20)</f>
        <v>26C</v>
      </c>
      <c r="D20" s="12" t="s">
        <v>3</v>
      </c>
      <c r="E20" s="13" t="s">
        <v>139</v>
      </c>
      <c r="F20" s="49" t="s">
        <v>140</v>
      </c>
    </row>
    <row r="21" spans="1:6" ht="30" x14ac:dyDescent="0.25">
      <c r="A21" s="57"/>
      <c r="B21" s="58"/>
      <c r="C21" s="48" t="str">
        <f>CONCATENATE(A18,D21)</f>
        <v>26D</v>
      </c>
      <c r="D21" s="24" t="s">
        <v>4</v>
      </c>
      <c r="E21" s="13" t="s">
        <v>141</v>
      </c>
      <c r="F21" s="13" t="s">
        <v>120</v>
      </c>
    </row>
    <row r="22" spans="1:6" ht="255" x14ac:dyDescent="0.25">
      <c r="A22" s="57">
        <v>27</v>
      </c>
      <c r="B22" s="58" t="s">
        <v>78</v>
      </c>
      <c r="C22" s="48" t="str">
        <f>CONCATENATE(A22,D22)</f>
        <v>27A</v>
      </c>
      <c r="D22" s="12" t="s">
        <v>1</v>
      </c>
      <c r="E22" s="14" t="s">
        <v>142</v>
      </c>
      <c r="F22" s="13" t="s">
        <v>230</v>
      </c>
    </row>
    <row r="23" spans="1:6" ht="30" x14ac:dyDescent="0.25">
      <c r="A23" s="57"/>
      <c r="B23" s="58"/>
      <c r="C23" s="48" t="str">
        <f>CONCATENATE(A22,D23)</f>
        <v>27B</v>
      </c>
      <c r="D23" s="24" t="s">
        <v>2</v>
      </c>
      <c r="E23" s="13" t="s">
        <v>144</v>
      </c>
      <c r="F23" s="14" t="s">
        <v>120</v>
      </c>
    </row>
    <row r="24" spans="1:6" ht="255" x14ac:dyDescent="0.25">
      <c r="A24" s="57"/>
      <c r="B24" s="58"/>
      <c r="C24" s="48" t="str">
        <f>CONCATENATE(A22,D24)</f>
        <v>27C</v>
      </c>
      <c r="D24" s="12" t="s">
        <v>3</v>
      </c>
      <c r="E24" s="13" t="s">
        <v>145</v>
      </c>
      <c r="F24" s="49" t="s">
        <v>143</v>
      </c>
    </row>
    <row r="25" spans="1:6" ht="255" x14ac:dyDescent="0.25">
      <c r="A25" s="57"/>
      <c r="B25" s="58"/>
      <c r="C25" s="48" t="str">
        <f>CONCATENATE(A22,D25)</f>
        <v>27D</v>
      </c>
      <c r="D25" s="12" t="s">
        <v>4</v>
      </c>
      <c r="E25" s="13" t="s">
        <v>146</v>
      </c>
      <c r="F25" s="49" t="s">
        <v>143</v>
      </c>
    </row>
    <row r="26" spans="1:6" ht="30" x14ac:dyDescent="0.25">
      <c r="A26" s="57">
        <v>28</v>
      </c>
      <c r="B26" s="58" t="s">
        <v>79</v>
      </c>
      <c r="C26" s="48" t="str">
        <f>CONCATENATE(A26,D26)</f>
        <v>28A</v>
      </c>
      <c r="D26" s="24" t="s">
        <v>1</v>
      </c>
      <c r="E26" s="13" t="s">
        <v>147</v>
      </c>
      <c r="F26" s="13" t="s">
        <v>120</v>
      </c>
    </row>
    <row r="27" spans="1:6" ht="195" x14ac:dyDescent="0.25">
      <c r="A27" s="57"/>
      <c r="B27" s="58"/>
      <c r="C27" s="48" t="str">
        <f>CONCATENATE(A26,D27)</f>
        <v>28B</v>
      </c>
      <c r="D27" s="12" t="s">
        <v>2</v>
      </c>
      <c r="E27" s="14" t="s">
        <v>148</v>
      </c>
      <c r="F27" s="49" t="s">
        <v>124</v>
      </c>
    </row>
    <row r="28" spans="1:6" ht="195" x14ac:dyDescent="0.25">
      <c r="A28" s="57"/>
      <c r="B28" s="58"/>
      <c r="C28" s="48" t="str">
        <f>CONCATENATE(A26,D28)</f>
        <v>28C</v>
      </c>
      <c r="D28" s="12" t="s">
        <v>3</v>
      </c>
      <c r="E28" s="13" t="s">
        <v>149</v>
      </c>
      <c r="F28" s="49" t="s">
        <v>124</v>
      </c>
    </row>
    <row r="29" spans="1:6" ht="195" x14ac:dyDescent="0.25">
      <c r="A29" s="57"/>
      <c r="B29" s="58"/>
      <c r="C29" s="48" t="str">
        <f>CONCATENATE(A26,D29)</f>
        <v>28D</v>
      </c>
      <c r="D29" s="12" t="s">
        <v>4</v>
      </c>
      <c r="E29" s="13" t="s">
        <v>150</v>
      </c>
      <c r="F29" s="49" t="s">
        <v>124</v>
      </c>
    </row>
    <row r="30" spans="1:6" ht="30" x14ac:dyDescent="0.25">
      <c r="A30" s="57">
        <v>29</v>
      </c>
      <c r="B30" s="58" t="s">
        <v>80</v>
      </c>
      <c r="C30" s="48" t="str">
        <f>CONCATENATE(A30,D30)</f>
        <v>29A</v>
      </c>
      <c r="D30" s="24" t="s">
        <v>1</v>
      </c>
      <c r="E30" s="13" t="s">
        <v>151</v>
      </c>
      <c r="F30" s="13" t="s">
        <v>120</v>
      </c>
    </row>
    <row r="31" spans="1:6" ht="394.5" customHeight="1" x14ac:dyDescent="0.25">
      <c r="A31" s="57"/>
      <c r="B31" s="58"/>
      <c r="C31" s="48" t="str">
        <f>CONCATENATE(A30,D31)</f>
        <v>29B</v>
      </c>
      <c r="D31" s="12" t="s">
        <v>2</v>
      </c>
      <c r="E31" s="13" t="s">
        <v>152</v>
      </c>
      <c r="F31" s="49" t="s">
        <v>155</v>
      </c>
    </row>
    <row r="32" spans="1:6" ht="390" customHeight="1" x14ac:dyDescent="0.25">
      <c r="A32" s="57"/>
      <c r="B32" s="58"/>
      <c r="C32" s="48" t="str">
        <f>CONCATENATE(A30,D32)</f>
        <v>29C</v>
      </c>
      <c r="D32" s="12" t="s">
        <v>3</v>
      </c>
      <c r="E32" s="13" t="s">
        <v>153</v>
      </c>
      <c r="F32" s="50" t="s">
        <v>155</v>
      </c>
    </row>
    <row r="33" spans="1:6" ht="393" customHeight="1" x14ac:dyDescent="0.25">
      <c r="A33" s="57"/>
      <c r="B33" s="58"/>
      <c r="C33" s="48" t="str">
        <f>CONCATENATE(A30,D33)</f>
        <v>29D</v>
      </c>
      <c r="D33" s="12" t="s">
        <v>4</v>
      </c>
      <c r="E33" s="13" t="s">
        <v>154</v>
      </c>
      <c r="F33" s="49" t="s">
        <v>155</v>
      </c>
    </row>
    <row r="34" spans="1:6" ht="30" x14ac:dyDescent="0.25">
      <c r="A34" s="57">
        <v>30</v>
      </c>
      <c r="B34" s="58" t="s">
        <v>81</v>
      </c>
      <c r="C34" s="48" t="str">
        <f>CONCATENATE(A34,D34)</f>
        <v>30A</v>
      </c>
      <c r="D34" s="24" t="s">
        <v>1</v>
      </c>
      <c r="E34" s="13" t="s">
        <v>156</v>
      </c>
      <c r="F34" s="13" t="s">
        <v>120</v>
      </c>
    </row>
    <row r="35" spans="1:6" ht="375" x14ac:dyDescent="0.25">
      <c r="A35" s="57"/>
      <c r="B35" s="58"/>
      <c r="C35" s="48" t="str">
        <f>CONCATENATE(A34,D35)</f>
        <v>30B</v>
      </c>
      <c r="D35" s="12" t="s">
        <v>2</v>
      </c>
      <c r="E35" s="13" t="s">
        <v>157</v>
      </c>
      <c r="F35" s="49" t="s">
        <v>160</v>
      </c>
    </row>
    <row r="36" spans="1:6" ht="375" x14ac:dyDescent="0.25">
      <c r="A36" s="57"/>
      <c r="B36" s="58"/>
      <c r="C36" s="48" t="str">
        <f>CONCATENATE(A34,D36)</f>
        <v>30C</v>
      </c>
      <c r="D36" s="12" t="s">
        <v>3</v>
      </c>
      <c r="E36" s="13" t="s">
        <v>158</v>
      </c>
      <c r="F36" s="49" t="s">
        <v>160</v>
      </c>
    </row>
    <row r="37" spans="1:6" ht="375" x14ac:dyDescent="0.25">
      <c r="A37" s="57"/>
      <c r="B37" s="58"/>
      <c r="C37" s="48" t="str">
        <f>CONCATENATE(A34,D37)</f>
        <v>30D</v>
      </c>
      <c r="D37" s="12" t="s">
        <v>4</v>
      </c>
      <c r="E37" s="13" t="s">
        <v>159</v>
      </c>
      <c r="F37" s="49" t="s">
        <v>160</v>
      </c>
    </row>
    <row r="38" spans="1:6" ht="30" x14ac:dyDescent="0.25">
      <c r="A38" s="57">
        <v>31</v>
      </c>
      <c r="B38" s="58" t="s">
        <v>82</v>
      </c>
      <c r="C38" s="48" t="str">
        <f>CONCATENATE(A38,D38)</f>
        <v>31A</v>
      </c>
      <c r="D38" s="24" t="s">
        <v>1</v>
      </c>
      <c r="E38" s="13" t="s">
        <v>156</v>
      </c>
      <c r="F38" s="13" t="s">
        <v>120</v>
      </c>
    </row>
    <row r="39" spans="1:6" ht="345" x14ac:dyDescent="0.25">
      <c r="A39" s="57"/>
      <c r="B39" s="58"/>
      <c r="C39" s="48" t="str">
        <f>CONCATENATE(A38,D39)</f>
        <v>31B</v>
      </c>
      <c r="D39" s="12" t="s">
        <v>2</v>
      </c>
      <c r="E39" s="13" t="s">
        <v>161</v>
      </c>
      <c r="F39" s="49" t="s">
        <v>164</v>
      </c>
    </row>
    <row r="40" spans="1:6" ht="345" x14ac:dyDescent="0.25">
      <c r="A40" s="57"/>
      <c r="B40" s="58"/>
      <c r="C40" s="48" t="str">
        <f>CONCATENATE(A38,D40)</f>
        <v>31C</v>
      </c>
      <c r="D40" s="12" t="s">
        <v>3</v>
      </c>
      <c r="E40" s="13" t="s">
        <v>162</v>
      </c>
      <c r="F40" s="49" t="s">
        <v>164</v>
      </c>
    </row>
    <row r="41" spans="1:6" ht="345" x14ac:dyDescent="0.25">
      <c r="A41" s="57"/>
      <c r="B41" s="58"/>
      <c r="C41" s="48" t="str">
        <f>CONCATENATE(A38,D41)</f>
        <v>31D</v>
      </c>
      <c r="D41" s="12" t="s">
        <v>4</v>
      </c>
      <c r="E41" s="13" t="s">
        <v>163</v>
      </c>
      <c r="F41" s="49" t="s">
        <v>164</v>
      </c>
    </row>
    <row r="42" spans="1:6" ht="195" x14ac:dyDescent="0.25">
      <c r="A42" s="57">
        <v>32</v>
      </c>
      <c r="B42" s="58" t="s">
        <v>83</v>
      </c>
      <c r="C42" s="48" t="str">
        <f>CONCATENATE(A42,D42)</f>
        <v>32A</v>
      </c>
      <c r="D42" s="12" t="s">
        <v>1</v>
      </c>
      <c r="E42" s="13" t="s">
        <v>165</v>
      </c>
      <c r="F42" s="13" t="s">
        <v>124</v>
      </c>
    </row>
    <row r="43" spans="1:6" ht="195" x14ac:dyDescent="0.25">
      <c r="A43" s="57"/>
      <c r="B43" s="58"/>
      <c r="C43" s="48" t="str">
        <f>CONCATENATE(A42,D43)</f>
        <v>32B</v>
      </c>
      <c r="D43" s="12" t="s">
        <v>2</v>
      </c>
      <c r="E43" s="13" t="s">
        <v>166</v>
      </c>
      <c r="F43" s="13" t="s">
        <v>124</v>
      </c>
    </row>
    <row r="44" spans="1:6" ht="195" x14ac:dyDescent="0.25">
      <c r="A44" s="57"/>
      <c r="B44" s="58"/>
      <c r="C44" s="48" t="str">
        <f>CONCATENATE(A42,D44)</f>
        <v>32C</v>
      </c>
      <c r="D44" s="12" t="s">
        <v>3</v>
      </c>
      <c r="E44" s="13" t="s">
        <v>167</v>
      </c>
      <c r="F44" s="13" t="s">
        <v>124</v>
      </c>
    </row>
    <row r="45" spans="1:6" ht="30" x14ac:dyDescent="0.25">
      <c r="A45" s="57"/>
      <c r="B45" s="58"/>
      <c r="C45" s="48" t="str">
        <f>CONCATENATE(A42,D45)</f>
        <v>32D</v>
      </c>
      <c r="D45" s="24" t="s">
        <v>4</v>
      </c>
      <c r="E45" s="13" t="s">
        <v>168</v>
      </c>
      <c r="F45" s="13" t="s">
        <v>120</v>
      </c>
    </row>
    <row r="46" spans="1:6" ht="285" x14ac:dyDescent="0.25">
      <c r="A46" s="57">
        <v>33</v>
      </c>
      <c r="B46" s="58" t="s">
        <v>84</v>
      </c>
      <c r="C46" s="48" t="str">
        <f>CONCATENATE(A46,D46)</f>
        <v>33A</v>
      </c>
      <c r="D46" s="12" t="s">
        <v>1</v>
      </c>
      <c r="E46" s="13" t="s">
        <v>169</v>
      </c>
      <c r="F46" s="13" t="s">
        <v>170</v>
      </c>
    </row>
    <row r="47" spans="1:6" ht="30" x14ac:dyDescent="0.25">
      <c r="A47" s="57"/>
      <c r="B47" s="58"/>
      <c r="C47" s="48" t="str">
        <f>CONCATENATE(A46,D47)</f>
        <v>33B</v>
      </c>
      <c r="D47" s="24" t="s">
        <v>2</v>
      </c>
      <c r="E47" s="13" t="s">
        <v>171</v>
      </c>
      <c r="F47" s="14" t="s">
        <v>120</v>
      </c>
    </row>
    <row r="48" spans="1:6" ht="244.5" customHeight="1" x14ac:dyDescent="0.2">
      <c r="A48" s="57"/>
      <c r="B48" s="58"/>
      <c r="C48" s="48" t="str">
        <f>CONCATENATE(A46,D48)</f>
        <v>33C</v>
      </c>
      <c r="D48" s="12" t="s">
        <v>3</v>
      </c>
      <c r="E48" s="13" t="s">
        <v>169</v>
      </c>
      <c r="F48" s="55" t="s">
        <v>173</v>
      </c>
    </row>
    <row r="49" spans="1:6" ht="252" customHeight="1" x14ac:dyDescent="0.2">
      <c r="A49" s="57"/>
      <c r="B49" s="58"/>
      <c r="C49" s="48" t="str">
        <f>CONCATENATE(A46,D49)</f>
        <v>33D</v>
      </c>
      <c r="D49" s="12" t="s">
        <v>4</v>
      </c>
      <c r="E49" s="13" t="s">
        <v>172</v>
      </c>
      <c r="F49" s="55" t="s">
        <v>173</v>
      </c>
    </row>
    <row r="50" spans="1:6" ht="127.5" x14ac:dyDescent="0.2">
      <c r="A50" s="57">
        <v>34</v>
      </c>
      <c r="B50" s="58" t="s">
        <v>85</v>
      </c>
      <c r="C50" s="48" t="str">
        <f>CONCATENATE(A50,D50)</f>
        <v>34A</v>
      </c>
      <c r="D50" s="12" t="s">
        <v>1</v>
      </c>
      <c r="E50" s="13" t="s">
        <v>174</v>
      </c>
      <c r="F50" s="52" t="s">
        <v>175</v>
      </c>
    </row>
    <row r="51" spans="1:6" ht="165.75" x14ac:dyDescent="0.2">
      <c r="A51" s="57"/>
      <c r="B51" s="58"/>
      <c r="C51" s="48" t="str">
        <f>CONCATENATE(A50,D51)</f>
        <v>34B</v>
      </c>
      <c r="D51" s="12" t="s">
        <v>2</v>
      </c>
      <c r="E51" s="13" t="s">
        <v>176</v>
      </c>
      <c r="F51" s="53" t="s">
        <v>124</v>
      </c>
    </row>
    <row r="52" spans="1:6" ht="25.5" x14ac:dyDescent="0.25">
      <c r="A52" s="57"/>
      <c r="B52" s="58"/>
      <c r="C52" s="48" t="str">
        <f>CONCATENATE(A50,D52)</f>
        <v>34C</v>
      </c>
      <c r="D52" s="24" t="s">
        <v>3</v>
      </c>
      <c r="E52" s="54" t="s">
        <v>177</v>
      </c>
      <c r="F52" s="13" t="s">
        <v>120</v>
      </c>
    </row>
    <row r="53" spans="1:6" ht="195" x14ac:dyDescent="0.25">
      <c r="A53" s="57"/>
      <c r="B53" s="58"/>
      <c r="C53" s="48" t="str">
        <f>CONCATENATE(A50,D53)</f>
        <v>34D</v>
      </c>
      <c r="D53" s="12" t="s">
        <v>4</v>
      </c>
      <c r="E53" s="13" t="s">
        <v>176</v>
      </c>
      <c r="F53" s="13" t="s">
        <v>124</v>
      </c>
    </row>
    <row r="54" spans="1:6" ht="285" x14ac:dyDescent="0.25">
      <c r="A54" s="57">
        <v>35</v>
      </c>
      <c r="B54" s="58" t="s">
        <v>86</v>
      </c>
      <c r="C54" s="48" t="str">
        <f>CONCATENATE(A54,D54)</f>
        <v>35A</v>
      </c>
      <c r="D54" s="12" t="s">
        <v>1</v>
      </c>
      <c r="E54" s="13" t="s">
        <v>178</v>
      </c>
      <c r="F54" s="13" t="s">
        <v>179</v>
      </c>
    </row>
    <row r="55" spans="1:6" ht="30" x14ac:dyDescent="0.25">
      <c r="A55" s="57"/>
      <c r="B55" s="58"/>
      <c r="C55" s="48" t="str">
        <f>CONCATENATE(A54,D55)</f>
        <v>35B</v>
      </c>
      <c r="D55" s="24" t="s">
        <v>2</v>
      </c>
      <c r="E55" s="13" t="s">
        <v>180</v>
      </c>
      <c r="F55" s="14" t="s">
        <v>120</v>
      </c>
    </row>
    <row r="56" spans="1:6" ht="270" x14ac:dyDescent="0.25">
      <c r="A56" s="57"/>
      <c r="B56" s="58"/>
      <c r="C56" s="48" t="str">
        <f>CONCATENATE(A54,D56)</f>
        <v>35C</v>
      </c>
      <c r="D56" s="12" t="s">
        <v>3</v>
      </c>
      <c r="E56" s="13" t="s">
        <v>181</v>
      </c>
      <c r="F56" s="51" t="s">
        <v>182</v>
      </c>
    </row>
    <row r="57" spans="1:6" ht="270" x14ac:dyDescent="0.25">
      <c r="A57" s="57"/>
      <c r="B57" s="58"/>
      <c r="C57" s="48" t="str">
        <f>CONCATENATE(A54,D57)</f>
        <v>35D</v>
      </c>
      <c r="D57" s="12" t="s">
        <v>4</v>
      </c>
      <c r="E57" s="13" t="s">
        <v>183</v>
      </c>
      <c r="F57" s="51" t="s">
        <v>182</v>
      </c>
    </row>
    <row r="58" spans="1:6" x14ac:dyDescent="0.25">
      <c r="A58" s="57">
        <v>36</v>
      </c>
      <c r="B58" s="58" t="s">
        <v>87</v>
      </c>
      <c r="C58" s="48" t="str">
        <f>CONCATENATE(A58,D58)</f>
        <v>36A</v>
      </c>
      <c r="D58" s="24" t="s">
        <v>1</v>
      </c>
      <c r="E58" s="13" t="s">
        <v>184</v>
      </c>
      <c r="F58" s="13" t="s">
        <v>120</v>
      </c>
    </row>
    <row r="59" spans="1:6" ht="330" x14ac:dyDescent="0.25">
      <c r="A59" s="57"/>
      <c r="B59" s="58"/>
      <c r="C59" s="48" t="str">
        <f>CONCATENATE(A58,D59)</f>
        <v>36B</v>
      </c>
      <c r="D59" s="12" t="s">
        <v>2</v>
      </c>
      <c r="E59" s="13" t="s">
        <v>185</v>
      </c>
      <c r="F59" s="49" t="s">
        <v>186</v>
      </c>
    </row>
    <row r="60" spans="1:6" ht="330" x14ac:dyDescent="0.25">
      <c r="A60" s="57"/>
      <c r="B60" s="58"/>
      <c r="C60" s="48" t="str">
        <f>CONCATENATE(A58,D60)</f>
        <v>36C</v>
      </c>
      <c r="D60" s="12" t="s">
        <v>3</v>
      </c>
      <c r="E60" s="13" t="s">
        <v>187</v>
      </c>
      <c r="F60" s="49" t="s">
        <v>186</v>
      </c>
    </row>
    <row r="61" spans="1:6" ht="330" x14ac:dyDescent="0.25">
      <c r="A61" s="57"/>
      <c r="B61" s="58"/>
      <c r="C61" s="48" t="str">
        <f>CONCATENATE(A58,D61)</f>
        <v>36D</v>
      </c>
      <c r="D61" s="12" t="s">
        <v>4</v>
      </c>
      <c r="E61" s="13" t="s">
        <v>188</v>
      </c>
      <c r="F61" s="49" t="s">
        <v>186</v>
      </c>
    </row>
    <row r="62" spans="1:6" ht="375" x14ac:dyDescent="0.25">
      <c r="A62" s="57">
        <v>37</v>
      </c>
      <c r="B62" s="58" t="s">
        <v>88</v>
      </c>
      <c r="C62" s="48" t="str">
        <f>CONCATENATE(A62,D62)</f>
        <v>37A</v>
      </c>
      <c r="D62" s="12" t="s">
        <v>1</v>
      </c>
      <c r="E62" s="13" t="s">
        <v>189</v>
      </c>
      <c r="F62" s="13" t="s">
        <v>160</v>
      </c>
    </row>
    <row r="63" spans="1:6" ht="30" x14ac:dyDescent="0.25">
      <c r="A63" s="57"/>
      <c r="B63" s="58"/>
      <c r="C63" s="48" t="str">
        <f>CONCATENATE(A62,D63)</f>
        <v>37B</v>
      </c>
      <c r="D63" s="24" t="s">
        <v>2</v>
      </c>
      <c r="E63" s="13" t="s">
        <v>190</v>
      </c>
      <c r="F63" s="14" t="s">
        <v>120</v>
      </c>
    </row>
    <row r="64" spans="1:6" ht="360" x14ac:dyDescent="0.25">
      <c r="A64" s="57"/>
      <c r="B64" s="58"/>
      <c r="C64" s="48" t="str">
        <f>CONCATENATE(A62,D64)</f>
        <v>37C</v>
      </c>
      <c r="D64" s="12" t="s">
        <v>3</v>
      </c>
      <c r="E64" s="13" t="s">
        <v>191</v>
      </c>
      <c r="F64" s="49" t="s">
        <v>193</v>
      </c>
    </row>
    <row r="65" spans="1:6" ht="360" x14ac:dyDescent="0.25">
      <c r="A65" s="57"/>
      <c r="B65" s="58"/>
      <c r="C65" s="48" t="str">
        <f>CONCATENATE(A62,D65)</f>
        <v>37D</v>
      </c>
      <c r="D65" s="12" t="s">
        <v>4</v>
      </c>
      <c r="E65" s="13" t="s">
        <v>192</v>
      </c>
      <c r="F65" s="49" t="s">
        <v>193</v>
      </c>
    </row>
    <row r="66" spans="1:6" ht="282" customHeight="1" x14ac:dyDescent="0.25">
      <c r="A66" s="57">
        <v>38</v>
      </c>
      <c r="B66" s="58" t="s">
        <v>89</v>
      </c>
      <c r="C66" s="48" t="str">
        <f>CONCATENATE(A66,D66)</f>
        <v>38A</v>
      </c>
      <c r="D66" s="12" t="s">
        <v>1</v>
      </c>
      <c r="E66" s="13" t="s">
        <v>194</v>
      </c>
      <c r="F66" s="13" t="s">
        <v>195</v>
      </c>
    </row>
    <row r="67" spans="1:6" ht="30" x14ac:dyDescent="0.25">
      <c r="A67" s="57"/>
      <c r="B67" s="58"/>
      <c r="C67" s="48" t="str">
        <f>CONCATENATE(A66,D67)</f>
        <v>38B</v>
      </c>
      <c r="D67" s="24" t="s">
        <v>2</v>
      </c>
      <c r="E67" s="13" t="s">
        <v>196</v>
      </c>
      <c r="F67" s="14" t="s">
        <v>120</v>
      </c>
    </row>
    <row r="68" spans="1:6" ht="285.75" customHeight="1" x14ac:dyDescent="0.25">
      <c r="A68" s="57"/>
      <c r="B68" s="58"/>
      <c r="C68" s="48" t="str">
        <f>CONCATENATE(A66,D68)</f>
        <v>38C</v>
      </c>
      <c r="D68" s="12" t="s">
        <v>3</v>
      </c>
      <c r="E68" s="13" t="s">
        <v>197</v>
      </c>
      <c r="F68" s="49" t="s">
        <v>198</v>
      </c>
    </row>
    <row r="69" spans="1:6" ht="277.5" customHeight="1" x14ac:dyDescent="0.25">
      <c r="A69" s="57"/>
      <c r="B69" s="58"/>
      <c r="C69" s="48" t="str">
        <f t="shared" ref="C69:C89" si="0">CONCATENATE(A66,D69)</f>
        <v>38D</v>
      </c>
      <c r="D69" s="12" t="s">
        <v>4</v>
      </c>
      <c r="E69" s="13" t="s">
        <v>199</v>
      </c>
      <c r="F69" s="49" t="s">
        <v>198</v>
      </c>
    </row>
    <row r="70" spans="1:6" ht="195" x14ac:dyDescent="0.25">
      <c r="A70" s="57">
        <v>39</v>
      </c>
      <c r="B70" s="58" t="s">
        <v>90</v>
      </c>
      <c r="C70" s="48" t="str">
        <f>CONCATENATE(A70,D70)</f>
        <v>39A</v>
      </c>
      <c r="D70" s="12" t="s">
        <v>1</v>
      </c>
      <c r="E70" s="13" t="s">
        <v>200</v>
      </c>
      <c r="F70" s="49" t="s">
        <v>201</v>
      </c>
    </row>
    <row r="71" spans="1:6" ht="195" x14ac:dyDescent="0.25">
      <c r="A71" s="57"/>
      <c r="B71" s="58"/>
      <c r="C71" s="48" t="str">
        <f>CONCATENATE(A70,D71)</f>
        <v>39B</v>
      </c>
      <c r="D71" s="12" t="s">
        <v>2</v>
      </c>
      <c r="E71" s="13" t="s">
        <v>202</v>
      </c>
      <c r="F71" s="49" t="s">
        <v>201</v>
      </c>
    </row>
    <row r="72" spans="1:6" ht="30" x14ac:dyDescent="0.25">
      <c r="A72" s="57"/>
      <c r="B72" s="58"/>
      <c r="C72" s="48" t="str">
        <f>CONCATENATE(A70,D72)</f>
        <v>39C</v>
      </c>
      <c r="D72" s="24" t="s">
        <v>3</v>
      </c>
      <c r="E72" s="13" t="s">
        <v>203</v>
      </c>
      <c r="F72" s="13" t="s">
        <v>120</v>
      </c>
    </row>
    <row r="73" spans="1:6" ht="195" x14ac:dyDescent="0.25">
      <c r="A73" s="57"/>
      <c r="B73" s="58"/>
      <c r="C73" s="48" t="str">
        <f t="shared" si="0"/>
        <v>39D</v>
      </c>
      <c r="D73" s="12" t="s">
        <v>4</v>
      </c>
      <c r="E73" s="13" t="s">
        <v>204</v>
      </c>
      <c r="F73" s="13" t="s">
        <v>205</v>
      </c>
    </row>
    <row r="74" spans="1:6" x14ac:dyDescent="0.25">
      <c r="A74" s="57">
        <v>40</v>
      </c>
      <c r="B74" s="58" t="s">
        <v>91</v>
      </c>
      <c r="C74" s="48" t="str">
        <f>CONCATENATE(A74,D74)</f>
        <v>40A</v>
      </c>
      <c r="D74" s="24" t="s">
        <v>1</v>
      </c>
      <c r="E74" s="13" t="s">
        <v>206</v>
      </c>
      <c r="F74" s="13" t="s">
        <v>120</v>
      </c>
    </row>
    <row r="75" spans="1:6" ht="270" x14ac:dyDescent="0.25">
      <c r="A75" s="57"/>
      <c r="B75" s="58"/>
      <c r="C75" s="48" t="str">
        <f>CONCATENATE(A74,D75)</f>
        <v>40B</v>
      </c>
      <c r="D75" s="12" t="s">
        <v>2</v>
      </c>
      <c r="E75" s="13" t="s">
        <v>207</v>
      </c>
      <c r="F75" s="49" t="s">
        <v>208</v>
      </c>
    </row>
    <row r="76" spans="1:6" ht="180" x14ac:dyDescent="0.25">
      <c r="A76" s="57"/>
      <c r="B76" s="58"/>
      <c r="C76" s="48" t="str">
        <f>CONCATENATE(A74,D76)</f>
        <v>40C</v>
      </c>
      <c r="D76" s="12" t="s">
        <v>3</v>
      </c>
      <c r="E76" s="13" t="s">
        <v>209</v>
      </c>
      <c r="F76" s="51" t="s">
        <v>210</v>
      </c>
    </row>
    <row r="77" spans="1:6" ht="270" x14ac:dyDescent="0.25">
      <c r="A77" s="57"/>
      <c r="B77" s="58"/>
      <c r="C77" s="48" t="str">
        <f t="shared" si="0"/>
        <v>40D</v>
      </c>
      <c r="D77" s="12" t="s">
        <v>4</v>
      </c>
      <c r="E77" s="13" t="s">
        <v>211</v>
      </c>
      <c r="F77" s="13" t="s">
        <v>212</v>
      </c>
    </row>
    <row r="78" spans="1:6" ht="225" x14ac:dyDescent="0.25">
      <c r="A78" s="57">
        <v>41</v>
      </c>
      <c r="B78" s="58" t="s">
        <v>92</v>
      </c>
      <c r="C78" s="48" t="str">
        <f>CONCATENATE(A78,D78)</f>
        <v>41A</v>
      </c>
      <c r="D78" s="12" t="s">
        <v>1</v>
      </c>
      <c r="E78" s="13" t="s">
        <v>213</v>
      </c>
      <c r="F78" s="49" t="s">
        <v>215</v>
      </c>
    </row>
    <row r="79" spans="1:6" ht="225" x14ac:dyDescent="0.25">
      <c r="A79" s="57"/>
      <c r="B79" s="58"/>
      <c r="C79" s="48" t="str">
        <f>CONCATENATE(A78,D79)</f>
        <v>41B</v>
      </c>
      <c r="D79" s="12" t="s">
        <v>2</v>
      </c>
      <c r="E79" s="13" t="s">
        <v>214</v>
      </c>
      <c r="F79" s="49" t="s">
        <v>215</v>
      </c>
    </row>
    <row r="80" spans="1:6" x14ac:dyDescent="0.25">
      <c r="A80" s="57"/>
      <c r="B80" s="58"/>
      <c r="C80" s="48" t="str">
        <f>CONCATENATE(A78,D80)</f>
        <v>41C</v>
      </c>
      <c r="D80" s="24" t="s">
        <v>3</v>
      </c>
      <c r="E80" s="13" t="s">
        <v>216</v>
      </c>
      <c r="F80" s="13" t="s">
        <v>120</v>
      </c>
    </row>
    <row r="81" spans="1:6" ht="225" x14ac:dyDescent="0.25">
      <c r="A81" s="57"/>
      <c r="B81" s="58"/>
      <c r="C81" s="48" t="str">
        <f t="shared" si="0"/>
        <v>41D</v>
      </c>
      <c r="D81" s="12" t="s">
        <v>4</v>
      </c>
      <c r="E81" s="13" t="s">
        <v>217</v>
      </c>
      <c r="F81" s="13" t="s">
        <v>215</v>
      </c>
    </row>
    <row r="82" spans="1:6" ht="240" x14ac:dyDescent="0.25">
      <c r="A82" s="57">
        <v>42</v>
      </c>
      <c r="B82" s="58" t="s">
        <v>93</v>
      </c>
      <c r="C82" s="48" t="str">
        <f>CONCATENATE(A82,D82)</f>
        <v>42A</v>
      </c>
      <c r="D82" s="12" t="s">
        <v>1</v>
      </c>
      <c r="E82" s="13" t="s">
        <v>218</v>
      </c>
      <c r="F82" s="13" t="s">
        <v>219</v>
      </c>
    </row>
    <row r="83" spans="1:6" ht="45" x14ac:dyDescent="0.25">
      <c r="A83" s="57"/>
      <c r="B83" s="58"/>
      <c r="C83" s="48" t="str">
        <f>CONCATENATE(A82,D83)</f>
        <v>42B</v>
      </c>
      <c r="D83" s="24" t="s">
        <v>2</v>
      </c>
      <c r="E83" s="13" t="s">
        <v>220</v>
      </c>
      <c r="F83" s="14" t="s">
        <v>120</v>
      </c>
    </row>
    <row r="84" spans="1:6" ht="255" x14ac:dyDescent="0.25">
      <c r="A84" s="57"/>
      <c r="B84" s="58"/>
      <c r="C84" s="48" t="str">
        <f>CONCATENATE(A82,D84)</f>
        <v>42C</v>
      </c>
      <c r="D84" s="12" t="s">
        <v>3</v>
      </c>
      <c r="E84" s="13" t="s">
        <v>221</v>
      </c>
      <c r="F84" s="49" t="s">
        <v>222</v>
      </c>
    </row>
    <row r="85" spans="1:6" ht="255" x14ac:dyDescent="0.25">
      <c r="A85" s="57"/>
      <c r="B85" s="58"/>
      <c r="C85" s="48" t="str">
        <f t="shared" si="0"/>
        <v>42D</v>
      </c>
      <c r="D85" s="12" t="s">
        <v>4</v>
      </c>
      <c r="E85" s="13" t="s">
        <v>223</v>
      </c>
      <c r="F85" s="49" t="s">
        <v>222</v>
      </c>
    </row>
    <row r="86" spans="1:6" ht="45" x14ac:dyDescent="0.25">
      <c r="A86" s="57">
        <v>43</v>
      </c>
      <c r="B86" s="58" t="s">
        <v>94</v>
      </c>
      <c r="C86" s="48" t="str">
        <f>CONCATENATE(A86,D86)</f>
        <v>43A</v>
      </c>
      <c r="D86" s="24" t="s">
        <v>1</v>
      </c>
      <c r="E86" s="13" t="s">
        <v>224</v>
      </c>
      <c r="F86" s="13"/>
    </row>
    <row r="87" spans="1:6" ht="269.25" customHeight="1" x14ac:dyDescent="0.25">
      <c r="A87" s="57"/>
      <c r="B87" s="58"/>
      <c r="C87" s="48" t="str">
        <f>CONCATENATE(A86,D87)</f>
        <v>43B</v>
      </c>
      <c r="D87" s="12" t="s">
        <v>2</v>
      </c>
      <c r="E87" s="13" t="s">
        <v>225</v>
      </c>
      <c r="F87" s="13" t="s">
        <v>226</v>
      </c>
    </row>
    <row r="88" spans="1:6" ht="261.75" customHeight="1" x14ac:dyDescent="0.25">
      <c r="A88" s="57"/>
      <c r="B88" s="58"/>
      <c r="C88" s="48" t="str">
        <f>CONCATENATE(A86,D88)</f>
        <v>43C</v>
      </c>
      <c r="D88" s="12" t="s">
        <v>3</v>
      </c>
      <c r="E88" s="13" t="s">
        <v>227</v>
      </c>
      <c r="F88" s="49" t="s">
        <v>229</v>
      </c>
    </row>
    <row r="89" spans="1:6" ht="250.5" customHeight="1" x14ac:dyDescent="0.25">
      <c r="A89" s="57"/>
      <c r="B89" s="58"/>
      <c r="C89" s="48" t="str">
        <f t="shared" si="0"/>
        <v>43D</v>
      </c>
      <c r="D89" s="12" t="s">
        <v>4</v>
      </c>
      <c r="E89" s="13" t="s">
        <v>228</v>
      </c>
      <c r="F89" s="49" t="s">
        <v>229</v>
      </c>
    </row>
  </sheetData>
  <sheetProtection password="802D" sheet="1" objects="1" scenarios="1" insertRows="0"/>
  <mergeCells count="44">
    <mergeCell ref="A2:A5"/>
    <mergeCell ref="B2:B5"/>
    <mergeCell ref="A6:A9"/>
    <mergeCell ref="B6:B9"/>
    <mergeCell ref="A22:A25"/>
    <mergeCell ref="B22:B25"/>
    <mergeCell ref="A26:A29"/>
    <mergeCell ref="B26:B29"/>
    <mergeCell ref="A30:A33"/>
    <mergeCell ref="B30:B33"/>
    <mergeCell ref="A10:A13"/>
    <mergeCell ref="B10:B13"/>
    <mergeCell ref="A14:A17"/>
    <mergeCell ref="B14:B17"/>
    <mergeCell ref="A18:A21"/>
    <mergeCell ref="B18:B21"/>
    <mergeCell ref="B34:B37"/>
    <mergeCell ref="B38:B41"/>
    <mergeCell ref="A34:A37"/>
    <mergeCell ref="A38:A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82:A85"/>
    <mergeCell ref="B82:B85"/>
    <mergeCell ref="A86:A89"/>
    <mergeCell ref="B86:B89"/>
    <mergeCell ref="A70:A73"/>
    <mergeCell ref="B70:B73"/>
    <mergeCell ref="A74:A77"/>
    <mergeCell ref="B74:B77"/>
    <mergeCell ref="A78:A81"/>
    <mergeCell ref="B78:B81"/>
  </mergeCells>
  <pageMargins left="0.7" right="0.7" top="0.75" bottom="0.75" header="0.3" footer="0.3"/>
  <pageSetup scale="10" orientation="portrait"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38</v>
      </c>
      <c r="B1" s="43" t="s">
        <v>99</v>
      </c>
      <c r="C1" s="44" t="s">
        <v>36</v>
      </c>
    </row>
    <row r="2" spans="1:3" ht="25.5" customHeight="1" x14ac:dyDescent="0.25">
      <c r="A2" s="45" t="s">
        <v>1</v>
      </c>
      <c r="B2" s="17">
        <f>COUNTIF('Analisis Respuestas'!$U$2:$U$201,"A")</f>
        <v>9</v>
      </c>
      <c r="C2" s="36">
        <f>$B$2*$C$7/$B$7</f>
        <v>0.29032258064516131</v>
      </c>
    </row>
    <row r="3" spans="1:3" ht="25.5" customHeight="1" x14ac:dyDescent="0.25">
      <c r="A3" s="18" t="s">
        <v>2</v>
      </c>
      <c r="B3" s="18">
        <f>COUNTIF('Analisis Respuestas'!$U$2:$U$201,"B")</f>
        <v>6</v>
      </c>
      <c r="C3" s="37">
        <f>$B$3*$C$7/$B$7</f>
        <v>0.19354838709677419</v>
      </c>
    </row>
    <row r="4" spans="1:3" ht="25.5" customHeight="1" x14ac:dyDescent="0.25">
      <c r="A4" s="34" t="s">
        <v>3</v>
      </c>
      <c r="B4" s="17">
        <f>COUNTIF('Analisis Respuestas'!$U$2:$U$201,"C")</f>
        <v>10</v>
      </c>
      <c r="C4" s="36">
        <f>$B$4*$C$7/$B$7</f>
        <v>0.32258064516129031</v>
      </c>
    </row>
    <row r="5" spans="1:3" ht="25.5" customHeight="1" x14ac:dyDescent="0.25">
      <c r="A5" s="35" t="s">
        <v>4</v>
      </c>
      <c r="B5" s="18">
        <f>COUNTIF('Analisis Respuestas'!$U$2:$U$201,"D")</f>
        <v>6</v>
      </c>
      <c r="C5" s="37">
        <f>$B$5*$C$7/$B$7</f>
        <v>0.19354838709677419</v>
      </c>
    </row>
    <row r="6" spans="1:3" ht="25.5" customHeight="1" x14ac:dyDescent="0.25">
      <c r="A6" s="40" t="s">
        <v>46</v>
      </c>
      <c r="B6" s="41">
        <f>COUNTIF('Analisis Respuestas'!$U$2:$U$201,"E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3" x14ac:dyDescent="0.25">
      <c r="B21" s="7"/>
      <c r="C21" s="8"/>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100</v>
      </c>
      <c r="C1" s="44" t="s">
        <v>36</v>
      </c>
    </row>
    <row r="2" spans="1:3" ht="25.5" customHeight="1" x14ac:dyDescent="0.25">
      <c r="A2" s="45" t="s">
        <v>1</v>
      </c>
      <c r="B2" s="17">
        <f>COUNTIF('Analisis Respuestas'!$X$2:$X$201,"A")</f>
        <v>6</v>
      </c>
      <c r="C2" s="36">
        <f>$B$2*$C$7/$B$7</f>
        <v>0.19354838709677419</v>
      </c>
    </row>
    <row r="3" spans="1:3" ht="25.5" customHeight="1" x14ac:dyDescent="0.25">
      <c r="A3" s="18" t="s">
        <v>2</v>
      </c>
      <c r="B3" s="18">
        <f>COUNTIF('Analisis Respuestas'!$X$2:$X$201,"B")</f>
        <v>7</v>
      </c>
      <c r="C3" s="37">
        <f>$B$3*$C$7/$B$7</f>
        <v>0.22580645161290322</v>
      </c>
    </row>
    <row r="4" spans="1:3" ht="25.5" customHeight="1" x14ac:dyDescent="0.25">
      <c r="A4" s="34" t="s">
        <v>3</v>
      </c>
      <c r="B4" s="17">
        <f>COUNTIF('Analisis Respuestas'!$X$2:$X$201,"C")</f>
        <v>9</v>
      </c>
      <c r="C4" s="36">
        <f>$B$4*$C$7/$B$7</f>
        <v>0.29032258064516131</v>
      </c>
    </row>
    <row r="5" spans="1:3" ht="25.5" customHeight="1" x14ac:dyDescent="0.25">
      <c r="A5" s="18" t="s">
        <v>4</v>
      </c>
      <c r="B5" s="18">
        <f>COUNTIF('Analisis Respuestas'!$X$2:$X$201,"D")</f>
        <v>9</v>
      </c>
      <c r="C5" s="37">
        <f>$B$5*$C$7/$B$7</f>
        <v>0.29032258064516131</v>
      </c>
    </row>
    <row r="6" spans="1:3" ht="25.5" customHeight="1" x14ac:dyDescent="0.25">
      <c r="A6" s="40" t="s">
        <v>46</v>
      </c>
      <c r="B6" s="41">
        <f>COUNTIF('Analisis Respuestas'!$X$2:$X$201,"E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102</v>
      </c>
      <c r="C1" s="44" t="s">
        <v>36</v>
      </c>
    </row>
    <row r="2" spans="1:3" ht="25.5" customHeight="1" x14ac:dyDescent="0.25">
      <c r="A2" s="45" t="s">
        <v>1</v>
      </c>
      <c r="B2" s="17">
        <f>COUNTIF('Analisis Respuestas'!$AA$2:$AA$201,"A")</f>
        <v>9</v>
      </c>
      <c r="C2" s="36">
        <f>$B$2*$C$7/$B$7</f>
        <v>0.29032258064516131</v>
      </c>
    </row>
    <row r="3" spans="1:3" ht="25.5" customHeight="1" x14ac:dyDescent="0.25">
      <c r="A3" s="18" t="s">
        <v>2</v>
      </c>
      <c r="B3" s="18">
        <f>COUNTIF('Analisis Respuestas'!$AA$2:$AA$201,"B")</f>
        <v>4</v>
      </c>
      <c r="C3" s="37">
        <f>$B$3*$C$7/$B$7</f>
        <v>0.12903225806451613</v>
      </c>
    </row>
    <row r="4" spans="1:3" ht="25.5" customHeight="1" x14ac:dyDescent="0.25">
      <c r="A4" s="17" t="s">
        <v>3</v>
      </c>
      <c r="B4" s="17">
        <f>COUNTIF('Analisis Respuestas'!$AA$2:$AA$201,"C")</f>
        <v>5</v>
      </c>
      <c r="C4" s="36">
        <f>$B$4*$C$7/$B$7</f>
        <v>0.16129032258064516</v>
      </c>
    </row>
    <row r="5" spans="1:3" ht="25.5" customHeight="1" x14ac:dyDescent="0.25">
      <c r="A5" s="18" t="s">
        <v>4</v>
      </c>
      <c r="B5" s="18">
        <f>COUNTIF('Analisis Respuestas'!$AA$2:$AA$201,"D")</f>
        <v>12</v>
      </c>
      <c r="C5" s="37">
        <f>$B$5*$C$7/$B$7</f>
        <v>0.38709677419354838</v>
      </c>
    </row>
    <row r="6" spans="1:3" ht="25.5" customHeight="1" x14ac:dyDescent="0.25">
      <c r="A6" s="40" t="s">
        <v>46</v>
      </c>
      <c r="B6" s="41">
        <f>COUNTIF('Analisis Respuestas'!$AA$2:$AA$201,"E (RESPUESTA ANULADA)")</f>
        <v>1</v>
      </c>
      <c r="C6" s="42">
        <f>$B$6*$C$7/$B$7</f>
        <v>3.2258064516129031E-2</v>
      </c>
    </row>
    <row r="7" spans="1:3" x14ac:dyDescent="0.25">
      <c r="A7" s="34" t="s">
        <v>15</v>
      </c>
      <c r="B7" s="17">
        <f>SUM(B2:B6)</f>
        <v>31</v>
      </c>
      <c r="C7" s="36">
        <v>1</v>
      </c>
    </row>
    <row r="12" spans="1:3" x14ac:dyDescent="0.25">
      <c r="B12" s="19"/>
    </row>
    <row r="15" spans="1:3" x14ac:dyDescent="0.25">
      <c r="C15" s="20"/>
    </row>
    <row r="16" spans="1:3" x14ac:dyDescent="0.25">
      <c r="C16" s="2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101</v>
      </c>
      <c r="C1" s="44" t="s">
        <v>36</v>
      </c>
    </row>
    <row r="2" spans="1:3" ht="25.5" customHeight="1" x14ac:dyDescent="0.25">
      <c r="A2" s="45" t="s">
        <v>1</v>
      </c>
      <c r="B2" s="17">
        <f>COUNTIF('Analisis Respuestas'!$AD$2:$AD$201,"A")</f>
        <v>7</v>
      </c>
      <c r="C2" s="36">
        <f>$B$2*$C$7/$B$7</f>
        <v>0.22580645161290322</v>
      </c>
    </row>
    <row r="3" spans="1:3" ht="25.5" customHeight="1" x14ac:dyDescent="0.25">
      <c r="A3" s="18" t="s">
        <v>2</v>
      </c>
      <c r="B3" s="18">
        <f>COUNTIF('Analisis Respuestas'!$AD$2:$AD$201,"B")</f>
        <v>8</v>
      </c>
      <c r="C3" s="37">
        <f>$B$3*$C$7/$B$7</f>
        <v>0.25806451612903225</v>
      </c>
    </row>
    <row r="4" spans="1:3" ht="25.5" customHeight="1" x14ac:dyDescent="0.25">
      <c r="A4" s="17" t="s">
        <v>3</v>
      </c>
      <c r="B4" s="17">
        <f>COUNTIF('Analisis Respuestas'!$AD$2:$AD$201,"C")</f>
        <v>7</v>
      </c>
      <c r="C4" s="36">
        <f>$B$4*$C$7/$B$7</f>
        <v>0.22580645161290322</v>
      </c>
    </row>
    <row r="5" spans="1:3" ht="25.5" customHeight="1" x14ac:dyDescent="0.25">
      <c r="A5" s="18" t="s">
        <v>4</v>
      </c>
      <c r="B5" s="18">
        <f>COUNTIF('Analisis Respuestas'!$AD$2:$AD$201,"D")</f>
        <v>9</v>
      </c>
      <c r="C5" s="37">
        <f>$B$5*$C$7/$B$7</f>
        <v>0.29032258064516131</v>
      </c>
    </row>
    <row r="6" spans="1:3" ht="25.5" customHeight="1" x14ac:dyDescent="0.25">
      <c r="A6" s="40" t="s">
        <v>46</v>
      </c>
      <c r="B6" s="41">
        <f>COUNTIF('Analisis Respuestas'!$AD$2:$AD$201,"E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103</v>
      </c>
      <c r="C1" s="44" t="s">
        <v>36</v>
      </c>
    </row>
    <row r="2" spans="1:3" ht="25.5" customHeight="1" x14ac:dyDescent="0.25">
      <c r="A2" s="17" t="s">
        <v>1</v>
      </c>
      <c r="B2" s="17">
        <f>COUNTIF('Analisis Respuestas'!$AG$2:$AG$201,"A")</f>
        <v>18</v>
      </c>
      <c r="C2" s="36">
        <f>$B$2*$C$7/$B$7</f>
        <v>0.58064516129032262</v>
      </c>
    </row>
    <row r="3" spans="1:3" ht="25.5" customHeight="1" x14ac:dyDescent="0.25">
      <c r="A3" s="18" t="s">
        <v>2</v>
      </c>
      <c r="B3" s="18">
        <f>COUNTIF('Analisis Respuestas'!$AG$2:$AG$201,"B")</f>
        <v>6</v>
      </c>
      <c r="C3" s="37">
        <f>$B$3*$C$7/$B$7</f>
        <v>0.19354838709677419</v>
      </c>
    </row>
    <row r="4" spans="1:3" ht="25.5" customHeight="1" x14ac:dyDescent="0.25">
      <c r="A4" s="17" t="s">
        <v>3</v>
      </c>
      <c r="B4" s="17">
        <f>COUNTIF('Analisis Respuestas'!$AG$2:$AG$201,"C")</f>
        <v>3</v>
      </c>
      <c r="C4" s="36">
        <f>$B$4*$C$7/$B$7</f>
        <v>9.6774193548387094E-2</v>
      </c>
    </row>
    <row r="5" spans="1:3" ht="25.5" customHeight="1" x14ac:dyDescent="0.25">
      <c r="A5" s="22" t="s">
        <v>4</v>
      </c>
      <c r="B5" s="18">
        <f>COUNTIF('Analisis Respuestas'!$AG$2:$AG$201,"D")</f>
        <v>4</v>
      </c>
      <c r="C5" s="37">
        <f>$B$5*$C$7/$B$7</f>
        <v>0.12903225806451613</v>
      </c>
    </row>
    <row r="6" spans="1:3" ht="25.5" customHeight="1" x14ac:dyDescent="0.25">
      <c r="A6" s="40" t="s">
        <v>46</v>
      </c>
      <c r="B6" s="41">
        <f>COUNTIF('Analisis Respuestas'!$AG$2:$AG$201,"E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104</v>
      </c>
      <c r="C1" s="44" t="s">
        <v>36</v>
      </c>
    </row>
    <row r="2" spans="1:3" ht="25.5" customHeight="1" x14ac:dyDescent="0.25">
      <c r="A2" s="17" t="s">
        <v>1</v>
      </c>
      <c r="B2" s="17">
        <f>COUNTIF('Analisis Respuestas'!$AJ$2:$AJ$201,"A")</f>
        <v>3</v>
      </c>
      <c r="C2" s="36">
        <f>$B$2*$C$7/$B$7</f>
        <v>9.6774193548387094E-2</v>
      </c>
    </row>
    <row r="3" spans="1:3" ht="25.5" customHeight="1" x14ac:dyDescent="0.25">
      <c r="A3" s="22" t="s">
        <v>2</v>
      </c>
      <c r="B3" s="18">
        <f>COUNTIF('Analisis Respuestas'!$AJ$2:$AJ$201,"B")</f>
        <v>5</v>
      </c>
      <c r="C3" s="37">
        <f>$B$3*$C$7/$B$7</f>
        <v>0.16129032258064516</v>
      </c>
    </row>
    <row r="4" spans="1:3" ht="25.5" customHeight="1" x14ac:dyDescent="0.25">
      <c r="A4" s="17" t="s">
        <v>3</v>
      </c>
      <c r="B4" s="17">
        <f>COUNTIF('Analisis Respuestas'!$AJ$2:$AJ$201,"C")</f>
        <v>15</v>
      </c>
      <c r="C4" s="36">
        <f>$B$4*$C$7/$B$7</f>
        <v>0.4838709677419355</v>
      </c>
    </row>
    <row r="5" spans="1:3" ht="25.5" customHeight="1" x14ac:dyDescent="0.25">
      <c r="A5" s="18" t="s">
        <v>4</v>
      </c>
      <c r="B5" s="18">
        <f>COUNTIF('Analisis Respuestas'!$AJ$2:$AJ$201,"D")</f>
        <v>8</v>
      </c>
      <c r="C5" s="37">
        <f>$B$5*$C$7/$B$7</f>
        <v>0.25806451612903225</v>
      </c>
    </row>
    <row r="6" spans="1:3" ht="25.5" customHeight="1" x14ac:dyDescent="0.25">
      <c r="A6" s="40" t="s">
        <v>46</v>
      </c>
      <c r="B6" s="41">
        <f>COUNTIF('Analisis Respuestas'!$AJ$2:$AJ$201,"E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ht="14.2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5" sqref="A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105</v>
      </c>
      <c r="C1" s="44" t="s">
        <v>36</v>
      </c>
    </row>
    <row r="2" spans="1:3" ht="25.5" customHeight="1" x14ac:dyDescent="0.25">
      <c r="A2" s="34" t="s">
        <v>1</v>
      </c>
      <c r="B2" s="17">
        <f>COUNTIF('Analisis Respuestas'!$AM$2:$AM$201,"A")</f>
        <v>4</v>
      </c>
      <c r="C2" s="36">
        <f>$B$2*$C$7/$B$7</f>
        <v>0.12903225806451613</v>
      </c>
    </row>
    <row r="3" spans="1:3" ht="25.5" customHeight="1" x14ac:dyDescent="0.25">
      <c r="A3" s="18" t="s">
        <v>2</v>
      </c>
      <c r="B3" s="18">
        <f>COUNTIF('Analisis Respuestas'!$AM$2:$AM$201,"B")</f>
        <v>7</v>
      </c>
      <c r="C3" s="37">
        <f>$B$3*$C$7/$B$7</f>
        <v>0.22580645161290322</v>
      </c>
    </row>
    <row r="4" spans="1:3" ht="25.5" customHeight="1" x14ac:dyDescent="0.25">
      <c r="A4" s="21" t="s">
        <v>3</v>
      </c>
      <c r="B4" s="17">
        <f>COUNTIF('Analisis Respuestas'!$AM$2:$AM$201,"C")</f>
        <v>7</v>
      </c>
      <c r="C4" s="36">
        <f>$B$4*$C$7/$B$7</f>
        <v>0.22580645161290322</v>
      </c>
    </row>
    <row r="5" spans="1:3" ht="25.5" customHeight="1" x14ac:dyDescent="0.25">
      <c r="A5" s="18" t="s">
        <v>4</v>
      </c>
      <c r="B5" s="18">
        <f>COUNTIF('Analisis Respuestas'!$AM$2:$AM$201,"D")</f>
        <v>13</v>
      </c>
      <c r="C5" s="37">
        <f>$B$5*$C$7/$B$7</f>
        <v>0.41935483870967744</v>
      </c>
    </row>
    <row r="6" spans="1:3" ht="25.5" customHeight="1" x14ac:dyDescent="0.25">
      <c r="A6" s="40" t="s">
        <v>46</v>
      </c>
      <c r="B6" s="41">
        <f>COUNTIF('Analisis Respuestas'!$AM$2:$AM$201,"E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106</v>
      </c>
      <c r="C1" s="44" t="s">
        <v>36</v>
      </c>
    </row>
    <row r="2" spans="1:3" ht="25.5" customHeight="1" x14ac:dyDescent="0.25">
      <c r="A2" s="17" t="s">
        <v>1</v>
      </c>
      <c r="B2" s="17">
        <f>COUNTIF('Analisis Respuestas'!$AP$2:$AP$201,"A")</f>
        <v>6</v>
      </c>
      <c r="C2" s="36">
        <f>$B$2*$C$7/$B$7</f>
        <v>0.19354838709677419</v>
      </c>
    </row>
    <row r="3" spans="1:3" ht="25.5" customHeight="1" x14ac:dyDescent="0.25">
      <c r="A3" s="22" t="s">
        <v>2</v>
      </c>
      <c r="B3" s="18">
        <f>COUNTIF('Analisis Respuestas'!$AP$2:$AP$201,"B")</f>
        <v>7</v>
      </c>
      <c r="C3" s="37">
        <f>$B$3*$C$7/$B$7</f>
        <v>0.22580645161290322</v>
      </c>
    </row>
    <row r="4" spans="1:3" ht="25.5" customHeight="1" x14ac:dyDescent="0.25">
      <c r="A4" s="17" t="s">
        <v>3</v>
      </c>
      <c r="B4" s="17">
        <f>COUNTIF('Analisis Respuestas'!$AP$2:$AP$201,"C")</f>
        <v>13</v>
      </c>
      <c r="C4" s="36">
        <f>$B$4*$C$7/$B$7</f>
        <v>0.41935483870967744</v>
      </c>
    </row>
    <row r="5" spans="1:3" ht="25.5" customHeight="1" x14ac:dyDescent="0.25">
      <c r="A5" s="18" t="s">
        <v>4</v>
      </c>
      <c r="B5" s="18">
        <f>COUNTIF('Analisis Respuestas'!$AP$2:$AP$201,"D")</f>
        <v>5</v>
      </c>
      <c r="C5" s="37">
        <f>$B$5*$C$7/$B$7</f>
        <v>0.16129032258064516</v>
      </c>
    </row>
    <row r="6" spans="1:3" ht="25.5" customHeight="1" x14ac:dyDescent="0.25">
      <c r="A6" s="40" t="s">
        <v>46</v>
      </c>
      <c r="B6" s="41">
        <f>COUNTIF('Analisis Respuestas'!$AP$2:$AP$201,"E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107</v>
      </c>
      <c r="C1" s="44" t="s">
        <v>36</v>
      </c>
    </row>
    <row r="2" spans="1:3" ht="25.5" customHeight="1" x14ac:dyDescent="0.25">
      <c r="A2" s="45" t="s">
        <v>1</v>
      </c>
      <c r="B2" s="17">
        <f>COUNTIF('Analisis Respuestas'!$AS$2:$AS$201,"A")</f>
        <v>9</v>
      </c>
      <c r="C2" s="36">
        <f>$B$2*$C$7/$B$7</f>
        <v>0.29032258064516131</v>
      </c>
    </row>
    <row r="3" spans="1:3" ht="25.5" customHeight="1" x14ac:dyDescent="0.25">
      <c r="A3" s="18" t="s">
        <v>2</v>
      </c>
      <c r="B3" s="18">
        <f>COUNTIF('Analisis Respuestas'!$AS$2:$AS$201,"B")</f>
        <v>9</v>
      </c>
      <c r="C3" s="37">
        <f>$B$3*$C$7/$B$7</f>
        <v>0.29032258064516131</v>
      </c>
    </row>
    <row r="4" spans="1:3" ht="25.5" customHeight="1" x14ac:dyDescent="0.25">
      <c r="A4" s="17" t="s">
        <v>3</v>
      </c>
      <c r="B4" s="17">
        <f>COUNTIF('Analisis Respuestas'!$AS$2:$AS$201,"C")</f>
        <v>6</v>
      </c>
      <c r="C4" s="36">
        <f>$B$4*$C$7/$B$7</f>
        <v>0.19354838709677419</v>
      </c>
    </row>
    <row r="5" spans="1:3" ht="25.5" customHeight="1" x14ac:dyDescent="0.25">
      <c r="A5" s="18" t="s">
        <v>4</v>
      </c>
      <c r="B5" s="18">
        <f>COUNTIF('Analisis Respuestas'!$AS$2:$AS$201,"D")</f>
        <v>7</v>
      </c>
      <c r="C5" s="37">
        <f>$B$5*$C$7/$B$7</f>
        <v>0.22580645161290322</v>
      </c>
    </row>
    <row r="6" spans="1:3" ht="25.5" customHeight="1" x14ac:dyDescent="0.25">
      <c r="A6" s="40" t="s">
        <v>46</v>
      </c>
      <c r="B6" s="41">
        <f>COUNTIF('Analisis Respuestas'!$AS$2:$AS$201,"E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108</v>
      </c>
      <c r="C1" s="44" t="s">
        <v>36</v>
      </c>
    </row>
    <row r="2" spans="1:3" ht="25.5" customHeight="1" x14ac:dyDescent="0.25">
      <c r="A2" s="17" t="s">
        <v>1</v>
      </c>
      <c r="B2" s="17">
        <f>COUNTIF('Analisis Respuestas'!$AV$2:$AV$201,"A")</f>
        <v>9</v>
      </c>
      <c r="C2" s="36">
        <f>$B$2*$C$7/$B$7</f>
        <v>0.29032258064516131</v>
      </c>
    </row>
    <row r="3" spans="1:3" ht="25.5" customHeight="1" x14ac:dyDescent="0.25">
      <c r="A3" s="22" t="s">
        <v>2</v>
      </c>
      <c r="B3" s="18">
        <f>COUNTIF('Analisis Respuestas'!$AV$2:$AV$201,"B")</f>
        <v>3</v>
      </c>
      <c r="C3" s="37">
        <f>$B$3*$C$7/$B$7</f>
        <v>9.6774193548387094E-2</v>
      </c>
    </row>
    <row r="4" spans="1:3" ht="25.5" customHeight="1" x14ac:dyDescent="0.25">
      <c r="A4" s="17" t="s">
        <v>3</v>
      </c>
      <c r="B4" s="17">
        <f>COUNTIF('Analisis Respuestas'!$AV$2:$AV$201,"C")</f>
        <v>9</v>
      </c>
      <c r="C4" s="36">
        <f>$B$4*$C$7/$B$7</f>
        <v>0.29032258064516131</v>
      </c>
    </row>
    <row r="5" spans="1:3" ht="25.5" customHeight="1" x14ac:dyDescent="0.25">
      <c r="A5" s="18" t="s">
        <v>4</v>
      </c>
      <c r="B5" s="18">
        <f>COUNTIF('Analisis Respuestas'!$AV$2:$AV$201,"D")</f>
        <v>10</v>
      </c>
      <c r="C5" s="37">
        <f>$B$5*$C$7/$B$7</f>
        <v>0.32258064516129031</v>
      </c>
    </row>
    <row r="6" spans="1:3" ht="25.5" customHeight="1" x14ac:dyDescent="0.25">
      <c r="A6" s="18" t="s">
        <v>46</v>
      </c>
      <c r="B6" s="41">
        <f>COUNTIF('Analisis Respuestas'!$AV$2:$AV$201,"E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1"/>
  <sheetViews>
    <sheetView showGridLines="0" tabSelected="1" workbookViewId="0">
      <pane ySplit="1" topLeftCell="A2" activePane="bottomLeft" state="frozen"/>
      <selection pane="bottomLeft" activeCell="A32" sqref="A32"/>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42578125" style="1" bestFit="1" customWidth="1"/>
    <col min="33" max="41" width="11.42578125" style="1"/>
    <col min="42" max="42" width="24" style="1" bestFit="1" customWidth="1"/>
    <col min="43" max="43" width="23.140625" style="1" bestFit="1" customWidth="1"/>
    <col min="44" max="16384" width="11.42578125" style="1"/>
  </cols>
  <sheetData>
    <row r="1" spans="1:40" ht="69" customHeight="1" thickBot="1" x14ac:dyDescent="0.3">
      <c r="A1" s="33" t="s">
        <v>47</v>
      </c>
      <c r="B1" s="28" t="s">
        <v>39</v>
      </c>
      <c r="C1" s="29" t="s">
        <v>40</v>
      </c>
      <c r="D1" s="30" t="s">
        <v>41</v>
      </c>
      <c r="E1" s="32" t="s">
        <v>42</v>
      </c>
      <c r="F1" s="32" t="s">
        <v>43</v>
      </c>
      <c r="G1" s="47" t="s">
        <v>44</v>
      </c>
      <c r="H1" s="47" t="s">
        <v>45</v>
      </c>
      <c r="I1" s="47" t="s">
        <v>55</v>
      </c>
      <c r="J1" s="47" t="s">
        <v>56</v>
      </c>
      <c r="K1" s="31" t="s">
        <v>57</v>
      </c>
      <c r="L1" s="31" t="s">
        <v>58</v>
      </c>
      <c r="M1" s="31" t="s">
        <v>59</v>
      </c>
      <c r="N1" s="31" t="s">
        <v>60</v>
      </c>
      <c r="O1" s="31" t="s">
        <v>61</v>
      </c>
      <c r="P1" s="31" t="s">
        <v>62</v>
      </c>
      <c r="Q1" s="31" t="s">
        <v>63</v>
      </c>
      <c r="R1" s="31" t="s">
        <v>64</v>
      </c>
      <c r="S1" s="31" t="s">
        <v>65</v>
      </c>
      <c r="T1" s="31" t="s">
        <v>66</v>
      </c>
      <c r="U1" s="31" t="s">
        <v>67</v>
      </c>
      <c r="V1" s="31" t="s">
        <v>68</v>
      </c>
      <c r="W1" s="31" t="s">
        <v>69</v>
      </c>
      <c r="X1" s="32" t="s">
        <v>70</v>
      </c>
      <c r="Y1" s="32" t="s">
        <v>71</v>
      </c>
      <c r="Z1" s="32" t="s">
        <v>72</v>
      </c>
    </row>
    <row r="2" spans="1:40" ht="24.95" customHeight="1" x14ac:dyDescent="0.25">
      <c r="A2" s="23">
        <v>170001000414</v>
      </c>
      <c r="B2" s="23">
        <v>1</v>
      </c>
      <c r="C2" s="56" t="s">
        <v>231</v>
      </c>
      <c r="D2" s="46"/>
      <c r="E2" s="25" t="s">
        <v>1</v>
      </c>
      <c r="F2" s="25" t="s">
        <v>4</v>
      </c>
      <c r="G2" s="25" t="s">
        <v>3</v>
      </c>
      <c r="H2" s="25" t="s">
        <v>2</v>
      </c>
      <c r="I2" s="25" t="s">
        <v>1</v>
      </c>
      <c r="J2" s="25" t="s">
        <v>1</v>
      </c>
      <c r="K2" s="25" t="s">
        <v>3</v>
      </c>
      <c r="L2" s="25" t="s">
        <v>4</v>
      </c>
      <c r="M2" s="25" t="s">
        <v>1</v>
      </c>
      <c r="N2" s="25" t="s">
        <v>3</v>
      </c>
      <c r="O2" s="25" t="s">
        <v>3</v>
      </c>
      <c r="P2" s="25" t="s">
        <v>4</v>
      </c>
      <c r="Q2" s="25" t="s">
        <v>2</v>
      </c>
      <c r="R2" s="25" t="s">
        <v>3</v>
      </c>
      <c r="S2" s="25" t="s">
        <v>4</v>
      </c>
      <c r="T2" s="25" t="s">
        <v>1</v>
      </c>
      <c r="U2" s="25" t="s">
        <v>2</v>
      </c>
      <c r="V2" s="25" t="s">
        <v>3</v>
      </c>
      <c r="W2" s="25" t="s">
        <v>2</v>
      </c>
      <c r="X2" s="25" t="s">
        <v>3</v>
      </c>
      <c r="Y2" s="25"/>
      <c r="Z2" s="25"/>
      <c r="AN2" s="26" t="s">
        <v>1</v>
      </c>
    </row>
    <row r="3" spans="1:40" ht="24.95" customHeight="1" x14ac:dyDescent="0.25">
      <c r="A3" s="23">
        <v>170001000414</v>
      </c>
      <c r="B3" s="23">
        <v>2</v>
      </c>
      <c r="C3" s="56" t="s">
        <v>232</v>
      </c>
      <c r="E3" s="25" t="s">
        <v>3</v>
      </c>
      <c r="F3" s="25" t="s">
        <v>1</v>
      </c>
      <c r="G3" s="25" t="s">
        <v>1</v>
      </c>
      <c r="H3" s="25" t="s">
        <v>3</v>
      </c>
      <c r="I3" s="25" t="s">
        <v>2</v>
      </c>
      <c r="J3" s="25" t="s">
        <v>4</v>
      </c>
      <c r="K3" s="25" t="s">
        <v>4</v>
      </c>
      <c r="L3" s="25" t="s">
        <v>2</v>
      </c>
      <c r="M3" s="25" t="s">
        <v>4</v>
      </c>
      <c r="N3" s="25" t="s">
        <v>1</v>
      </c>
      <c r="O3" s="25" t="s">
        <v>1</v>
      </c>
      <c r="P3" s="25" t="s">
        <v>3</v>
      </c>
      <c r="Q3" s="25" t="s">
        <v>3</v>
      </c>
      <c r="R3" s="25" t="s">
        <v>1</v>
      </c>
      <c r="S3" s="25" t="s">
        <v>1</v>
      </c>
      <c r="T3" s="25" t="s">
        <v>4</v>
      </c>
      <c r="U3" s="25" t="s">
        <v>4</v>
      </c>
      <c r="V3" s="25" t="s">
        <v>2</v>
      </c>
      <c r="W3" s="25" t="s">
        <v>4</v>
      </c>
      <c r="X3" s="25" t="s">
        <v>3</v>
      </c>
      <c r="Y3" s="25"/>
      <c r="Z3" s="25"/>
      <c r="AN3" s="27" t="s">
        <v>2</v>
      </c>
    </row>
    <row r="4" spans="1:40" ht="24.95" customHeight="1" x14ac:dyDescent="0.25">
      <c r="A4" s="23">
        <v>170001000414</v>
      </c>
      <c r="B4" s="23">
        <v>3</v>
      </c>
      <c r="C4" s="56" t="s">
        <v>233</v>
      </c>
      <c r="E4" s="25" t="s">
        <v>3</v>
      </c>
      <c r="F4" s="25" t="s">
        <v>1</v>
      </c>
      <c r="G4" s="25" t="s">
        <v>2</v>
      </c>
      <c r="H4" s="25" t="s">
        <v>4</v>
      </c>
      <c r="I4" s="25" t="s">
        <v>2</v>
      </c>
      <c r="J4" s="25" t="s">
        <v>2</v>
      </c>
      <c r="K4" s="25" t="s">
        <v>1</v>
      </c>
      <c r="L4" s="25" t="s">
        <v>1</v>
      </c>
      <c r="M4" s="25" t="s">
        <v>4</v>
      </c>
      <c r="N4" s="25" t="s">
        <v>1</v>
      </c>
      <c r="O4" s="25" t="s">
        <v>2</v>
      </c>
      <c r="P4" s="25" t="s">
        <v>4</v>
      </c>
      <c r="Q4" s="25" t="s">
        <v>4</v>
      </c>
      <c r="R4" s="25" t="s">
        <v>1</v>
      </c>
      <c r="S4" s="25" t="s">
        <v>1</v>
      </c>
      <c r="T4" s="25" t="s">
        <v>4</v>
      </c>
      <c r="U4" s="25" t="s">
        <v>3</v>
      </c>
      <c r="V4" s="25" t="s">
        <v>1</v>
      </c>
      <c r="W4" s="25" t="s">
        <v>1</v>
      </c>
      <c r="X4" s="25" t="s">
        <v>3</v>
      </c>
      <c r="Y4" s="25"/>
      <c r="Z4" s="25"/>
      <c r="AN4" s="26" t="s">
        <v>3</v>
      </c>
    </row>
    <row r="5" spans="1:40" ht="24.95" customHeight="1" x14ac:dyDescent="0.25">
      <c r="A5" s="23">
        <v>170001000414</v>
      </c>
      <c r="B5" s="23">
        <v>4</v>
      </c>
      <c r="C5" s="56" t="s">
        <v>234</v>
      </c>
      <c r="E5" s="25" t="s">
        <v>4</v>
      </c>
      <c r="F5" s="25" t="s">
        <v>2</v>
      </c>
      <c r="G5" s="25" t="s">
        <v>1</v>
      </c>
      <c r="H5" s="25" t="s">
        <v>4</v>
      </c>
      <c r="I5" s="25" t="s">
        <v>4</v>
      </c>
      <c r="J5" s="25" t="s">
        <v>2</v>
      </c>
      <c r="K5" s="25" t="s">
        <v>1</v>
      </c>
      <c r="L5" s="25" t="s">
        <v>3</v>
      </c>
      <c r="M5" s="25" t="s">
        <v>4</v>
      </c>
      <c r="N5" s="25" t="s">
        <v>4</v>
      </c>
      <c r="O5" s="25" t="s">
        <v>1</v>
      </c>
      <c r="P5" s="25" t="s">
        <v>3</v>
      </c>
      <c r="Q5" s="25" t="s">
        <v>4</v>
      </c>
      <c r="R5" s="25" t="s">
        <v>3</v>
      </c>
      <c r="S5" s="25" t="s">
        <v>1</v>
      </c>
      <c r="T5" s="25" t="s">
        <v>1</v>
      </c>
      <c r="U5" s="25" t="s">
        <v>3</v>
      </c>
      <c r="V5" s="25" t="s">
        <v>3</v>
      </c>
      <c r="W5" s="25" t="s">
        <v>3</v>
      </c>
      <c r="X5" s="25" t="s">
        <v>3</v>
      </c>
      <c r="Y5" s="25"/>
      <c r="Z5" s="25"/>
      <c r="AN5" s="27" t="s">
        <v>4</v>
      </c>
    </row>
    <row r="6" spans="1:40" ht="24.95" customHeight="1" x14ac:dyDescent="0.25">
      <c r="A6" s="23">
        <v>170001000414</v>
      </c>
      <c r="B6" s="23">
        <v>5</v>
      </c>
      <c r="C6" s="56" t="s">
        <v>235</v>
      </c>
      <c r="E6" s="25" t="s">
        <v>3</v>
      </c>
      <c r="F6" s="25" t="s">
        <v>1</v>
      </c>
      <c r="G6" s="25" t="s">
        <v>2</v>
      </c>
      <c r="H6" s="25" t="s">
        <v>3</v>
      </c>
      <c r="I6" s="25" t="s">
        <v>1</v>
      </c>
      <c r="J6" s="25" t="s">
        <v>4</v>
      </c>
      <c r="K6" s="25" t="s">
        <v>3</v>
      </c>
      <c r="L6" s="25" t="s">
        <v>1</v>
      </c>
      <c r="M6" s="25" t="s">
        <v>2</v>
      </c>
      <c r="N6" s="25" t="s">
        <v>1</v>
      </c>
      <c r="O6" s="25" t="s">
        <v>1</v>
      </c>
      <c r="P6" s="25" t="s">
        <v>4</v>
      </c>
      <c r="Q6" s="25" t="s">
        <v>4</v>
      </c>
      <c r="R6" s="25" t="s">
        <v>2</v>
      </c>
      <c r="S6" s="25" t="s">
        <v>3</v>
      </c>
      <c r="T6" s="25" t="s">
        <v>4</v>
      </c>
      <c r="U6" s="25" t="s">
        <v>2</v>
      </c>
      <c r="V6" s="25" t="s">
        <v>2</v>
      </c>
      <c r="W6" s="25" t="s">
        <v>2</v>
      </c>
      <c r="X6" s="25" t="s">
        <v>4</v>
      </c>
      <c r="Y6" s="25"/>
      <c r="Z6" s="25"/>
      <c r="AN6" s="26" t="s">
        <v>46</v>
      </c>
    </row>
    <row r="7" spans="1:40" ht="24.95" customHeight="1" x14ac:dyDescent="0.25">
      <c r="A7" s="23">
        <v>170001000414</v>
      </c>
      <c r="B7" s="23">
        <v>6</v>
      </c>
      <c r="C7" s="56" t="s">
        <v>236</v>
      </c>
      <c r="E7" s="25" t="s">
        <v>3</v>
      </c>
      <c r="F7" s="25" t="s">
        <v>1</v>
      </c>
      <c r="G7" s="25" t="s">
        <v>1</v>
      </c>
      <c r="H7" s="25" t="s">
        <v>3</v>
      </c>
      <c r="I7" s="25" t="s">
        <v>3</v>
      </c>
      <c r="J7" s="25" t="s">
        <v>1</v>
      </c>
      <c r="K7" s="25" t="s">
        <v>1</v>
      </c>
      <c r="L7" s="25" t="s">
        <v>4</v>
      </c>
      <c r="M7" s="25" t="s">
        <v>2</v>
      </c>
      <c r="N7" s="25" t="s">
        <v>1</v>
      </c>
      <c r="O7" s="25" t="s">
        <v>1</v>
      </c>
      <c r="P7" s="25" t="s">
        <v>4</v>
      </c>
      <c r="Q7" s="25" t="s">
        <v>4</v>
      </c>
      <c r="R7" s="25" t="s">
        <v>4</v>
      </c>
      <c r="S7" s="25" t="s">
        <v>3</v>
      </c>
      <c r="T7" s="25" t="s">
        <v>4</v>
      </c>
      <c r="U7" s="25" t="s">
        <v>3</v>
      </c>
      <c r="V7" s="25" t="s">
        <v>4</v>
      </c>
      <c r="W7" s="25" t="s">
        <v>2</v>
      </c>
      <c r="X7" s="25" t="s">
        <v>2</v>
      </c>
      <c r="Y7" s="25"/>
      <c r="Z7" s="25"/>
    </row>
    <row r="8" spans="1:40" ht="24.95" customHeight="1" x14ac:dyDescent="0.25">
      <c r="A8" s="23">
        <v>170001000414</v>
      </c>
      <c r="B8" s="23">
        <v>7</v>
      </c>
      <c r="C8" s="56" t="s">
        <v>237</v>
      </c>
      <c r="E8" s="25" t="s">
        <v>2</v>
      </c>
      <c r="F8" s="25" t="s">
        <v>3</v>
      </c>
      <c r="G8" s="25" t="s">
        <v>1</v>
      </c>
      <c r="H8" s="25" t="s">
        <v>4</v>
      </c>
      <c r="I8" s="25" t="s">
        <v>4</v>
      </c>
      <c r="J8" s="25" t="s">
        <v>2</v>
      </c>
      <c r="K8" s="25" t="s">
        <v>1</v>
      </c>
      <c r="L8" s="25" t="s">
        <v>2</v>
      </c>
      <c r="M8" s="25" t="s">
        <v>3</v>
      </c>
      <c r="N8" s="25" t="s">
        <v>1</v>
      </c>
      <c r="O8" s="25" t="s">
        <v>2</v>
      </c>
      <c r="P8" s="25" t="s">
        <v>3</v>
      </c>
      <c r="Q8" s="25" t="s">
        <v>2</v>
      </c>
      <c r="R8" s="25" t="s">
        <v>3</v>
      </c>
      <c r="S8" s="25" t="s">
        <v>2</v>
      </c>
      <c r="T8" s="25" t="s">
        <v>3</v>
      </c>
      <c r="U8" s="25" t="s">
        <v>1</v>
      </c>
      <c r="V8" s="25" t="s">
        <v>2</v>
      </c>
      <c r="W8" s="25" t="s">
        <v>3</v>
      </c>
      <c r="X8" s="25" t="s">
        <v>4</v>
      </c>
      <c r="Y8" s="25"/>
      <c r="Z8" s="25"/>
    </row>
    <row r="9" spans="1:40" ht="24.95" customHeight="1" x14ac:dyDescent="0.25">
      <c r="A9" s="23">
        <v>170001000414</v>
      </c>
      <c r="B9" s="23">
        <v>8</v>
      </c>
      <c r="C9" s="56" t="s">
        <v>238</v>
      </c>
      <c r="E9" s="25" t="s">
        <v>1</v>
      </c>
      <c r="F9" s="25" t="s">
        <v>1</v>
      </c>
      <c r="G9" s="25" t="s">
        <v>2</v>
      </c>
      <c r="H9" s="25" t="s">
        <v>1</v>
      </c>
      <c r="I9" s="25" t="s">
        <v>4</v>
      </c>
      <c r="J9" s="25" t="s">
        <v>2</v>
      </c>
      <c r="K9" s="25" t="s">
        <v>2</v>
      </c>
      <c r="L9" s="25" t="s">
        <v>3</v>
      </c>
      <c r="M9" s="25" t="s">
        <v>2</v>
      </c>
      <c r="N9" s="25" t="s">
        <v>2</v>
      </c>
      <c r="O9" s="25" t="s">
        <v>1</v>
      </c>
      <c r="P9" s="25" t="s">
        <v>4</v>
      </c>
      <c r="Q9" s="25" t="s">
        <v>3</v>
      </c>
      <c r="R9" s="25" t="s">
        <v>4</v>
      </c>
      <c r="S9" s="25" t="s">
        <v>1</v>
      </c>
      <c r="T9" s="25" t="s">
        <v>3</v>
      </c>
      <c r="U9" s="25" t="s">
        <v>1</v>
      </c>
      <c r="V9" s="25" t="s">
        <v>1</v>
      </c>
      <c r="W9" s="25" t="s">
        <v>1</v>
      </c>
      <c r="X9" s="25" t="s">
        <v>3</v>
      </c>
      <c r="Y9" s="25"/>
      <c r="Z9" s="25"/>
    </row>
    <row r="10" spans="1:40" ht="24.95" customHeight="1" x14ac:dyDescent="0.25">
      <c r="A10" s="23">
        <v>170001000414</v>
      </c>
      <c r="B10" s="23">
        <v>9</v>
      </c>
      <c r="C10" s="56" t="s">
        <v>239</v>
      </c>
      <c r="E10" s="25" t="s">
        <v>1</v>
      </c>
      <c r="F10" s="25" t="s">
        <v>2</v>
      </c>
      <c r="G10" s="25" t="s">
        <v>1</v>
      </c>
      <c r="H10" s="25" t="s">
        <v>4</v>
      </c>
      <c r="I10" s="25" t="s">
        <v>1</v>
      </c>
      <c r="J10" s="25" t="s">
        <v>1</v>
      </c>
      <c r="K10" s="25" t="s">
        <v>3</v>
      </c>
      <c r="L10" s="25" t="s">
        <v>1</v>
      </c>
      <c r="M10" s="25" t="s">
        <v>4</v>
      </c>
      <c r="N10" s="25" t="s">
        <v>4</v>
      </c>
      <c r="O10" s="25" t="s">
        <v>1</v>
      </c>
      <c r="P10" s="25" t="s">
        <v>3</v>
      </c>
      <c r="Q10" s="25" t="s">
        <v>4</v>
      </c>
      <c r="R10" s="25" t="s">
        <v>3</v>
      </c>
      <c r="S10" s="25" t="s">
        <v>4</v>
      </c>
      <c r="T10" s="25" t="s">
        <v>3</v>
      </c>
      <c r="U10" s="25" t="s">
        <v>1</v>
      </c>
      <c r="V10" s="25" t="s">
        <v>3</v>
      </c>
      <c r="W10" s="25" t="s">
        <v>4</v>
      </c>
      <c r="X10" s="25" t="s">
        <v>4</v>
      </c>
      <c r="Y10" s="25"/>
      <c r="Z10" s="25"/>
    </row>
    <row r="11" spans="1:40" ht="24.95" customHeight="1" x14ac:dyDescent="0.25">
      <c r="A11" s="23">
        <v>170001000414</v>
      </c>
      <c r="B11" s="23">
        <v>10</v>
      </c>
      <c r="C11" s="56" t="s">
        <v>240</v>
      </c>
      <c r="E11" s="25" t="s">
        <v>1</v>
      </c>
      <c r="F11" s="25" t="s">
        <v>1</v>
      </c>
      <c r="G11" s="25" t="s">
        <v>2</v>
      </c>
      <c r="H11" s="25" t="s">
        <v>1</v>
      </c>
      <c r="I11" s="25" t="s">
        <v>4</v>
      </c>
      <c r="J11" s="25" t="s">
        <v>2</v>
      </c>
      <c r="K11" s="25" t="s">
        <v>3</v>
      </c>
      <c r="L11" s="25" t="s">
        <v>1</v>
      </c>
      <c r="M11" s="25" t="s">
        <v>3</v>
      </c>
      <c r="N11" s="25" t="s">
        <v>2</v>
      </c>
      <c r="O11" s="25" t="s">
        <v>1</v>
      </c>
      <c r="P11" s="25" t="s">
        <v>3</v>
      </c>
      <c r="Q11" s="25" t="s">
        <v>1</v>
      </c>
      <c r="R11" s="25" t="s">
        <v>3</v>
      </c>
      <c r="S11" s="25" t="s">
        <v>2</v>
      </c>
      <c r="T11" s="25" t="s">
        <v>3</v>
      </c>
      <c r="U11" s="25" t="s">
        <v>4</v>
      </c>
      <c r="V11" s="25" t="s">
        <v>2</v>
      </c>
      <c r="W11" s="25" t="s">
        <v>4</v>
      </c>
      <c r="X11" s="25" t="s">
        <v>2</v>
      </c>
      <c r="Y11" s="25"/>
      <c r="Z11" s="25"/>
    </row>
    <row r="12" spans="1:40" ht="24.95" customHeight="1" x14ac:dyDescent="0.25">
      <c r="A12" s="23">
        <v>170001000414</v>
      </c>
      <c r="B12" s="23">
        <v>11</v>
      </c>
      <c r="C12" s="56" t="s">
        <v>241</v>
      </c>
      <c r="E12" s="25" t="s">
        <v>1</v>
      </c>
      <c r="F12" s="25" t="s">
        <v>1</v>
      </c>
      <c r="G12" s="25" t="s">
        <v>3</v>
      </c>
      <c r="H12" s="25" t="s">
        <v>3</v>
      </c>
      <c r="I12" s="25" t="s">
        <v>4</v>
      </c>
      <c r="J12" s="25" t="s">
        <v>4</v>
      </c>
      <c r="K12" s="25" t="s">
        <v>4</v>
      </c>
      <c r="L12" s="25" t="s">
        <v>3</v>
      </c>
      <c r="M12" s="25" t="s">
        <v>1</v>
      </c>
      <c r="N12" s="25" t="s">
        <v>2</v>
      </c>
      <c r="O12" s="25" t="s">
        <v>1</v>
      </c>
      <c r="P12" s="25" t="s">
        <v>3</v>
      </c>
      <c r="Q12" s="25" t="s">
        <v>4</v>
      </c>
      <c r="R12" s="25" t="s">
        <v>2</v>
      </c>
      <c r="S12" s="25" t="s">
        <v>4</v>
      </c>
      <c r="T12" s="25" t="s">
        <v>3</v>
      </c>
      <c r="U12" s="25" t="s">
        <v>1</v>
      </c>
      <c r="V12" s="25" t="s">
        <v>4</v>
      </c>
      <c r="W12" s="25" t="s">
        <v>1</v>
      </c>
      <c r="X12" s="25" t="s">
        <v>2</v>
      </c>
      <c r="Y12" s="25"/>
      <c r="Z12" s="25"/>
    </row>
    <row r="13" spans="1:40" ht="24.95" customHeight="1" x14ac:dyDescent="0.25">
      <c r="A13" s="23">
        <v>170001000414</v>
      </c>
      <c r="B13" s="23">
        <v>12</v>
      </c>
      <c r="C13" s="56" t="s">
        <v>242</v>
      </c>
      <c r="E13" s="25" t="s">
        <v>2</v>
      </c>
      <c r="F13" s="25" t="s">
        <v>3</v>
      </c>
      <c r="G13" s="25" t="s">
        <v>2</v>
      </c>
      <c r="H13" s="25" t="s">
        <v>3</v>
      </c>
      <c r="I13" s="25" t="s">
        <v>4</v>
      </c>
      <c r="J13" s="25" t="s">
        <v>1</v>
      </c>
      <c r="K13" s="25" t="s">
        <v>4</v>
      </c>
      <c r="L13" s="25" t="s">
        <v>3</v>
      </c>
      <c r="M13" s="25" t="s">
        <v>4</v>
      </c>
      <c r="N13" s="25" t="s">
        <v>1</v>
      </c>
      <c r="O13" s="25" t="s">
        <v>3</v>
      </c>
      <c r="P13" s="25" t="s">
        <v>2</v>
      </c>
      <c r="Q13" s="25" t="s">
        <v>2</v>
      </c>
      <c r="R13" s="25" t="s">
        <v>3</v>
      </c>
      <c r="S13" s="25" t="s">
        <v>2</v>
      </c>
      <c r="T13" s="25" t="s">
        <v>3</v>
      </c>
      <c r="U13" s="25" t="s">
        <v>1</v>
      </c>
      <c r="V13" s="25" t="s">
        <v>3</v>
      </c>
      <c r="W13" s="25" t="s">
        <v>2</v>
      </c>
      <c r="X13" s="25" t="s">
        <v>1</v>
      </c>
      <c r="Y13" s="25"/>
      <c r="Z13" s="25"/>
    </row>
    <row r="14" spans="1:40" ht="24.95" customHeight="1" x14ac:dyDescent="0.25">
      <c r="A14" s="23">
        <v>170001000414</v>
      </c>
      <c r="B14" s="23">
        <v>13</v>
      </c>
      <c r="C14" s="56" t="s">
        <v>243</v>
      </c>
      <c r="E14" s="25" t="s">
        <v>4</v>
      </c>
      <c r="F14" s="25" t="s">
        <v>2</v>
      </c>
      <c r="G14" s="25" t="s">
        <v>2</v>
      </c>
      <c r="H14" s="25" t="s">
        <v>3</v>
      </c>
      <c r="I14" s="25" t="s">
        <v>1</v>
      </c>
      <c r="J14" s="25" t="s">
        <v>2</v>
      </c>
      <c r="K14" s="25" t="s">
        <v>4</v>
      </c>
      <c r="L14" s="25" t="s">
        <v>2</v>
      </c>
      <c r="M14" s="25" t="s">
        <v>3</v>
      </c>
      <c r="N14" s="25" t="s">
        <v>4</v>
      </c>
      <c r="O14" s="25" t="s">
        <v>3</v>
      </c>
      <c r="P14" s="25" t="s">
        <v>2</v>
      </c>
      <c r="Q14" s="25" t="s">
        <v>4</v>
      </c>
      <c r="R14" s="25" t="s">
        <v>1</v>
      </c>
      <c r="S14" s="25" t="s">
        <v>3</v>
      </c>
      <c r="T14" s="25" t="s">
        <v>4</v>
      </c>
      <c r="U14" s="25" t="s">
        <v>2</v>
      </c>
      <c r="V14" s="25" t="s">
        <v>3</v>
      </c>
      <c r="W14" s="25" t="s">
        <v>3</v>
      </c>
      <c r="X14" s="25" t="s">
        <v>2</v>
      </c>
      <c r="Y14" s="25"/>
      <c r="Z14" s="25"/>
    </row>
    <row r="15" spans="1:40" ht="24.95" customHeight="1" x14ac:dyDescent="0.25">
      <c r="A15" s="23">
        <v>170001000414</v>
      </c>
      <c r="B15" s="23">
        <v>14</v>
      </c>
      <c r="C15" s="56" t="s">
        <v>244</v>
      </c>
      <c r="E15" s="25" t="s">
        <v>4</v>
      </c>
      <c r="F15" s="25" t="s">
        <v>1</v>
      </c>
      <c r="G15" s="25" t="s">
        <v>2</v>
      </c>
      <c r="H15" s="25" t="s">
        <v>3</v>
      </c>
      <c r="I15" s="25" t="s">
        <v>4</v>
      </c>
      <c r="J15" s="25" t="s">
        <v>1</v>
      </c>
      <c r="K15" s="25" t="s">
        <v>2</v>
      </c>
      <c r="L15" s="25" t="s">
        <v>2</v>
      </c>
      <c r="M15" s="25" t="s">
        <v>4</v>
      </c>
      <c r="N15" s="25" t="s">
        <v>2</v>
      </c>
      <c r="O15" s="25" t="s">
        <v>2</v>
      </c>
      <c r="P15" s="25" t="s">
        <v>2</v>
      </c>
      <c r="Q15" s="25" t="s">
        <v>2</v>
      </c>
      <c r="R15" s="25" t="s">
        <v>3</v>
      </c>
      <c r="S15" s="25" t="s">
        <v>2</v>
      </c>
      <c r="T15" s="25" t="s">
        <v>4</v>
      </c>
      <c r="U15" s="25" t="s">
        <v>4</v>
      </c>
      <c r="V15" s="25" t="s">
        <v>1</v>
      </c>
      <c r="W15" s="25" t="s">
        <v>2</v>
      </c>
      <c r="X15" s="25" t="s">
        <v>4</v>
      </c>
      <c r="Y15" s="25"/>
      <c r="Z15" s="25"/>
    </row>
    <row r="16" spans="1:40" ht="24.95" customHeight="1" x14ac:dyDescent="0.25">
      <c r="A16" s="23">
        <v>170001000414</v>
      </c>
      <c r="B16" s="23">
        <v>15</v>
      </c>
      <c r="C16" s="56" t="s">
        <v>245</v>
      </c>
      <c r="E16" s="25" t="s">
        <v>3</v>
      </c>
      <c r="F16" s="25" t="s">
        <v>2</v>
      </c>
      <c r="G16" s="25" t="s">
        <v>4</v>
      </c>
      <c r="H16" s="25" t="s">
        <v>2</v>
      </c>
      <c r="I16" s="25" t="s">
        <v>1</v>
      </c>
      <c r="J16" s="25" t="s">
        <v>3</v>
      </c>
      <c r="K16" s="25" t="s">
        <v>3</v>
      </c>
      <c r="L16" s="25" t="s">
        <v>2</v>
      </c>
      <c r="M16" s="25" t="s">
        <v>2</v>
      </c>
      <c r="N16" s="25" t="s">
        <v>3</v>
      </c>
      <c r="O16" s="25" t="s">
        <v>4</v>
      </c>
      <c r="P16" s="25" t="s">
        <v>3</v>
      </c>
      <c r="Q16" s="25" t="s">
        <v>3</v>
      </c>
      <c r="R16" s="25" t="s">
        <v>2</v>
      </c>
      <c r="S16" s="25" t="s">
        <v>3</v>
      </c>
      <c r="T16" s="25" t="s">
        <v>2</v>
      </c>
      <c r="U16" s="25" t="s">
        <v>3</v>
      </c>
      <c r="V16" s="25" t="s">
        <v>2</v>
      </c>
      <c r="W16" s="25" t="s">
        <v>3</v>
      </c>
      <c r="X16" s="25" t="s">
        <v>4</v>
      </c>
      <c r="Y16" s="25"/>
      <c r="Z16" s="25"/>
    </row>
    <row r="17" spans="1:26" ht="24.95" customHeight="1" x14ac:dyDescent="0.25">
      <c r="A17" s="23">
        <v>170001000414</v>
      </c>
      <c r="B17" s="23">
        <v>16</v>
      </c>
      <c r="C17" s="56" t="s">
        <v>246</v>
      </c>
      <c r="E17" s="25" t="s">
        <v>3</v>
      </c>
      <c r="F17" s="25" t="s">
        <v>3</v>
      </c>
      <c r="G17" s="25" t="s">
        <v>2</v>
      </c>
      <c r="H17" s="25" t="s">
        <v>4</v>
      </c>
      <c r="I17" s="25" t="s">
        <v>4</v>
      </c>
      <c r="J17" s="25" t="s">
        <v>2</v>
      </c>
      <c r="K17" s="25" t="s">
        <v>1</v>
      </c>
      <c r="L17" s="25" t="s">
        <v>4</v>
      </c>
      <c r="M17" s="25" t="s">
        <v>1</v>
      </c>
      <c r="N17" s="25" t="s">
        <v>3</v>
      </c>
      <c r="O17" s="25" t="s">
        <v>1</v>
      </c>
      <c r="P17" s="25" t="s">
        <v>3</v>
      </c>
      <c r="Q17" s="25" t="s">
        <v>3</v>
      </c>
      <c r="R17" s="25" t="s">
        <v>3</v>
      </c>
      <c r="S17" s="25" t="s">
        <v>3</v>
      </c>
      <c r="T17" s="25" t="s">
        <v>2</v>
      </c>
      <c r="U17" s="25" t="s">
        <v>3</v>
      </c>
      <c r="V17" s="25" t="s">
        <v>4</v>
      </c>
      <c r="W17" s="25" t="s">
        <v>1</v>
      </c>
      <c r="X17" s="25" t="s">
        <v>4</v>
      </c>
      <c r="Y17" s="25"/>
      <c r="Z17" s="25"/>
    </row>
    <row r="18" spans="1:26" ht="24.95" customHeight="1" x14ac:dyDescent="0.25">
      <c r="A18" s="23">
        <v>170001000414</v>
      </c>
      <c r="B18" s="23">
        <v>17</v>
      </c>
      <c r="C18" s="56" t="s">
        <v>247</v>
      </c>
      <c r="E18" s="25" t="s">
        <v>2</v>
      </c>
      <c r="F18" s="25" t="s">
        <v>1</v>
      </c>
      <c r="G18" s="25" t="s">
        <v>2</v>
      </c>
      <c r="H18" s="25" t="s">
        <v>4</v>
      </c>
      <c r="I18" s="25" t="s">
        <v>1</v>
      </c>
      <c r="J18" s="25" t="s">
        <v>3</v>
      </c>
      <c r="K18" s="25" t="s">
        <v>2</v>
      </c>
      <c r="L18" s="25" t="s">
        <v>4</v>
      </c>
      <c r="M18" s="25" t="s">
        <v>1</v>
      </c>
      <c r="N18" s="25" t="s">
        <v>3</v>
      </c>
      <c r="O18" s="25" t="s">
        <v>2</v>
      </c>
      <c r="P18" s="25" t="s">
        <v>1</v>
      </c>
      <c r="Q18" s="25" t="s">
        <v>3</v>
      </c>
      <c r="R18" s="25" t="s">
        <v>2</v>
      </c>
      <c r="S18" s="25" t="s">
        <v>2</v>
      </c>
      <c r="T18" s="25" t="s">
        <v>1</v>
      </c>
      <c r="U18" s="25" t="s">
        <v>4</v>
      </c>
      <c r="V18" s="25" t="s">
        <v>3</v>
      </c>
      <c r="W18" s="25" t="s">
        <v>2</v>
      </c>
      <c r="X18" s="25" t="s">
        <v>1</v>
      </c>
      <c r="Y18" s="25"/>
      <c r="Z18" s="25"/>
    </row>
    <row r="19" spans="1:26" ht="24.95" customHeight="1" x14ac:dyDescent="0.25">
      <c r="A19" s="23">
        <v>170001000414</v>
      </c>
      <c r="B19" s="23">
        <v>18</v>
      </c>
      <c r="C19" s="56" t="s">
        <v>248</v>
      </c>
      <c r="E19" s="25" t="s">
        <v>2</v>
      </c>
      <c r="F19" s="25" t="s">
        <v>2</v>
      </c>
      <c r="G19" s="25" t="s">
        <v>1</v>
      </c>
      <c r="H19" s="25" t="s">
        <v>4</v>
      </c>
      <c r="I19" s="25" t="s">
        <v>4</v>
      </c>
      <c r="J19" s="25" t="s">
        <v>1</v>
      </c>
      <c r="K19" s="25" t="s">
        <v>3</v>
      </c>
      <c r="L19" s="25" t="s">
        <v>4</v>
      </c>
      <c r="M19" s="25" t="s">
        <v>1</v>
      </c>
      <c r="N19" s="25" t="s">
        <v>2</v>
      </c>
      <c r="O19" s="25" t="s">
        <v>1</v>
      </c>
      <c r="P19" s="25" t="s">
        <v>2</v>
      </c>
      <c r="Q19" s="25" t="s">
        <v>3</v>
      </c>
      <c r="R19" s="25" t="s">
        <v>4</v>
      </c>
      <c r="S19" s="25" t="s">
        <v>1</v>
      </c>
      <c r="T19" s="25" t="s">
        <v>1</v>
      </c>
      <c r="U19" s="25" t="s">
        <v>4</v>
      </c>
      <c r="V19" s="25" t="s">
        <v>4</v>
      </c>
      <c r="W19" s="25" t="s">
        <v>3</v>
      </c>
      <c r="X19" s="25" t="s">
        <v>2</v>
      </c>
      <c r="Y19" s="25"/>
      <c r="Z19" s="25"/>
    </row>
    <row r="20" spans="1:26" ht="24.95" customHeight="1" x14ac:dyDescent="0.25">
      <c r="A20" s="23">
        <v>170001000414</v>
      </c>
      <c r="B20" s="23">
        <v>19</v>
      </c>
      <c r="C20" s="56" t="s">
        <v>249</v>
      </c>
      <c r="E20" s="25" t="s">
        <v>3</v>
      </c>
      <c r="F20" s="25" t="s">
        <v>2</v>
      </c>
      <c r="G20" s="25" t="s">
        <v>1</v>
      </c>
      <c r="H20" s="25" t="s">
        <v>4</v>
      </c>
      <c r="I20" s="25" t="s">
        <v>4</v>
      </c>
      <c r="J20" s="25" t="s">
        <v>2</v>
      </c>
      <c r="K20" s="25" t="s">
        <v>1</v>
      </c>
      <c r="L20" s="25" t="s">
        <v>3</v>
      </c>
      <c r="M20" s="25" t="s">
        <v>4</v>
      </c>
      <c r="N20" s="25" t="s">
        <v>4</v>
      </c>
      <c r="O20" s="25" t="s">
        <v>1</v>
      </c>
      <c r="P20" s="25" t="s">
        <v>3</v>
      </c>
      <c r="Q20" s="25" t="s">
        <v>4</v>
      </c>
      <c r="R20" s="25" t="s">
        <v>1</v>
      </c>
      <c r="S20" s="25" t="s">
        <v>1</v>
      </c>
      <c r="T20" s="25" t="s">
        <v>3</v>
      </c>
      <c r="U20" s="25" t="s">
        <v>4</v>
      </c>
      <c r="V20" s="25" t="s">
        <v>2</v>
      </c>
      <c r="W20" s="25" t="s">
        <v>1</v>
      </c>
      <c r="X20" s="25" t="s">
        <v>2</v>
      </c>
      <c r="Y20" s="25"/>
      <c r="Z20" s="25"/>
    </row>
    <row r="21" spans="1:26" ht="24.95" customHeight="1" x14ac:dyDescent="0.25">
      <c r="A21" s="23">
        <v>170001000414</v>
      </c>
      <c r="B21" s="23">
        <v>20</v>
      </c>
      <c r="C21" s="56" t="s">
        <v>250</v>
      </c>
      <c r="E21" s="25" t="s">
        <v>1</v>
      </c>
      <c r="F21" s="25" t="s">
        <v>2</v>
      </c>
      <c r="G21" s="25" t="s">
        <v>1</v>
      </c>
      <c r="H21" s="25" t="s">
        <v>4</v>
      </c>
      <c r="I21" s="25" t="s">
        <v>1</v>
      </c>
      <c r="J21" s="25" t="s">
        <v>2</v>
      </c>
      <c r="K21" s="25" t="s">
        <v>3</v>
      </c>
      <c r="L21" s="25" t="s">
        <v>2</v>
      </c>
      <c r="M21" s="25" t="s">
        <v>4</v>
      </c>
      <c r="N21" s="25" t="s">
        <v>3</v>
      </c>
      <c r="O21" s="25" t="s">
        <v>1</v>
      </c>
      <c r="P21" s="25" t="s">
        <v>3</v>
      </c>
      <c r="Q21" s="25" t="s">
        <v>4</v>
      </c>
      <c r="R21" s="25" t="s">
        <v>3</v>
      </c>
      <c r="S21" s="25" t="s">
        <v>4</v>
      </c>
      <c r="T21" s="25" t="s">
        <v>1</v>
      </c>
      <c r="U21" s="25" t="s">
        <v>2</v>
      </c>
      <c r="V21" s="25" t="s">
        <v>3</v>
      </c>
      <c r="W21" s="25" t="s">
        <v>1</v>
      </c>
      <c r="X21" s="25" t="s">
        <v>4</v>
      </c>
      <c r="Y21" s="25"/>
      <c r="Z21" s="25"/>
    </row>
    <row r="22" spans="1:26" ht="24.95" customHeight="1" x14ac:dyDescent="0.25">
      <c r="A22" s="23">
        <v>170001000414</v>
      </c>
      <c r="B22" s="23">
        <v>21</v>
      </c>
      <c r="C22" s="56" t="s">
        <v>251</v>
      </c>
      <c r="E22" s="25" t="s">
        <v>3</v>
      </c>
      <c r="F22" s="25" t="s">
        <v>2</v>
      </c>
      <c r="G22" s="25" t="s">
        <v>1</v>
      </c>
      <c r="H22" s="25" t="s">
        <v>4</v>
      </c>
      <c r="I22" s="25" t="s">
        <v>4</v>
      </c>
      <c r="J22" s="25" t="s">
        <v>2</v>
      </c>
      <c r="K22" s="25" t="s">
        <v>1</v>
      </c>
      <c r="L22" s="25" t="s">
        <v>3</v>
      </c>
      <c r="M22" s="25" t="s">
        <v>3</v>
      </c>
      <c r="N22" s="25" t="s">
        <v>4</v>
      </c>
      <c r="O22" s="25" t="s">
        <v>2</v>
      </c>
      <c r="P22" s="25" t="s">
        <v>3</v>
      </c>
      <c r="Q22" s="25" t="s">
        <v>1</v>
      </c>
      <c r="R22" s="25" t="s">
        <v>3</v>
      </c>
      <c r="S22" s="25" t="s">
        <v>2</v>
      </c>
      <c r="T22" s="25" t="s">
        <v>4</v>
      </c>
      <c r="U22" s="25" t="s">
        <v>3</v>
      </c>
      <c r="V22" s="25" t="s">
        <v>1</v>
      </c>
      <c r="W22" s="25" t="s">
        <v>4</v>
      </c>
      <c r="X22" s="25" t="s">
        <v>2</v>
      </c>
      <c r="Y22" s="25"/>
      <c r="Z22" s="25"/>
    </row>
    <row r="23" spans="1:26" ht="24.95" customHeight="1" x14ac:dyDescent="0.25">
      <c r="A23" s="23">
        <v>170001000414</v>
      </c>
      <c r="B23" s="23">
        <v>22</v>
      </c>
      <c r="C23" s="56" t="s">
        <v>252</v>
      </c>
      <c r="E23" s="25" t="s">
        <v>3</v>
      </c>
      <c r="F23" s="25" t="s">
        <v>2</v>
      </c>
      <c r="G23" s="25" t="s">
        <v>1</v>
      </c>
      <c r="H23" s="25" t="s">
        <v>4</v>
      </c>
      <c r="I23" s="25" t="s">
        <v>4</v>
      </c>
      <c r="J23" s="25" t="s">
        <v>2</v>
      </c>
      <c r="K23" s="25" t="s">
        <v>1</v>
      </c>
      <c r="L23" s="25" t="s">
        <v>3</v>
      </c>
      <c r="M23" s="25" t="s">
        <v>46</v>
      </c>
      <c r="N23" s="25" t="s">
        <v>4</v>
      </c>
      <c r="O23" s="25" t="s">
        <v>4</v>
      </c>
      <c r="P23" s="25" t="s">
        <v>3</v>
      </c>
      <c r="Q23" s="25" t="s">
        <v>4</v>
      </c>
      <c r="R23" s="25" t="s">
        <v>3</v>
      </c>
      <c r="S23" s="25" t="s">
        <v>4</v>
      </c>
      <c r="T23" s="25" t="s">
        <v>4</v>
      </c>
      <c r="U23" s="25" t="s">
        <v>2</v>
      </c>
      <c r="V23" s="25" t="s">
        <v>3</v>
      </c>
      <c r="W23" s="25" t="s">
        <v>4</v>
      </c>
      <c r="X23" s="25" t="s">
        <v>1</v>
      </c>
      <c r="Y23" s="25"/>
      <c r="Z23" s="25"/>
    </row>
    <row r="24" spans="1:26" ht="24.95" customHeight="1" x14ac:dyDescent="0.25">
      <c r="A24" s="23">
        <v>170001000414</v>
      </c>
      <c r="B24" s="23">
        <v>23</v>
      </c>
      <c r="C24" s="56" t="s">
        <v>253</v>
      </c>
      <c r="E24" s="25" t="s">
        <v>2</v>
      </c>
      <c r="F24" s="25" t="s">
        <v>1</v>
      </c>
      <c r="G24" s="25" t="s">
        <v>2</v>
      </c>
      <c r="H24" s="25" t="s">
        <v>4</v>
      </c>
      <c r="I24" s="25" t="s">
        <v>1</v>
      </c>
      <c r="J24" s="25" t="s">
        <v>3</v>
      </c>
      <c r="K24" s="25" t="s">
        <v>2</v>
      </c>
      <c r="L24" s="25" t="s">
        <v>4</v>
      </c>
      <c r="M24" s="25" t="s">
        <v>1</v>
      </c>
      <c r="N24" s="25" t="s">
        <v>3</v>
      </c>
      <c r="O24" s="25" t="s">
        <v>2</v>
      </c>
      <c r="P24" s="25" t="s">
        <v>1</v>
      </c>
      <c r="Q24" s="25" t="s">
        <v>3</v>
      </c>
      <c r="R24" s="25" t="s">
        <v>2</v>
      </c>
      <c r="S24" s="25" t="s">
        <v>2</v>
      </c>
      <c r="T24" s="25" t="s">
        <v>1</v>
      </c>
      <c r="U24" s="25" t="s">
        <v>4</v>
      </c>
      <c r="V24" s="25" t="s">
        <v>3</v>
      </c>
      <c r="W24" s="25" t="s">
        <v>2</v>
      </c>
      <c r="X24" s="25" t="s">
        <v>1</v>
      </c>
      <c r="Y24" s="25"/>
      <c r="Z24" s="25"/>
    </row>
    <row r="25" spans="1:26" ht="24.95" customHeight="1" x14ac:dyDescent="0.25">
      <c r="A25" s="23">
        <v>170001000414</v>
      </c>
      <c r="B25" s="23">
        <v>24</v>
      </c>
      <c r="C25" s="56" t="s">
        <v>254</v>
      </c>
      <c r="E25" s="25" t="s">
        <v>4</v>
      </c>
      <c r="F25" s="25" t="s">
        <v>1</v>
      </c>
      <c r="G25" s="25" t="s">
        <v>4</v>
      </c>
      <c r="H25" s="25" t="s">
        <v>1</v>
      </c>
      <c r="I25" s="25" t="s">
        <v>3</v>
      </c>
      <c r="J25" s="25" t="s">
        <v>1</v>
      </c>
      <c r="K25" s="25" t="s">
        <v>3</v>
      </c>
      <c r="L25" s="25" t="s">
        <v>4</v>
      </c>
      <c r="M25" s="25" t="s">
        <v>1</v>
      </c>
      <c r="N25" s="25" t="s">
        <v>4</v>
      </c>
      <c r="O25" s="25" t="s">
        <v>1</v>
      </c>
      <c r="P25" s="25" t="s">
        <v>4</v>
      </c>
      <c r="Q25" s="25" t="s">
        <v>1</v>
      </c>
      <c r="R25" s="25" t="s">
        <v>3</v>
      </c>
      <c r="S25" s="25" t="s">
        <v>4</v>
      </c>
      <c r="T25" s="25" t="s">
        <v>3</v>
      </c>
      <c r="U25" s="25" t="s">
        <v>1</v>
      </c>
      <c r="V25" s="25" t="s">
        <v>3</v>
      </c>
      <c r="W25" s="25" t="s">
        <v>1</v>
      </c>
      <c r="X25" s="25" t="s">
        <v>3</v>
      </c>
      <c r="Y25" s="25"/>
      <c r="Z25" s="25"/>
    </row>
    <row r="26" spans="1:26" ht="24.95" customHeight="1" x14ac:dyDescent="0.25">
      <c r="A26" s="23">
        <v>170001000414</v>
      </c>
      <c r="B26" s="23">
        <v>25</v>
      </c>
      <c r="C26" s="56" t="s">
        <v>255</v>
      </c>
      <c r="E26" s="25" t="s">
        <v>4</v>
      </c>
      <c r="F26" s="25" t="s">
        <v>2</v>
      </c>
      <c r="G26" s="25" t="s">
        <v>46</v>
      </c>
      <c r="H26" s="25" t="s">
        <v>3</v>
      </c>
      <c r="I26" s="25" t="s">
        <v>2</v>
      </c>
      <c r="J26" s="25" t="s">
        <v>2</v>
      </c>
      <c r="K26" s="25" t="s">
        <v>2</v>
      </c>
      <c r="L26" s="25" t="s">
        <v>3</v>
      </c>
      <c r="M26" s="25" t="s">
        <v>4</v>
      </c>
      <c r="N26" s="25" t="s">
        <v>1</v>
      </c>
      <c r="O26" s="25" t="s">
        <v>1</v>
      </c>
      <c r="P26" s="25" t="s">
        <v>3</v>
      </c>
      <c r="Q26" s="25" t="s">
        <v>2</v>
      </c>
      <c r="R26" s="25" t="s">
        <v>3</v>
      </c>
      <c r="S26" s="25" t="s">
        <v>4</v>
      </c>
      <c r="T26" s="25" t="s">
        <v>1</v>
      </c>
      <c r="U26" s="25" t="s">
        <v>3</v>
      </c>
      <c r="V26" s="25" t="s">
        <v>2</v>
      </c>
      <c r="W26" s="25" t="s">
        <v>4</v>
      </c>
      <c r="X26" s="25" t="s">
        <v>1</v>
      </c>
      <c r="Y26" s="25"/>
      <c r="Z26" s="25"/>
    </row>
    <row r="27" spans="1:26" ht="24.95" customHeight="1" x14ac:dyDescent="0.25">
      <c r="A27" s="23">
        <v>170001000414</v>
      </c>
      <c r="B27" s="23">
        <v>26</v>
      </c>
      <c r="C27" s="56" t="s">
        <v>256</v>
      </c>
      <c r="E27" s="25" t="s">
        <v>3</v>
      </c>
      <c r="F27" s="25" t="s">
        <v>3</v>
      </c>
      <c r="G27" s="25" t="s">
        <v>3</v>
      </c>
      <c r="H27" s="25" t="s">
        <v>4</v>
      </c>
      <c r="I27" s="25" t="s">
        <v>4</v>
      </c>
      <c r="J27" s="25" t="s">
        <v>1</v>
      </c>
      <c r="K27" s="25" t="s">
        <v>3</v>
      </c>
      <c r="L27" s="25" t="s">
        <v>4</v>
      </c>
      <c r="M27" s="25" t="s">
        <v>1</v>
      </c>
      <c r="N27" s="25" t="s">
        <v>2</v>
      </c>
      <c r="O27" s="25" t="s">
        <v>1</v>
      </c>
      <c r="P27" s="25" t="s">
        <v>3</v>
      </c>
      <c r="Q27" s="25" t="s">
        <v>2</v>
      </c>
      <c r="R27" s="25" t="s">
        <v>1</v>
      </c>
      <c r="S27" s="25" t="s">
        <v>2</v>
      </c>
      <c r="T27" s="25" t="s">
        <v>4</v>
      </c>
      <c r="U27" s="25" t="s">
        <v>3</v>
      </c>
      <c r="V27" s="25" t="s">
        <v>1</v>
      </c>
      <c r="W27" s="25" t="s">
        <v>1</v>
      </c>
      <c r="X27" s="25" t="s">
        <v>3</v>
      </c>
      <c r="Y27" s="25"/>
      <c r="Z27" s="25"/>
    </row>
    <row r="28" spans="1:26" ht="24.95" customHeight="1" x14ac:dyDescent="0.25">
      <c r="A28" s="23">
        <v>170001000414</v>
      </c>
      <c r="B28" s="23">
        <v>27</v>
      </c>
      <c r="C28" s="56" t="s">
        <v>257</v>
      </c>
      <c r="E28" s="25" t="s">
        <v>4</v>
      </c>
      <c r="F28" s="25" t="s">
        <v>1</v>
      </c>
      <c r="G28" s="25" t="s">
        <v>3</v>
      </c>
      <c r="H28" s="25" t="s">
        <v>2</v>
      </c>
      <c r="I28" s="25" t="s">
        <v>3</v>
      </c>
      <c r="J28" s="25" t="s">
        <v>1</v>
      </c>
      <c r="K28" s="25" t="s">
        <v>4</v>
      </c>
      <c r="L28" s="25" t="s">
        <v>2</v>
      </c>
      <c r="M28" s="25" t="s">
        <v>4</v>
      </c>
      <c r="N28" s="25" t="s">
        <v>2</v>
      </c>
      <c r="O28" s="25" t="s">
        <v>1</v>
      </c>
      <c r="P28" s="25" t="s">
        <v>3</v>
      </c>
      <c r="Q28" s="25" t="s">
        <v>4</v>
      </c>
      <c r="R28" s="25" t="s">
        <v>2</v>
      </c>
      <c r="S28" s="25" t="s">
        <v>1</v>
      </c>
      <c r="T28" s="25" t="s">
        <v>4</v>
      </c>
      <c r="U28" s="25" t="s">
        <v>1</v>
      </c>
      <c r="V28" s="25" t="s">
        <v>2</v>
      </c>
      <c r="W28" s="25" t="s">
        <v>4</v>
      </c>
      <c r="X28" s="25" t="s">
        <v>1</v>
      </c>
      <c r="Y28" s="25"/>
      <c r="Z28" s="25"/>
    </row>
    <row r="29" spans="1:26" ht="24.95" customHeight="1" x14ac:dyDescent="0.25">
      <c r="A29" s="23">
        <v>170001000414</v>
      </c>
      <c r="B29" s="23">
        <v>28</v>
      </c>
      <c r="C29" s="56" t="s">
        <v>258</v>
      </c>
      <c r="E29" s="25" t="s">
        <v>3</v>
      </c>
      <c r="F29" s="25" t="s">
        <v>1</v>
      </c>
      <c r="G29" s="25" t="s">
        <v>1</v>
      </c>
      <c r="H29" s="25" t="s">
        <v>2</v>
      </c>
      <c r="I29" s="25" t="s">
        <v>4</v>
      </c>
      <c r="J29" s="25" t="s">
        <v>1</v>
      </c>
      <c r="K29" s="25" t="s">
        <v>3</v>
      </c>
      <c r="L29" s="25" t="s">
        <v>1</v>
      </c>
      <c r="M29" s="25" t="s">
        <v>3</v>
      </c>
      <c r="N29" s="25" t="s">
        <v>2</v>
      </c>
      <c r="O29" s="25" t="s">
        <v>4</v>
      </c>
      <c r="P29" s="25" t="s">
        <v>4</v>
      </c>
      <c r="Q29" s="25" t="s">
        <v>2</v>
      </c>
      <c r="R29" s="25" t="s">
        <v>4</v>
      </c>
      <c r="S29" s="25" t="s">
        <v>1</v>
      </c>
      <c r="T29" s="25" t="s">
        <v>3</v>
      </c>
      <c r="U29" s="25" t="s">
        <v>2</v>
      </c>
      <c r="V29" s="25" t="s">
        <v>4</v>
      </c>
      <c r="W29" s="25" t="s">
        <v>2</v>
      </c>
      <c r="X29" s="25" t="s">
        <v>3</v>
      </c>
      <c r="Y29" s="25"/>
      <c r="Z29" s="25"/>
    </row>
    <row r="30" spans="1:26" ht="24.95" customHeight="1" x14ac:dyDescent="0.25">
      <c r="A30" s="23">
        <v>170001000414</v>
      </c>
      <c r="B30" s="23">
        <v>29</v>
      </c>
      <c r="C30" s="56" t="s">
        <v>259</v>
      </c>
      <c r="E30" s="25" t="s">
        <v>1</v>
      </c>
      <c r="F30" s="25" t="s">
        <v>2</v>
      </c>
      <c r="G30" s="25" t="s">
        <v>3</v>
      </c>
      <c r="H30" s="25" t="s">
        <v>1</v>
      </c>
      <c r="I30" s="25" t="s">
        <v>2</v>
      </c>
      <c r="J30" s="25" t="s">
        <v>4</v>
      </c>
      <c r="K30" s="25" t="s">
        <v>2</v>
      </c>
      <c r="L30" s="25" t="s">
        <v>4</v>
      </c>
      <c r="M30" s="25" t="s">
        <v>1</v>
      </c>
      <c r="N30" s="25" t="s">
        <v>3</v>
      </c>
      <c r="O30" s="25" t="s">
        <v>4</v>
      </c>
      <c r="P30" s="25" t="s">
        <v>1</v>
      </c>
      <c r="Q30" s="25" t="s">
        <v>4</v>
      </c>
      <c r="R30" s="25" t="s">
        <v>1</v>
      </c>
      <c r="S30" s="25" t="s">
        <v>3</v>
      </c>
      <c r="T30" s="25" t="s">
        <v>2</v>
      </c>
      <c r="U30" s="25" t="s">
        <v>4</v>
      </c>
      <c r="V30" s="25" t="s">
        <v>1</v>
      </c>
      <c r="W30" s="25" t="s">
        <v>3</v>
      </c>
      <c r="X30" s="25" t="s">
        <v>4</v>
      </c>
      <c r="Y30" s="25"/>
      <c r="Z30" s="25"/>
    </row>
    <row r="31" spans="1:26" ht="24.95" customHeight="1" x14ac:dyDescent="0.25">
      <c r="A31" s="23">
        <v>170001000414</v>
      </c>
      <c r="B31" s="23">
        <v>30</v>
      </c>
      <c r="C31" s="56" t="s">
        <v>260</v>
      </c>
      <c r="E31" s="25" t="s">
        <v>3</v>
      </c>
      <c r="F31" s="25" t="s">
        <v>2</v>
      </c>
      <c r="G31" s="25" t="s">
        <v>1</v>
      </c>
      <c r="H31" s="25" t="s">
        <v>4</v>
      </c>
      <c r="I31" s="25" t="s">
        <v>4</v>
      </c>
      <c r="J31" s="25" t="s">
        <v>2</v>
      </c>
      <c r="K31" s="25" t="s">
        <v>1</v>
      </c>
      <c r="L31" s="25" t="s">
        <v>3</v>
      </c>
      <c r="M31" s="25" t="s">
        <v>4</v>
      </c>
      <c r="N31" s="25" t="s">
        <v>4</v>
      </c>
      <c r="O31" s="25" t="s">
        <v>1</v>
      </c>
      <c r="P31" s="25" t="s">
        <v>2</v>
      </c>
      <c r="Q31" s="25" t="s">
        <v>4</v>
      </c>
      <c r="R31" s="25" t="s">
        <v>4</v>
      </c>
      <c r="S31" s="25" t="s">
        <v>2</v>
      </c>
      <c r="T31" s="25" t="s">
        <v>1</v>
      </c>
      <c r="U31" s="25" t="s">
        <v>3</v>
      </c>
      <c r="V31" s="25" t="s">
        <v>2</v>
      </c>
      <c r="W31" s="25" t="s">
        <v>1</v>
      </c>
      <c r="X31" s="25" t="s">
        <v>4</v>
      </c>
      <c r="Y31" s="25"/>
      <c r="Z31" s="25"/>
    </row>
    <row r="32" spans="1:26" ht="24.95" customHeight="1" x14ac:dyDescent="0.25">
      <c r="A32" s="23">
        <v>170001000414</v>
      </c>
      <c r="B32" s="23">
        <v>31</v>
      </c>
      <c r="C32" s="56" t="s">
        <v>261</v>
      </c>
      <c r="E32" s="25" t="s">
        <v>3</v>
      </c>
      <c r="F32" s="25" t="s">
        <v>1</v>
      </c>
      <c r="G32" s="25" t="s">
        <v>4</v>
      </c>
      <c r="H32" s="25" t="s">
        <v>4</v>
      </c>
      <c r="I32" s="25" t="s">
        <v>4</v>
      </c>
      <c r="J32" s="25" t="s">
        <v>2</v>
      </c>
      <c r="K32" s="25" t="s">
        <v>4</v>
      </c>
      <c r="L32" s="25" t="s">
        <v>1</v>
      </c>
      <c r="M32" s="25" t="s">
        <v>4</v>
      </c>
      <c r="N32" s="25" t="s">
        <v>4</v>
      </c>
      <c r="O32" s="25" t="s">
        <v>1</v>
      </c>
      <c r="P32" s="25" t="s">
        <v>4</v>
      </c>
      <c r="Q32" s="25" t="s">
        <v>1</v>
      </c>
      <c r="R32" s="25" t="s">
        <v>2</v>
      </c>
      <c r="S32" s="25" t="s">
        <v>1</v>
      </c>
      <c r="T32" s="25" t="s">
        <v>1</v>
      </c>
      <c r="U32" s="25" t="s">
        <v>3</v>
      </c>
      <c r="V32" s="25" t="s">
        <v>3</v>
      </c>
      <c r="W32" s="25" t="s">
        <v>1</v>
      </c>
      <c r="X32" s="25" t="s">
        <v>4</v>
      </c>
      <c r="Y32" s="25"/>
      <c r="Z32" s="25"/>
    </row>
    <row r="33" spans="1:26" ht="24.95" customHeight="1" x14ac:dyDescent="0.25">
      <c r="A33" s="23"/>
      <c r="B33" s="23"/>
      <c r="E33" s="25"/>
      <c r="F33" s="25"/>
      <c r="G33" s="25"/>
      <c r="H33" s="25"/>
      <c r="I33" s="25"/>
      <c r="J33" s="25"/>
      <c r="K33" s="25"/>
      <c r="L33" s="25"/>
      <c r="M33" s="25"/>
      <c r="N33" s="25"/>
      <c r="O33" s="25"/>
      <c r="P33" s="25"/>
      <c r="Q33" s="25"/>
      <c r="R33" s="25"/>
      <c r="S33" s="25"/>
      <c r="T33" s="25"/>
      <c r="U33" s="25"/>
      <c r="V33" s="25"/>
      <c r="W33" s="25"/>
      <c r="X33" s="25"/>
      <c r="Y33" s="25"/>
      <c r="Z33" s="25"/>
    </row>
    <row r="34" spans="1:26" ht="24.95" customHeight="1" x14ac:dyDescent="0.25">
      <c r="A34" s="23"/>
      <c r="B34" s="23"/>
      <c r="E34" s="25"/>
      <c r="F34" s="25"/>
      <c r="G34" s="25"/>
      <c r="H34" s="25"/>
      <c r="I34" s="25"/>
      <c r="J34" s="25"/>
      <c r="K34" s="25"/>
      <c r="L34" s="25"/>
      <c r="M34" s="25"/>
      <c r="N34" s="25"/>
      <c r="O34" s="25"/>
      <c r="P34" s="25"/>
      <c r="Q34" s="25"/>
      <c r="R34" s="25"/>
      <c r="S34" s="25"/>
      <c r="T34" s="25"/>
      <c r="U34" s="25"/>
      <c r="V34" s="25"/>
      <c r="W34" s="25"/>
      <c r="X34" s="25"/>
      <c r="Y34" s="25"/>
      <c r="Z34" s="25"/>
    </row>
    <row r="35" spans="1:26" ht="24.95" customHeight="1" x14ac:dyDescent="0.25">
      <c r="A35" s="23"/>
      <c r="B35" s="23"/>
      <c r="E35" s="25"/>
      <c r="F35" s="25"/>
      <c r="G35" s="25"/>
      <c r="H35" s="25"/>
      <c r="I35" s="25"/>
      <c r="J35" s="25"/>
      <c r="K35" s="25"/>
      <c r="L35" s="25"/>
      <c r="M35" s="25"/>
      <c r="N35" s="25"/>
      <c r="O35" s="25"/>
      <c r="P35" s="25"/>
      <c r="Q35" s="25"/>
      <c r="R35" s="25"/>
      <c r="S35" s="25"/>
      <c r="T35" s="25"/>
      <c r="U35" s="25"/>
      <c r="V35" s="25"/>
      <c r="W35" s="25"/>
      <c r="X35" s="25"/>
      <c r="Y35" s="25"/>
      <c r="Z35" s="25"/>
    </row>
    <row r="36" spans="1:26" ht="24.95" customHeight="1" x14ac:dyDescent="0.25">
      <c r="A36" s="23"/>
      <c r="B36" s="23"/>
      <c r="E36" s="25"/>
      <c r="F36" s="25"/>
      <c r="G36" s="25"/>
      <c r="H36" s="25"/>
      <c r="I36" s="25"/>
      <c r="J36" s="25"/>
      <c r="K36" s="25"/>
      <c r="L36" s="25"/>
      <c r="M36" s="25"/>
      <c r="N36" s="25"/>
      <c r="O36" s="25"/>
      <c r="P36" s="25"/>
      <c r="Q36" s="25"/>
      <c r="R36" s="25"/>
      <c r="S36" s="25"/>
      <c r="T36" s="25"/>
      <c r="U36" s="25"/>
      <c r="V36" s="25"/>
      <c r="W36" s="25"/>
      <c r="X36" s="25"/>
      <c r="Y36" s="25"/>
      <c r="Z36" s="25"/>
    </row>
    <row r="37" spans="1:26" ht="24.95" customHeight="1" x14ac:dyDescent="0.25">
      <c r="A37" s="23"/>
      <c r="B37" s="23"/>
      <c r="E37" s="25"/>
      <c r="F37" s="25"/>
      <c r="G37" s="25"/>
      <c r="H37" s="25"/>
      <c r="I37" s="25"/>
      <c r="J37" s="25"/>
      <c r="K37" s="25"/>
      <c r="L37" s="25"/>
      <c r="M37" s="25"/>
      <c r="N37" s="25"/>
      <c r="O37" s="25"/>
      <c r="P37" s="25"/>
      <c r="Q37" s="25"/>
      <c r="R37" s="25"/>
      <c r="S37" s="25"/>
      <c r="T37" s="25"/>
      <c r="U37" s="25"/>
      <c r="V37" s="25"/>
      <c r="W37" s="25"/>
      <c r="X37" s="25"/>
      <c r="Y37" s="25"/>
      <c r="Z37" s="25"/>
    </row>
    <row r="38" spans="1:26" ht="24.95" customHeight="1" x14ac:dyDescent="0.25">
      <c r="A38" s="23"/>
      <c r="B38" s="23"/>
      <c r="E38" s="25"/>
      <c r="F38" s="25"/>
      <c r="G38" s="25"/>
      <c r="H38" s="25"/>
      <c r="I38" s="25"/>
      <c r="J38" s="25"/>
      <c r="K38" s="25"/>
      <c r="L38" s="25"/>
      <c r="M38" s="25"/>
      <c r="N38" s="25"/>
      <c r="O38" s="25"/>
      <c r="P38" s="25"/>
      <c r="Q38" s="25"/>
      <c r="R38" s="25"/>
      <c r="S38" s="25"/>
      <c r="T38" s="25"/>
      <c r="U38" s="25"/>
      <c r="V38" s="25"/>
      <c r="W38" s="25"/>
      <c r="X38" s="25"/>
      <c r="Y38" s="25"/>
      <c r="Z38" s="25"/>
    </row>
    <row r="39" spans="1:26" ht="24.95" customHeight="1" x14ac:dyDescent="0.25">
      <c r="A39" s="23"/>
      <c r="B39" s="23"/>
      <c r="E39" s="25"/>
      <c r="F39" s="25"/>
      <c r="G39" s="25"/>
      <c r="H39" s="25"/>
      <c r="I39" s="25"/>
      <c r="J39" s="25"/>
      <c r="K39" s="25"/>
      <c r="L39" s="25"/>
      <c r="M39" s="25"/>
      <c r="N39" s="25"/>
      <c r="O39" s="25"/>
      <c r="P39" s="25"/>
      <c r="Q39" s="25"/>
      <c r="R39" s="25"/>
      <c r="S39" s="25"/>
      <c r="T39" s="25"/>
      <c r="U39" s="25"/>
      <c r="V39" s="25"/>
      <c r="W39" s="25"/>
      <c r="X39" s="25"/>
      <c r="Y39" s="25"/>
      <c r="Z39" s="25"/>
    </row>
    <row r="40" spans="1:26" ht="24.95" customHeight="1" x14ac:dyDescent="0.25">
      <c r="A40" s="23"/>
      <c r="B40" s="23"/>
      <c r="E40" s="25"/>
      <c r="F40" s="25"/>
      <c r="G40" s="25"/>
      <c r="H40" s="25"/>
      <c r="I40" s="25"/>
      <c r="J40" s="25"/>
      <c r="K40" s="25"/>
      <c r="L40" s="25"/>
      <c r="M40" s="25"/>
      <c r="N40" s="25"/>
      <c r="O40" s="25"/>
      <c r="P40" s="25"/>
      <c r="Q40" s="25"/>
      <c r="R40" s="25"/>
      <c r="S40" s="25"/>
      <c r="T40" s="25"/>
      <c r="U40" s="25"/>
      <c r="V40" s="25"/>
      <c r="W40" s="25"/>
      <c r="X40" s="25"/>
      <c r="Y40" s="25"/>
      <c r="Z40" s="25"/>
    </row>
    <row r="41" spans="1:26" ht="24.95" customHeight="1" x14ac:dyDescent="0.25">
      <c r="A41" s="23"/>
      <c r="B41" s="23"/>
      <c r="E41" s="25"/>
      <c r="F41" s="25"/>
      <c r="G41" s="25"/>
      <c r="H41" s="25"/>
      <c r="I41" s="25"/>
      <c r="J41" s="25"/>
      <c r="K41" s="25"/>
      <c r="L41" s="25"/>
      <c r="M41" s="25"/>
      <c r="N41" s="25"/>
      <c r="O41" s="25"/>
      <c r="P41" s="25"/>
      <c r="Q41" s="25"/>
      <c r="R41" s="25"/>
      <c r="S41" s="25"/>
      <c r="T41" s="25"/>
      <c r="U41" s="25"/>
      <c r="V41" s="25"/>
      <c r="W41" s="25"/>
      <c r="X41" s="25"/>
      <c r="Y41" s="25"/>
      <c r="Z41" s="25"/>
    </row>
    <row r="42" spans="1:26" ht="24.95" customHeight="1" x14ac:dyDescent="0.25">
      <c r="A42" s="23"/>
      <c r="B42" s="23"/>
      <c r="E42" s="25"/>
      <c r="F42" s="25"/>
      <c r="G42" s="25"/>
      <c r="H42" s="25"/>
      <c r="I42" s="25"/>
      <c r="J42" s="25"/>
      <c r="K42" s="25"/>
      <c r="L42" s="25"/>
      <c r="M42" s="25"/>
      <c r="N42" s="25"/>
      <c r="O42" s="25"/>
      <c r="P42" s="25"/>
      <c r="Q42" s="25"/>
      <c r="R42" s="25"/>
      <c r="S42" s="25"/>
      <c r="T42" s="25"/>
      <c r="U42" s="25"/>
      <c r="V42" s="25"/>
      <c r="W42" s="25"/>
      <c r="X42" s="25"/>
      <c r="Y42" s="25"/>
      <c r="Z42" s="25"/>
    </row>
    <row r="43" spans="1:26" ht="24.95" customHeight="1" x14ac:dyDescent="0.25">
      <c r="A43" s="23"/>
      <c r="B43" s="23"/>
      <c r="E43" s="25"/>
      <c r="F43" s="25"/>
      <c r="G43" s="25"/>
      <c r="H43" s="25"/>
      <c r="I43" s="25"/>
      <c r="J43" s="25"/>
      <c r="K43" s="25"/>
      <c r="L43" s="25"/>
      <c r="M43" s="25"/>
      <c r="N43" s="25"/>
      <c r="O43" s="25"/>
      <c r="P43" s="25"/>
      <c r="Q43" s="25"/>
      <c r="R43" s="25"/>
      <c r="S43" s="25"/>
      <c r="T43" s="25"/>
      <c r="U43" s="25"/>
      <c r="V43" s="25"/>
      <c r="W43" s="25"/>
      <c r="X43" s="25"/>
      <c r="Y43" s="25"/>
      <c r="Z43" s="25"/>
    </row>
    <row r="44" spans="1:26" ht="24.95" customHeight="1" x14ac:dyDescent="0.25">
      <c r="A44" s="23"/>
      <c r="B44" s="23"/>
      <c r="E44" s="25"/>
      <c r="F44" s="25"/>
      <c r="G44" s="25"/>
      <c r="H44" s="25"/>
      <c r="I44" s="25"/>
      <c r="J44" s="25"/>
      <c r="K44" s="25"/>
      <c r="L44" s="25"/>
      <c r="M44" s="25"/>
      <c r="N44" s="25"/>
      <c r="O44" s="25"/>
      <c r="P44" s="25"/>
      <c r="Q44" s="25"/>
      <c r="R44" s="25"/>
      <c r="S44" s="25"/>
      <c r="T44" s="25"/>
      <c r="U44" s="25"/>
      <c r="V44" s="25"/>
      <c r="W44" s="25"/>
      <c r="X44" s="25"/>
      <c r="Y44" s="25"/>
      <c r="Z44" s="25"/>
    </row>
    <row r="45" spans="1:26" ht="24.95" customHeight="1" x14ac:dyDescent="0.25">
      <c r="A45" s="23"/>
      <c r="B45" s="23"/>
      <c r="E45" s="25"/>
      <c r="F45" s="25"/>
      <c r="G45" s="25"/>
      <c r="H45" s="25"/>
      <c r="I45" s="25"/>
      <c r="J45" s="25"/>
      <c r="K45" s="25"/>
      <c r="L45" s="25"/>
      <c r="M45" s="25"/>
      <c r="N45" s="25"/>
      <c r="O45" s="25"/>
      <c r="P45" s="25"/>
      <c r="Q45" s="25"/>
      <c r="R45" s="25"/>
      <c r="S45" s="25"/>
      <c r="T45" s="25"/>
      <c r="U45" s="25"/>
      <c r="V45" s="25"/>
      <c r="W45" s="25"/>
      <c r="X45" s="25"/>
      <c r="Y45" s="25"/>
      <c r="Z45" s="25"/>
    </row>
    <row r="46" spans="1:26" ht="24.95" customHeight="1" x14ac:dyDescent="0.25">
      <c r="A46" s="23"/>
      <c r="B46" s="23"/>
      <c r="E46" s="25"/>
      <c r="F46" s="25"/>
      <c r="G46" s="25"/>
      <c r="H46" s="25"/>
      <c r="I46" s="25"/>
      <c r="J46" s="25"/>
      <c r="K46" s="25"/>
      <c r="L46" s="25"/>
      <c r="M46" s="25"/>
      <c r="N46" s="25"/>
      <c r="O46" s="25"/>
      <c r="P46" s="25"/>
      <c r="Q46" s="25"/>
      <c r="R46" s="25"/>
      <c r="S46" s="25"/>
      <c r="T46" s="25"/>
      <c r="U46" s="25"/>
      <c r="V46" s="25"/>
      <c r="W46" s="25"/>
      <c r="X46" s="25"/>
      <c r="Y46" s="25"/>
      <c r="Z46" s="25"/>
    </row>
    <row r="47" spans="1:26" ht="24.95" customHeight="1" x14ac:dyDescent="0.25">
      <c r="A47" s="23"/>
      <c r="B47" s="23"/>
      <c r="E47" s="25"/>
      <c r="F47" s="25"/>
      <c r="G47" s="25"/>
      <c r="H47" s="25"/>
      <c r="I47" s="25"/>
      <c r="J47" s="25"/>
      <c r="K47" s="25"/>
      <c r="L47" s="25"/>
      <c r="M47" s="25"/>
      <c r="N47" s="25"/>
      <c r="O47" s="25"/>
      <c r="P47" s="25"/>
      <c r="Q47" s="25"/>
      <c r="R47" s="25"/>
      <c r="S47" s="25"/>
      <c r="T47" s="25"/>
      <c r="U47" s="25"/>
      <c r="V47" s="25"/>
      <c r="W47" s="25"/>
      <c r="X47" s="25"/>
      <c r="Y47" s="25"/>
      <c r="Z47" s="25"/>
    </row>
    <row r="48" spans="1:26" ht="24.95" customHeight="1" x14ac:dyDescent="0.25">
      <c r="A48" s="23"/>
      <c r="B48" s="23"/>
      <c r="E48" s="25"/>
      <c r="F48" s="25"/>
      <c r="G48" s="25"/>
      <c r="H48" s="25"/>
      <c r="I48" s="25"/>
      <c r="J48" s="25"/>
      <c r="K48" s="25"/>
      <c r="L48" s="25"/>
      <c r="M48" s="25"/>
      <c r="N48" s="25"/>
      <c r="O48" s="25"/>
      <c r="P48" s="25"/>
      <c r="Q48" s="25"/>
      <c r="R48" s="25"/>
      <c r="S48" s="25"/>
      <c r="T48" s="25"/>
      <c r="U48" s="25"/>
      <c r="V48" s="25"/>
      <c r="W48" s="25"/>
      <c r="X48" s="25"/>
      <c r="Y48" s="25"/>
      <c r="Z48" s="25"/>
    </row>
    <row r="49" spans="1:26" ht="24.95" customHeight="1" x14ac:dyDescent="0.25">
      <c r="A49" s="23"/>
      <c r="B49" s="23"/>
      <c r="E49" s="25"/>
      <c r="F49" s="25"/>
      <c r="G49" s="25"/>
      <c r="H49" s="25"/>
      <c r="I49" s="25"/>
      <c r="J49" s="25"/>
      <c r="K49" s="25"/>
      <c r="L49" s="25"/>
      <c r="M49" s="25"/>
      <c r="N49" s="25"/>
      <c r="O49" s="25"/>
      <c r="P49" s="25"/>
      <c r="Q49" s="25"/>
      <c r="R49" s="25"/>
      <c r="S49" s="25"/>
      <c r="T49" s="25"/>
      <c r="U49" s="25"/>
      <c r="V49" s="25"/>
      <c r="W49" s="25"/>
      <c r="X49" s="25"/>
      <c r="Y49" s="25"/>
      <c r="Z49" s="25"/>
    </row>
    <row r="50" spans="1:26" ht="24.95" customHeight="1" x14ac:dyDescent="0.25">
      <c r="A50" s="23"/>
      <c r="B50" s="23"/>
      <c r="E50" s="25"/>
      <c r="F50" s="25"/>
      <c r="G50" s="25"/>
      <c r="H50" s="25"/>
      <c r="I50" s="25"/>
      <c r="J50" s="25"/>
      <c r="K50" s="25"/>
      <c r="L50" s="25"/>
      <c r="M50" s="25"/>
      <c r="N50" s="25"/>
      <c r="O50" s="25"/>
      <c r="P50" s="25"/>
      <c r="Q50" s="25"/>
      <c r="R50" s="25"/>
      <c r="S50" s="25"/>
      <c r="T50" s="25"/>
      <c r="U50" s="25"/>
      <c r="V50" s="25"/>
      <c r="W50" s="25"/>
      <c r="X50" s="25"/>
      <c r="Y50" s="25"/>
      <c r="Z50" s="25"/>
    </row>
    <row r="51" spans="1:26" ht="24.95" customHeight="1" x14ac:dyDescent="0.25">
      <c r="A51" s="23"/>
      <c r="B51" s="23"/>
      <c r="E51" s="23"/>
      <c r="F51" s="23"/>
      <c r="G51" s="23"/>
      <c r="H51" s="23"/>
      <c r="I51" s="23"/>
      <c r="J51" s="23"/>
      <c r="K51" s="23"/>
      <c r="L51" s="23"/>
      <c r="M51" s="23"/>
      <c r="N51" s="23"/>
      <c r="O51" s="23"/>
      <c r="P51" s="23"/>
      <c r="Q51" s="23"/>
      <c r="R51" s="23"/>
      <c r="S51" s="23"/>
      <c r="T51" s="23"/>
      <c r="U51" s="23"/>
      <c r="V51" s="23"/>
      <c r="W51" s="23"/>
      <c r="X51" s="23"/>
      <c r="Y51" s="23"/>
      <c r="Z51" s="23"/>
    </row>
    <row r="52" spans="1:26" ht="24.95" customHeight="1" x14ac:dyDescent="0.25">
      <c r="A52" s="23"/>
      <c r="B52" s="23"/>
      <c r="E52" s="23"/>
      <c r="F52" s="23"/>
      <c r="G52" s="23"/>
      <c r="H52" s="23"/>
      <c r="I52" s="23"/>
      <c r="J52" s="23"/>
      <c r="K52" s="23"/>
      <c r="L52" s="23"/>
      <c r="M52" s="23"/>
      <c r="N52" s="23"/>
      <c r="O52" s="23"/>
      <c r="P52" s="23"/>
      <c r="Q52" s="23"/>
      <c r="R52" s="23"/>
      <c r="S52" s="23"/>
      <c r="T52" s="23"/>
      <c r="U52" s="23"/>
      <c r="V52" s="23"/>
      <c r="W52" s="23"/>
      <c r="X52" s="23"/>
      <c r="Y52" s="23"/>
      <c r="Z52" s="23"/>
    </row>
    <row r="53" spans="1:26" ht="24.95" customHeight="1" x14ac:dyDescent="0.25">
      <c r="A53" s="23"/>
      <c r="B53" s="23"/>
      <c r="E53" s="23"/>
      <c r="F53" s="23"/>
      <c r="G53" s="23"/>
      <c r="H53" s="23"/>
      <c r="I53" s="23"/>
      <c r="J53" s="23"/>
      <c r="K53" s="23"/>
      <c r="L53" s="23"/>
      <c r="M53" s="23"/>
      <c r="N53" s="23"/>
      <c r="O53" s="23"/>
      <c r="P53" s="23"/>
      <c r="Q53" s="23"/>
      <c r="R53" s="23"/>
      <c r="S53" s="23"/>
      <c r="T53" s="23"/>
      <c r="U53" s="23"/>
      <c r="V53" s="23"/>
      <c r="W53" s="23"/>
      <c r="X53" s="23"/>
      <c r="Y53" s="23"/>
      <c r="Z53" s="23"/>
    </row>
    <row r="54" spans="1:26" ht="24.95" customHeight="1" x14ac:dyDescent="0.25">
      <c r="A54" s="23"/>
      <c r="B54" s="23"/>
      <c r="E54" s="23"/>
      <c r="F54" s="23"/>
      <c r="G54" s="23"/>
      <c r="H54" s="23"/>
      <c r="I54" s="23"/>
      <c r="J54" s="23"/>
      <c r="K54" s="23"/>
      <c r="L54" s="23"/>
      <c r="M54" s="23"/>
      <c r="N54" s="23"/>
      <c r="O54" s="23"/>
      <c r="P54" s="23"/>
      <c r="Q54" s="23"/>
      <c r="R54" s="23"/>
      <c r="S54" s="23"/>
      <c r="T54" s="23"/>
      <c r="U54" s="23"/>
      <c r="V54" s="23"/>
      <c r="W54" s="23"/>
      <c r="X54" s="23"/>
      <c r="Y54" s="23"/>
      <c r="Z54" s="23"/>
    </row>
    <row r="55" spans="1:26" ht="24.95" customHeight="1" x14ac:dyDescent="0.25">
      <c r="A55" s="23"/>
      <c r="B55" s="23"/>
      <c r="E55" s="23"/>
      <c r="F55" s="23"/>
      <c r="G55" s="23"/>
      <c r="H55" s="23"/>
      <c r="I55" s="23"/>
      <c r="J55" s="23"/>
      <c r="K55" s="23"/>
      <c r="L55" s="23"/>
      <c r="M55" s="23"/>
      <c r="N55" s="23"/>
      <c r="O55" s="23"/>
      <c r="P55" s="23"/>
      <c r="Q55" s="23"/>
      <c r="R55" s="23"/>
      <c r="S55" s="23"/>
      <c r="T55" s="23"/>
      <c r="U55" s="23"/>
      <c r="V55" s="23"/>
      <c r="W55" s="23"/>
      <c r="X55" s="23"/>
      <c r="Y55" s="23"/>
      <c r="Z55" s="23"/>
    </row>
    <row r="56" spans="1:26" ht="24.95" customHeight="1" x14ac:dyDescent="0.25">
      <c r="A56" s="23"/>
      <c r="B56" s="23"/>
      <c r="E56" s="23"/>
      <c r="F56" s="23"/>
      <c r="G56" s="23"/>
      <c r="H56" s="23"/>
      <c r="I56" s="23"/>
      <c r="J56" s="23"/>
      <c r="K56" s="23"/>
      <c r="L56" s="23"/>
      <c r="M56" s="23"/>
      <c r="N56" s="23"/>
      <c r="O56" s="23"/>
      <c r="P56" s="23"/>
      <c r="Q56" s="23"/>
      <c r="R56" s="23"/>
      <c r="S56" s="23"/>
      <c r="T56" s="23"/>
      <c r="U56" s="23"/>
      <c r="V56" s="23"/>
      <c r="W56" s="23"/>
      <c r="X56" s="23"/>
      <c r="Y56" s="23"/>
      <c r="Z56" s="23"/>
    </row>
    <row r="57" spans="1:26" ht="24.95" customHeight="1" x14ac:dyDescent="0.25">
      <c r="A57" s="23"/>
      <c r="B57" s="23"/>
      <c r="E57" s="23"/>
      <c r="F57" s="23"/>
      <c r="G57" s="23"/>
      <c r="H57" s="23"/>
      <c r="I57" s="23"/>
      <c r="J57" s="23"/>
      <c r="K57" s="23"/>
      <c r="L57" s="23"/>
      <c r="M57" s="23"/>
      <c r="N57" s="23"/>
      <c r="O57" s="23"/>
      <c r="P57" s="23"/>
      <c r="Q57" s="23"/>
      <c r="R57" s="23"/>
      <c r="S57" s="23"/>
      <c r="T57" s="23"/>
      <c r="U57" s="23"/>
      <c r="V57" s="23"/>
      <c r="W57" s="23"/>
      <c r="X57" s="23"/>
      <c r="Y57" s="23"/>
      <c r="Z57" s="23"/>
    </row>
    <row r="58" spans="1:26" ht="24.95" customHeight="1" x14ac:dyDescent="0.25">
      <c r="A58" s="23"/>
      <c r="B58" s="23"/>
      <c r="E58" s="23"/>
      <c r="F58" s="23"/>
      <c r="G58" s="23"/>
      <c r="H58" s="23"/>
      <c r="I58" s="23"/>
      <c r="J58" s="23"/>
      <c r="K58" s="23"/>
      <c r="L58" s="23"/>
      <c r="M58" s="23"/>
      <c r="N58" s="23"/>
      <c r="O58" s="23"/>
      <c r="P58" s="23"/>
      <c r="Q58" s="23"/>
      <c r="R58" s="23"/>
      <c r="S58" s="23"/>
      <c r="T58" s="23"/>
      <c r="U58" s="23"/>
      <c r="V58" s="23"/>
      <c r="W58" s="23"/>
      <c r="X58" s="23"/>
      <c r="Y58" s="23"/>
      <c r="Z58" s="23"/>
    </row>
    <row r="59" spans="1:26" ht="24.95" customHeight="1" x14ac:dyDescent="0.25">
      <c r="A59" s="23"/>
      <c r="B59" s="23"/>
      <c r="E59" s="23"/>
      <c r="F59" s="23"/>
      <c r="G59" s="23"/>
      <c r="H59" s="23"/>
      <c r="I59" s="23"/>
      <c r="J59" s="23"/>
      <c r="K59" s="23"/>
      <c r="L59" s="23"/>
      <c r="M59" s="23"/>
      <c r="N59" s="23"/>
      <c r="O59" s="23"/>
      <c r="P59" s="23"/>
      <c r="Q59" s="23"/>
      <c r="R59" s="23"/>
      <c r="S59" s="23"/>
      <c r="T59" s="23"/>
      <c r="U59" s="23"/>
      <c r="V59" s="23"/>
      <c r="W59" s="23"/>
      <c r="X59" s="23"/>
      <c r="Y59" s="23"/>
      <c r="Z59" s="23"/>
    </row>
    <row r="60" spans="1:26" ht="24.95" customHeight="1" x14ac:dyDescent="0.25">
      <c r="A60" s="23"/>
      <c r="B60" s="23"/>
      <c r="E60" s="23"/>
      <c r="F60" s="23"/>
      <c r="G60" s="23"/>
      <c r="H60" s="23"/>
      <c r="I60" s="23"/>
      <c r="J60" s="23"/>
      <c r="K60" s="23"/>
      <c r="L60" s="23"/>
      <c r="M60" s="23"/>
      <c r="N60" s="23"/>
      <c r="O60" s="23"/>
      <c r="P60" s="23"/>
      <c r="Q60" s="23"/>
      <c r="R60" s="23"/>
      <c r="S60" s="23"/>
      <c r="T60" s="23"/>
      <c r="U60" s="23"/>
      <c r="V60" s="23"/>
      <c r="W60" s="23"/>
      <c r="X60" s="23"/>
      <c r="Y60" s="23"/>
      <c r="Z60" s="23"/>
    </row>
    <row r="61" spans="1:26" ht="24.95" customHeight="1" x14ac:dyDescent="0.25">
      <c r="A61" s="23"/>
      <c r="B61" s="23"/>
      <c r="E61" s="23"/>
      <c r="F61" s="23"/>
      <c r="G61" s="23"/>
      <c r="H61" s="23"/>
      <c r="I61" s="23"/>
      <c r="J61" s="23"/>
      <c r="K61" s="23"/>
      <c r="L61" s="23"/>
      <c r="M61" s="23"/>
      <c r="N61" s="23"/>
      <c r="O61" s="23"/>
      <c r="P61" s="23"/>
      <c r="Q61" s="23"/>
      <c r="R61" s="23"/>
      <c r="S61" s="23"/>
      <c r="T61" s="23"/>
      <c r="U61" s="23"/>
      <c r="V61" s="23"/>
      <c r="W61" s="23"/>
      <c r="X61" s="23"/>
      <c r="Y61" s="23"/>
      <c r="Z61" s="23"/>
    </row>
    <row r="62" spans="1:26" ht="24.95" customHeight="1" x14ac:dyDescent="0.25">
      <c r="A62" s="23"/>
      <c r="B62" s="23"/>
      <c r="E62" s="23"/>
      <c r="F62" s="23"/>
      <c r="G62" s="23"/>
      <c r="H62" s="23"/>
      <c r="I62" s="23"/>
      <c r="J62" s="23"/>
      <c r="K62" s="23"/>
      <c r="L62" s="23"/>
      <c r="M62" s="23"/>
      <c r="N62" s="23"/>
      <c r="O62" s="23"/>
      <c r="P62" s="23"/>
      <c r="Q62" s="23"/>
      <c r="R62" s="23"/>
      <c r="S62" s="23"/>
      <c r="T62" s="23"/>
      <c r="U62" s="23"/>
      <c r="V62" s="23"/>
      <c r="W62" s="23"/>
      <c r="X62" s="23"/>
      <c r="Y62" s="23"/>
      <c r="Z62" s="23"/>
    </row>
    <row r="63" spans="1:26" ht="24.95" customHeight="1" x14ac:dyDescent="0.25">
      <c r="A63" s="23"/>
      <c r="B63" s="23"/>
      <c r="E63" s="23"/>
      <c r="F63" s="23"/>
      <c r="G63" s="23"/>
      <c r="H63" s="23"/>
      <c r="I63" s="23"/>
      <c r="J63" s="23"/>
      <c r="K63" s="23"/>
      <c r="L63" s="23"/>
      <c r="M63" s="23"/>
      <c r="N63" s="23"/>
      <c r="O63" s="23"/>
      <c r="P63" s="23"/>
      <c r="Q63" s="23"/>
      <c r="R63" s="23"/>
      <c r="S63" s="23"/>
      <c r="T63" s="23"/>
      <c r="U63" s="23"/>
      <c r="V63" s="23"/>
      <c r="W63" s="23"/>
      <c r="X63" s="23"/>
      <c r="Y63" s="23"/>
      <c r="Z63" s="23"/>
    </row>
    <row r="64" spans="1:26" ht="24.95" customHeight="1" x14ac:dyDescent="0.25">
      <c r="A64" s="23"/>
      <c r="B64" s="23"/>
      <c r="E64" s="23"/>
      <c r="F64" s="23"/>
      <c r="G64" s="23"/>
      <c r="H64" s="23"/>
      <c r="I64" s="23"/>
      <c r="J64" s="23"/>
      <c r="K64" s="23"/>
      <c r="L64" s="23"/>
      <c r="M64" s="23"/>
      <c r="N64" s="23"/>
      <c r="O64" s="23"/>
      <c r="P64" s="23"/>
      <c r="Q64" s="23"/>
      <c r="R64" s="23"/>
      <c r="S64" s="23"/>
      <c r="T64" s="23"/>
      <c r="U64" s="23"/>
      <c r="V64" s="23"/>
      <c r="W64" s="23"/>
      <c r="X64" s="23"/>
      <c r="Y64" s="23"/>
      <c r="Z64" s="23"/>
    </row>
    <row r="65" spans="1:26" ht="24.95" customHeight="1" x14ac:dyDescent="0.25">
      <c r="A65" s="23"/>
      <c r="B65" s="23"/>
      <c r="E65" s="23"/>
      <c r="F65" s="23"/>
      <c r="G65" s="23"/>
      <c r="H65" s="23"/>
      <c r="I65" s="23"/>
      <c r="J65" s="23"/>
      <c r="K65" s="23"/>
      <c r="L65" s="23"/>
      <c r="M65" s="23"/>
      <c r="N65" s="23"/>
      <c r="O65" s="23"/>
      <c r="P65" s="23"/>
      <c r="Q65" s="23"/>
      <c r="R65" s="23"/>
      <c r="S65" s="23"/>
      <c r="T65" s="23"/>
      <c r="U65" s="23"/>
      <c r="V65" s="23"/>
      <c r="W65" s="23"/>
      <c r="X65" s="23"/>
      <c r="Y65" s="23"/>
      <c r="Z65" s="23"/>
    </row>
    <row r="66" spans="1:26" ht="24.95" customHeight="1" x14ac:dyDescent="0.25">
      <c r="A66" s="23"/>
      <c r="B66" s="23"/>
      <c r="E66" s="23"/>
      <c r="F66" s="23"/>
      <c r="G66" s="23"/>
      <c r="H66" s="23"/>
      <c r="I66" s="23"/>
      <c r="J66" s="23"/>
      <c r="K66" s="23"/>
      <c r="L66" s="23"/>
      <c r="M66" s="23"/>
      <c r="N66" s="23"/>
      <c r="O66" s="23"/>
      <c r="P66" s="23"/>
      <c r="Q66" s="23"/>
      <c r="R66" s="23"/>
      <c r="S66" s="23"/>
      <c r="T66" s="23"/>
      <c r="U66" s="23"/>
      <c r="V66" s="23"/>
      <c r="W66" s="23"/>
      <c r="X66" s="23"/>
      <c r="Y66" s="23"/>
      <c r="Z66" s="23"/>
    </row>
    <row r="67" spans="1:26" ht="24.95" customHeight="1" x14ac:dyDescent="0.25">
      <c r="A67" s="23"/>
      <c r="B67" s="23"/>
      <c r="E67" s="23"/>
      <c r="F67" s="23"/>
      <c r="G67" s="23"/>
      <c r="H67" s="23"/>
      <c r="I67" s="23"/>
      <c r="J67" s="23"/>
      <c r="K67" s="23"/>
      <c r="L67" s="23"/>
      <c r="M67" s="23"/>
      <c r="N67" s="23"/>
      <c r="O67" s="23"/>
      <c r="P67" s="23"/>
      <c r="Q67" s="23"/>
      <c r="R67" s="23"/>
      <c r="S67" s="23"/>
      <c r="T67" s="23"/>
      <c r="U67" s="23"/>
      <c r="V67" s="23"/>
      <c r="W67" s="23"/>
      <c r="X67" s="23"/>
      <c r="Y67" s="23"/>
      <c r="Z67" s="23"/>
    </row>
    <row r="68" spans="1:26" ht="24.95" customHeight="1" x14ac:dyDescent="0.25">
      <c r="A68" s="23"/>
      <c r="B68" s="23"/>
      <c r="E68" s="23"/>
      <c r="F68" s="23"/>
      <c r="G68" s="23"/>
      <c r="H68" s="23"/>
      <c r="I68" s="23"/>
      <c r="J68" s="23"/>
      <c r="K68" s="23"/>
      <c r="L68" s="23"/>
      <c r="M68" s="23"/>
      <c r="N68" s="23"/>
      <c r="O68" s="23"/>
      <c r="P68" s="23"/>
      <c r="Q68" s="23"/>
      <c r="R68" s="23"/>
      <c r="S68" s="23"/>
      <c r="T68" s="23"/>
      <c r="U68" s="23"/>
      <c r="V68" s="23"/>
      <c r="W68" s="23"/>
      <c r="X68" s="23"/>
      <c r="Y68" s="23"/>
      <c r="Z68" s="23"/>
    </row>
    <row r="69" spans="1:26" ht="24.95" customHeight="1" x14ac:dyDescent="0.25">
      <c r="A69" s="23"/>
      <c r="B69" s="23"/>
      <c r="E69" s="23"/>
      <c r="F69" s="23"/>
      <c r="G69" s="23"/>
      <c r="H69" s="23"/>
      <c r="I69" s="23"/>
      <c r="J69" s="23"/>
      <c r="K69" s="23"/>
      <c r="L69" s="23"/>
      <c r="M69" s="23"/>
      <c r="N69" s="23"/>
      <c r="O69" s="23"/>
      <c r="P69" s="23"/>
      <c r="Q69" s="23"/>
      <c r="R69" s="23"/>
      <c r="S69" s="23"/>
      <c r="T69" s="23"/>
      <c r="U69" s="23"/>
      <c r="V69" s="23"/>
      <c r="W69" s="23"/>
      <c r="X69" s="23"/>
      <c r="Y69" s="23"/>
      <c r="Z69" s="23"/>
    </row>
    <row r="70" spans="1:26" ht="24.95" customHeight="1" x14ac:dyDescent="0.25">
      <c r="A70" s="23"/>
      <c r="B70" s="23"/>
      <c r="E70" s="23"/>
      <c r="F70" s="23"/>
      <c r="G70" s="23"/>
      <c r="H70" s="23"/>
      <c r="I70" s="23"/>
      <c r="J70" s="23"/>
      <c r="K70" s="23"/>
      <c r="L70" s="23"/>
      <c r="M70" s="23"/>
      <c r="N70" s="23"/>
      <c r="O70" s="23"/>
      <c r="P70" s="23"/>
      <c r="Q70" s="23"/>
      <c r="R70" s="23"/>
      <c r="S70" s="23"/>
      <c r="T70" s="23"/>
      <c r="U70" s="23"/>
      <c r="V70" s="23"/>
      <c r="W70" s="23"/>
      <c r="X70" s="23"/>
      <c r="Y70" s="23"/>
      <c r="Z70" s="23"/>
    </row>
    <row r="71" spans="1:26" ht="24.95" customHeight="1" x14ac:dyDescent="0.25">
      <c r="A71" s="23"/>
      <c r="B71" s="23"/>
      <c r="E71" s="23"/>
      <c r="F71" s="23"/>
      <c r="G71" s="23"/>
      <c r="H71" s="23"/>
      <c r="I71" s="23"/>
      <c r="J71" s="23"/>
      <c r="K71" s="23"/>
      <c r="L71" s="23"/>
      <c r="M71" s="23"/>
      <c r="N71" s="23"/>
      <c r="O71" s="23"/>
      <c r="P71" s="23"/>
      <c r="Q71" s="23"/>
      <c r="R71" s="23"/>
      <c r="S71" s="23"/>
      <c r="T71" s="23"/>
      <c r="U71" s="23"/>
      <c r="V71" s="23"/>
      <c r="W71" s="23"/>
      <c r="X71" s="23"/>
      <c r="Y71" s="23"/>
      <c r="Z71" s="23"/>
    </row>
    <row r="72" spans="1:26" ht="24.95" customHeight="1" x14ac:dyDescent="0.25">
      <c r="A72" s="23"/>
      <c r="B72" s="23"/>
      <c r="E72" s="23"/>
      <c r="F72" s="23"/>
      <c r="G72" s="23"/>
      <c r="H72" s="23"/>
      <c r="I72" s="23"/>
      <c r="J72" s="23"/>
      <c r="K72" s="23"/>
      <c r="L72" s="23"/>
      <c r="M72" s="23"/>
      <c r="N72" s="23"/>
      <c r="O72" s="23"/>
      <c r="P72" s="23"/>
      <c r="Q72" s="23"/>
      <c r="R72" s="23"/>
      <c r="S72" s="23"/>
      <c r="T72" s="23"/>
      <c r="U72" s="23"/>
      <c r="V72" s="23"/>
      <c r="W72" s="23"/>
      <c r="X72" s="23"/>
      <c r="Y72" s="23"/>
      <c r="Z72" s="23"/>
    </row>
    <row r="73" spans="1:26" ht="24.95" customHeight="1" x14ac:dyDescent="0.25">
      <c r="A73" s="23"/>
      <c r="B73" s="23"/>
      <c r="E73" s="23"/>
      <c r="F73" s="23"/>
      <c r="G73" s="23"/>
      <c r="H73" s="23"/>
      <c r="I73" s="23"/>
      <c r="J73" s="23"/>
      <c r="K73" s="23"/>
      <c r="L73" s="23"/>
      <c r="M73" s="23"/>
      <c r="N73" s="23"/>
      <c r="O73" s="23"/>
      <c r="P73" s="23"/>
      <c r="Q73" s="23"/>
      <c r="R73" s="23"/>
      <c r="S73" s="23"/>
      <c r="T73" s="23"/>
      <c r="U73" s="23"/>
      <c r="V73" s="23"/>
      <c r="W73" s="23"/>
      <c r="X73" s="23"/>
      <c r="Y73" s="23"/>
      <c r="Z73" s="23"/>
    </row>
    <row r="74" spans="1:26" ht="24.95" customHeight="1" x14ac:dyDescent="0.25">
      <c r="A74" s="23"/>
      <c r="B74" s="23"/>
      <c r="E74" s="23"/>
      <c r="F74" s="23"/>
      <c r="G74" s="23"/>
      <c r="H74" s="23"/>
      <c r="I74" s="23"/>
      <c r="J74" s="23"/>
      <c r="K74" s="23"/>
      <c r="L74" s="23"/>
      <c r="M74" s="23"/>
      <c r="N74" s="23"/>
      <c r="O74" s="23"/>
      <c r="P74" s="23"/>
      <c r="Q74" s="23"/>
      <c r="R74" s="23"/>
      <c r="S74" s="23"/>
      <c r="T74" s="23"/>
      <c r="U74" s="23"/>
      <c r="V74" s="23"/>
      <c r="W74" s="23"/>
      <c r="X74" s="23"/>
      <c r="Y74" s="23"/>
      <c r="Z74" s="23"/>
    </row>
    <row r="75" spans="1:26" ht="24.95" customHeight="1" x14ac:dyDescent="0.25">
      <c r="A75" s="23"/>
      <c r="B75" s="23"/>
      <c r="E75" s="23"/>
      <c r="F75" s="23"/>
      <c r="G75" s="23"/>
      <c r="H75" s="23"/>
      <c r="I75" s="23"/>
      <c r="J75" s="23"/>
      <c r="K75" s="23"/>
      <c r="L75" s="23"/>
      <c r="M75" s="23"/>
      <c r="N75" s="23"/>
      <c r="O75" s="23"/>
      <c r="P75" s="23"/>
      <c r="Q75" s="23"/>
      <c r="R75" s="23"/>
      <c r="S75" s="23"/>
      <c r="T75" s="23"/>
      <c r="U75" s="23"/>
      <c r="V75" s="23"/>
      <c r="W75" s="23"/>
      <c r="X75" s="23"/>
      <c r="Y75" s="23"/>
      <c r="Z75" s="23"/>
    </row>
    <row r="76" spans="1:26" ht="24.95" customHeight="1" x14ac:dyDescent="0.25">
      <c r="A76" s="23"/>
      <c r="B76" s="23"/>
      <c r="E76" s="23"/>
      <c r="F76" s="23"/>
      <c r="G76" s="23"/>
      <c r="H76" s="23"/>
      <c r="I76" s="23"/>
      <c r="J76" s="23"/>
      <c r="K76" s="23"/>
      <c r="L76" s="23"/>
      <c r="M76" s="23"/>
      <c r="N76" s="23"/>
      <c r="O76" s="23"/>
      <c r="P76" s="23"/>
      <c r="Q76" s="23"/>
      <c r="R76" s="23"/>
      <c r="S76" s="23"/>
      <c r="T76" s="23"/>
      <c r="U76" s="23"/>
      <c r="V76" s="23"/>
      <c r="W76" s="23"/>
      <c r="X76" s="23"/>
      <c r="Y76" s="23"/>
      <c r="Z76" s="23"/>
    </row>
    <row r="77" spans="1:26" ht="24.95" customHeight="1" x14ac:dyDescent="0.25">
      <c r="A77" s="23"/>
      <c r="B77" s="23"/>
      <c r="E77" s="23"/>
      <c r="F77" s="23"/>
      <c r="G77" s="23"/>
      <c r="H77" s="23"/>
      <c r="I77" s="23"/>
      <c r="J77" s="23"/>
      <c r="K77" s="23"/>
      <c r="L77" s="23"/>
      <c r="M77" s="23"/>
      <c r="N77" s="23"/>
      <c r="O77" s="23"/>
      <c r="P77" s="23"/>
      <c r="Q77" s="23"/>
      <c r="R77" s="23"/>
      <c r="S77" s="23"/>
      <c r="T77" s="23"/>
      <c r="U77" s="23"/>
      <c r="V77" s="23"/>
      <c r="W77" s="23"/>
      <c r="X77" s="23"/>
      <c r="Y77" s="23"/>
      <c r="Z77" s="23"/>
    </row>
    <row r="78" spans="1:26" ht="24.95" customHeight="1" x14ac:dyDescent="0.25">
      <c r="A78" s="23"/>
      <c r="B78" s="23"/>
      <c r="E78" s="23"/>
      <c r="F78" s="23"/>
      <c r="G78" s="23"/>
      <c r="H78" s="23"/>
      <c r="I78" s="23"/>
      <c r="J78" s="23"/>
      <c r="K78" s="23"/>
      <c r="L78" s="23"/>
      <c r="M78" s="23"/>
      <c r="N78" s="23"/>
      <c r="O78" s="23"/>
      <c r="P78" s="23"/>
      <c r="Q78" s="23"/>
      <c r="R78" s="23"/>
      <c r="S78" s="23"/>
      <c r="T78" s="23"/>
      <c r="U78" s="23"/>
      <c r="V78" s="23"/>
      <c r="W78" s="23"/>
      <c r="X78" s="23"/>
      <c r="Y78" s="23"/>
      <c r="Z78" s="23"/>
    </row>
    <row r="79" spans="1:26" ht="24.95" customHeight="1" x14ac:dyDescent="0.25">
      <c r="A79" s="23"/>
      <c r="B79" s="23"/>
      <c r="E79" s="23"/>
      <c r="F79" s="23"/>
      <c r="G79" s="23"/>
      <c r="H79" s="23"/>
      <c r="I79" s="23"/>
      <c r="J79" s="23"/>
      <c r="K79" s="23"/>
      <c r="L79" s="23"/>
      <c r="M79" s="23"/>
      <c r="N79" s="23"/>
      <c r="O79" s="23"/>
      <c r="P79" s="23"/>
      <c r="Q79" s="23"/>
      <c r="R79" s="23"/>
      <c r="S79" s="23"/>
      <c r="T79" s="23"/>
      <c r="U79" s="23"/>
      <c r="V79" s="23"/>
      <c r="W79" s="23"/>
      <c r="X79" s="23"/>
      <c r="Y79" s="23"/>
      <c r="Z79" s="23"/>
    </row>
    <row r="80" spans="1:26" ht="24.95" customHeight="1" x14ac:dyDescent="0.25">
      <c r="A80" s="23"/>
      <c r="B80" s="23"/>
      <c r="E80" s="23"/>
      <c r="F80" s="23"/>
      <c r="G80" s="23"/>
      <c r="H80" s="23"/>
      <c r="I80" s="23"/>
      <c r="J80" s="23"/>
      <c r="K80" s="23"/>
      <c r="L80" s="23"/>
      <c r="M80" s="23"/>
      <c r="N80" s="23"/>
      <c r="O80" s="23"/>
      <c r="P80" s="23"/>
      <c r="Q80" s="23"/>
      <c r="R80" s="23"/>
      <c r="S80" s="23"/>
      <c r="T80" s="23"/>
      <c r="U80" s="23"/>
      <c r="V80" s="23"/>
      <c r="W80" s="23"/>
      <c r="X80" s="23"/>
      <c r="Y80" s="23"/>
      <c r="Z80" s="23"/>
    </row>
    <row r="81" spans="1:26" ht="24.95" customHeight="1" x14ac:dyDescent="0.25">
      <c r="A81" s="23"/>
      <c r="B81" s="23"/>
      <c r="E81" s="23"/>
      <c r="F81" s="23"/>
      <c r="G81" s="23"/>
      <c r="H81" s="23"/>
      <c r="I81" s="23"/>
      <c r="J81" s="23"/>
      <c r="K81" s="23"/>
      <c r="L81" s="23"/>
      <c r="M81" s="23"/>
      <c r="N81" s="23"/>
      <c r="O81" s="23"/>
      <c r="P81" s="23"/>
      <c r="Q81" s="23"/>
      <c r="R81" s="23"/>
      <c r="S81" s="23"/>
      <c r="T81" s="23"/>
      <c r="U81" s="23"/>
      <c r="V81" s="23"/>
      <c r="W81" s="23"/>
      <c r="X81" s="23"/>
      <c r="Y81" s="23"/>
      <c r="Z81" s="23"/>
    </row>
    <row r="82" spans="1:26" ht="24.95" customHeight="1" x14ac:dyDescent="0.25">
      <c r="A82" s="23"/>
      <c r="B82" s="23"/>
      <c r="E82" s="23"/>
      <c r="F82" s="23"/>
      <c r="G82" s="23"/>
      <c r="H82" s="23"/>
      <c r="I82" s="23"/>
      <c r="J82" s="23"/>
      <c r="K82" s="23"/>
      <c r="L82" s="23"/>
      <c r="M82" s="23"/>
      <c r="N82" s="23"/>
      <c r="O82" s="23"/>
      <c r="P82" s="23"/>
      <c r="Q82" s="23"/>
      <c r="R82" s="23"/>
      <c r="S82" s="23"/>
      <c r="T82" s="23"/>
      <c r="U82" s="23"/>
      <c r="V82" s="23"/>
      <c r="W82" s="23"/>
      <c r="X82" s="23"/>
      <c r="Y82" s="23"/>
      <c r="Z82" s="23"/>
    </row>
    <row r="83" spans="1:26" ht="24.95" customHeight="1" x14ac:dyDescent="0.25">
      <c r="A83" s="23"/>
      <c r="B83" s="23"/>
      <c r="E83" s="23"/>
      <c r="F83" s="23"/>
      <c r="G83" s="23"/>
      <c r="H83" s="23"/>
      <c r="I83" s="23"/>
      <c r="J83" s="23"/>
      <c r="K83" s="23"/>
      <c r="L83" s="23"/>
      <c r="M83" s="23"/>
      <c r="N83" s="23"/>
      <c r="O83" s="23"/>
      <c r="P83" s="23"/>
      <c r="Q83" s="23"/>
      <c r="R83" s="23"/>
      <c r="S83" s="23"/>
      <c r="T83" s="23"/>
      <c r="U83" s="23"/>
      <c r="V83" s="23"/>
      <c r="W83" s="23"/>
      <c r="X83" s="23"/>
      <c r="Y83" s="23"/>
      <c r="Z83" s="23"/>
    </row>
    <row r="84" spans="1:26" ht="24.95" customHeight="1" x14ac:dyDescent="0.25">
      <c r="A84" s="23"/>
      <c r="B84" s="23"/>
      <c r="E84" s="23"/>
      <c r="F84" s="23"/>
      <c r="G84" s="23"/>
      <c r="H84" s="23"/>
      <c r="I84" s="23"/>
      <c r="J84" s="23"/>
      <c r="K84" s="23"/>
      <c r="L84" s="23"/>
      <c r="M84" s="23"/>
      <c r="N84" s="23"/>
      <c r="O84" s="23"/>
      <c r="P84" s="23"/>
      <c r="Q84" s="23"/>
      <c r="R84" s="23"/>
      <c r="S84" s="23"/>
      <c r="T84" s="23"/>
      <c r="U84" s="23"/>
      <c r="V84" s="23"/>
      <c r="W84" s="23"/>
      <c r="X84" s="23"/>
      <c r="Y84" s="23"/>
      <c r="Z84" s="23"/>
    </row>
    <row r="85" spans="1:26" ht="24.95" customHeight="1" x14ac:dyDescent="0.25">
      <c r="A85" s="23"/>
      <c r="B85" s="23"/>
      <c r="E85" s="23"/>
      <c r="F85" s="23"/>
      <c r="G85" s="23"/>
      <c r="H85" s="23"/>
      <c r="I85" s="23"/>
      <c r="J85" s="23"/>
      <c r="K85" s="23"/>
      <c r="L85" s="23"/>
      <c r="M85" s="23"/>
      <c r="N85" s="23"/>
      <c r="O85" s="23"/>
      <c r="P85" s="23"/>
      <c r="Q85" s="23"/>
      <c r="R85" s="23"/>
      <c r="S85" s="23"/>
      <c r="T85" s="23"/>
      <c r="U85" s="23"/>
      <c r="V85" s="23"/>
      <c r="W85" s="23"/>
      <c r="X85" s="23"/>
      <c r="Y85" s="23"/>
      <c r="Z85" s="23"/>
    </row>
    <row r="86" spans="1:26" ht="24.95" customHeight="1" x14ac:dyDescent="0.25">
      <c r="A86" s="23"/>
      <c r="B86" s="23"/>
      <c r="E86" s="23"/>
      <c r="F86" s="23"/>
      <c r="G86" s="23"/>
      <c r="H86" s="23"/>
      <c r="I86" s="23"/>
      <c r="J86" s="23"/>
      <c r="K86" s="23"/>
      <c r="L86" s="23"/>
      <c r="M86" s="23"/>
      <c r="N86" s="23"/>
      <c r="O86" s="23"/>
      <c r="P86" s="23"/>
      <c r="Q86" s="23"/>
      <c r="R86" s="23"/>
      <c r="S86" s="23"/>
      <c r="T86" s="23"/>
      <c r="U86" s="23"/>
      <c r="V86" s="23"/>
      <c r="W86" s="23"/>
      <c r="X86" s="23"/>
      <c r="Y86" s="23"/>
      <c r="Z86" s="23"/>
    </row>
    <row r="87" spans="1:26" ht="24.95" customHeight="1" x14ac:dyDescent="0.25">
      <c r="A87" s="23"/>
      <c r="B87" s="23"/>
      <c r="E87" s="23"/>
      <c r="F87" s="23"/>
      <c r="G87" s="23"/>
      <c r="H87" s="23"/>
      <c r="I87" s="23"/>
      <c r="J87" s="23"/>
      <c r="K87" s="23"/>
      <c r="L87" s="23"/>
      <c r="M87" s="23"/>
      <c r="N87" s="23"/>
      <c r="O87" s="23"/>
      <c r="P87" s="23"/>
      <c r="Q87" s="23"/>
      <c r="R87" s="23"/>
      <c r="S87" s="23"/>
      <c r="T87" s="23"/>
      <c r="U87" s="23"/>
      <c r="V87" s="23"/>
      <c r="W87" s="23"/>
      <c r="X87" s="23"/>
      <c r="Y87" s="23"/>
      <c r="Z87" s="23"/>
    </row>
    <row r="88" spans="1:26" ht="24.95" customHeight="1" x14ac:dyDescent="0.25">
      <c r="A88" s="23"/>
      <c r="B88" s="23"/>
      <c r="E88" s="23"/>
      <c r="F88" s="23"/>
      <c r="G88" s="23"/>
      <c r="H88" s="23"/>
      <c r="I88" s="23"/>
      <c r="J88" s="23"/>
      <c r="K88" s="23"/>
      <c r="L88" s="23"/>
      <c r="M88" s="23"/>
      <c r="N88" s="23"/>
      <c r="O88" s="23"/>
      <c r="P88" s="23"/>
      <c r="Q88" s="23"/>
      <c r="R88" s="23"/>
      <c r="S88" s="23"/>
      <c r="T88" s="23"/>
      <c r="U88" s="23"/>
      <c r="V88" s="23"/>
      <c r="W88" s="23"/>
      <c r="X88" s="23"/>
      <c r="Y88" s="23"/>
      <c r="Z88" s="23"/>
    </row>
    <row r="89" spans="1:26" ht="24.95" customHeight="1" x14ac:dyDescent="0.25">
      <c r="A89" s="23"/>
      <c r="B89" s="23"/>
      <c r="E89" s="23"/>
      <c r="F89" s="23"/>
      <c r="G89" s="23"/>
      <c r="H89" s="23"/>
      <c r="I89" s="23"/>
      <c r="J89" s="23"/>
      <c r="K89" s="23"/>
      <c r="L89" s="23"/>
      <c r="M89" s="23"/>
      <c r="N89" s="23"/>
      <c r="O89" s="23"/>
      <c r="P89" s="23"/>
      <c r="Q89" s="23"/>
      <c r="R89" s="23"/>
      <c r="S89" s="23"/>
      <c r="T89" s="23"/>
      <c r="U89" s="23"/>
      <c r="V89" s="23"/>
      <c r="W89" s="23"/>
      <c r="X89" s="23"/>
      <c r="Y89" s="23"/>
      <c r="Z89" s="23"/>
    </row>
    <row r="90" spans="1:26" ht="24.95" customHeight="1" x14ac:dyDescent="0.25">
      <c r="A90" s="23"/>
      <c r="B90" s="23"/>
      <c r="E90" s="23"/>
      <c r="F90" s="23"/>
      <c r="G90" s="23"/>
      <c r="H90" s="23"/>
      <c r="I90" s="23"/>
      <c r="J90" s="23"/>
      <c r="K90" s="23"/>
      <c r="L90" s="23"/>
      <c r="M90" s="23"/>
      <c r="N90" s="23"/>
      <c r="O90" s="23"/>
      <c r="P90" s="23"/>
      <c r="Q90" s="23"/>
      <c r="R90" s="23"/>
      <c r="S90" s="23"/>
      <c r="T90" s="23"/>
      <c r="U90" s="23"/>
      <c r="V90" s="23"/>
      <c r="W90" s="23"/>
      <c r="X90" s="23"/>
      <c r="Y90" s="23"/>
      <c r="Z90" s="23"/>
    </row>
    <row r="91" spans="1:26" ht="24.95" customHeight="1" x14ac:dyDescent="0.25">
      <c r="A91" s="23"/>
      <c r="B91" s="23"/>
      <c r="E91" s="23"/>
      <c r="F91" s="23"/>
      <c r="G91" s="23"/>
      <c r="H91" s="23"/>
      <c r="I91" s="23"/>
      <c r="J91" s="23"/>
      <c r="K91" s="23"/>
      <c r="L91" s="23"/>
      <c r="M91" s="23"/>
      <c r="N91" s="23"/>
      <c r="O91" s="23"/>
      <c r="P91" s="23"/>
      <c r="Q91" s="23"/>
      <c r="R91" s="23"/>
      <c r="S91" s="23"/>
      <c r="T91" s="23"/>
      <c r="U91" s="23"/>
      <c r="V91" s="23"/>
      <c r="W91" s="23"/>
      <c r="X91" s="23"/>
      <c r="Y91" s="23"/>
      <c r="Z91" s="23"/>
    </row>
    <row r="92" spans="1:26" ht="24.95" customHeight="1" x14ac:dyDescent="0.25">
      <c r="A92" s="23"/>
      <c r="B92" s="23"/>
      <c r="E92" s="23"/>
      <c r="F92" s="23"/>
      <c r="G92" s="23"/>
      <c r="H92" s="23"/>
      <c r="I92" s="23"/>
      <c r="J92" s="23"/>
      <c r="K92" s="23"/>
      <c r="L92" s="23"/>
      <c r="M92" s="23"/>
      <c r="N92" s="23"/>
      <c r="O92" s="23"/>
      <c r="P92" s="23"/>
      <c r="Q92" s="23"/>
      <c r="R92" s="23"/>
      <c r="S92" s="23"/>
      <c r="T92" s="23"/>
      <c r="U92" s="23"/>
      <c r="V92" s="23"/>
      <c r="W92" s="23"/>
      <c r="X92" s="23"/>
      <c r="Y92" s="23"/>
      <c r="Z92" s="23"/>
    </row>
    <row r="93" spans="1:26" ht="24.95" customHeight="1" x14ac:dyDescent="0.25">
      <c r="A93" s="23"/>
      <c r="B93" s="23"/>
      <c r="E93" s="23"/>
      <c r="F93" s="23"/>
      <c r="G93" s="23"/>
      <c r="H93" s="23"/>
      <c r="I93" s="23"/>
      <c r="J93" s="23"/>
      <c r="K93" s="23"/>
      <c r="L93" s="23"/>
      <c r="M93" s="23"/>
      <c r="N93" s="23"/>
      <c r="O93" s="23"/>
      <c r="P93" s="23"/>
      <c r="Q93" s="23"/>
      <c r="R93" s="23"/>
      <c r="S93" s="23"/>
      <c r="T93" s="23"/>
      <c r="U93" s="23"/>
      <c r="V93" s="23"/>
      <c r="W93" s="23"/>
      <c r="X93" s="23"/>
      <c r="Y93" s="23"/>
      <c r="Z93" s="23"/>
    </row>
    <row r="94" spans="1:26" ht="24.95" customHeight="1" x14ac:dyDescent="0.25">
      <c r="A94" s="23"/>
      <c r="B94" s="23"/>
      <c r="E94" s="23"/>
      <c r="F94" s="23"/>
      <c r="G94" s="23"/>
      <c r="H94" s="23"/>
      <c r="I94" s="23"/>
      <c r="J94" s="23"/>
      <c r="K94" s="23"/>
      <c r="L94" s="23"/>
      <c r="M94" s="23"/>
      <c r="N94" s="23"/>
      <c r="O94" s="23"/>
      <c r="P94" s="23"/>
      <c r="Q94" s="23"/>
      <c r="R94" s="23"/>
      <c r="S94" s="23"/>
      <c r="T94" s="23"/>
      <c r="U94" s="23"/>
      <c r="V94" s="23"/>
      <c r="W94" s="23"/>
      <c r="X94" s="23"/>
      <c r="Y94" s="23"/>
      <c r="Z94" s="23"/>
    </row>
    <row r="95" spans="1:26" ht="24.95" customHeight="1" x14ac:dyDescent="0.25">
      <c r="A95" s="23"/>
      <c r="B95" s="23"/>
      <c r="E95" s="23"/>
      <c r="F95" s="23"/>
      <c r="G95" s="23"/>
      <c r="H95" s="23"/>
      <c r="I95" s="23"/>
      <c r="J95" s="23"/>
      <c r="K95" s="23"/>
      <c r="L95" s="23"/>
      <c r="M95" s="23"/>
      <c r="N95" s="23"/>
      <c r="O95" s="23"/>
      <c r="P95" s="23"/>
      <c r="Q95" s="23"/>
      <c r="R95" s="23"/>
      <c r="S95" s="23"/>
      <c r="T95" s="23"/>
      <c r="U95" s="23"/>
      <c r="V95" s="23"/>
      <c r="W95" s="23"/>
      <c r="X95" s="23"/>
      <c r="Y95" s="23"/>
      <c r="Z95" s="23"/>
    </row>
    <row r="96" spans="1:26" ht="24.95" customHeight="1" x14ac:dyDescent="0.25">
      <c r="A96" s="23"/>
      <c r="B96" s="23"/>
      <c r="E96" s="23"/>
      <c r="F96" s="23"/>
      <c r="G96" s="23"/>
      <c r="H96" s="23"/>
      <c r="I96" s="23"/>
      <c r="J96" s="23"/>
      <c r="K96" s="23"/>
      <c r="L96" s="23"/>
      <c r="M96" s="23"/>
      <c r="N96" s="23"/>
      <c r="O96" s="23"/>
      <c r="P96" s="23"/>
      <c r="Q96" s="23"/>
      <c r="R96" s="23"/>
      <c r="S96" s="23"/>
      <c r="T96" s="23"/>
      <c r="U96" s="23"/>
      <c r="V96" s="23"/>
      <c r="W96" s="23"/>
      <c r="X96" s="23"/>
      <c r="Y96" s="23"/>
      <c r="Z96" s="23"/>
    </row>
    <row r="97" spans="1:26" ht="24.95" customHeight="1" x14ac:dyDescent="0.25">
      <c r="A97" s="23"/>
      <c r="B97" s="23"/>
      <c r="E97" s="23"/>
      <c r="F97" s="23"/>
      <c r="G97" s="23"/>
      <c r="H97" s="23"/>
      <c r="I97" s="23"/>
      <c r="J97" s="23"/>
      <c r="K97" s="23"/>
      <c r="L97" s="23"/>
      <c r="M97" s="23"/>
      <c r="N97" s="23"/>
      <c r="O97" s="23"/>
      <c r="P97" s="23"/>
      <c r="Q97" s="23"/>
      <c r="R97" s="23"/>
      <c r="S97" s="23"/>
      <c r="T97" s="23"/>
      <c r="U97" s="23"/>
      <c r="V97" s="23"/>
      <c r="W97" s="23"/>
      <c r="X97" s="23"/>
      <c r="Y97" s="23"/>
      <c r="Z97" s="23"/>
    </row>
    <row r="98" spans="1:26" ht="24.95" customHeight="1" x14ac:dyDescent="0.25">
      <c r="A98" s="23"/>
      <c r="B98" s="23"/>
      <c r="E98" s="23"/>
      <c r="F98" s="23"/>
      <c r="G98" s="23"/>
      <c r="H98" s="23"/>
      <c r="I98" s="23"/>
      <c r="J98" s="23"/>
      <c r="K98" s="23"/>
      <c r="L98" s="23"/>
      <c r="M98" s="23"/>
      <c r="N98" s="23"/>
      <c r="O98" s="23"/>
      <c r="P98" s="23"/>
      <c r="Q98" s="23"/>
      <c r="R98" s="23"/>
      <c r="S98" s="23"/>
      <c r="T98" s="23"/>
      <c r="U98" s="23"/>
      <c r="V98" s="23"/>
      <c r="W98" s="23"/>
      <c r="X98" s="23"/>
      <c r="Y98" s="23"/>
      <c r="Z98" s="23"/>
    </row>
    <row r="99" spans="1:26" ht="24.95" customHeight="1" x14ac:dyDescent="0.25">
      <c r="A99" s="23"/>
      <c r="B99" s="23"/>
      <c r="E99" s="23"/>
      <c r="F99" s="23"/>
      <c r="G99" s="23"/>
      <c r="H99" s="23"/>
      <c r="I99" s="23"/>
      <c r="J99" s="23"/>
      <c r="K99" s="23"/>
      <c r="L99" s="23"/>
      <c r="M99" s="23"/>
      <c r="N99" s="23"/>
      <c r="O99" s="23"/>
      <c r="P99" s="23"/>
      <c r="Q99" s="23"/>
      <c r="R99" s="23"/>
      <c r="S99" s="23"/>
      <c r="T99" s="23"/>
      <c r="U99" s="23"/>
      <c r="V99" s="23"/>
      <c r="W99" s="23"/>
      <c r="X99" s="23"/>
      <c r="Y99" s="23"/>
      <c r="Z99" s="23"/>
    </row>
    <row r="100" spans="1:26" ht="24.95" customHeight="1" x14ac:dyDescent="0.25">
      <c r="A100" s="23"/>
      <c r="B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24.95" customHeight="1" x14ac:dyDescent="0.25">
      <c r="A101" s="23"/>
      <c r="B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24.95" customHeight="1" x14ac:dyDescent="0.25">
      <c r="A102" s="23"/>
      <c r="B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24.95" customHeight="1" x14ac:dyDescent="0.25">
      <c r="A103" s="23"/>
      <c r="B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24.95" customHeight="1" x14ac:dyDescent="0.25">
      <c r="A104" s="23"/>
      <c r="B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24.95" customHeight="1" x14ac:dyDescent="0.25">
      <c r="A105" s="23"/>
      <c r="B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24.95" customHeight="1" x14ac:dyDescent="0.25">
      <c r="A106" s="23"/>
      <c r="B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24.95" customHeight="1" x14ac:dyDescent="0.25">
      <c r="A107" s="23"/>
      <c r="B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24.95" customHeight="1" x14ac:dyDescent="0.25">
      <c r="A108" s="23"/>
      <c r="B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24.95" customHeight="1" x14ac:dyDescent="0.25">
      <c r="A109" s="23"/>
      <c r="B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24.95" customHeight="1" x14ac:dyDescent="0.25">
      <c r="A110" s="23"/>
      <c r="B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24.95" customHeight="1" x14ac:dyDescent="0.25">
      <c r="A111" s="23"/>
      <c r="B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24.95" customHeight="1" x14ac:dyDescent="0.25">
      <c r="A112" s="23"/>
      <c r="B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24.95" customHeight="1" x14ac:dyDescent="0.25">
      <c r="A113" s="23"/>
      <c r="B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24.95" customHeight="1" x14ac:dyDescent="0.25">
      <c r="A114" s="23"/>
      <c r="B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24.95" customHeight="1" x14ac:dyDescent="0.25">
      <c r="A115" s="23"/>
      <c r="B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24.95" customHeight="1" x14ac:dyDescent="0.25">
      <c r="A116" s="23"/>
      <c r="B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24.95" customHeight="1" x14ac:dyDescent="0.25">
      <c r="A117" s="23"/>
      <c r="B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24.95" customHeight="1" x14ac:dyDescent="0.25">
      <c r="A118" s="23"/>
      <c r="B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24.95" customHeight="1" x14ac:dyDescent="0.25">
      <c r="A119" s="23"/>
      <c r="B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24.95" customHeight="1" x14ac:dyDescent="0.25">
      <c r="A120" s="23"/>
      <c r="B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24.95" customHeight="1" x14ac:dyDescent="0.25">
      <c r="A121" s="23"/>
      <c r="B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24.95" customHeight="1" x14ac:dyDescent="0.25">
      <c r="A122" s="23"/>
      <c r="B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24.95" customHeight="1" x14ac:dyDescent="0.25">
      <c r="A123" s="23"/>
      <c r="B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24.95" customHeight="1" x14ac:dyDescent="0.25">
      <c r="A124" s="23"/>
      <c r="B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24.95" customHeight="1" x14ac:dyDescent="0.25">
      <c r="A125" s="23"/>
      <c r="B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24.95" customHeight="1" x14ac:dyDescent="0.25">
      <c r="A126" s="23"/>
      <c r="B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24.95" customHeight="1" x14ac:dyDescent="0.25">
      <c r="A127" s="23"/>
      <c r="B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24.95" customHeight="1" x14ac:dyDescent="0.25">
      <c r="A128" s="23"/>
      <c r="B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24.95" customHeight="1" x14ac:dyDescent="0.25">
      <c r="A129" s="23"/>
      <c r="B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24.95" customHeight="1" x14ac:dyDescent="0.25">
      <c r="A130" s="23"/>
      <c r="B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24.95" customHeight="1" x14ac:dyDescent="0.25">
      <c r="A131" s="23"/>
      <c r="B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24.95" customHeight="1" x14ac:dyDescent="0.25">
      <c r="A132" s="23"/>
      <c r="B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24.95" customHeight="1" x14ac:dyDescent="0.25">
      <c r="A133" s="23"/>
      <c r="B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24.95" customHeight="1" x14ac:dyDescent="0.25">
      <c r="A134" s="23"/>
      <c r="B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24.95" customHeight="1" x14ac:dyDescent="0.25">
      <c r="A135" s="23"/>
      <c r="B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24.95" customHeight="1" x14ac:dyDescent="0.25">
      <c r="A136" s="23"/>
      <c r="B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24.95" customHeight="1" x14ac:dyDescent="0.25">
      <c r="A137" s="23"/>
      <c r="B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24.95" customHeight="1" x14ac:dyDescent="0.25">
      <c r="A138" s="23"/>
      <c r="B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24.95" customHeight="1" x14ac:dyDescent="0.25">
      <c r="A139" s="23"/>
      <c r="B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24.95" customHeight="1" x14ac:dyDescent="0.25">
      <c r="A140" s="23"/>
      <c r="B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24.95" customHeight="1" x14ac:dyDescent="0.25">
      <c r="A141" s="23"/>
      <c r="B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24.95" customHeight="1" x14ac:dyDescent="0.25">
      <c r="A142" s="23"/>
      <c r="B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24.95" customHeight="1" x14ac:dyDescent="0.25">
      <c r="A143" s="23"/>
      <c r="B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24.95" customHeight="1" x14ac:dyDescent="0.25">
      <c r="A144" s="23"/>
      <c r="B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24.95" customHeight="1" x14ac:dyDescent="0.25">
      <c r="A145" s="23"/>
      <c r="B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24.95" customHeight="1" x14ac:dyDescent="0.25">
      <c r="A146" s="23"/>
      <c r="B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24.95" customHeight="1" x14ac:dyDescent="0.25">
      <c r="A147" s="23"/>
      <c r="B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24.95" customHeight="1" x14ac:dyDescent="0.25">
      <c r="A148" s="23"/>
      <c r="B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24.95" customHeight="1" x14ac:dyDescent="0.25">
      <c r="A149" s="23"/>
      <c r="B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24.95" customHeight="1" x14ac:dyDescent="0.25">
      <c r="A150" s="23"/>
      <c r="B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24.95" customHeight="1" x14ac:dyDescent="0.25">
      <c r="A151" s="23"/>
      <c r="B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24.95" customHeight="1" x14ac:dyDescent="0.25">
      <c r="A152" s="23"/>
      <c r="B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24.95" customHeight="1" x14ac:dyDescent="0.25">
      <c r="A153" s="23"/>
      <c r="B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24.95" customHeight="1" x14ac:dyDescent="0.25">
      <c r="A154" s="23"/>
      <c r="B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24.95" customHeight="1" x14ac:dyDescent="0.25">
      <c r="A155" s="23"/>
      <c r="B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24.95" customHeight="1" x14ac:dyDescent="0.25">
      <c r="A156" s="23"/>
      <c r="B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24.95" customHeight="1" x14ac:dyDescent="0.25">
      <c r="A157" s="23"/>
      <c r="B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24.95" customHeight="1" x14ac:dyDescent="0.25">
      <c r="A158" s="23"/>
      <c r="B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24.95" customHeight="1" x14ac:dyDescent="0.25">
      <c r="A159" s="23"/>
      <c r="B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24.95" customHeight="1" x14ac:dyDescent="0.25">
      <c r="A160" s="23"/>
      <c r="B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24.95" customHeight="1" x14ac:dyDescent="0.25">
      <c r="A161" s="23"/>
      <c r="B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24.95" customHeight="1" x14ac:dyDescent="0.25">
      <c r="A162" s="23"/>
      <c r="B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24.95" customHeight="1" x14ac:dyDescent="0.25">
      <c r="A163" s="23"/>
      <c r="B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24.95" customHeight="1" x14ac:dyDescent="0.25">
      <c r="A164" s="23"/>
      <c r="B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24.95" customHeight="1" x14ac:dyDescent="0.25">
      <c r="A165" s="23"/>
      <c r="B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24.95" customHeight="1" x14ac:dyDescent="0.25">
      <c r="A166" s="23"/>
      <c r="B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24.95" customHeight="1" x14ac:dyDescent="0.25">
      <c r="A167" s="23"/>
      <c r="B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24.95" customHeight="1" x14ac:dyDescent="0.25">
      <c r="A168" s="23"/>
      <c r="B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24.95" customHeight="1" x14ac:dyDescent="0.25">
      <c r="A169" s="23"/>
      <c r="B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24.95" customHeight="1" x14ac:dyDescent="0.25">
      <c r="A170" s="23"/>
      <c r="B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24.95" customHeight="1" x14ac:dyDescent="0.25">
      <c r="A171" s="23"/>
      <c r="B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24.95" customHeight="1" x14ac:dyDescent="0.25">
      <c r="A172" s="23"/>
      <c r="B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24.95" customHeight="1" x14ac:dyDescent="0.25">
      <c r="A173" s="23"/>
      <c r="B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24.95" customHeight="1" x14ac:dyDescent="0.25">
      <c r="A174" s="23"/>
      <c r="B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24.95" customHeight="1" x14ac:dyDescent="0.25">
      <c r="A175" s="23"/>
      <c r="B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24.95" customHeight="1" x14ac:dyDescent="0.25">
      <c r="A176" s="23"/>
      <c r="B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24.95" customHeight="1" x14ac:dyDescent="0.25">
      <c r="A177" s="23"/>
      <c r="B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24.95" customHeight="1" x14ac:dyDescent="0.25">
      <c r="A178" s="23"/>
      <c r="B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24.95" customHeight="1" x14ac:dyDescent="0.25">
      <c r="A179" s="23"/>
      <c r="B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24.95" customHeight="1" x14ac:dyDescent="0.25">
      <c r="A180" s="23"/>
      <c r="B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24.95" customHeight="1" x14ac:dyDescent="0.25">
      <c r="A181" s="23"/>
      <c r="B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24.95" customHeight="1" x14ac:dyDescent="0.25">
      <c r="A182" s="23"/>
      <c r="B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24.95" customHeight="1" x14ac:dyDescent="0.25">
      <c r="A183" s="23"/>
      <c r="B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24.95" customHeight="1" x14ac:dyDescent="0.25">
      <c r="A184" s="23"/>
      <c r="B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24.95" customHeight="1" x14ac:dyDescent="0.25">
      <c r="A185" s="23"/>
      <c r="B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24.95" customHeight="1" x14ac:dyDescent="0.25">
      <c r="A186" s="23"/>
      <c r="B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24.95" customHeight="1" x14ac:dyDescent="0.25">
      <c r="A187" s="23"/>
      <c r="B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24.95" customHeight="1" x14ac:dyDescent="0.25">
      <c r="A188" s="23"/>
      <c r="B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24.95" customHeight="1" x14ac:dyDescent="0.25">
      <c r="A189" s="23"/>
      <c r="B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24.95" customHeight="1" x14ac:dyDescent="0.25">
      <c r="A190" s="23"/>
      <c r="B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24.95" customHeight="1" x14ac:dyDescent="0.25">
      <c r="A191" s="23"/>
      <c r="B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24.95" customHeight="1" x14ac:dyDescent="0.25">
      <c r="A192" s="23"/>
      <c r="B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24.95" customHeight="1" x14ac:dyDescent="0.25">
      <c r="A193" s="23"/>
      <c r="B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24.95" customHeight="1" x14ac:dyDescent="0.25">
      <c r="A194" s="23"/>
      <c r="B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24.95" customHeight="1" x14ac:dyDescent="0.25">
      <c r="A195" s="23"/>
      <c r="B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24.95" customHeight="1" x14ac:dyDescent="0.25">
      <c r="A196" s="23"/>
      <c r="B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24.95" customHeight="1" x14ac:dyDescent="0.25">
      <c r="A197" s="23"/>
      <c r="B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24.95" customHeight="1" x14ac:dyDescent="0.25">
      <c r="A198" s="23"/>
      <c r="B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24.95" customHeight="1" x14ac:dyDescent="0.25">
      <c r="A199" s="23"/>
      <c r="B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24.95" customHeight="1" x14ac:dyDescent="0.25">
      <c r="A200" s="23"/>
      <c r="B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24.95" customHeight="1" x14ac:dyDescent="0.25">
      <c r="A201" s="23"/>
      <c r="B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E301" s="23"/>
      <c r="F301" s="23"/>
      <c r="G301" s="23"/>
      <c r="H301" s="23"/>
      <c r="I301" s="23"/>
      <c r="J301" s="23"/>
      <c r="K301" s="23"/>
      <c r="L301" s="23"/>
      <c r="M301" s="23"/>
      <c r="N301" s="23"/>
      <c r="O301" s="23"/>
      <c r="P301" s="23"/>
      <c r="Q301" s="23"/>
      <c r="R301" s="23"/>
      <c r="S301" s="23"/>
      <c r="T301" s="23"/>
      <c r="U301" s="23"/>
      <c r="V301" s="23"/>
      <c r="W301" s="23"/>
      <c r="X301" s="23"/>
      <c r="Y301" s="23"/>
      <c r="Z301" s="23"/>
    </row>
  </sheetData>
  <dataValidations count="1">
    <dataValidation type="list" allowBlank="1" showInputMessage="1" showErrorMessage="1" sqref="E2:Z301">
      <formula1>RESPUESTA</formula1>
    </dataValidation>
  </dataValidations>
  <hyperlinks>
    <hyperlink ref="O1" location="'Analisis Pregunta (32)'!A1" display="Respuesta Pregunta (32)"/>
    <hyperlink ref="K1" location="'Analisis Pregunta (28)'!A1" display="Respuesta Pregunta (28)"/>
    <hyperlink ref="L1" location="'Analisis Pregunta (29)'!A1" display="Respuesta Pregunta (29)"/>
    <hyperlink ref="M1" location="'Analisis Pregunta (30)'!A1" display="Respuesta Pregunta (30)"/>
    <hyperlink ref="N1" location="'Analisis Pregunta (31)'!A1" display="Respuesta Pregunta (31)"/>
    <hyperlink ref="P1" location="'Analisis Pregunta (33)'!A1" display="Respuesta Pregunta (33)"/>
    <hyperlink ref="Q1" location="'Analisis Pregunta (34)'!A1" display="Respuesta Pregunta (34)"/>
    <hyperlink ref="R1" location="'Analisis Pregunta (35)'!A1" display="Respuesta Pregunta (35)"/>
    <hyperlink ref="S1" location="'Analisis Pregunta (36)'!A1" display="Respuesta Pregunta (36)"/>
    <hyperlink ref="T1" location="'Analisis Pregunta (37)'!A1" display="Respuesta Pregunta (37)"/>
    <hyperlink ref="U1" location="'Analisis Pregunta (38)'!A1" display="Respuesta Pregunta (38)"/>
    <hyperlink ref="V1" location="'Analisis Pregunta (39)'!A1" display="Respuesta Pregunta (39)"/>
    <hyperlink ref="W1" location="'Analisis Pregunta (40)'!A1" display="Respuesta Pregunta (40)"/>
    <hyperlink ref="X1" location="'Analisis Pregunta (41)'!A1" display="Respuesta Pregunta (41)"/>
    <hyperlink ref="Y1" location="'Analisis Pregunta (42)'!A1" display="Respuesta Pregunta (42)"/>
    <hyperlink ref="E1" location="'Analisis Pregunta (22)'!A1" display="Respuesta Pregunta (22)"/>
    <hyperlink ref="F1" location="'Analisis Pregunta (23)'!A1" display="Respuesta Pregunta (23)"/>
    <hyperlink ref="G1" location="'Analisis Pregunta (24)'!A1" display="Respuesta Pregunta (24)"/>
    <hyperlink ref="H1" location="'Analisis Pregunta (25)'!A1" display="Respuesta Pregunta (25)"/>
    <hyperlink ref="I1" location="'Analisis Pregunta (26)'!A1" display="Respuesta Pregunta (26)"/>
    <hyperlink ref="J1" location="'Analisis Pregunta (27)'!A1" display="Respuesta Pregunta (27)"/>
    <hyperlink ref="Z1" location="'Analisis Pregunta (43)'!A1" display="Respuesta Pregunta (43)"/>
  </hyperlinks>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109</v>
      </c>
      <c r="C1" s="44" t="s">
        <v>36</v>
      </c>
    </row>
    <row r="2" spans="1:3" ht="25.5" customHeight="1" x14ac:dyDescent="0.25">
      <c r="A2" s="34" t="s">
        <v>1</v>
      </c>
      <c r="B2" s="17">
        <f>COUNTIF('Analisis Respuestas'!$AY$2:$AY$201,"A")</f>
        <v>7</v>
      </c>
      <c r="C2" s="36">
        <f>$B$2*$C$7/$B$7</f>
        <v>0.22580645161290322</v>
      </c>
    </row>
    <row r="3" spans="1:3" ht="25.5" customHeight="1" x14ac:dyDescent="0.25">
      <c r="A3" s="22" t="s">
        <v>2</v>
      </c>
      <c r="B3" s="18">
        <f>COUNTIF('Analisis Respuestas'!$AY$2:$AY$201,"B")</f>
        <v>6</v>
      </c>
      <c r="C3" s="37">
        <f>$B$3*$C$7/$B$7</f>
        <v>0.19354838709677419</v>
      </c>
    </row>
    <row r="4" spans="1:3" ht="25.5" customHeight="1" x14ac:dyDescent="0.25">
      <c r="A4" s="17" t="s">
        <v>3</v>
      </c>
      <c r="B4" s="17">
        <f>COUNTIF('Analisis Respuestas'!$AY$2:$AY$201,"C")</f>
        <v>10</v>
      </c>
      <c r="C4" s="36">
        <f>$B$4*$C$7/$B$7</f>
        <v>0.32258064516129031</v>
      </c>
    </row>
    <row r="5" spans="1:3" ht="25.5" customHeight="1" x14ac:dyDescent="0.25">
      <c r="A5" s="18" t="s">
        <v>4</v>
      </c>
      <c r="B5" s="18">
        <f>COUNTIF('Analisis Respuestas'!$AY$2:$AY$201,"D")</f>
        <v>8</v>
      </c>
      <c r="C5" s="37">
        <f>$B$5*$C$7/$B$7</f>
        <v>0.25806451612903225</v>
      </c>
    </row>
    <row r="6" spans="1:3" ht="25.5" customHeight="1" x14ac:dyDescent="0.25">
      <c r="A6" s="40" t="s">
        <v>46</v>
      </c>
      <c r="B6" s="41">
        <f>COUNTIF('Analisis Respuestas'!$AY$2:$AY$201,"E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110</v>
      </c>
      <c r="C1" s="44" t="s">
        <v>36</v>
      </c>
    </row>
    <row r="2" spans="1:3" ht="25.5" customHeight="1" x14ac:dyDescent="0.25">
      <c r="A2" s="34" t="s">
        <v>1</v>
      </c>
      <c r="B2" s="17">
        <f>COUNTIF('Analisis Respuestas'!$BB$2:$BB$201,"A")</f>
        <v>6</v>
      </c>
      <c r="C2" s="36">
        <f>$B$2*$C$7/$B$7</f>
        <v>0.19354838709677419</v>
      </c>
    </row>
    <row r="3" spans="1:3" ht="25.5" customHeight="1" x14ac:dyDescent="0.25">
      <c r="A3" s="18" t="s">
        <v>2</v>
      </c>
      <c r="B3" s="18">
        <f>COUNTIF('Analisis Respuestas'!$BB$2:$BB$201,"B")</f>
        <v>9</v>
      </c>
      <c r="C3" s="37">
        <f>$B$3*$C$7/$B$7</f>
        <v>0.29032258064516131</v>
      </c>
    </row>
    <row r="4" spans="1:3" ht="25.5" customHeight="1" x14ac:dyDescent="0.25">
      <c r="A4" s="45" t="s">
        <v>3</v>
      </c>
      <c r="B4" s="17">
        <f>COUNTIF('Analisis Respuestas'!$BB$2:$BB$201,"C")</f>
        <v>11</v>
      </c>
      <c r="C4" s="36">
        <f>$B$4*$C$7/$B$7</f>
        <v>0.35483870967741937</v>
      </c>
    </row>
    <row r="5" spans="1:3" ht="25.5" customHeight="1" x14ac:dyDescent="0.25">
      <c r="A5" s="18" t="s">
        <v>4</v>
      </c>
      <c r="B5" s="18">
        <f>COUNTIF('Analisis Respuestas'!$BB$2:$BB$201,"D")</f>
        <v>5</v>
      </c>
      <c r="C5" s="37">
        <f>$B$5*$C$7/$B$7</f>
        <v>0.16129032258064516</v>
      </c>
    </row>
    <row r="6" spans="1:3" ht="25.5" customHeight="1" x14ac:dyDescent="0.25">
      <c r="A6" s="40" t="s">
        <v>46</v>
      </c>
      <c r="B6" s="41">
        <f>COUNTIF('Analisis Respuestas'!$BB$2:$BB$201,"E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111</v>
      </c>
      <c r="C1" s="44" t="s">
        <v>36</v>
      </c>
    </row>
    <row r="2" spans="1:3" ht="25.5" customHeight="1" x14ac:dyDescent="0.25">
      <c r="A2" s="45" t="s">
        <v>1</v>
      </c>
      <c r="B2" s="17">
        <f>COUNTIF('Analisis Respuestas'!$BE$2:$BE$201,"A")</f>
        <v>10</v>
      </c>
      <c r="C2" s="36">
        <f>$B$2*$C$7/$B$7</f>
        <v>0.32258064516129031</v>
      </c>
    </row>
    <row r="3" spans="1:3" ht="25.5" customHeight="1" x14ac:dyDescent="0.25">
      <c r="A3" s="18" t="s">
        <v>2</v>
      </c>
      <c r="B3" s="18">
        <f>COUNTIF('Analisis Respuestas'!$BE$2:$BE$201,"B")</f>
        <v>8</v>
      </c>
      <c r="C3" s="37">
        <f>$B$3*$C$7/$B$7</f>
        <v>0.25806451612903225</v>
      </c>
    </row>
    <row r="4" spans="1:3" ht="25.5" customHeight="1" x14ac:dyDescent="0.25">
      <c r="A4" s="34" t="s">
        <v>3</v>
      </c>
      <c r="B4" s="17">
        <f>COUNTIF('Analisis Respuestas'!$BE$2:$BE$201,"C")</f>
        <v>6</v>
      </c>
      <c r="C4" s="36">
        <f>$B$4*$C$7/$B$7</f>
        <v>0.19354838709677419</v>
      </c>
    </row>
    <row r="5" spans="1:3" ht="25.5" customHeight="1" x14ac:dyDescent="0.25">
      <c r="A5" s="18" t="s">
        <v>4</v>
      </c>
      <c r="B5" s="18">
        <f>COUNTIF('Analisis Respuestas'!$BE$2:$BE$201,"D")</f>
        <v>7</v>
      </c>
      <c r="C5" s="37">
        <f>$B$5*$C$7/$B$7</f>
        <v>0.22580645161290322</v>
      </c>
    </row>
    <row r="6" spans="1:3" ht="25.5" customHeight="1" x14ac:dyDescent="0.25">
      <c r="A6" s="40" t="s">
        <v>46</v>
      </c>
      <c r="B6" s="41">
        <f>COUNTIF('Analisis Respuestas'!$BE$2:$BE$201,"E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6" sqref="A6"/>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112</v>
      </c>
      <c r="C1" s="44" t="s">
        <v>36</v>
      </c>
    </row>
    <row r="2" spans="1:3" ht="25.5" customHeight="1" x14ac:dyDescent="0.25">
      <c r="A2" s="34" t="s">
        <v>1</v>
      </c>
      <c r="B2" s="17">
        <f>COUNTIF('Analisis Respuestas'!$BH$2:$BH$201,"A")</f>
        <v>6</v>
      </c>
      <c r="C2" s="36">
        <f>$B$2*$C$7/$B$7</f>
        <v>0.19354838709677419</v>
      </c>
    </row>
    <row r="3" spans="1:3" ht="25.5" customHeight="1" x14ac:dyDescent="0.25">
      <c r="A3" s="18" t="s">
        <v>2</v>
      </c>
      <c r="B3" s="18">
        <f>COUNTIF('Analisis Respuestas'!$BH$2:$BH$201,"B")</f>
        <v>7</v>
      </c>
      <c r="C3" s="37">
        <f>$B$3*$C$7/$B$7</f>
        <v>0.22580645161290322</v>
      </c>
    </row>
    <row r="4" spans="1:3" ht="25.5" customHeight="1" x14ac:dyDescent="0.25">
      <c r="A4" s="45" t="s">
        <v>3</v>
      </c>
      <c r="B4" s="17">
        <f>COUNTIF('Analisis Respuestas'!$BH$2:$BH$201,"C")</f>
        <v>8</v>
      </c>
      <c r="C4" s="36">
        <f>$B$4*$C$7/$B$7</f>
        <v>0.25806451612903225</v>
      </c>
    </row>
    <row r="5" spans="1:3" ht="25.5" customHeight="1" x14ac:dyDescent="0.25">
      <c r="A5" s="18" t="s">
        <v>4</v>
      </c>
      <c r="B5" s="18">
        <f>COUNTIF('Analisis Respuestas'!$BH$2:$BH$201,"D")</f>
        <v>10</v>
      </c>
      <c r="C5" s="37">
        <f>$B$5*$C$7/$B$7</f>
        <v>0.32258064516129031</v>
      </c>
    </row>
    <row r="6" spans="1:3" ht="25.5" customHeight="1" x14ac:dyDescent="0.25">
      <c r="A6" s="40" t="s">
        <v>46</v>
      </c>
      <c r="B6" s="41">
        <f>COUNTIF('Analisis Respuestas'!$BH$2:$BH$201,"E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113</v>
      </c>
      <c r="C1" s="44" t="s">
        <v>36</v>
      </c>
    </row>
    <row r="2" spans="1:3" ht="25.5" customHeight="1" x14ac:dyDescent="0.25">
      <c r="A2" s="34" t="s">
        <v>1</v>
      </c>
      <c r="B2" s="17">
        <f>COUNTIF('Analisis Respuestas'!$BK$2:$BK$201,"A")</f>
        <v>0</v>
      </c>
      <c r="C2" s="36" t="e">
        <f>$B$2*$C$7/$B$7</f>
        <v>#DIV/0!</v>
      </c>
    </row>
    <row r="3" spans="1:3" ht="25.5" customHeight="1" x14ac:dyDescent="0.25">
      <c r="A3" s="22" t="s">
        <v>2</v>
      </c>
      <c r="B3" s="18">
        <f>COUNTIF('Analisis Respuestas'!$BK$2:$BK$201,"B")</f>
        <v>0</v>
      </c>
      <c r="C3" s="37" t="e">
        <f>$B$3*$C$7/$B$7</f>
        <v>#DIV/0!</v>
      </c>
    </row>
    <row r="4" spans="1:3" ht="25.5" customHeight="1" x14ac:dyDescent="0.25">
      <c r="A4" s="17" t="s">
        <v>3</v>
      </c>
      <c r="B4" s="17">
        <f>COUNTIF('Analisis Respuestas'!$BK$2:$BK$201,"C")</f>
        <v>0</v>
      </c>
      <c r="C4" s="36" t="e">
        <f>$B$4*$C$7/$B$7</f>
        <v>#DIV/0!</v>
      </c>
    </row>
    <row r="5" spans="1:3" ht="25.5" customHeight="1" x14ac:dyDescent="0.25">
      <c r="A5" s="18" t="s">
        <v>4</v>
      </c>
      <c r="B5" s="18">
        <f>COUNTIF('Analisis Respuestas'!$BK$2:$BK$201,"D")</f>
        <v>0</v>
      </c>
      <c r="C5" s="37" t="e">
        <f>$B$5*$C$7/$B$7</f>
        <v>#DIV/0!</v>
      </c>
    </row>
    <row r="6" spans="1:3" ht="25.5" customHeight="1" x14ac:dyDescent="0.25">
      <c r="A6" s="40" t="s">
        <v>46</v>
      </c>
      <c r="B6" s="41">
        <f>COUNTIF('Analisis Respuestas'!$BK$2:$BK$201,"E (RESPUESTA ANULADA)")</f>
        <v>0</v>
      </c>
      <c r="C6" s="42" t="e">
        <f>$B$6*$C$7/$B$7</f>
        <v>#DIV/0!</v>
      </c>
    </row>
    <row r="7" spans="1:3" x14ac:dyDescent="0.25">
      <c r="A7" s="34" t="s">
        <v>15</v>
      </c>
      <c r="B7" s="17">
        <f>SUM(B2:B6)</f>
        <v>0</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8" sqref="K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114</v>
      </c>
      <c r="C1" s="44" t="s">
        <v>36</v>
      </c>
    </row>
    <row r="2" spans="1:3" ht="25.5" customHeight="1" x14ac:dyDescent="0.25">
      <c r="A2" s="45" t="s">
        <v>1</v>
      </c>
      <c r="B2" s="17">
        <f>COUNTIF('Analisis Respuestas'!$BN$2:$BN$201,"A")</f>
        <v>0</v>
      </c>
      <c r="C2" s="36" t="e">
        <f>$B$2*$C$7/$B$7</f>
        <v>#DIV/0!</v>
      </c>
    </row>
    <row r="3" spans="1:3" ht="25.5" customHeight="1" x14ac:dyDescent="0.25">
      <c r="A3" s="18" t="s">
        <v>2</v>
      </c>
      <c r="B3" s="18">
        <f>COUNTIF('Analisis Respuestas'!$BN$2:$BN$201,"B")</f>
        <v>0</v>
      </c>
      <c r="C3" s="37" t="e">
        <f>$B$3*$C$7/$B$7</f>
        <v>#DIV/0!</v>
      </c>
    </row>
    <row r="4" spans="1:3" ht="25.5" customHeight="1" x14ac:dyDescent="0.25">
      <c r="A4" s="17" t="s">
        <v>3</v>
      </c>
      <c r="B4" s="17">
        <f>COUNTIF('Analisis Respuestas'!$BN$2:$BN$201,"C")</f>
        <v>0</v>
      </c>
      <c r="C4" s="36" t="e">
        <f>$B$4*$C$7/$B$7</f>
        <v>#DIV/0!</v>
      </c>
    </row>
    <row r="5" spans="1:3" ht="25.5" customHeight="1" x14ac:dyDescent="0.25">
      <c r="A5" s="18" t="s">
        <v>4</v>
      </c>
      <c r="B5" s="18">
        <f>COUNTIF('Analisis Respuestas'!$BN$2:$BN$201,"D")</f>
        <v>0</v>
      </c>
      <c r="C5" s="37" t="e">
        <f>$B$5*$C$7/$B$7</f>
        <v>#DIV/0!</v>
      </c>
    </row>
    <row r="6" spans="1:3" ht="25.5" customHeight="1" x14ac:dyDescent="0.25">
      <c r="A6" s="40" t="s">
        <v>46</v>
      </c>
      <c r="B6" s="41">
        <f>COUNTIF('Analisis Respuestas'!$BN$2:$BN$201,"E (RESPUESTA ANULADA)")</f>
        <v>0</v>
      </c>
      <c r="C6" s="42" t="e">
        <f>$B$6*$C$7/$B$7</f>
        <v>#DIV/0!</v>
      </c>
    </row>
    <row r="7" spans="1:3" x14ac:dyDescent="0.25">
      <c r="A7" s="34" t="s">
        <v>15</v>
      </c>
      <c r="B7" s="17">
        <f>SUM(B2:B6)</f>
        <v>0</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1"/>
  <sheetViews>
    <sheetView showGridLines="0" workbookViewId="0"/>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69" width="11.42578125" style="1"/>
    <col min="70" max="70" width="31.42578125" style="1" customWidth="1"/>
    <col min="71" max="16384" width="11.42578125" style="1"/>
  </cols>
  <sheetData>
    <row r="1" spans="1:77" s="4" customFormat="1" x14ac:dyDescent="0.25">
      <c r="A1" s="4" t="s">
        <v>9</v>
      </c>
      <c r="B1" s="4" t="s">
        <v>10</v>
      </c>
      <c r="C1" s="59">
        <v>22</v>
      </c>
      <c r="D1" s="59"/>
      <c r="E1" s="59"/>
      <c r="F1" s="59">
        <v>23</v>
      </c>
      <c r="G1" s="59"/>
      <c r="H1" s="59"/>
      <c r="I1" s="59">
        <v>24</v>
      </c>
      <c r="J1" s="59"/>
      <c r="K1" s="59"/>
      <c r="L1" s="59">
        <v>25</v>
      </c>
      <c r="M1" s="59"/>
      <c r="N1" s="59"/>
      <c r="O1" s="59">
        <v>26</v>
      </c>
      <c r="P1" s="59"/>
      <c r="Q1" s="59"/>
      <c r="R1" s="59">
        <v>27</v>
      </c>
      <c r="S1" s="59"/>
      <c r="T1" s="59"/>
      <c r="U1" s="59">
        <v>28</v>
      </c>
      <c r="V1" s="59"/>
      <c r="W1" s="59"/>
      <c r="X1" s="59">
        <v>29</v>
      </c>
      <c r="Y1" s="59"/>
      <c r="Z1" s="59"/>
      <c r="AA1" s="59">
        <v>30</v>
      </c>
      <c r="AB1" s="59"/>
      <c r="AC1" s="59"/>
      <c r="AD1" s="59">
        <v>31</v>
      </c>
      <c r="AE1" s="59"/>
      <c r="AF1" s="59"/>
      <c r="AG1" s="59">
        <v>32</v>
      </c>
      <c r="AH1" s="59"/>
      <c r="AI1" s="59"/>
      <c r="AJ1" s="59">
        <v>33</v>
      </c>
      <c r="AK1" s="59"/>
      <c r="AL1" s="59"/>
      <c r="AM1" s="59">
        <v>34</v>
      </c>
      <c r="AN1" s="59"/>
      <c r="AO1" s="59"/>
      <c r="AP1" s="59">
        <v>35</v>
      </c>
      <c r="AQ1" s="59"/>
      <c r="AR1" s="59"/>
      <c r="AS1" s="59">
        <v>36</v>
      </c>
      <c r="AT1" s="59"/>
      <c r="AU1" s="59"/>
      <c r="AV1" s="59">
        <v>37</v>
      </c>
      <c r="AW1" s="59"/>
      <c r="AX1" s="59"/>
      <c r="AY1" s="59">
        <v>38</v>
      </c>
      <c r="AZ1" s="59"/>
      <c r="BA1" s="59"/>
      <c r="BB1" s="59">
        <v>39</v>
      </c>
      <c r="BC1" s="59"/>
      <c r="BD1" s="59"/>
      <c r="BE1" s="59">
        <v>40</v>
      </c>
      <c r="BF1" s="59"/>
      <c r="BG1" s="59"/>
      <c r="BH1" s="59">
        <v>41</v>
      </c>
      <c r="BI1" s="59"/>
      <c r="BJ1" s="59"/>
      <c r="BK1" s="59">
        <v>42</v>
      </c>
      <c r="BL1" s="59"/>
      <c r="BM1" s="59"/>
      <c r="BN1" s="59">
        <v>43</v>
      </c>
      <c r="BO1" s="59"/>
      <c r="BP1" s="59"/>
    </row>
    <row r="2" spans="1:77" s="5" customFormat="1" x14ac:dyDescent="0.25">
      <c r="A2" s="4" t="s">
        <v>9</v>
      </c>
      <c r="B2" s="4" t="s">
        <v>10</v>
      </c>
      <c r="C2" s="6" t="s">
        <v>17</v>
      </c>
      <c r="D2" s="6" t="s">
        <v>11</v>
      </c>
      <c r="E2" s="6" t="s">
        <v>13</v>
      </c>
      <c r="F2" s="6" t="s">
        <v>18</v>
      </c>
      <c r="G2" s="6" t="s">
        <v>11</v>
      </c>
      <c r="H2" s="6" t="s">
        <v>12</v>
      </c>
      <c r="I2" s="6" t="s">
        <v>16</v>
      </c>
      <c r="J2" s="6" t="s">
        <v>11</v>
      </c>
      <c r="K2" s="6" t="s">
        <v>12</v>
      </c>
      <c r="L2" s="6" t="s">
        <v>19</v>
      </c>
      <c r="M2" s="6" t="s">
        <v>11</v>
      </c>
      <c r="N2" s="6" t="s">
        <v>12</v>
      </c>
      <c r="O2" s="6" t="s">
        <v>20</v>
      </c>
      <c r="P2" s="6" t="s">
        <v>11</v>
      </c>
      <c r="Q2" s="6" t="s">
        <v>12</v>
      </c>
      <c r="R2" s="6" t="s">
        <v>22</v>
      </c>
      <c r="S2" s="6" t="s">
        <v>11</v>
      </c>
      <c r="T2" s="6" t="s">
        <v>12</v>
      </c>
      <c r="U2" s="6" t="s">
        <v>21</v>
      </c>
      <c r="V2" s="6" t="s">
        <v>11</v>
      </c>
      <c r="W2" s="6" t="s">
        <v>12</v>
      </c>
      <c r="X2" s="6" t="s">
        <v>23</v>
      </c>
      <c r="Y2" s="6" t="s">
        <v>11</v>
      </c>
      <c r="Z2" s="6" t="s">
        <v>12</v>
      </c>
      <c r="AA2" s="6" t="s">
        <v>24</v>
      </c>
      <c r="AB2" s="6" t="s">
        <v>11</v>
      </c>
      <c r="AC2" s="6" t="s">
        <v>12</v>
      </c>
      <c r="AD2" s="6" t="s">
        <v>25</v>
      </c>
      <c r="AE2" s="6" t="s">
        <v>11</v>
      </c>
      <c r="AF2" s="6" t="s">
        <v>12</v>
      </c>
      <c r="AG2" s="6" t="s">
        <v>26</v>
      </c>
      <c r="AH2" s="6" t="s">
        <v>11</v>
      </c>
      <c r="AI2" s="6" t="s">
        <v>12</v>
      </c>
      <c r="AJ2" s="6" t="s">
        <v>27</v>
      </c>
      <c r="AK2" s="6" t="s">
        <v>11</v>
      </c>
      <c r="AL2" s="6" t="s">
        <v>12</v>
      </c>
      <c r="AM2" s="6" t="s">
        <v>28</v>
      </c>
      <c r="AN2" s="6" t="s">
        <v>11</v>
      </c>
      <c r="AO2" s="6" t="s">
        <v>12</v>
      </c>
      <c r="AP2" s="6" t="s">
        <v>29</v>
      </c>
      <c r="AQ2" s="6" t="s">
        <v>11</v>
      </c>
      <c r="AR2" s="6" t="s">
        <v>12</v>
      </c>
      <c r="AS2" s="6" t="s">
        <v>30</v>
      </c>
      <c r="AT2" s="6" t="s">
        <v>11</v>
      </c>
      <c r="AU2" s="6" t="s">
        <v>12</v>
      </c>
      <c r="AV2" s="6" t="s">
        <v>31</v>
      </c>
      <c r="AW2" s="6" t="s">
        <v>11</v>
      </c>
      <c r="AX2" s="6" t="s">
        <v>12</v>
      </c>
      <c r="AY2" s="6" t="s">
        <v>32</v>
      </c>
      <c r="AZ2" s="6" t="s">
        <v>11</v>
      </c>
      <c r="BA2" s="6" t="s">
        <v>12</v>
      </c>
      <c r="BB2" s="6" t="s">
        <v>33</v>
      </c>
      <c r="BC2" s="6" t="s">
        <v>11</v>
      </c>
      <c r="BD2" s="6" t="s">
        <v>12</v>
      </c>
      <c r="BE2" s="6" t="s">
        <v>33</v>
      </c>
      <c r="BF2" s="6" t="s">
        <v>11</v>
      </c>
      <c r="BG2" s="6" t="s">
        <v>12</v>
      </c>
      <c r="BH2" s="6" t="s">
        <v>34</v>
      </c>
      <c r="BI2" s="6" t="s">
        <v>11</v>
      </c>
      <c r="BJ2" s="6" t="s">
        <v>12</v>
      </c>
      <c r="BK2" s="6" t="s">
        <v>34</v>
      </c>
      <c r="BL2" s="6" t="s">
        <v>11</v>
      </c>
      <c r="BM2" s="6" t="s">
        <v>12</v>
      </c>
      <c r="BN2" s="6" t="s">
        <v>34</v>
      </c>
      <c r="BO2" s="6" t="s">
        <v>11</v>
      </c>
      <c r="BP2" s="6" t="s">
        <v>12</v>
      </c>
      <c r="BQ2" s="5">
        <v>1</v>
      </c>
      <c r="BR2" s="5" t="s">
        <v>14</v>
      </c>
      <c r="BT2" s="5" t="s">
        <v>37</v>
      </c>
      <c r="BU2" s="5" t="s">
        <v>48</v>
      </c>
      <c r="BV2" s="5" t="s">
        <v>49</v>
      </c>
      <c r="BW2" s="5" t="s">
        <v>50</v>
      </c>
      <c r="BX2" s="5" t="s">
        <v>51</v>
      </c>
      <c r="BY2" s="5" t="s">
        <v>52</v>
      </c>
    </row>
    <row r="3" spans="1:77" x14ac:dyDescent="0.25">
      <c r="A3" s="1" t="str">
        <f>'Formulario de Respuestas'!C2</f>
        <v>Sara lucia Acuña Teheran</v>
      </c>
      <c r="B3" s="1">
        <f>'Formulario de Respuestas'!D2</f>
        <v>0</v>
      </c>
      <c r="C3" s="23" t="str">
        <f>IF($B3='Formulario de Respuestas'!$D2,'Formulario de Respuestas'!$E2,"ES DIFERENTE")</f>
        <v>A</v>
      </c>
      <c r="D3" s="15" t="str">
        <f>IFERROR(VLOOKUP(CONCATENATE(C$1,C3),'Formulario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3" s="1" t="str">
        <f>IFERROR(VLOOKUP(CONCATENATE(C$1,C3),'Formulario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3" s="23" t="str">
        <f>IF($B3='Formulario de Respuestas'!$D2,'Formulario de Respuestas'!$F2,"ES DIFERENTE")</f>
        <v>D</v>
      </c>
      <c r="G3" s="1" t="str">
        <f>IFERROR(VLOOKUP(CONCATENATE(F$1,F3),'Formulario de Preguntas'!$C$2:$FN$165,3,FALSE),"")</f>
        <v>Es probable que el estudiante haya realizado la descomposición aditiva, sin embargo, no reconoce el valor posicional de las cifras, confundiendo unidades, decenas y centenas. .</v>
      </c>
      <c r="H3" s="1" t="str">
        <f>IFERROR(VLOOKUP(CONCATENATE(F$1,F3),'Formulario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3" s="23" t="str">
        <f>IF($B3='Formulario de Respuestas'!$D2,'Formulario de Respuestas'!$G2,"ES DIFERENTE")</f>
        <v>C</v>
      </c>
      <c r="J3" s="1" t="str">
        <f>IFERROR(VLOOKUP(CONCATENATE(I$1,I3),'Formulario de Preguntas'!$C$10:$FN$165,3,FALSE),"")</f>
        <v xml:space="preserve">Es posible que el estudiante identifique la situación como de descomposición aditiva y que reconozca el valor relativo de las centenas, sin embargo, no atiende a las pregunta del enunciado. </v>
      </c>
      <c r="K3" s="1" t="str">
        <f>IFERROR(VLOOKUP(CONCATENATE(I$1,I3),'Formulario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3" s="23" t="str">
        <f>IF($B3='Formulario de Respuestas'!$D2,'Formulario de Respuestas'!$H2,"ES DIFERENTE")</f>
        <v>B</v>
      </c>
      <c r="M3" s="1" t="str">
        <f>IFERROR(VLOOKUP(CONCATENATE(L$1,L3),'Formulario de Preguntas'!$C$10:$FN$165,3,FALSE),"")</f>
        <v xml:space="preserve">Es posible que el estudiante haya realizado la composición aditiva en un orden superior, pero no reconoce el valor relativo de las cifras omitiendo el cero de las unidades.  </v>
      </c>
      <c r="N3" s="1" t="str">
        <f>IFERROR(VLOOKUP(CONCATENATE(L$1,L3),'Formulario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3" s="23" t="str">
        <f>IF($B3='Formulario de Respuestas'!$D2,'Formulario de Respuestas'!$I2,"ES DIFERENTE")</f>
        <v>A</v>
      </c>
      <c r="P3" s="1" t="str">
        <f>IFERROR(VLOOKUP(CONCATENATE(O$1,O3),'Formulario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3" s="1" t="str">
        <f>IFERROR(VLOOKUP(CONCATENATE(O$1,O3),'Formulario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3" s="23" t="str">
        <f>IF($B3='Formulario de Respuestas'!$D2,'Formulario de Respuestas'!$J2,"ES DIFERENTE")</f>
        <v>A</v>
      </c>
      <c r="S3" s="1" t="str">
        <f>IFERROR(VLOOKUP(CONCATENATE(R$1,R3),'Formulario de Preguntas'!$C$10:$FN$165,3,FALSE),"")</f>
        <v>Es probable que el estudiante componga la cantidad de grupos, pero sin tener en cuenta los miembros de cada grupo, de manera que no resuelve el problema que implica una suma reiterada.</v>
      </c>
      <c r="T3" s="1" t="str">
        <f>IFERROR(VLOOKUP(CONCATENATE(R$1,R3),'Formulario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3" s="23" t="str">
        <f>IF($B3='Formulario de Respuestas'!$D2,'Formulario de Respuestas'!$K2,"ES DIFERENTE")</f>
        <v>C</v>
      </c>
      <c r="V3" s="1" t="str">
        <f>IFERROR(VLOOKUP(CONCATENATE(U$1,U3),'Formulario de Preguntas'!$C$10:$FN$165,3,FALSE),"")</f>
        <v>Es posible que el estudiante haya identificado la situación de composición aditiva de un número, pero al parecer hace una estimación de la cantidad sobrante y encuentra que el número es próximo a 300.</v>
      </c>
      <c r="W3" s="1" t="str">
        <f>IFERROR(VLOOKUP(CONCATENATE(U$1,U3),'Formulario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3" s="23" t="str">
        <f>IF($B3='Formulario de Respuestas'!$D2,'Formulario de Respuestas'!$L2,"ES DIFERENTE")</f>
        <v>D</v>
      </c>
      <c r="Y3" s="1" t="str">
        <f>IFERROR(VLOOKUP(CONCATENATE(X$1,X3),'Formulario de Preguntas'!$C$10:$FN$165,3,FALSE),"")</f>
        <v>Es posible que el estudiante haya identificado las cantidades, pero al parecer da una fórmula para determinar la cantidad total de puntos que reúnen entre los dos.</v>
      </c>
      <c r="Z3" s="1" t="str">
        <f>IFERROR(VLOOKUP(CONCATENATE(X$1,X3),'Formulario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3" s="23" t="str">
        <f>IF($B3='Formulario de Respuestas'!$D2,'Formulario de Respuestas'!$M2,"ES DIFERENTE")</f>
        <v>A</v>
      </c>
      <c r="AB3" s="1" t="str">
        <f>IFERROR(VLOOKUP(CONCATENATE(AA$1,AA3),'Formulario de Preguntas'!$C$10:$FN$165,3,FALSE),"")</f>
        <v>El estudiante reconoce situaciones multiplicativas de comparación entre dos cantidades (el doble, el triple, la tercera parte, etc.)</v>
      </c>
      <c r="AC3" s="1" t="str">
        <f>IFERROR(VLOOKUP(CONCATENATE(AA$1,AA3),'Formulario de Preguntas'!$C$10:$FN$165,4,FALSE),"")</f>
        <v>RESPUESTA CORRECTA</v>
      </c>
      <c r="AD3" s="23" t="str">
        <f>IF($B3='Formulario de Respuestas'!$D2,'Formulario de Respuestas'!$N2,"ES DIFERENTE")</f>
        <v>C</v>
      </c>
      <c r="AE3" s="1" t="str">
        <f>IFERROR(VLOOKUP(CONCATENATE(AD$1,AD3),'Formulario de Preguntas'!$C$10:$FN$165,3,FALSE),"")</f>
        <v>Es probable que el estudiante haya identificado la situación multiplicativa de comparación, pero confunde el triple con el doble.</v>
      </c>
      <c r="AF3" s="1" t="str">
        <f>IFERROR(VLOOKUP(CONCATENATE(AD$1,AD3),'Formulario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 s="23" t="str">
        <f>IF($B3='Formulario de Respuestas'!$D2,'Formulario de Respuestas'!$O2,"ES DIFERENTE")</f>
        <v>C</v>
      </c>
      <c r="AH3" s="1" t="str">
        <f>IFERROR(VLOOKUP(CONCATENATE(AG$1,AG3),'Formulario de Preguntas'!$C$10:$FN$165,3,FALSE),"")</f>
        <v>Es posible que el estudiante haya identificado la cantidad, pero no le da valor posicional a las decenas y unidades.</v>
      </c>
      <c r="AI3" s="1" t="str">
        <f>IFERROR(VLOOKUP(CONCATENATE(AG$1,AG3),'Formulario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3" s="23" t="str">
        <f>IF($B3='Formulario de Respuestas'!$D2,'Formulario de Respuestas'!$P2,"ES DIFERENTE")</f>
        <v>D</v>
      </c>
      <c r="AK3" s="1" t="str">
        <f>IFERROR(VLOOKUP(CONCATENATE(AJ$1,AJ3),'Formulario de Preguntas'!$C$10:$FN$165,3,FALSE),"")</f>
        <v xml:space="preserve">Es posible que el estudiante haya identificado el número dentro en la cifra, sin embargo, no lo relaciona con la idea de valor posicional por lo que termina enunciándolo en términos del objeto de representación. </v>
      </c>
      <c r="AL3" s="1" t="str">
        <f>IFERROR(VLOOKUP(CONCATENATE(AJ$1,AJ3),'Formulario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3" s="23" t="str">
        <f>IF($B3='Formulario de Respuestas'!$D2,'Formulario de Respuestas'!$Q2,"ES DIFERENTE")</f>
        <v>B</v>
      </c>
      <c r="AN3" s="1" t="str">
        <f>IFERROR(VLOOKUP(CONCATENATE(AM$1,AM3),'Formulario de Preguntas'!$C$10:$FN$165,3,FALSE),"")</f>
        <v xml:space="preserve">Es probable que el estudiante haya realizado la composición aditiva de los números, sin embargo, no reconoce el valor posicional o relativo de las cifras. </v>
      </c>
      <c r="AO3" s="1" t="str">
        <f>IFERROR(VLOOKUP(CONCATENATE(AM$1,AM3),'Formulario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3" s="23" t="str">
        <f>IF($B3='Formulario de Respuestas'!$D2,'Formulario de Respuestas'!$R2,"ES DIFERENTE")</f>
        <v>C</v>
      </c>
      <c r="AQ3" s="1" t="str">
        <f>IFERROR(VLOOKUP(CONCATENATE(AP$1,AP3),'Formulario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3" s="1" t="str">
        <f>IFERROR(VLOOKUP(CONCATENATE(AP$1,AP3),'Formulario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3" s="23" t="str">
        <f>IF($B3='Formulario de Respuestas'!$D2,'Formulario de Respuestas'!$S2,"ES DIFERENTE")</f>
        <v>D</v>
      </c>
      <c r="AT3" s="1" t="str">
        <f>IFERROR(VLOOKUP(CONCATENATE(AS$1,AS3),'Formulario de Preguntas'!$C$10:$FN$165,3,FALSE),"")</f>
        <v>Es posible que el estudiante haya identificado las cantidades, pero confunde un problema de multiplicación con uno de adición, realiza la suma 140 más 4.</v>
      </c>
      <c r="AU3" s="1" t="str">
        <f>IFERROR(VLOOKUP(CONCATENATE(AS$1,AS3),'Formulario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3" s="23" t="str">
        <f>IF($B3='Formulario de Respuestas'!$D2,'Formulario de Respuestas'!$T2,"ES DIFERENTE")</f>
        <v>A</v>
      </c>
      <c r="AW3" s="1" t="str">
        <f>IFERROR(VLOOKUP(CONCATENATE(AV$1,AV3),'Formulario de Preguntas'!$C$10:$FN$165,3,FALSE),"")</f>
        <v xml:space="preserve">Es posible que el estudiante no haya identificado que existe una relación multiplicativa entre las dos cantidades, por lo que enuncia el término que no tiene representación numérica. </v>
      </c>
      <c r="AX3" s="1" t="str">
        <f>IFERROR(VLOOKUP(CONCATENATE(AV$1,AV3),'Formulario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3" s="23" t="str">
        <f>IF($B3='Formulario de Respuestas'!$D2,'Formulario de Respuestas'!$U2,"ES DIFERENTE")</f>
        <v>B</v>
      </c>
      <c r="AZ3" s="1" t="str">
        <f>IFERROR(VLOOKUP(CONCATENATE(AY$1,AY3),'Formulario de Preguntas'!$C$10:$FN$165,3,FALSE),"")</f>
        <v>El estudiante resuelve situaciones donde intervienen movimientos en el espacio de translaciones y rotaciones de figuras geométricas.</v>
      </c>
      <c r="BA3" s="1" t="str">
        <f>IFERROR(VLOOKUP(CONCATENATE(AY$1,AY3),'Formulario de Preguntas'!$C$10:$FN$165,4,FALSE),"")</f>
        <v>RESPUESTA CORRECTA</v>
      </c>
      <c r="BB3" s="23" t="str">
        <f>IF($B3='Formulario de Respuestas'!$D2,'Formulario de Respuestas'!$V2,"ES DIFERENTE")</f>
        <v>C</v>
      </c>
      <c r="BC3" s="1" t="str">
        <f>IFERROR(VLOOKUP(CONCATENATE(BB$1,BB3),'Formulario de Preguntas'!$C$10:$FN$165,3,FALSE),"")</f>
        <v>El estudiante resuelve problemas en los que interviene la fracción como operador en contexto.</v>
      </c>
      <c r="BD3" s="1" t="str">
        <f>IFERROR(VLOOKUP(CONCATENATE(BB$1,BB3),'Formulario de Preguntas'!$C$10:$FN$165,4,FALSE),"")</f>
        <v>RESPUESTA CORRECTA</v>
      </c>
      <c r="BE3" s="23" t="str">
        <f>IF($B3='Formulario de Respuestas'!$D2,'Formulario de Respuestas'!$W2,"ES DIFERENTE")</f>
        <v>B</v>
      </c>
      <c r="BF3" s="1" t="str">
        <f>IFERROR(VLOOKUP(CONCATENATE(BE$1,BE3),'Formulario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3" s="1" t="str">
        <f>IFERROR(VLOOKUP(CONCATENATE(BE$1,BE3),'Formulario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3" s="23" t="str">
        <f>IF($B3='Formulario de Respuestas'!$D2,'Formulario de Respuestas'!$X2,"ES DIFERENTE")</f>
        <v>C</v>
      </c>
      <c r="BI3" s="1" t="str">
        <f>IFERROR(VLOOKUP(CONCATENATE(BH$1,BH3),'Formulario de Preguntas'!$C$10:$FN$165,3,FALSE),"")</f>
        <v>El estudiante interpreta datos organizados en gráficas (diagrama de barras).</v>
      </c>
      <c r="BJ3" s="1" t="str">
        <f>IFERROR(VLOOKUP(CONCATENATE(BH$1,BH3),'Formulario de Preguntas'!$C$10:$FN$165,4,FALSE),"")</f>
        <v>RESPUESTA CORRECTA</v>
      </c>
      <c r="BK3" s="25">
        <f>IF($B3='Formulario de Respuestas'!$D2,'Formulario de Respuestas'!$Y2,"ES DIFERENTE")</f>
        <v>0</v>
      </c>
      <c r="BL3" s="1" t="str">
        <f>IFERROR(VLOOKUP(CONCATENATE(BK$1,BK3),'Formulario de Preguntas'!$C$10:$FN$165,3,FALSE),"")</f>
        <v/>
      </c>
      <c r="BM3" s="1" t="str">
        <f>IFERROR(VLOOKUP(CONCATENATE(BK$1,BK3),'Formulario de Preguntas'!$C$10:$FN$165,4,FALSE),"")</f>
        <v/>
      </c>
      <c r="BN3" s="23">
        <f>IF($B3='Formulario de Respuestas'!$D2,'Formulario de Respuestas'!$Z2,"ES DIFERENTE")</f>
        <v>0</v>
      </c>
      <c r="BO3" s="1" t="str">
        <f>IFERROR(VLOOKUP(CONCATENATE(BN$1,BN3),'Formulario de Preguntas'!$C$10:$FN$165,3,FALSE),"")</f>
        <v/>
      </c>
      <c r="BP3" s="1" t="str">
        <f>IFERROR(VLOOKUP(CONCATENATE(BN$1,BN3),'Formulario de Preguntas'!$C$10:$FN$165,4,FALSE),"")</f>
        <v/>
      </c>
      <c r="BR3" s="1">
        <f t="shared" ref="BR3:BR66" si="0">COUNTIF(D3:BP3,"RESPUESTA CORRECTA")</f>
        <v>4</v>
      </c>
      <c r="BS3" s="1">
        <f>5/20</f>
        <v>0.25</v>
      </c>
      <c r="BT3" s="1">
        <f>BR3*BS3</f>
        <v>1</v>
      </c>
      <c r="BU3" s="1">
        <f>COUNTIF('Formulario de Respuestas'!$E2:$Z2,"A")</f>
        <v>5</v>
      </c>
      <c r="BV3" s="1">
        <f>COUNTIF('Formulario de Respuestas'!$E2:$Z2,"B")</f>
        <v>4</v>
      </c>
      <c r="BW3" s="1">
        <f>COUNTIF('Formulario de Respuestas'!$E2:$Z2,"C")</f>
        <v>7</v>
      </c>
      <c r="BX3" s="1">
        <f>COUNTIF('Formulario de Respuestas'!$E2:$Z2,"D")</f>
        <v>4</v>
      </c>
      <c r="BY3" s="1">
        <f>COUNTIF('Formulario de Respuestas'!$E2:$Z2,"E (RESPUESTA ANULADA)")</f>
        <v>0</v>
      </c>
    </row>
    <row r="4" spans="1:77" x14ac:dyDescent="0.25">
      <c r="A4" s="1" t="str">
        <f>'Formulario de Respuestas'!C3</f>
        <v>Adriana Alvarez Sierra</v>
      </c>
      <c r="B4" s="1">
        <f>'Formulario de Respuestas'!D3</f>
        <v>0</v>
      </c>
      <c r="C4" s="23" t="str">
        <f>IF($B4='Formulario de Respuestas'!$D3,'Formulario de Respuestas'!$E3,"ES DIFERENTE")</f>
        <v>C</v>
      </c>
      <c r="D4" s="15" t="str">
        <f>IFERROR(VLOOKUP(CONCATENATE(C$1,C4),'Formulario de Preguntas'!$C$2:$FN$165,3,FALSE),"")</f>
        <v>El estudiante resuelve problemas aditivos de “combinación-parte/todo” y utiliza la suma para representar sus soluciones.</v>
      </c>
      <c r="E4" s="1" t="str">
        <f>IFERROR(VLOOKUP(CONCATENATE(C$1,C4),'Formulario de Preguntas'!$C$2:$FN$165,4,FALSE),"")</f>
        <v>RESPUESTA CORRECTA</v>
      </c>
      <c r="F4" s="23" t="str">
        <f>IF($B4='Formulario de Respuestas'!$D3,'Formulario de Respuestas'!$F3,"ES DIFERENTE")</f>
        <v>A</v>
      </c>
      <c r="G4" s="1" t="str">
        <f>IFERROR(VLOOKUP(CONCATENATE(F$1,F4),'Formulario de Preguntas'!$C$2:$FN$165,3,FALSE),"")</f>
        <v xml:space="preserve">Es posible que el estudiante identifique la situación como de descomposición aditiva, sin embargo, no identifica adecuadamente los valores de las cifras ni su posición (valor relativo). </v>
      </c>
      <c r="H4" s="1" t="str">
        <f>IFERROR(VLOOKUP(CONCATENATE(F$1,F4),'Formulario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4" s="23" t="str">
        <f>IF($B4='Formulario de Respuestas'!$D3,'Formulario de Respuestas'!$G3,"ES DIFERENTE")</f>
        <v>A</v>
      </c>
      <c r="J4" s="1" t="str">
        <f>IFERROR(VLOOKUP(CONCATENATE(I$1,I4),'Formulario de Preguntas'!$C$10:$FN$165,3,FALSE),"")</f>
        <v>El estudiante interpreta datos organizados en tablas y graficas sencillas y realiza la descomposición aditiva de un número dando adecuadamente el valor posicional a sus cifras.</v>
      </c>
      <c r="K4" s="1" t="str">
        <f>IFERROR(VLOOKUP(CONCATENATE(I$1,I4),'Formulario de Preguntas'!$C$10:$FN$165,4,FALSE),"")</f>
        <v>RESPUESTA CORRECTA</v>
      </c>
      <c r="L4" s="23" t="str">
        <f>IF($B4='Formulario de Respuestas'!$D3,'Formulario de Respuestas'!$H3,"ES DIFERENTE")</f>
        <v>C</v>
      </c>
      <c r="M4" s="1" t="str">
        <f>IFERROR(VLOOKUP(CONCATENATE(L$1,L4),'Formulario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4" s="1" t="str">
        <f>IFERROR(VLOOKUP(CONCATENATE(L$1,L4),'Formulario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4" s="23" t="str">
        <f>IF($B4='Formulario de Respuestas'!$D3,'Formulario de Respuestas'!$I3,"ES DIFERENTE")</f>
        <v>B</v>
      </c>
      <c r="P4" s="1" t="str">
        <f>IFERROR(VLOOKUP(CONCATENATE(O$1,O4),'Formulario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4" s="1" t="str">
        <f>IFERROR(VLOOKUP(CONCATENATE(O$1,O4),'Formulario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4" s="23" t="str">
        <f>IF($B4='Formulario de Respuestas'!$D3,'Formulario de Respuestas'!$J3,"ES DIFERENTE")</f>
        <v>D</v>
      </c>
      <c r="S4" s="1" t="str">
        <f>IFERROR(VLOOKUP(CONCATENATE(R$1,R4),'Formulario de Preguntas'!$C$10:$FN$165,3,FALSE),"")</f>
        <v>Es probable que el estudiante componga la cantidad que corresponde a los grupos (9), y le adhiera la cantidad que corresponde al número de elementos del grupo (5); por lo que no resuelve el problema que implica una suma reiterada.</v>
      </c>
      <c r="T4" s="1" t="str">
        <f>IFERROR(VLOOKUP(CONCATENATE(R$1,R4),'Formulario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4" s="23" t="str">
        <f>IF($B4='Formulario de Respuestas'!$D3,'Formulario de Respuestas'!$K3,"ES DIFERENTE")</f>
        <v>D</v>
      </c>
      <c r="V4" s="1" t="str">
        <f>IFERROR(VLOOKUP(CONCATENATE(U$1,U4),'Formulario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4" s="1" t="str">
        <f>IFERROR(VLOOKUP(CONCATENATE(U$1,U4),'Formulario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4" s="23" t="str">
        <f>IF($B4='Formulario de Respuestas'!$D3,'Formulario de Respuestas'!$L3,"ES DIFERENTE")</f>
        <v>B</v>
      </c>
      <c r="Y4" s="1" t="str">
        <f>IFERROR(VLOOKUP(CONCATENATE(X$1,X4),'Formulario de Preguntas'!$C$10:$FN$165,3,FALSE),"")</f>
        <v xml:space="preserve">Es posible que el estudiante haya identificado las cantidades, pero no la situación aditiva, cree que la operación que debe hacer es una multiplicación. </v>
      </c>
      <c r="Z4" s="1" t="str">
        <f>IFERROR(VLOOKUP(CONCATENATE(X$1,X4),'Formulario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4" s="23" t="str">
        <f>IF($B4='Formulario de Respuestas'!$D3,'Formulario de Respuestas'!$M3,"ES DIFERENTE")</f>
        <v>D</v>
      </c>
      <c r="AB4" s="1" t="str">
        <f>IFERROR(VLOOKUP(CONCATENATE(AA$1,AA4),'Formulario de Preguntas'!$C$10:$FN$165,3,FALSE),"")</f>
        <v>Es posible que el estudiante haya identificado que existe una relación multiplicativa de comparación entre las dos cantidades, sin embargo, confunde las relaciones multiplicativas tercera parte y la mitad.</v>
      </c>
      <c r="AC4" s="1" t="str">
        <f>IFERROR(VLOOKUP(CONCATENATE(AA$1,AA4),'Formulario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4" s="23" t="str">
        <f>IF($B4='Formulario de Respuestas'!$D3,'Formulario de Respuestas'!$N3,"ES DIFERENTE")</f>
        <v>A</v>
      </c>
      <c r="AE4" s="1" t="str">
        <f>IFERROR(VLOOKUP(CONCATENATE(AD$1,AD4),'Formulario de Preguntas'!$C$10:$FN$165,3,FALSE),"")</f>
        <v>El estudiante reconoce situaciones multiplicativas de comparación entre dos cantidades (el doble, el triple, la tercera parte, etc.)</v>
      </c>
      <c r="AF4" s="1" t="str">
        <f>IFERROR(VLOOKUP(CONCATENATE(AD$1,AD4),'Formulario de Preguntas'!$C$10:$FN$165,4,FALSE),"")</f>
        <v>RESPUESTA CORRECTA</v>
      </c>
      <c r="AG4" s="23" t="str">
        <f>IF($B4='Formulario de Respuestas'!$D3,'Formulario de Respuestas'!$O3,"ES DIFERENTE")</f>
        <v>A</v>
      </c>
      <c r="AH4" s="1" t="str">
        <f>IFERROR(VLOOKUP(CONCATENATE(AG$1,AG4),'Formulario de Preguntas'!$C$10:$FN$165,3,FALSE),"")</f>
        <v>Es probable que el estudiante haya identificado la cantidad, sin embargo no le da valor posicional a cada una de las cifras.</v>
      </c>
      <c r="AI4" s="1" t="str">
        <f>IFERROR(VLOOKUP(CONCATENATE(AG$1,AG4),'Formulario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4" s="23" t="str">
        <f>IF($B4='Formulario de Respuestas'!$D3,'Formulario de Respuestas'!$P3,"ES DIFERENTE")</f>
        <v>C</v>
      </c>
      <c r="AK4" s="1" t="str">
        <f>IFERROR(VLOOKUP(CONCATENATE(AJ$1,AJ4),'Formulario de Preguntas'!$C$10:$FN$165,3,FALSE),"")</f>
        <v>Es posible que el estudiante haya identificado el número dentro en la cifra, sin embargo, no reconoce su valor posicional.</v>
      </c>
      <c r="AL4" s="1" t="str">
        <f>IFERROR(VLOOKUP(CONCATENATE(AJ$1,AJ4),'Formulario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4" s="23" t="str">
        <f>IF($B4='Formulario de Respuestas'!$D3,'Formulario de Respuestas'!$Q3,"ES DIFERENTE")</f>
        <v>C</v>
      </c>
      <c r="AN4" s="1" t="str">
        <f>IFERROR(VLOOKUP(CONCATENATE(AM$1,AM4),'Formulario de Preguntas'!$C$10:$FN$165,3,FALSE),"")</f>
        <v>El estudiante compone aditivamente un número y reconoce la relación de orden en los números naturales de tres cifras.</v>
      </c>
      <c r="AO4" s="1" t="str">
        <f>IFERROR(VLOOKUP(CONCATENATE(AM$1,AM4),'Formulario de Preguntas'!$C$10:$FN$165,4,FALSE),"")</f>
        <v>RESPUESTA CORRECTA</v>
      </c>
      <c r="AP4" s="23" t="str">
        <f>IF($B4='Formulario de Respuestas'!$D3,'Formulario de Respuestas'!$R3,"ES DIFERENTE")</f>
        <v>A</v>
      </c>
      <c r="AQ4" s="1" t="str">
        <f>IFERROR(VLOOKUP(CONCATENATE(AP$1,AP4),'Formulario de Preguntas'!$C$10:$FN$165,3,FALSE),"")</f>
        <v xml:space="preserve">Es posible que el estudiante haya identificado el problema de cambio disminuyendo, pero no desagrupa en las centenas al realizar la sustracción (no resta prestando) </v>
      </c>
      <c r="AR4" s="1" t="str">
        <f>IFERROR(VLOOKUP(CONCATENATE(AP$1,AP4),'Formulario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4" s="23" t="str">
        <f>IF($B4='Formulario de Respuestas'!$D3,'Formulario de Respuestas'!$S3,"ES DIFERENTE")</f>
        <v>A</v>
      </c>
      <c r="AT4" s="1" t="str">
        <f>IFERROR(VLOOKUP(CONCATENATE(AS$1,AS4),'Formulario de Preguntas'!$C$10:$FN$165,3,FALSE),"")</f>
        <v xml:space="preserve">El estudiante reconoce y resuelve problemas multiplicativos de razón. </v>
      </c>
      <c r="AU4" s="1" t="str">
        <f>IFERROR(VLOOKUP(CONCATENATE(AS$1,AS4),'Formulario de Preguntas'!$C$10:$FN$165,4,FALSE),"")</f>
        <v>RESPUESTA CORRECTA</v>
      </c>
      <c r="AV4" s="23" t="str">
        <f>IF($B4='Formulario de Respuestas'!$D3,'Formulario de Respuestas'!$T3,"ES DIFERENTE")</f>
        <v>D</v>
      </c>
      <c r="AW4" s="1" t="str">
        <f>IFERROR(VLOOKUP(CONCATENATE(AV$1,AV4),'Formulario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4" s="1" t="str">
        <f>IFERROR(VLOOKUP(CONCATENATE(AV$1,AV4),'Formulario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4" s="23" t="str">
        <f>IF($B4='Formulario de Respuestas'!$D3,'Formulario de Respuestas'!$U3,"ES DIFERENTE")</f>
        <v>D</v>
      </c>
      <c r="AZ4" s="1" t="str">
        <f>IFERROR(VLOOKUP(CONCATENATE(AY$1,AY4),'Formulario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4" s="1" t="str">
        <f>IFERROR(VLOOKUP(CONCATENATE(AY$1,AY4),'Formulario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4" s="25" t="str">
        <f>IF($B4='Formulario de Respuestas'!$D3,'Formulario de Respuestas'!$V3,"ES DIFERENTE")</f>
        <v>B</v>
      </c>
      <c r="BC4" s="1" t="str">
        <f>IFERROR(VLOOKUP(CONCATENATE(BB$1,BB4),'Formulario de Preguntas'!$C$10:$FN$165,3,FALSE),"")</f>
        <v xml:space="preserve">Es probable que el estudiante identifique la situación como un problema de fracción como operador, pero no realiza la operación correctamente y no advierte que se toman tantas partes como el numerador determina. </v>
      </c>
      <c r="BD4" s="1" t="str">
        <f>IFERROR(VLOOKUP(CONCATENATE(BB$1,BB4),'Formulario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4" s="23" t="str">
        <f>IF($B4='Formulario de Respuestas'!$D3,'Formulario de Respuestas'!$W3,"ES DIFERENTE")</f>
        <v>D</v>
      </c>
      <c r="BF4" s="1" t="str">
        <f>IFERROR(VLOOKUP(CONCATENATE(BE$1,BE4),'Formulario de Preguntas'!$C$10:$FN$165,3,FALSE),"")</f>
        <v>Es posible que el estudiante reconozca la figura bidimensional pero no identifica sus características; entre estas los lados de una figura.</v>
      </c>
      <c r="BG4" s="1" t="str">
        <f>IFERROR(VLOOKUP(CONCATENATE(BE$1,BE4),'Formulario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4" s="23" t="str">
        <f>IF($B4='Formulario de Respuestas'!$D3,'Formulario de Respuestas'!$X3,"ES DIFERENTE")</f>
        <v>C</v>
      </c>
      <c r="BI4" s="1" t="str">
        <f>IFERROR(VLOOKUP(CONCATENATE(BH$1,BH4),'Formulario de Preguntas'!$C$10:$FN$165,3,FALSE),"")</f>
        <v>El estudiante interpreta datos organizados en gráficas (diagrama de barras).</v>
      </c>
      <c r="BJ4" s="1" t="str">
        <f>IFERROR(VLOOKUP(CONCATENATE(BH$1,BH4),'Formulario de Preguntas'!$C$10:$FN$165,4,FALSE),"")</f>
        <v>RESPUESTA CORRECTA</v>
      </c>
      <c r="BK4" s="25">
        <f>IF($B4='Formulario de Respuestas'!$D3,'Formulario de Respuestas'!$Y3,"ES DIFERENTE")</f>
        <v>0</v>
      </c>
      <c r="BL4" s="1" t="str">
        <f>IFERROR(VLOOKUP(CONCATENATE(BK$1,BK4),'Formulario de Preguntas'!$C$10:$FN$165,3,FALSE),"")</f>
        <v/>
      </c>
      <c r="BM4" s="1" t="str">
        <f>IFERROR(VLOOKUP(CONCATENATE(BK$1,BK4),'Formulario de Preguntas'!$C$10:$FN$165,4,FALSE),"")</f>
        <v/>
      </c>
      <c r="BN4" s="25">
        <f>IF($B4='Formulario de Respuestas'!$D3,'Formulario de Respuestas'!$Z3,"ES DIFERENTE")</f>
        <v>0</v>
      </c>
      <c r="BO4" s="1" t="str">
        <f>IFERROR(VLOOKUP(CONCATENATE(BN$1,BN4),'Formulario de Preguntas'!$C$10:$FN$165,3,FALSE),"")</f>
        <v/>
      </c>
      <c r="BP4" s="1" t="str">
        <f>IFERROR(VLOOKUP(CONCATENATE(BN$1,BN4),'Formulario de Preguntas'!$C$10:$FN$165,4,FALSE),"")</f>
        <v/>
      </c>
      <c r="BR4" s="1">
        <f t="shared" si="0"/>
        <v>6</v>
      </c>
      <c r="BS4" s="1">
        <f t="shared" ref="BS4:BS67" si="1">5/20</f>
        <v>0.25</v>
      </c>
      <c r="BT4" s="1">
        <f t="shared" ref="BT4:BT29" si="2">BR4*BS4</f>
        <v>1.5</v>
      </c>
      <c r="BU4" s="1">
        <f>COUNTIF('Formulario de Respuestas'!$E3:$Z3,"A")</f>
        <v>6</v>
      </c>
      <c r="BV4" s="1">
        <f>COUNTIF('Formulario de Respuestas'!$E3:$Z3,"B")</f>
        <v>3</v>
      </c>
      <c r="BW4" s="1">
        <f>COUNTIF('Formulario de Respuestas'!$E3:$Z3,"C")</f>
        <v>5</v>
      </c>
      <c r="BX4" s="1">
        <f>COUNTIF('Formulario de Respuestas'!$E3:$Z3,"D")</f>
        <v>6</v>
      </c>
      <c r="BY4" s="1">
        <f>COUNTIF('Formulario de Respuestas'!$E3:$Z3,"E (RESPUESTA ANULADA)")</f>
        <v>0</v>
      </c>
    </row>
    <row r="5" spans="1:77" x14ac:dyDescent="0.25">
      <c r="A5" s="1" t="str">
        <f>'Formulario de Respuestas'!C4</f>
        <v>Angela Maria  Anaya Narvaez</v>
      </c>
      <c r="B5" s="1">
        <f>'Formulario de Respuestas'!D4</f>
        <v>0</v>
      </c>
      <c r="C5" s="23" t="str">
        <f>IF($B5='Formulario de Respuestas'!$D4,'Formulario de Respuestas'!$E4,"ES DIFERENTE")</f>
        <v>C</v>
      </c>
      <c r="D5" s="15" t="str">
        <f>IFERROR(VLOOKUP(CONCATENATE(C$1,C5),'Formulario de Preguntas'!$C$2:$FN$165,3,FALSE),"")</f>
        <v>El estudiante resuelve problemas aditivos de “combinación-parte/todo” y utiliza la suma para representar sus soluciones.</v>
      </c>
      <c r="E5" s="1" t="str">
        <f>IFERROR(VLOOKUP(CONCATENATE(C$1,C5),'Formulario de Preguntas'!$C$2:$FN$165,4,FALSE),"")</f>
        <v>RESPUESTA CORRECTA</v>
      </c>
      <c r="F5" s="23" t="str">
        <f>IF($B5='Formulario de Respuestas'!$D4,'Formulario de Respuestas'!$F4,"ES DIFERENTE")</f>
        <v>A</v>
      </c>
      <c r="G5" s="1" t="str">
        <f>IFERROR(VLOOKUP(CONCATENATE(F$1,F5),'Formulario de Preguntas'!$C$2:$FN$165,3,FALSE),"")</f>
        <v xml:space="preserve">Es posible que el estudiante identifique la situación como de descomposición aditiva, sin embargo, no identifica adecuadamente los valores de las cifras ni su posición (valor relativo). </v>
      </c>
      <c r="H5" s="1" t="str">
        <f>IFERROR(VLOOKUP(CONCATENATE(F$1,F5),'Formulario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5" s="23" t="str">
        <f>IF($B5='Formulario de Respuestas'!$D4,'Formulario de Respuestas'!$G4,"ES DIFERENTE")</f>
        <v>B</v>
      </c>
      <c r="J5" s="1" t="str">
        <f>IFERROR(VLOOKUP(CONCATENATE(I$1,I5),'Formulario de Preguntas'!$C$10:$FN$165,3,FALSE),"")</f>
        <v>Es posible que el estudiante haya realizado la descomposición aditiva, sin embargo, no reconoce el valor posicional de las cifras, confundiendo centenas y decenas.</v>
      </c>
      <c r="K5" s="1" t="str">
        <f>IFERROR(VLOOKUP(CONCATENATE(I$1,I5),'Formulario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5" s="23" t="str">
        <f>IF($B5='Formulario de Respuestas'!$D4,'Formulario de Respuestas'!$H4,"ES DIFERENTE")</f>
        <v>D</v>
      </c>
      <c r="M5" s="1" t="str">
        <f>IFERROR(VLOOKUP(CONCATENATE(L$1,L5),'Formulario de Preguntas'!$C$10:$FN$165,3,FALSE),"")</f>
        <v>El estudiante realiza la composición aditiva en un orden superior de un número, dando adecuadamente el valor posicional a sus cifras.</v>
      </c>
      <c r="N5" s="1" t="str">
        <f>IFERROR(VLOOKUP(CONCATENATE(L$1,L5),'Formulario de Preguntas'!$C$10:$FN$165,4,FALSE),"")</f>
        <v>RESPUESTA CORRECTA</v>
      </c>
      <c r="O5" s="23" t="str">
        <f>IF($B5='Formulario de Respuestas'!$D4,'Formulario de Respuestas'!$I4,"ES DIFERENTE")</f>
        <v>B</v>
      </c>
      <c r="P5" s="1" t="str">
        <f>IFERROR(VLOOKUP(CONCATENATE(O$1,O5),'Formulario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5" s="1" t="str">
        <f>IFERROR(VLOOKUP(CONCATENATE(O$1,O5),'Formulario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5" s="23" t="str">
        <f>IF($B5='Formulario de Respuestas'!$D4,'Formulario de Respuestas'!$J4,"ES DIFERENTE")</f>
        <v>B</v>
      </c>
      <c r="S5" s="1" t="str">
        <f>IFERROR(VLOOKUP(CONCATENATE(R$1,R5),'Formulario de Preguntas'!$C$10:$FN$165,3,FALSE),"")</f>
        <v>El estudiante resuelve problemas donde la multiplicación se utiliza como una suma reiterada.</v>
      </c>
      <c r="T5" s="1" t="str">
        <f>IFERROR(VLOOKUP(CONCATENATE(R$1,R5),'Formulario de Preguntas'!$C$10:$FN$165,4,FALSE),"")</f>
        <v>RESPUESTA CORRECTA</v>
      </c>
      <c r="U5" s="23" t="str">
        <f>IF($B5='Formulario de Respuestas'!$D4,'Formulario de Respuestas'!$K4,"ES DIFERENTE")</f>
        <v>A</v>
      </c>
      <c r="V5" s="1" t="str">
        <f>IFERROR(VLOOKUP(CONCATENATE(U$1,U5),'Formulario de Preguntas'!$C$10:$FN$165,3,FALSE),"")</f>
        <v xml:space="preserve">El estudiante realiza la composición aditiva de un número y resuelve la situación aditiva de comparación. </v>
      </c>
      <c r="W5" s="1" t="str">
        <f>IFERROR(VLOOKUP(CONCATENATE(U$1,U5),'Formulario de Preguntas'!$C$10:$FN$165,4,FALSE),"")</f>
        <v>RESPUESTA CORRECTA</v>
      </c>
      <c r="X5" s="23" t="str">
        <f>IF($B5='Formulario de Respuestas'!$D4,'Formulario de Respuestas'!$L4,"ES DIFERENTE")</f>
        <v>A</v>
      </c>
      <c r="Y5" s="1" t="str">
        <f>IFERROR(VLOOKUP(CONCATENATE(X$1,X5),'Formulario de Preguntas'!$C$10:$FN$165,3,FALSE),"")</f>
        <v>El estudiante resuelve problemas aditivos y representa la solución en forma de suma.</v>
      </c>
      <c r="Z5" s="1" t="str">
        <f>IFERROR(VLOOKUP(CONCATENATE(X$1,X5),'Formulario de Preguntas'!$C$10:$FN$165,4,FALSE),"")</f>
        <v>RESPUESTA CORRECTA</v>
      </c>
      <c r="AA5" s="23" t="str">
        <f>IF($B5='Formulario de Respuestas'!$D4,'Formulario de Respuestas'!$M4,"ES DIFERENTE")</f>
        <v>D</v>
      </c>
      <c r="AB5" s="1" t="str">
        <f>IFERROR(VLOOKUP(CONCATENATE(AA$1,AA5),'Formulario de Preguntas'!$C$10:$FN$165,3,FALSE),"")</f>
        <v>Es posible que el estudiante haya identificado que existe una relación multiplicativa de comparación entre las dos cantidades, sin embargo, confunde las relaciones multiplicativas tercera parte y la mitad.</v>
      </c>
      <c r="AC5" s="1" t="str">
        <f>IFERROR(VLOOKUP(CONCATENATE(AA$1,AA5),'Formulario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5" s="23" t="str">
        <f>IF($B5='Formulario de Respuestas'!$D4,'Formulario de Respuestas'!$N4,"ES DIFERENTE")</f>
        <v>A</v>
      </c>
      <c r="AE5" s="1" t="str">
        <f>IFERROR(VLOOKUP(CONCATENATE(AD$1,AD5),'Formulario de Preguntas'!$C$10:$FN$165,3,FALSE),"")</f>
        <v>El estudiante reconoce situaciones multiplicativas de comparación entre dos cantidades (el doble, el triple, la tercera parte, etc.)</v>
      </c>
      <c r="AF5" s="1" t="str">
        <f>IFERROR(VLOOKUP(CONCATENATE(AD$1,AD5),'Formulario de Preguntas'!$C$10:$FN$165,4,FALSE),"")</f>
        <v>RESPUESTA CORRECTA</v>
      </c>
      <c r="AG5" s="23" t="str">
        <f>IF($B5='Formulario de Respuestas'!$D4,'Formulario de Respuestas'!$O4,"ES DIFERENTE")</f>
        <v>B</v>
      </c>
      <c r="AH5" s="1" t="str">
        <f>IFERROR(VLOOKUP(CONCATENATE(AG$1,AG5),'Formulario de Preguntas'!$C$10:$FN$165,3,FALSE),"")</f>
        <v>Es posible que el estudiante haya identificado la cantidad, pero confunde el valor posicional de cada una de las cifras.</v>
      </c>
      <c r="AI5" s="1" t="str">
        <f>IFERROR(VLOOKUP(CONCATENATE(AG$1,AG5),'Formulario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5" s="23" t="str">
        <f>IF($B5='Formulario de Respuestas'!$D4,'Formulario de Respuestas'!$P4,"ES DIFERENTE")</f>
        <v>D</v>
      </c>
      <c r="AK5" s="1" t="str">
        <f>IFERROR(VLOOKUP(CONCATENATE(AJ$1,AJ5),'Formulario de Preguntas'!$C$10:$FN$165,3,FALSE),"")</f>
        <v xml:space="preserve">Es posible que el estudiante haya identificado el número dentro en la cifra, sin embargo, no lo relaciona con la idea de valor posicional por lo que termina enunciándolo en términos del objeto de representación. </v>
      </c>
      <c r="AL5" s="1" t="str">
        <f>IFERROR(VLOOKUP(CONCATENATE(AJ$1,AJ5),'Formulario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5" s="23" t="str">
        <f>IF($B5='Formulario de Respuestas'!$D4,'Formulario de Respuestas'!$Q4,"ES DIFERENTE")</f>
        <v>D</v>
      </c>
      <c r="AN5" s="1" t="str">
        <f>IFERROR(VLOOKUP(CONCATENATE(AM$1,AM5),'Formulario de Preguntas'!$C$10:$FN$165,3,FALSE),"")</f>
        <v xml:space="preserve">Es probable que el estudiante haya realizado la composición aditiva de los números, sin embargo, no reconoce el valor posicional o relativo de las cifras. </v>
      </c>
      <c r="AO5" s="1" t="str">
        <f>IFERROR(VLOOKUP(CONCATENATE(AM$1,AM5),'Formulario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5" s="23" t="str">
        <f>IF($B5='Formulario de Respuestas'!$D4,'Formulario de Respuestas'!$R4,"ES DIFERENTE")</f>
        <v>A</v>
      </c>
      <c r="AQ5" s="1" t="str">
        <f>IFERROR(VLOOKUP(CONCATENATE(AP$1,AP5),'Formulario de Preguntas'!$C$10:$FN$165,3,FALSE),"")</f>
        <v xml:space="preserve">Es posible que el estudiante haya identificado el problema de cambio disminuyendo, pero no desagrupa en las centenas al realizar la sustracción (no resta prestando) </v>
      </c>
      <c r="AR5" s="1" t="str">
        <f>IFERROR(VLOOKUP(CONCATENATE(AP$1,AP5),'Formulario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5" s="23" t="str">
        <f>IF($B5='Formulario de Respuestas'!$D4,'Formulario de Respuestas'!$S4,"ES DIFERENTE")</f>
        <v>A</v>
      </c>
      <c r="AT5" s="1" t="str">
        <f>IFERROR(VLOOKUP(CONCATENATE(AS$1,AS5),'Formulario de Preguntas'!$C$10:$FN$165,3,FALSE),"")</f>
        <v xml:space="preserve">El estudiante reconoce y resuelve problemas multiplicativos de razón. </v>
      </c>
      <c r="AU5" s="1" t="str">
        <f>IFERROR(VLOOKUP(CONCATENATE(AS$1,AS5),'Formulario de Preguntas'!$C$10:$FN$165,4,FALSE),"")</f>
        <v>RESPUESTA CORRECTA</v>
      </c>
      <c r="AV5" s="23" t="str">
        <f>IF($B5='Formulario de Respuestas'!$D4,'Formulario de Respuestas'!$T4,"ES DIFERENTE")</f>
        <v>D</v>
      </c>
      <c r="AW5" s="1" t="str">
        <f>IFERROR(VLOOKUP(CONCATENATE(AV$1,AV5),'Formulario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5" s="1" t="str">
        <f>IFERROR(VLOOKUP(CONCATENATE(AV$1,AV5),'Formulario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5" s="23" t="str">
        <f>IF($B5='Formulario de Respuestas'!$D4,'Formulario de Respuestas'!$U4,"ES DIFERENTE")</f>
        <v>C</v>
      </c>
      <c r="AZ5" s="1" t="str">
        <f>IFERROR(VLOOKUP(CONCATENATE(AY$1,AY5),'Formulario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5" s="1" t="str">
        <f>IFERROR(VLOOKUP(CONCATENATE(AY$1,AY5),'Formulario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5" s="25" t="str">
        <f>IF($B5='Formulario de Respuestas'!$D4,'Formulario de Respuestas'!$V4,"ES DIFERENTE")</f>
        <v>A</v>
      </c>
      <c r="BC5" s="1" t="str">
        <f>IFERROR(VLOOKUP(CONCATENATE(BB$1,BB5),'Formulario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5" s="1" t="str">
        <f>IFERROR(VLOOKUP(CONCATENATE(BB$1,BB5),'Formulario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5" s="23" t="str">
        <f>IF($B5='Formulario de Respuestas'!$D4,'Formulario de Respuestas'!$W4,"ES DIFERENTE")</f>
        <v>A</v>
      </c>
      <c r="BF5" s="1" t="str">
        <f>IFERROR(VLOOKUP(CONCATENATE(BE$1,BE5),'Formulario de Preguntas'!$C$10:$FN$165,3,FALSE),"")</f>
        <v>El estudiante identifica las características de una figura bidimensional.</v>
      </c>
      <c r="BG5" s="1" t="str">
        <f>IFERROR(VLOOKUP(CONCATENATE(BE$1,BE5),'Formulario de Preguntas'!$C$10:$FN$165,4,FALSE),"")</f>
        <v>RESPUESTA CORRECTA</v>
      </c>
      <c r="BH5" s="23" t="str">
        <f>IF($B5='Formulario de Respuestas'!$D4,'Formulario de Respuestas'!$X4,"ES DIFERENTE")</f>
        <v>C</v>
      </c>
      <c r="BI5" s="1" t="str">
        <f>IFERROR(VLOOKUP(CONCATENATE(BH$1,BH5),'Formulario de Preguntas'!$C$10:$FN$165,3,FALSE),"")</f>
        <v>El estudiante interpreta datos organizados en gráficas (diagrama de barras).</v>
      </c>
      <c r="BJ5" s="1" t="str">
        <f>IFERROR(VLOOKUP(CONCATENATE(BH$1,BH5),'Formulario de Preguntas'!$C$10:$FN$165,4,FALSE),"")</f>
        <v>RESPUESTA CORRECTA</v>
      </c>
      <c r="BK5" s="25">
        <f>IF($B5='Formulario de Respuestas'!$D4,'Formulario de Respuestas'!$Y4,"ES DIFERENTE")</f>
        <v>0</v>
      </c>
      <c r="BL5" s="1" t="str">
        <f>IFERROR(VLOOKUP(CONCATENATE(BK$1,BK5),'Formulario de Preguntas'!$C$10:$FN$165,3,FALSE),"")</f>
        <v/>
      </c>
      <c r="BM5" s="1" t="str">
        <f>IFERROR(VLOOKUP(CONCATENATE(BK$1,BK5),'Formulario de Preguntas'!$C$10:$FN$165,4,FALSE),"")</f>
        <v/>
      </c>
      <c r="BN5" s="25">
        <f>IF($B5='Formulario de Respuestas'!$D4,'Formulario de Respuestas'!$Z4,"ES DIFERENTE")</f>
        <v>0</v>
      </c>
      <c r="BO5" s="1" t="str">
        <f>IFERROR(VLOOKUP(CONCATENATE(BN$1,BN5),'Formulario de Preguntas'!$C$10:$FN$165,3,FALSE),"")</f>
        <v/>
      </c>
      <c r="BP5" s="1" t="str">
        <f>IFERROR(VLOOKUP(CONCATENATE(BN$1,BN5),'Formulario de Preguntas'!$C$10:$FN$165,4,FALSE),"")</f>
        <v/>
      </c>
      <c r="BR5" s="1">
        <f t="shared" si="0"/>
        <v>9</v>
      </c>
      <c r="BS5" s="1">
        <f t="shared" si="1"/>
        <v>0.25</v>
      </c>
      <c r="BT5" s="1">
        <f t="shared" si="2"/>
        <v>2.25</v>
      </c>
      <c r="BU5" s="1">
        <f>COUNTIF('Formulario de Respuestas'!$E4:$Z4,"A")</f>
        <v>8</v>
      </c>
      <c r="BV5" s="1">
        <f>COUNTIF('Formulario de Respuestas'!$E4:$Z4,"B")</f>
        <v>4</v>
      </c>
      <c r="BW5" s="1">
        <f>COUNTIF('Formulario de Respuestas'!$E4:$Z4,"C")</f>
        <v>3</v>
      </c>
      <c r="BX5" s="1">
        <f>COUNTIF('Formulario de Respuestas'!$E4:$Z4,"D")</f>
        <v>5</v>
      </c>
      <c r="BY5" s="1">
        <f>COUNTIF('Formulario de Respuestas'!$E4:$Z4,"E (RESPUESTA ANULADA)")</f>
        <v>0</v>
      </c>
    </row>
    <row r="6" spans="1:77" x14ac:dyDescent="0.25">
      <c r="A6" s="1" t="str">
        <f>'Formulario de Respuestas'!C5</f>
        <v>Angie  Lucia Beltran Sierra</v>
      </c>
      <c r="B6" s="1">
        <f>'Formulario de Respuestas'!D5</f>
        <v>0</v>
      </c>
      <c r="C6" s="23" t="str">
        <f>IF($B6='Formulario de Respuestas'!$D5,'Formulario de Respuestas'!$E5,"ES DIFERENTE")</f>
        <v>D</v>
      </c>
      <c r="D6" s="15" t="str">
        <f>IFERROR(VLOOKUP(CONCATENATE(C$1,C6),'Formulario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6" s="1" t="str">
        <f>IFERROR(VLOOKUP(CONCATENATE(C$1,C6),'Formulario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6" s="23" t="str">
        <f>IF($B6='Formulario de Respuestas'!$D5,'Formulario de Respuestas'!$F5,"ES DIFERENTE")</f>
        <v>B</v>
      </c>
      <c r="G6" s="1" t="str">
        <f>IFERROR(VLOOKUP(CONCATENATE(F$1,F6),'Formulario de Preguntas'!$C$2:$FN$165,3,FALSE),"")</f>
        <v>El estudiante realiza la descomposición aditiva de un número dando adecuadamente el valor posicional a sus cifras.</v>
      </c>
      <c r="H6" s="1" t="str">
        <f>IFERROR(VLOOKUP(CONCATENATE(F$1,F6),'Formulario de Preguntas'!$C$2:$FN$165,4,FALSE),"")</f>
        <v>RESPUESTA CORRECTA</v>
      </c>
      <c r="I6" s="23" t="str">
        <f>IF($B6='Formulario de Respuestas'!$D5,'Formulario de Respuestas'!$G5,"ES DIFERENTE")</f>
        <v>A</v>
      </c>
      <c r="J6" s="1" t="str">
        <f>IFERROR(VLOOKUP(CONCATENATE(I$1,I6),'Formulario de Preguntas'!$C$10:$FN$165,3,FALSE),"")</f>
        <v>El estudiante interpreta datos organizados en tablas y graficas sencillas y realiza la descomposición aditiva de un número dando adecuadamente el valor posicional a sus cifras.</v>
      </c>
      <c r="K6" s="1" t="str">
        <f>IFERROR(VLOOKUP(CONCATENATE(I$1,I6),'Formulario de Preguntas'!$C$10:$FN$165,4,FALSE),"")</f>
        <v>RESPUESTA CORRECTA</v>
      </c>
      <c r="L6" s="23" t="str">
        <f>IF($B6='Formulario de Respuestas'!$D5,'Formulario de Respuestas'!$H5,"ES DIFERENTE")</f>
        <v>D</v>
      </c>
      <c r="M6" s="1" t="str">
        <f>IFERROR(VLOOKUP(CONCATENATE(L$1,L6),'Formulario de Preguntas'!$C$10:$FN$165,3,FALSE),"")</f>
        <v>El estudiante realiza la composición aditiva en un orden superior de un número, dando adecuadamente el valor posicional a sus cifras.</v>
      </c>
      <c r="N6" s="1" t="str">
        <f>IFERROR(VLOOKUP(CONCATENATE(L$1,L6),'Formulario de Preguntas'!$C$10:$FN$165,4,FALSE),"")</f>
        <v>RESPUESTA CORRECTA</v>
      </c>
      <c r="O6" s="23" t="str">
        <f>IF($B6='Formulario de Respuestas'!$D5,'Formulario de Respuestas'!$I5,"ES DIFERENTE")</f>
        <v>D</v>
      </c>
      <c r="P6" s="1" t="str">
        <f>IFERROR(VLOOKUP(CONCATENATE(O$1,O6),'Formulario de Preguntas'!$C$10:$FN$165,3,FALSE),"")</f>
        <v>El estudiante realiza la composición aditiva de un número en un orden superior, dando adecuadamente el valor posicional a sus cifras.</v>
      </c>
      <c r="Q6" s="1" t="str">
        <f>IFERROR(VLOOKUP(CONCATENATE(O$1,O6),'Formulario de Preguntas'!$C$10:$FN$165,4,FALSE),"")</f>
        <v>RESPUESTA CORRECTA</v>
      </c>
      <c r="R6" s="23" t="str">
        <f>IF($B6='Formulario de Respuestas'!$D5,'Formulario de Respuestas'!$J5,"ES DIFERENTE")</f>
        <v>B</v>
      </c>
      <c r="S6" s="1" t="str">
        <f>IFERROR(VLOOKUP(CONCATENATE(R$1,R6),'Formulario de Preguntas'!$C$10:$FN$165,3,FALSE),"")</f>
        <v>El estudiante resuelve problemas donde la multiplicación se utiliza como una suma reiterada.</v>
      </c>
      <c r="T6" s="1" t="str">
        <f>IFERROR(VLOOKUP(CONCATENATE(R$1,R6),'Formulario de Preguntas'!$C$10:$FN$165,4,FALSE),"")</f>
        <v>RESPUESTA CORRECTA</v>
      </c>
      <c r="U6" s="23" t="str">
        <f>IF($B6='Formulario de Respuestas'!$D5,'Formulario de Respuestas'!$K5,"ES DIFERENTE")</f>
        <v>A</v>
      </c>
      <c r="V6" s="1" t="str">
        <f>IFERROR(VLOOKUP(CONCATENATE(U$1,U6),'Formulario de Preguntas'!$C$10:$FN$165,3,FALSE),"")</f>
        <v xml:space="preserve">El estudiante realiza la composición aditiva de un número y resuelve la situación aditiva de comparación. </v>
      </c>
      <c r="W6" s="1" t="str">
        <f>IFERROR(VLOOKUP(CONCATENATE(U$1,U6),'Formulario de Preguntas'!$C$10:$FN$165,4,FALSE),"")</f>
        <v>RESPUESTA CORRECTA</v>
      </c>
      <c r="X6" s="23" t="str">
        <f>IF($B6='Formulario de Respuestas'!$D5,'Formulario de Respuestas'!$L5,"ES DIFERENTE")</f>
        <v>C</v>
      </c>
      <c r="Y6" s="1" t="str">
        <f>IFERROR(VLOOKUP(CONCATENATE(X$1,X6),'Formulario de Preguntas'!$C$10:$FN$165,3,FALSE),"")</f>
        <v>Es probable que el estudiante haya identificado las cantidades, pero no la situación aditiva, cree que la operación que debe hacer es una sustracción.</v>
      </c>
      <c r="Z6" s="1" t="str">
        <f>IFERROR(VLOOKUP(CONCATENATE(X$1,X6),'Formulario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6" s="23" t="str">
        <f>IF($B6='Formulario de Respuestas'!$D5,'Formulario de Respuestas'!$M5,"ES DIFERENTE")</f>
        <v>D</v>
      </c>
      <c r="AB6" s="1" t="str">
        <f>IFERROR(VLOOKUP(CONCATENATE(AA$1,AA6),'Formulario de Preguntas'!$C$10:$FN$165,3,FALSE),"")</f>
        <v>Es posible que el estudiante haya identificado que existe una relación multiplicativa de comparación entre las dos cantidades, sin embargo, confunde las relaciones multiplicativas tercera parte y la mitad.</v>
      </c>
      <c r="AC6" s="1" t="str">
        <f>IFERROR(VLOOKUP(CONCATENATE(AA$1,AA6),'Formulario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6" s="23" t="str">
        <f>IF($B6='Formulario de Respuestas'!$D5,'Formulario de Respuestas'!$N5,"ES DIFERENTE")</f>
        <v>D</v>
      </c>
      <c r="AE6" s="1" t="str">
        <f>IFERROR(VLOOKUP(CONCATENATE(AD$1,AD6),'Formulario de Preguntas'!$C$10:$FN$165,3,FALSE),"")</f>
        <v>Es posible que el estudiante haya identificado la situación multiplicativa de comparación, pero multiplica por 10 en lugar de por 3.</v>
      </c>
      <c r="AF6" s="1" t="str">
        <f>IFERROR(VLOOKUP(CONCATENATE(AD$1,AD6),'Formulario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6" s="23" t="str">
        <f>IF($B6='Formulario de Respuestas'!$D5,'Formulario de Respuestas'!$O5,"ES DIFERENTE")</f>
        <v>A</v>
      </c>
      <c r="AH6" s="1" t="str">
        <f>IFERROR(VLOOKUP(CONCATENATE(AG$1,AG6),'Formulario de Preguntas'!$C$10:$FN$165,3,FALSE),"")</f>
        <v>Es probable que el estudiante haya identificado la cantidad, sin embargo no le da valor posicional a cada una de las cifras.</v>
      </c>
      <c r="AI6" s="1" t="str">
        <f>IFERROR(VLOOKUP(CONCATENATE(AG$1,AG6),'Formulario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6" s="23" t="str">
        <f>IF($B6='Formulario de Respuestas'!$D5,'Formulario de Respuestas'!$P5,"ES DIFERENTE")</f>
        <v>C</v>
      </c>
      <c r="AK6" s="1" t="str">
        <f>IFERROR(VLOOKUP(CONCATENATE(AJ$1,AJ6),'Formulario de Preguntas'!$C$10:$FN$165,3,FALSE),"")</f>
        <v>Es posible que el estudiante haya identificado el número dentro en la cifra, sin embargo, no reconoce su valor posicional.</v>
      </c>
      <c r="AL6" s="1" t="str">
        <f>IFERROR(VLOOKUP(CONCATENATE(AJ$1,AJ6),'Formulario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6" s="23" t="str">
        <f>IF($B6='Formulario de Respuestas'!$D5,'Formulario de Respuestas'!$Q5,"ES DIFERENTE")</f>
        <v>D</v>
      </c>
      <c r="AN6" s="1" t="str">
        <f>IFERROR(VLOOKUP(CONCATENATE(AM$1,AM6),'Formulario de Preguntas'!$C$10:$FN$165,3,FALSE),"")</f>
        <v xml:space="preserve">Es probable que el estudiante haya realizado la composición aditiva de los números, sin embargo, no reconoce el valor posicional o relativo de las cifras. </v>
      </c>
      <c r="AO6" s="1" t="str">
        <f>IFERROR(VLOOKUP(CONCATENATE(AM$1,AM6),'Formulario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6" s="23" t="str">
        <f>IF($B6='Formulario de Respuestas'!$D5,'Formulario de Respuestas'!$R5,"ES DIFERENTE")</f>
        <v>C</v>
      </c>
      <c r="AQ6" s="1" t="str">
        <f>IFERROR(VLOOKUP(CONCATENATE(AP$1,AP6),'Formulario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6" s="1" t="str">
        <f>IFERROR(VLOOKUP(CONCATENATE(AP$1,AP6),'Formulario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6" s="23" t="str">
        <f>IF($B6='Formulario de Respuestas'!$D5,'Formulario de Respuestas'!$S5,"ES DIFERENTE")</f>
        <v>A</v>
      </c>
      <c r="AT6" s="1" t="str">
        <f>IFERROR(VLOOKUP(CONCATENATE(AS$1,AS6),'Formulario de Preguntas'!$C$10:$FN$165,3,FALSE),"")</f>
        <v xml:space="preserve">El estudiante reconoce y resuelve problemas multiplicativos de razón. </v>
      </c>
      <c r="AU6" s="1" t="str">
        <f>IFERROR(VLOOKUP(CONCATENATE(AS$1,AS6),'Formulario de Preguntas'!$C$10:$FN$165,4,FALSE),"")</f>
        <v>RESPUESTA CORRECTA</v>
      </c>
      <c r="AV6" s="23" t="str">
        <f>IF($B6='Formulario de Respuestas'!$D5,'Formulario de Respuestas'!$T5,"ES DIFERENTE")</f>
        <v>A</v>
      </c>
      <c r="AW6" s="1" t="str">
        <f>IFERROR(VLOOKUP(CONCATENATE(AV$1,AV6),'Formulario de Preguntas'!$C$10:$FN$165,3,FALSE),"")</f>
        <v xml:space="preserve">Es posible que el estudiante no haya identificado que existe una relación multiplicativa entre las dos cantidades, por lo que enuncia el término que no tiene representación numérica. </v>
      </c>
      <c r="AX6" s="1" t="str">
        <f>IFERROR(VLOOKUP(CONCATENATE(AV$1,AV6),'Formulario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6" s="23" t="str">
        <f>IF($B6='Formulario de Respuestas'!$D5,'Formulario de Respuestas'!$U5,"ES DIFERENTE")</f>
        <v>C</v>
      </c>
      <c r="AZ6" s="1" t="str">
        <f>IFERROR(VLOOKUP(CONCATENATE(AY$1,AY6),'Formulario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6" s="1" t="str">
        <f>IFERROR(VLOOKUP(CONCATENATE(AY$1,AY6),'Formulario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6" s="25" t="str">
        <f>IF($B6='Formulario de Respuestas'!$D5,'Formulario de Respuestas'!$V5,"ES DIFERENTE")</f>
        <v>C</v>
      </c>
      <c r="BC6" s="1" t="str">
        <f>IFERROR(VLOOKUP(CONCATENATE(BB$1,BB6),'Formulario de Preguntas'!$C$10:$FN$165,3,FALSE),"")</f>
        <v>El estudiante resuelve problemas en los que interviene la fracción como operador en contexto.</v>
      </c>
      <c r="BD6" s="1" t="str">
        <f>IFERROR(VLOOKUP(CONCATENATE(BB$1,BB6),'Formulario de Preguntas'!$C$10:$FN$165,4,FALSE),"")</f>
        <v>RESPUESTA CORRECTA</v>
      </c>
      <c r="BE6" s="23" t="str">
        <f>IF($B6='Formulario de Respuestas'!$D5,'Formulario de Respuestas'!$W5,"ES DIFERENTE")</f>
        <v>C</v>
      </c>
      <c r="BF6" s="1" t="str">
        <f>IFERROR(VLOOKUP(CONCATENATE(BE$1,BE6),'Formulario de Preguntas'!$C$10:$FN$165,3,FALSE),"")</f>
        <v>Es posible que el estudiante reconozca la una figura bidimensional pero no identifica sus características; entre estas los lados y los ángulos de una figura.</v>
      </c>
      <c r="BG6" s="1" t="str">
        <f>IFERROR(VLOOKUP(CONCATENATE(BE$1,BE6),'Formulario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6" s="23" t="str">
        <f>IF($B6='Formulario de Respuestas'!$D5,'Formulario de Respuestas'!$X5,"ES DIFERENTE")</f>
        <v>C</v>
      </c>
      <c r="BI6" s="1" t="str">
        <f>IFERROR(VLOOKUP(CONCATENATE(BH$1,BH6),'Formulario de Preguntas'!$C$10:$FN$165,3,FALSE),"")</f>
        <v>El estudiante interpreta datos organizados en gráficas (diagrama de barras).</v>
      </c>
      <c r="BJ6" s="1" t="str">
        <f>IFERROR(VLOOKUP(CONCATENATE(BH$1,BH6),'Formulario de Preguntas'!$C$10:$FN$165,4,FALSE),"")</f>
        <v>RESPUESTA CORRECTA</v>
      </c>
      <c r="BK6" s="25">
        <f>IF($B6='Formulario de Respuestas'!$D5,'Formulario de Respuestas'!$Y5,"ES DIFERENTE")</f>
        <v>0</v>
      </c>
      <c r="BL6" s="1" t="str">
        <f>IFERROR(VLOOKUP(CONCATENATE(BK$1,BK6),'Formulario de Preguntas'!$C$10:$FN$165,3,FALSE),"")</f>
        <v/>
      </c>
      <c r="BM6" s="1" t="str">
        <f>IFERROR(VLOOKUP(CONCATENATE(BK$1,BK6),'Formulario de Preguntas'!$C$10:$FN$165,4,FALSE),"")</f>
        <v/>
      </c>
      <c r="BN6" s="25">
        <f>IF($B6='Formulario de Respuestas'!$D5,'Formulario de Respuestas'!$Z5,"ES DIFERENTE")</f>
        <v>0</v>
      </c>
      <c r="BO6" s="1" t="str">
        <f>IFERROR(VLOOKUP(CONCATENATE(BN$1,BN6),'Formulario de Preguntas'!$C$10:$FN$165,3,FALSE),"")</f>
        <v/>
      </c>
      <c r="BP6" s="1" t="str">
        <f>IFERROR(VLOOKUP(CONCATENATE(BN$1,BN6),'Formulario de Preguntas'!$C$10:$FN$165,4,FALSE),"")</f>
        <v/>
      </c>
      <c r="BR6" s="1">
        <f t="shared" si="0"/>
        <v>9</v>
      </c>
      <c r="BS6" s="1">
        <f t="shared" si="1"/>
        <v>0.25</v>
      </c>
      <c r="BT6" s="1">
        <f t="shared" si="2"/>
        <v>2.25</v>
      </c>
      <c r="BU6" s="1">
        <f>COUNTIF('Formulario de Respuestas'!$E5:$Z5,"A")</f>
        <v>5</v>
      </c>
      <c r="BV6" s="1">
        <f>COUNTIF('Formulario de Respuestas'!$E5:$Z5,"B")</f>
        <v>2</v>
      </c>
      <c r="BW6" s="1">
        <f>COUNTIF('Formulario de Respuestas'!$E5:$Z5,"C")</f>
        <v>7</v>
      </c>
      <c r="BX6" s="1">
        <f>COUNTIF('Formulario de Respuestas'!$E5:$Z5,"D")</f>
        <v>6</v>
      </c>
      <c r="BY6" s="1">
        <f>COUNTIF('Formulario de Respuestas'!$E5:$Z5,"E (RESPUESTA ANULADA)")</f>
        <v>0</v>
      </c>
    </row>
    <row r="7" spans="1:77" x14ac:dyDescent="0.25">
      <c r="A7" s="1" t="str">
        <f>'Formulario de Respuestas'!C6</f>
        <v>Jose Fernando Benitez Estrada</v>
      </c>
      <c r="B7" s="1">
        <f>'Formulario de Respuestas'!D6</f>
        <v>0</v>
      </c>
      <c r="C7" s="23" t="str">
        <f>IF($B7='Formulario de Respuestas'!$D6,'Formulario de Respuestas'!$E6,"ES DIFERENTE")</f>
        <v>C</v>
      </c>
      <c r="D7" s="15" t="str">
        <f>IFERROR(VLOOKUP(CONCATENATE(C$1,C7),'Formulario de Preguntas'!$C$2:$FN$165,3,FALSE),"")</f>
        <v>El estudiante resuelve problemas aditivos de “combinación-parte/todo” y utiliza la suma para representar sus soluciones.</v>
      </c>
      <c r="E7" s="1" t="str">
        <f>IFERROR(VLOOKUP(CONCATENATE(C$1,C7),'Formulario de Preguntas'!$C$2:$FN$165,4,FALSE),"")</f>
        <v>RESPUESTA CORRECTA</v>
      </c>
      <c r="F7" s="23" t="str">
        <f>IF($B7='Formulario de Respuestas'!$D6,'Formulario de Respuestas'!$F6,"ES DIFERENTE")</f>
        <v>A</v>
      </c>
      <c r="G7" s="1" t="str">
        <f>IFERROR(VLOOKUP(CONCATENATE(F$1,F7),'Formulario de Preguntas'!$C$2:$FN$165,3,FALSE),"")</f>
        <v xml:space="preserve">Es posible que el estudiante identifique la situación como de descomposición aditiva, sin embargo, no identifica adecuadamente los valores de las cifras ni su posición (valor relativo). </v>
      </c>
      <c r="H7" s="1" t="str">
        <f>IFERROR(VLOOKUP(CONCATENATE(F$1,F7),'Formulario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7" s="23" t="str">
        <f>IF($B7='Formulario de Respuestas'!$D6,'Formulario de Respuestas'!$G6,"ES DIFERENTE")</f>
        <v>B</v>
      </c>
      <c r="J7" s="1" t="str">
        <f>IFERROR(VLOOKUP(CONCATENATE(I$1,I7),'Formulario de Preguntas'!$C$10:$FN$165,3,FALSE),"")</f>
        <v>Es posible que el estudiante haya realizado la descomposición aditiva, sin embargo, no reconoce el valor posicional de las cifras, confundiendo centenas y decenas.</v>
      </c>
      <c r="K7" s="1" t="str">
        <f>IFERROR(VLOOKUP(CONCATENATE(I$1,I7),'Formulario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7" s="23" t="str">
        <f>IF($B7='Formulario de Respuestas'!$D6,'Formulario de Respuestas'!$H6,"ES DIFERENTE")</f>
        <v>C</v>
      </c>
      <c r="M7" s="1" t="str">
        <f>IFERROR(VLOOKUP(CONCATENATE(L$1,L7),'Formulario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7" s="1" t="str">
        <f>IFERROR(VLOOKUP(CONCATENATE(L$1,L7),'Formulario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7" s="23" t="str">
        <f>IF($B7='Formulario de Respuestas'!$D6,'Formulario de Respuestas'!$I6,"ES DIFERENTE")</f>
        <v>A</v>
      </c>
      <c r="P7" s="1" t="str">
        <f>IFERROR(VLOOKUP(CONCATENATE(O$1,O7),'Formulario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7" s="1" t="str">
        <f>IFERROR(VLOOKUP(CONCATENATE(O$1,O7),'Formulario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7" s="23" t="str">
        <f>IF($B7='Formulario de Respuestas'!$D6,'Formulario de Respuestas'!$J6,"ES DIFERENTE")</f>
        <v>D</v>
      </c>
      <c r="S7" s="1" t="str">
        <f>IFERROR(VLOOKUP(CONCATENATE(R$1,R7),'Formulario de Preguntas'!$C$10:$FN$165,3,FALSE),"")</f>
        <v>Es probable que el estudiante componga la cantidad que corresponde a los grupos (9), y le adhiera la cantidad que corresponde al número de elementos del grupo (5); por lo que no resuelve el problema que implica una suma reiterada.</v>
      </c>
      <c r="T7" s="1" t="str">
        <f>IFERROR(VLOOKUP(CONCATENATE(R$1,R7),'Formulario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7" s="23" t="str">
        <f>IF($B7='Formulario de Respuestas'!$D6,'Formulario de Respuestas'!$K6,"ES DIFERENTE")</f>
        <v>C</v>
      </c>
      <c r="V7" s="1" t="str">
        <f>IFERROR(VLOOKUP(CONCATENATE(U$1,U7),'Formulario de Preguntas'!$C$10:$FN$165,3,FALSE),"")</f>
        <v>Es posible que el estudiante haya identificado la situación de composición aditiva de un número, pero al parecer hace una estimación de la cantidad sobrante y encuentra que el número es próximo a 300.</v>
      </c>
      <c r="W7" s="1" t="str">
        <f>IFERROR(VLOOKUP(CONCATENATE(U$1,U7),'Formulario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7" s="23" t="str">
        <f>IF($B7='Formulario de Respuestas'!$D6,'Formulario de Respuestas'!$L6,"ES DIFERENTE")</f>
        <v>A</v>
      </c>
      <c r="Y7" s="1" t="str">
        <f>IFERROR(VLOOKUP(CONCATENATE(X$1,X7),'Formulario de Preguntas'!$C$10:$FN$165,3,FALSE),"")</f>
        <v>El estudiante resuelve problemas aditivos y representa la solución en forma de suma.</v>
      </c>
      <c r="Z7" s="1" t="str">
        <f>IFERROR(VLOOKUP(CONCATENATE(X$1,X7),'Formulario de Preguntas'!$C$10:$FN$165,4,FALSE),"")</f>
        <v>RESPUESTA CORRECTA</v>
      </c>
      <c r="AA7" s="23" t="str">
        <f>IF($B7='Formulario de Respuestas'!$D6,'Formulario de Respuestas'!$M6,"ES DIFERENTE")</f>
        <v>B</v>
      </c>
      <c r="AB7" s="1" t="str">
        <f>IFERROR(VLOOKUP(CONCATENATE(AA$1,AA7),'Formulario de Preguntas'!$C$10:$FN$165,3,FALSE),"")</f>
        <v>Es posible que el estudiante haya identificado que existe una relación multiplicativa entre las dos cantidades, sin embargo, confunde las relaciones multiplicativas tercera parte y el triple.</v>
      </c>
      <c r="AC7" s="1" t="str">
        <f>IFERROR(VLOOKUP(CONCATENATE(AA$1,AA7),'Formulario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7" s="23" t="str">
        <f>IF($B7='Formulario de Respuestas'!$D6,'Formulario de Respuestas'!$N6,"ES DIFERENTE")</f>
        <v>A</v>
      </c>
      <c r="AE7" s="1" t="str">
        <f>IFERROR(VLOOKUP(CONCATENATE(AD$1,AD7),'Formulario de Preguntas'!$C$10:$FN$165,3,FALSE),"")</f>
        <v>El estudiante reconoce situaciones multiplicativas de comparación entre dos cantidades (el doble, el triple, la tercera parte, etc.)</v>
      </c>
      <c r="AF7" s="1" t="str">
        <f>IFERROR(VLOOKUP(CONCATENATE(AD$1,AD7),'Formulario de Preguntas'!$C$10:$FN$165,4,FALSE),"")</f>
        <v>RESPUESTA CORRECTA</v>
      </c>
      <c r="AG7" s="23" t="str">
        <f>IF($B7='Formulario de Respuestas'!$D6,'Formulario de Respuestas'!$O6,"ES DIFERENTE")</f>
        <v>A</v>
      </c>
      <c r="AH7" s="1" t="str">
        <f>IFERROR(VLOOKUP(CONCATENATE(AG$1,AG7),'Formulario de Preguntas'!$C$10:$FN$165,3,FALSE),"")</f>
        <v>Es probable que el estudiante haya identificado la cantidad, sin embargo no le da valor posicional a cada una de las cifras.</v>
      </c>
      <c r="AI7" s="1" t="str">
        <f>IFERROR(VLOOKUP(CONCATENATE(AG$1,AG7),'Formulario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7" s="23" t="str">
        <f>IF($B7='Formulario de Respuestas'!$D6,'Formulario de Respuestas'!$P6,"ES DIFERENTE")</f>
        <v>D</v>
      </c>
      <c r="AK7" s="1" t="str">
        <f>IFERROR(VLOOKUP(CONCATENATE(AJ$1,AJ7),'Formulario de Preguntas'!$C$10:$FN$165,3,FALSE),"")</f>
        <v xml:space="preserve">Es posible que el estudiante haya identificado el número dentro en la cifra, sin embargo, no lo relaciona con la idea de valor posicional por lo que termina enunciándolo en términos del objeto de representación. </v>
      </c>
      <c r="AL7" s="1" t="str">
        <f>IFERROR(VLOOKUP(CONCATENATE(AJ$1,AJ7),'Formulario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7" s="23" t="str">
        <f>IF($B7='Formulario de Respuestas'!$D6,'Formulario de Respuestas'!$Q6,"ES DIFERENTE")</f>
        <v>D</v>
      </c>
      <c r="AN7" s="1" t="str">
        <f>IFERROR(VLOOKUP(CONCATENATE(AM$1,AM7),'Formulario de Preguntas'!$C$10:$FN$165,3,FALSE),"")</f>
        <v xml:space="preserve">Es probable que el estudiante haya realizado la composición aditiva de los números, sin embargo, no reconoce el valor posicional o relativo de las cifras. </v>
      </c>
      <c r="AO7" s="1" t="str">
        <f>IFERROR(VLOOKUP(CONCATENATE(AM$1,AM7),'Formulario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7" s="23" t="str">
        <f>IF($B7='Formulario de Respuestas'!$D6,'Formulario de Respuestas'!$R6,"ES DIFERENTE")</f>
        <v>B</v>
      </c>
      <c r="AQ7" s="1" t="str">
        <f>IFERROR(VLOOKUP(CONCATENATE(AP$1,AP7),'Formulario de Preguntas'!$C$10:$FN$165,3,FALSE),"")</f>
        <v>El estudiante resuelve problemas aditivos de cambio disminuyendo (sustracción o resta)</v>
      </c>
      <c r="AR7" s="1" t="str">
        <f>IFERROR(VLOOKUP(CONCATENATE(AP$1,AP7),'Formulario de Preguntas'!$C$10:$FN$165,4,FALSE),"")</f>
        <v>RESPUESTA CORRECTA</v>
      </c>
      <c r="AS7" s="23" t="str">
        <f>IF($B7='Formulario de Respuestas'!$D6,'Formulario de Respuestas'!$S6,"ES DIFERENTE")</f>
        <v>C</v>
      </c>
      <c r="AT7" s="1" t="str">
        <f>IFERROR(VLOOKUP(CONCATENATE(AS$1,AS7),'Formulario de Preguntas'!$C$10:$FN$165,3,FALSE),"")</f>
        <v xml:space="preserve">Es probable que el estudiante haya identificado la situación multiplicativa, sin embargo no reagrupa al realizar la multiplicación (no multiplica llevando). </v>
      </c>
      <c r="AU7" s="1" t="str">
        <f>IFERROR(VLOOKUP(CONCATENATE(AS$1,AS7),'Formulario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7" s="23" t="str">
        <f>IF($B7='Formulario de Respuestas'!$D6,'Formulario de Respuestas'!$T6,"ES DIFERENTE")</f>
        <v>D</v>
      </c>
      <c r="AW7" s="1" t="str">
        <f>IFERROR(VLOOKUP(CONCATENATE(AV$1,AV7),'Formulario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7" s="1" t="str">
        <f>IFERROR(VLOOKUP(CONCATENATE(AV$1,AV7),'Formulario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7" s="23" t="str">
        <f>IF($B7='Formulario de Respuestas'!$D6,'Formulario de Respuestas'!$U6,"ES DIFERENTE")</f>
        <v>B</v>
      </c>
      <c r="AZ7" s="1" t="str">
        <f>IFERROR(VLOOKUP(CONCATENATE(AY$1,AY7),'Formulario de Preguntas'!$C$10:$FN$165,3,FALSE),"")</f>
        <v>El estudiante resuelve situaciones donde intervienen movimientos en el espacio de translaciones y rotaciones de figuras geométricas.</v>
      </c>
      <c r="BA7" s="1" t="str">
        <f>IFERROR(VLOOKUP(CONCATENATE(AY$1,AY7),'Formulario de Preguntas'!$C$10:$FN$165,4,FALSE),"")</f>
        <v>RESPUESTA CORRECTA</v>
      </c>
      <c r="BB7" s="25" t="str">
        <f>IF($B7='Formulario de Respuestas'!$D6,'Formulario de Respuestas'!$V6,"ES DIFERENTE")</f>
        <v>B</v>
      </c>
      <c r="BC7" s="1" t="str">
        <f>IFERROR(VLOOKUP(CONCATENATE(BB$1,BB7),'Formulario de Preguntas'!$C$10:$FN$165,3,FALSE),"")</f>
        <v xml:space="preserve">Es probable que el estudiante identifique la situación como un problema de fracción como operador, pero no realiza la operación correctamente y no advierte que se toman tantas partes como el numerador determina. </v>
      </c>
      <c r="BD7" s="1" t="str">
        <f>IFERROR(VLOOKUP(CONCATENATE(BB$1,BB7),'Formulario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7" s="23" t="str">
        <f>IF($B7='Formulario de Respuestas'!$D6,'Formulario de Respuestas'!$W6,"ES DIFERENTE")</f>
        <v>B</v>
      </c>
      <c r="BF7" s="1" t="str">
        <f>IFERROR(VLOOKUP(CONCATENATE(BE$1,BE7),'Formulario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7" s="1" t="str">
        <f>IFERROR(VLOOKUP(CONCATENATE(BE$1,BE7),'Formulario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7" s="23" t="str">
        <f>IF($B7='Formulario de Respuestas'!$D6,'Formulario de Respuestas'!$X6,"ES DIFERENTE")</f>
        <v>D</v>
      </c>
      <c r="BI7" s="1" t="str">
        <f>IFERROR(VLOOKUP(CONCATENATE(BH$1,BH7),'Formulario de Preguntas'!$C$10:$FN$165,3,FALSE),"")</f>
        <v>El estudiante no interpreta datos organizados en gráficas (diagrama de barras); posiblemente escoge el dato de menor valor en la gráfica.</v>
      </c>
      <c r="BJ7" s="1" t="str">
        <f>IFERROR(VLOOKUP(CONCATENATE(BH$1,BH7),'Formulario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7" s="25">
        <f>IF($B7='Formulario de Respuestas'!$D6,'Formulario de Respuestas'!$Y6,"ES DIFERENTE")</f>
        <v>0</v>
      </c>
      <c r="BL7" s="1" t="str">
        <f>IFERROR(VLOOKUP(CONCATENATE(BK$1,BK7),'Formulario de Preguntas'!$C$10:$FN$165,3,FALSE),"")</f>
        <v/>
      </c>
      <c r="BM7" s="1" t="str">
        <f>IFERROR(VLOOKUP(CONCATENATE(BK$1,BK7),'Formulario de Preguntas'!$C$10:$FN$165,4,FALSE),"")</f>
        <v/>
      </c>
      <c r="BN7" s="25">
        <f>IF($B7='Formulario de Respuestas'!$D6,'Formulario de Respuestas'!$Z6,"ES DIFERENTE")</f>
        <v>0</v>
      </c>
      <c r="BO7" s="1" t="str">
        <f>IFERROR(VLOOKUP(CONCATENATE(BN$1,BN7),'Formulario de Preguntas'!$C$10:$FN$165,3,FALSE),"")</f>
        <v/>
      </c>
      <c r="BP7" s="1" t="str">
        <f>IFERROR(VLOOKUP(CONCATENATE(BN$1,BN7),'Formulario de Preguntas'!$C$10:$FN$165,4,FALSE),"")</f>
        <v/>
      </c>
      <c r="BR7" s="1">
        <f t="shared" si="0"/>
        <v>5</v>
      </c>
      <c r="BS7" s="1">
        <f t="shared" si="1"/>
        <v>0.25</v>
      </c>
      <c r="BT7" s="1">
        <f t="shared" si="2"/>
        <v>1.25</v>
      </c>
      <c r="BU7" s="1">
        <f>COUNTIF('Formulario de Respuestas'!$E6:$Z6,"A")</f>
        <v>5</v>
      </c>
      <c r="BV7" s="1">
        <f>COUNTIF('Formulario de Respuestas'!$E6:$Z6,"B")</f>
        <v>6</v>
      </c>
      <c r="BW7" s="1">
        <f>COUNTIF('Formulario de Respuestas'!$E6:$Z6,"C")</f>
        <v>4</v>
      </c>
      <c r="BX7" s="1">
        <f>COUNTIF('Formulario de Respuestas'!$E6:$Z6,"D")</f>
        <v>5</v>
      </c>
      <c r="BY7" s="1">
        <f>COUNTIF('Formulario de Respuestas'!$E6:$Z6,"E (RESPUESTA ANULADA)")</f>
        <v>0</v>
      </c>
    </row>
    <row r="8" spans="1:77" x14ac:dyDescent="0.25">
      <c r="A8" s="1" t="str">
        <f>'Formulario de Respuestas'!C7</f>
        <v>Valeria Berrio Diaz</v>
      </c>
      <c r="B8" s="1">
        <f>'Formulario de Respuestas'!D7</f>
        <v>0</v>
      </c>
      <c r="C8" s="23" t="str">
        <f>IF($B8='Formulario de Respuestas'!$D7,'Formulario de Respuestas'!$E7,"ES DIFERENTE")</f>
        <v>C</v>
      </c>
      <c r="D8" s="15" t="str">
        <f>IFERROR(VLOOKUP(CONCATENATE(C$1,C8),'Formulario de Preguntas'!$C$2:$FN$165,3,FALSE),"")</f>
        <v>El estudiante resuelve problemas aditivos de “combinación-parte/todo” y utiliza la suma para representar sus soluciones.</v>
      </c>
      <c r="E8" s="1" t="str">
        <f>IFERROR(VLOOKUP(CONCATENATE(C$1,C8),'Formulario de Preguntas'!$C$2:$FN$165,4,FALSE),"")</f>
        <v>RESPUESTA CORRECTA</v>
      </c>
      <c r="F8" s="23" t="str">
        <f>IF($B8='Formulario de Respuestas'!$D7,'Formulario de Respuestas'!$F7,"ES DIFERENTE")</f>
        <v>A</v>
      </c>
      <c r="G8" s="1" t="str">
        <f>IFERROR(VLOOKUP(CONCATENATE(F$1,F8),'Formulario de Preguntas'!$C$2:$FN$165,3,FALSE),"")</f>
        <v xml:space="preserve">Es posible que el estudiante identifique la situación como de descomposición aditiva, sin embargo, no identifica adecuadamente los valores de las cifras ni su posición (valor relativo). </v>
      </c>
      <c r="H8" s="1" t="str">
        <f>IFERROR(VLOOKUP(CONCATENATE(F$1,F8),'Formulario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8" s="23" t="str">
        <f>IF($B8='Formulario de Respuestas'!$D7,'Formulario de Respuestas'!$G7,"ES DIFERENTE")</f>
        <v>A</v>
      </c>
      <c r="J8" s="1" t="str">
        <f>IFERROR(VLOOKUP(CONCATENATE(I$1,I8),'Formulario de Preguntas'!$C$10:$FN$165,3,FALSE),"")</f>
        <v>El estudiante interpreta datos organizados en tablas y graficas sencillas y realiza la descomposición aditiva de un número dando adecuadamente el valor posicional a sus cifras.</v>
      </c>
      <c r="K8" s="1" t="str">
        <f>IFERROR(VLOOKUP(CONCATENATE(I$1,I8),'Formulario de Preguntas'!$C$10:$FN$165,4,FALSE),"")</f>
        <v>RESPUESTA CORRECTA</v>
      </c>
      <c r="L8" s="23" t="str">
        <f>IF($B8='Formulario de Respuestas'!$D7,'Formulario de Respuestas'!$H7,"ES DIFERENTE")</f>
        <v>C</v>
      </c>
      <c r="M8" s="1" t="str">
        <f>IFERROR(VLOOKUP(CONCATENATE(L$1,L8),'Formulario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8" s="1" t="str">
        <f>IFERROR(VLOOKUP(CONCATENATE(L$1,L8),'Formulario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8" s="23" t="str">
        <f>IF($B8='Formulario de Respuestas'!$D7,'Formulario de Respuestas'!$I7,"ES DIFERENTE")</f>
        <v>C</v>
      </c>
      <c r="P8" s="1" t="str">
        <f>IFERROR(VLOOKUP(CONCATENATE(O$1,O8),'Formulario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8" s="1" t="str">
        <f>IFERROR(VLOOKUP(CONCATENATE(O$1,O8),'Formulario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8" s="23" t="str">
        <f>IF($B8='Formulario de Respuestas'!$D7,'Formulario de Respuestas'!$J7,"ES DIFERENTE")</f>
        <v>A</v>
      </c>
      <c r="S8" s="1" t="str">
        <f>IFERROR(VLOOKUP(CONCATENATE(R$1,R8),'Formulario de Preguntas'!$C$10:$FN$165,3,FALSE),"")</f>
        <v>Es probable que el estudiante componga la cantidad de grupos, pero sin tener en cuenta los miembros de cada grupo, de manera que no resuelve el problema que implica una suma reiterada.</v>
      </c>
      <c r="T8" s="1" t="str">
        <f>IFERROR(VLOOKUP(CONCATENATE(R$1,R8),'Formulario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8" s="23" t="str">
        <f>IF($B8='Formulario de Respuestas'!$D7,'Formulario de Respuestas'!$K7,"ES DIFERENTE")</f>
        <v>A</v>
      </c>
      <c r="V8" s="1" t="str">
        <f>IFERROR(VLOOKUP(CONCATENATE(U$1,U8),'Formulario de Preguntas'!$C$10:$FN$165,3,FALSE),"")</f>
        <v xml:space="preserve">El estudiante realiza la composición aditiva de un número y resuelve la situación aditiva de comparación. </v>
      </c>
      <c r="W8" s="1" t="str">
        <f>IFERROR(VLOOKUP(CONCATENATE(U$1,U8),'Formulario de Preguntas'!$C$10:$FN$165,4,FALSE),"")</f>
        <v>RESPUESTA CORRECTA</v>
      </c>
      <c r="X8" s="23" t="str">
        <f>IF($B8='Formulario de Respuestas'!$D7,'Formulario de Respuestas'!$L7,"ES DIFERENTE")</f>
        <v>D</v>
      </c>
      <c r="Y8" s="1" t="str">
        <f>IFERROR(VLOOKUP(CONCATENATE(X$1,X8),'Formulario de Preguntas'!$C$10:$FN$165,3,FALSE),"")</f>
        <v>Es posible que el estudiante haya identificado las cantidades, pero al parecer da una fórmula para determinar la cantidad total de puntos que reúnen entre los dos.</v>
      </c>
      <c r="Z8" s="1" t="str">
        <f>IFERROR(VLOOKUP(CONCATENATE(X$1,X8),'Formulario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8" s="23" t="str">
        <f>IF($B8='Formulario de Respuestas'!$D7,'Formulario de Respuestas'!$M7,"ES DIFERENTE")</f>
        <v>B</v>
      </c>
      <c r="AB8" s="1" t="str">
        <f>IFERROR(VLOOKUP(CONCATENATE(AA$1,AA8),'Formulario de Preguntas'!$C$10:$FN$165,3,FALSE),"")</f>
        <v>Es posible que el estudiante haya identificado que existe una relación multiplicativa entre las dos cantidades, sin embargo, confunde las relaciones multiplicativas tercera parte y el triple.</v>
      </c>
      <c r="AC8" s="1" t="str">
        <f>IFERROR(VLOOKUP(CONCATENATE(AA$1,AA8),'Formulario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8" s="23" t="str">
        <f>IF($B8='Formulario de Respuestas'!$D7,'Formulario de Respuestas'!$N7,"ES DIFERENTE")</f>
        <v>A</v>
      </c>
      <c r="AE8" s="1" t="str">
        <f>IFERROR(VLOOKUP(CONCATENATE(AD$1,AD8),'Formulario de Preguntas'!$C$10:$FN$165,3,FALSE),"")</f>
        <v>El estudiante reconoce situaciones multiplicativas de comparación entre dos cantidades (el doble, el triple, la tercera parte, etc.)</v>
      </c>
      <c r="AF8" s="1" t="str">
        <f>IFERROR(VLOOKUP(CONCATENATE(AD$1,AD8),'Formulario de Preguntas'!$C$10:$FN$165,4,FALSE),"")</f>
        <v>RESPUESTA CORRECTA</v>
      </c>
      <c r="AG8" s="23" t="str">
        <f>IF($B8='Formulario de Respuestas'!$D7,'Formulario de Respuestas'!$O7,"ES DIFERENTE")</f>
        <v>A</v>
      </c>
      <c r="AH8" s="1" t="str">
        <f>IFERROR(VLOOKUP(CONCATENATE(AG$1,AG8),'Formulario de Preguntas'!$C$10:$FN$165,3,FALSE),"")</f>
        <v>Es probable que el estudiante haya identificado la cantidad, sin embargo no le da valor posicional a cada una de las cifras.</v>
      </c>
      <c r="AI8" s="1" t="str">
        <f>IFERROR(VLOOKUP(CONCATENATE(AG$1,AG8),'Formulario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8" s="23" t="str">
        <f>IF($B8='Formulario de Respuestas'!$D7,'Formulario de Respuestas'!$P7,"ES DIFERENTE")</f>
        <v>D</v>
      </c>
      <c r="AK8" s="1" t="str">
        <f>IFERROR(VLOOKUP(CONCATENATE(AJ$1,AJ8),'Formulario de Preguntas'!$C$10:$FN$165,3,FALSE),"")</f>
        <v xml:space="preserve">Es posible que el estudiante haya identificado el número dentro en la cifra, sin embargo, no lo relaciona con la idea de valor posicional por lo que termina enunciándolo en términos del objeto de representación. </v>
      </c>
      <c r="AL8" s="1" t="str">
        <f>IFERROR(VLOOKUP(CONCATENATE(AJ$1,AJ8),'Formulario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8" s="23" t="str">
        <f>IF($B8='Formulario de Respuestas'!$D7,'Formulario de Respuestas'!$Q7,"ES DIFERENTE")</f>
        <v>D</v>
      </c>
      <c r="AN8" s="1" t="str">
        <f>IFERROR(VLOOKUP(CONCATENATE(AM$1,AM8),'Formulario de Preguntas'!$C$10:$FN$165,3,FALSE),"")</f>
        <v xml:space="preserve">Es probable que el estudiante haya realizado la composición aditiva de los números, sin embargo, no reconoce el valor posicional o relativo de las cifras. </v>
      </c>
      <c r="AO8" s="1" t="str">
        <f>IFERROR(VLOOKUP(CONCATENATE(AM$1,AM8),'Formulario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8" s="23" t="str">
        <f>IF($B8='Formulario de Respuestas'!$D7,'Formulario de Respuestas'!$R7,"ES DIFERENTE")</f>
        <v>D</v>
      </c>
      <c r="AQ8" s="1" t="str">
        <f>IFERROR(VLOOKUP(CONCATENATE(AP$1,AP8),'Formulario de Preguntas'!$C$10:$FN$165,3,FALSE),"")</f>
        <v>Es posible que el estudiante haya identificado el problema de cambio disminuyendo, pero al parecer intenta encontrar la diferencia entre las unidades respectivas, en este caso nota que las cantidades difieren en 4 centenas.</v>
      </c>
      <c r="AR8" s="1" t="str">
        <f>IFERROR(VLOOKUP(CONCATENATE(AP$1,AP8),'Formulario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8" s="23" t="str">
        <f>IF($B8='Formulario de Respuestas'!$D7,'Formulario de Respuestas'!$S7,"ES DIFERENTE")</f>
        <v>C</v>
      </c>
      <c r="AT8" s="1" t="str">
        <f>IFERROR(VLOOKUP(CONCATENATE(AS$1,AS8),'Formulario de Preguntas'!$C$10:$FN$165,3,FALSE),"")</f>
        <v xml:space="preserve">Es probable que el estudiante haya identificado la situación multiplicativa, sin embargo no reagrupa al realizar la multiplicación (no multiplica llevando). </v>
      </c>
      <c r="AU8" s="1" t="str">
        <f>IFERROR(VLOOKUP(CONCATENATE(AS$1,AS8),'Formulario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8" s="23" t="str">
        <f>IF($B8='Formulario de Respuestas'!$D7,'Formulario de Respuestas'!$T7,"ES DIFERENTE")</f>
        <v>D</v>
      </c>
      <c r="AW8" s="1" t="str">
        <f>IFERROR(VLOOKUP(CONCATENATE(AV$1,AV8),'Formulario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8" s="1" t="str">
        <f>IFERROR(VLOOKUP(CONCATENATE(AV$1,AV8),'Formulario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8" s="23" t="str">
        <f>IF($B8='Formulario de Respuestas'!$D7,'Formulario de Respuestas'!$U7,"ES DIFERENTE")</f>
        <v>C</v>
      </c>
      <c r="AZ8" s="1" t="str">
        <f>IFERROR(VLOOKUP(CONCATENATE(AY$1,AY8),'Formulario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8" s="1" t="str">
        <f>IFERROR(VLOOKUP(CONCATENATE(AY$1,AY8),'Formulario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8" s="25" t="str">
        <f>IF($B8='Formulario de Respuestas'!$D7,'Formulario de Respuestas'!$V7,"ES DIFERENTE")</f>
        <v>D</v>
      </c>
      <c r="BC8" s="1" t="str">
        <f>IFERROR(VLOOKUP(CONCATENATE(BB$1,BB8),'Formulario de Preguntas'!$C$10:$FN$165,3,FALSE),"")</f>
        <v>Es probable que el estudiante no identifique el problema de fracción como operador, por lo que se limita a dividir 12 por 3.</v>
      </c>
      <c r="BD8" s="1" t="str">
        <f>IFERROR(VLOOKUP(CONCATENATE(BB$1,BB8),'Formulario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8" s="23" t="str">
        <f>IF($B8='Formulario de Respuestas'!$D7,'Formulario de Respuestas'!$W7,"ES DIFERENTE")</f>
        <v>B</v>
      </c>
      <c r="BF8" s="1" t="str">
        <f>IFERROR(VLOOKUP(CONCATENATE(BE$1,BE8),'Formulario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8" s="1" t="str">
        <f>IFERROR(VLOOKUP(CONCATENATE(BE$1,BE8),'Formulario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8" s="23" t="str">
        <f>IF($B8='Formulario de Respuestas'!$D7,'Formulario de Respuestas'!$X7,"ES DIFERENTE")</f>
        <v>B</v>
      </c>
      <c r="BI8" s="1" t="str">
        <f>IFERROR(VLOOKUP(CONCATENATE(BH$1,BH8),'Formulario de Preguntas'!$C$10:$FN$165,3,FALSE),"")</f>
        <v>El estudiante no interpreta datos organizados en gráficas (diagrama de barras); posiblemente escoge el dato que tiene un valor medio en la gráfica.</v>
      </c>
      <c r="BJ8" s="1" t="str">
        <f>IFERROR(VLOOKUP(CONCATENATE(BH$1,BH8),'Formulario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8" s="25">
        <f>IF($B8='Formulario de Respuestas'!$D7,'Formulario de Respuestas'!$Y7,"ES DIFERENTE")</f>
        <v>0</v>
      </c>
      <c r="BL8" s="1" t="str">
        <f>IFERROR(VLOOKUP(CONCATENATE(BK$1,BK8),'Formulario de Preguntas'!$C$10:$FN$165,3,FALSE),"")</f>
        <v/>
      </c>
      <c r="BM8" s="1" t="str">
        <f>IFERROR(VLOOKUP(CONCATENATE(BK$1,BK8),'Formulario de Preguntas'!$C$10:$FN$165,4,FALSE),"")</f>
        <v/>
      </c>
      <c r="BN8" s="25">
        <f>IF($B8='Formulario de Respuestas'!$D7,'Formulario de Respuestas'!$Z7,"ES DIFERENTE")</f>
        <v>0</v>
      </c>
      <c r="BO8" s="1" t="str">
        <f>IFERROR(VLOOKUP(CONCATENATE(BN$1,BN8),'Formulario de Preguntas'!$C$10:$FN$165,3,FALSE),"")</f>
        <v/>
      </c>
      <c r="BP8" s="1" t="str">
        <f>IFERROR(VLOOKUP(CONCATENATE(BN$1,BN8),'Formulario de Preguntas'!$C$10:$FN$165,4,FALSE),"")</f>
        <v/>
      </c>
      <c r="BR8" s="1">
        <f t="shared" si="0"/>
        <v>4</v>
      </c>
      <c r="BS8" s="1">
        <f t="shared" si="1"/>
        <v>0.25</v>
      </c>
      <c r="BT8" s="1">
        <f t="shared" si="2"/>
        <v>1</v>
      </c>
      <c r="BU8" s="1">
        <f>COUNTIF('Formulario de Respuestas'!$E7:$Z7,"A")</f>
        <v>6</v>
      </c>
      <c r="BV8" s="1">
        <f>COUNTIF('Formulario de Respuestas'!$E7:$Z7,"B")</f>
        <v>3</v>
      </c>
      <c r="BW8" s="1">
        <f>COUNTIF('Formulario de Respuestas'!$E7:$Z7,"C")</f>
        <v>5</v>
      </c>
      <c r="BX8" s="1">
        <f>COUNTIF('Formulario de Respuestas'!$E7:$Z7,"D")</f>
        <v>6</v>
      </c>
      <c r="BY8" s="1">
        <f>COUNTIF('Formulario de Respuestas'!$E7:$Z7,"E (RESPUESTA ANULADA)")</f>
        <v>0</v>
      </c>
    </row>
    <row r="9" spans="1:77" x14ac:dyDescent="0.25">
      <c r="A9" s="1" t="str">
        <f>'Formulario de Respuestas'!C8</f>
        <v>Santiago Cardona Guzman</v>
      </c>
      <c r="B9" s="1">
        <f>'Formulario de Respuestas'!D8</f>
        <v>0</v>
      </c>
      <c r="C9" s="23" t="str">
        <f>IF($B9='Formulario de Respuestas'!$D8,'Formulario de Respuestas'!$E8,"ES DIFERENTE")</f>
        <v>B</v>
      </c>
      <c r="D9" s="15" t="str">
        <f>IFERROR(VLOOKUP(CONCATENATE(C$1,C9),'Formulario de Preguntas'!$C$2:$FN$165,3,FALSE),"")</f>
        <v>Es probable que el estudiante haya identificado la situación aditiva, sin embargo cuando realiza el algoritmo (procedimiento), no reagrupa en un orden superior en las centenas (no suma llevando).</v>
      </c>
      <c r="E9" s="1" t="str">
        <f>IFERROR(VLOOKUP(CONCATENATE(C$1,C9),'Formulario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9" s="23" t="str">
        <f>IF($B9='Formulario de Respuestas'!$D8,'Formulario de Respuestas'!$F8,"ES DIFERENTE")</f>
        <v>C</v>
      </c>
      <c r="G9" s="1" t="str">
        <f>IFERROR(VLOOKUP(CONCATENATE(F$1,F9),'Formulario de Preguntas'!$C$2:$FN$165,3,FALSE),"")</f>
        <v xml:space="preserve">Es probable que el estudiante haya realizado la descomposición aditiva, sin embargo, no reconoce el valor posicional de las cifras, confundiendo unidades y decenas. </v>
      </c>
      <c r="H9" s="1" t="str">
        <f>IFERROR(VLOOKUP(CONCATENATE(F$1,F9),'Formulario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9" s="23" t="str">
        <f>IF($B9='Formulario de Respuestas'!$D8,'Formulario de Respuestas'!$G8,"ES DIFERENTE")</f>
        <v>A</v>
      </c>
      <c r="J9" s="1" t="str">
        <f>IFERROR(VLOOKUP(CONCATENATE(I$1,I9),'Formulario de Preguntas'!$C$10:$FN$165,3,FALSE),"")</f>
        <v>El estudiante interpreta datos organizados en tablas y graficas sencillas y realiza la descomposición aditiva de un número dando adecuadamente el valor posicional a sus cifras.</v>
      </c>
      <c r="K9" s="1" t="str">
        <f>IFERROR(VLOOKUP(CONCATENATE(I$1,I9),'Formulario de Preguntas'!$C$10:$FN$165,4,FALSE),"")</f>
        <v>RESPUESTA CORRECTA</v>
      </c>
      <c r="L9" s="23" t="str">
        <f>IF($B9='Formulario de Respuestas'!$D8,'Formulario de Respuestas'!$H8,"ES DIFERENTE")</f>
        <v>D</v>
      </c>
      <c r="M9" s="1" t="str">
        <f>IFERROR(VLOOKUP(CONCATENATE(L$1,L9),'Formulario de Preguntas'!$C$10:$FN$165,3,FALSE),"")</f>
        <v>El estudiante realiza la composición aditiva en un orden superior de un número, dando adecuadamente el valor posicional a sus cifras.</v>
      </c>
      <c r="N9" s="1" t="str">
        <f>IFERROR(VLOOKUP(CONCATENATE(L$1,L9),'Formulario de Preguntas'!$C$10:$FN$165,4,FALSE),"")</f>
        <v>RESPUESTA CORRECTA</v>
      </c>
      <c r="O9" s="23" t="str">
        <f>IF($B9='Formulario de Respuestas'!$D8,'Formulario de Respuestas'!$I8,"ES DIFERENTE")</f>
        <v>D</v>
      </c>
      <c r="P9" s="1" t="str">
        <f>IFERROR(VLOOKUP(CONCATENATE(O$1,O9),'Formulario de Preguntas'!$C$10:$FN$165,3,FALSE),"")</f>
        <v>El estudiante realiza la composición aditiva de un número en un orden superior, dando adecuadamente el valor posicional a sus cifras.</v>
      </c>
      <c r="Q9" s="1" t="str">
        <f>IFERROR(VLOOKUP(CONCATENATE(O$1,O9),'Formulario de Preguntas'!$C$10:$FN$165,4,FALSE),"")</f>
        <v>RESPUESTA CORRECTA</v>
      </c>
      <c r="R9" s="23" t="str">
        <f>IF($B9='Formulario de Respuestas'!$D8,'Formulario de Respuestas'!$J8,"ES DIFERENTE")</f>
        <v>B</v>
      </c>
      <c r="S9" s="1" t="str">
        <f>IFERROR(VLOOKUP(CONCATENATE(R$1,R9),'Formulario de Preguntas'!$C$10:$FN$165,3,FALSE),"")</f>
        <v>El estudiante resuelve problemas donde la multiplicación se utiliza como una suma reiterada.</v>
      </c>
      <c r="T9" s="1" t="str">
        <f>IFERROR(VLOOKUP(CONCATENATE(R$1,R9),'Formulario de Preguntas'!$C$10:$FN$165,4,FALSE),"")</f>
        <v>RESPUESTA CORRECTA</v>
      </c>
      <c r="U9" s="23" t="str">
        <f>IF($B9='Formulario de Respuestas'!$D8,'Formulario de Respuestas'!$K8,"ES DIFERENTE")</f>
        <v>A</v>
      </c>
      <c r="V9" s="1" t="str">
        <f>IFERROR(VLOOKUP(CONCATENATE(U$1,U9),'Formulario de Preguntas'!$C$10:$FN$165,3,FALSE),"")</f>
        <v xml:space="preserve">El estudiante realiza la composición aditiva de un número y resuelve la situación aditiva de comparación. </v>
      </c>
      <c r="W9" s="1" t="str">
        <f>IFERROR(VLOOKUP(CONCATENATE(U$1,U9),'Formulario de Preguntas'!$C$10:$FN$165,4,FALSE),"")</f>
        <v>RESPUESTA CORRECTA</v>
      </c>
      <c r="X9" s="23" t="str">
        <f>IF($B9='Formulario de Respuestas'!$D8,'Formulario de Respuestas'!$L8,"ES DIFERENTE")</f>
        <v>B</v>
      </c>
      <c r="Y9" s="1" t="str">
        <f>IFERROR(VLOOKUP(CONCATENATE(X$1,X9),'Formulario de Preguntas'!$C$10:$FN$165,3,FALSE),"")</f>
        <v xml:space="preserve">Es posible que el estudiante haya identificado las cantidades, pero no la situación aditiva, cree que la operación que debe hacer es una multiplicación. </v>
      </c>
      <c r="Z9" s="1" t="str">
        <f>IFERROR(VLOOKUP(CONCATENATE(X$1,X9),'Formulario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9" s="23" t="str">
        <f>IF($B9='Formulario de Respuestas'!$D8,'Formulario de Respuestas'!$M8,"ES DIFERENTE")</f>
        <v>C</v>
      </c>
      <c r="AB9" s="1" t="str">
        <f>IFERROR(VLOOKUP(CONCATENATE(AA$1,AA9),'Formulario de Preguntas'!$C$10:$FN$165,3,FALSE),"")</f>
        <v>Es probable que el estudiante haya identificado las cantidades, pero no la relación multiplicativa de comparación, cree que la tercera parte es restarle 3.</v>
      </c>
      <c r="AC9" s="1" t="str">
        <f>IFERROR(VLOOKUP(CONCATENATE(AA$1,AA9),'Formulario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9" s="23" t="str">
        <f>IF($B9='Formulario de Respuestas'!$D8,'Formulario de Respuestas'!$N8,"ES DIFERENTE")</f>
        <v>A</v>
      </c>
      <c r="AE9" s="1" t="str">
        <f>IFERROR(VLOOKUP(CONCATENATE(AD$1,AD9),'Formulario de Preguntas'!$C$10:$FN$165,3,FALSE),"")</f>
        <v>El estudiante reconoce situaciones multiplicativas de comparación entre dos cantidades (el doble, el triple, la tercera parte, etc.)</v>
      </c>
      <c r="AF9" s="1" t="str">
        <f>IFERROR(VLOOKUP(CONCATENATE(AD$1,AD9),'Formulario de Preguntas'!$C$10:$FN$165,4,FALSE),"")</f>
        <v>RESPUESTA CORRECTA</v>
      </c>
      <c r="AG9" s="23" t="str">
        <f>IF($B9='Formulario de Respuestas'!$D8,'Formulario de Respuestas'!$O8,"ES DIFERENTE")</f>
        <v>B</v>
      </c>
      <c r="AH9" s="1" t="str">
        <f>IFERROR(VLOOKUP(CONCATENATE(AG$1,AG9),'Formulario de Preguntas'!$C$10:$FN$165,3,FALSE),"")</f>
        <v>Es posible que el estudiante haya identificado la cantidad, pero confunde el valor posicional de cada una de las cifras.</v>
      </c>
      <c r="AI9" s="1" t="str">
        <f>IFERROR(VLOOKUP(CONCATENATE(AG$1,AG9),'Formulario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9" s="23" t="str">
        <f>IF($B9='Formulario de Respuestas'!$D8,'Formulario de Respuestas'!$P8,"ES DIFERENTE")</f>
        <v>C</v>
      </c>
      <c r="AK9" s="1" t="str">
        <f>IFERROR(VLOOKUP(CONCATENATE(AJ$1,AJ9),'Formulario de Preguntas'!$C$10:$FN$165,3,FALSE),"")</f>
        <v>Es posible que el estudiante haya identificado el número dentro en la cifra, sin embargo, no reconoce su valor posicional.</v>
      </c>
      <c r="AL9" s="1" t="str">
        <f>IFERROR(VLOOKUP(CONCATENATE(AJ$1,AJ9),'Formulario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9" s="23" t="str">
        <f>IF($B9='Formulario de Respuestas'!$D8,'Formulario de Respuestas'!$Q8,"ES DIFERENTE")</f>
        <v>B</v>
      </c>
      <c r="AN9" s="1" t="str">
        <f>IFERROR(VLOOKUP(CONCATENATE(AM$1,AM9),'Formulario de Preguntas'!$C$10:$FN$165,3,FALSE),"")</f>
        <v xml:space="preserve">Es probable que el estudiante haya realizado la composición aditiva de los números, sin embargo, no reconoce el valor posicional o relativo de las cifras. </v>
      </c>
      <c r="AO9" s="1" t="str">
        <f>IFERROR(VLOOKUP(CONCATENATE(AM$1,AM9),'Formulario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9" s="23" t="str">
        <f>IF($B9='Formulario de Respuestas'!$D8,'Formulario de Respuestas'!$R8,"ES DIFERENTE")</f>
        <v>C</v>
      </c>
      <c r="AQ9" s="1" t="str">
        <f>IFERROR(VLOOKUP(CONCATENATE(AP$1,AP9),'Formulario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9" s="1" t="str">
        <f>IFERROR(VLOOKUP(CONCATENATE(AP$1,AP9),'Formulario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9" s="23" t="str">
        <f>IF($B9='Formulario de Respuestas'!$D8,'Formulario de Respuestas'!$S8,"ES DIFERENTE")</f>
        <v>B</v>
      </c>
      <c r="AT9" s="1" t="str">
        <f>IFERROR(VLOOKUP(CONCATENATE(AS$1,AS9),'Formulario de Preguntas'!$C$10:$FN$165,3,FALSE),"")</f>
        <v xml:space="preserve">Es posible que el estudiante no haya identificado el problema multiplicativo, por lo que responde enunciando una de las cantidades que aparecen en el problema (la cantidad no numérica). </v>
      </c>
      <c r="AU9" s="1" t="str">
        <f>IFERROR(VLOOKUP(CONCATENATE(AS$1,AS9),'Formulario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9" s="23" t="str">
        <f>IF($B9='Formulario de Respuestas'!$D8,'Formulario de Respuestas'!$T8,"ES DIFERENTE")</f>
        <v>C</v>
      </c>
      <c r="AW9" s="1" t="str">
        <f>IFERROR(VLOOKUP(CONCATENATE(AV$1,AV9),'Formulario de Preguntas'!$C$10:$FN$165,3,FALSE),"")</f>
        <v xml:space="preserve">Es probable que el estudiante haya identificado el problema de estructura multiplicativa, sin embargo, da la solución en términos de lo que le hace falta por recorrer y no lo que ha recorrido. </v>
      </c>
      <c r="AX9" s="1" t="str">
        <f>IFERROR(VLOOKUP(CONCATENATE(AV$1,AV9),'Formulario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9" s="23" t="str">
        <f>IF($B9='Formulario de Respuestas'!$D8,'Formulario de Respuestas'!$U8,"ES DIFERENTE")</f>
        <v>A</v>
      </c>
      <c r="AZ9" s="1" t="str">
        <f>IFERROR(VLOOKUP(CONCATENATE(AY$1,AY9),'Formulario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9" s="1" t="str">
        <f>IFERROR(VLOOKUP(CONCATENATE(AY$1,AY9),'Formulario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9" s="25" t="str">
        <f>IF($B9='Formulario de Respuestas'!$D8,'Formulario de Respuestas'!$V8,"ES DIFERENTE")</f>
        <v>B</v>
      </c>
      <c r="BC9" s="1" t="str">
        <f>IFERROR(VLOOKUP(CONCATENATE(BB$1,BB9),'Formulario de Preguntas'!$C$10:$FN$165,3,FALSE),"")</f>
        <v xml:space="preserve">Es probable que el estudiante identifique la situación como un problema de fracción como operador, pero no realiza la operación correctamente y no advierte que se toman tantas partes como el numerador determina. </v>
      </c>
      <c r="BD9" s="1" t="str">
        <f>IFERROR(VLOOKUP(CONCATENATE(BB$1,BB9),'Formulario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9" s="23" t="str">
        <f>IF($B9='Formulario de Respuestas'!$D8,'Formulario de Respuestas'!$W8,"ES DIFERENTE")</f>
        <v>C</v>
      </c>
      <c r="BF9" s="1" t="str">
        <f>IFERROR(VLOOKUP(CONCATENATE(BE$1,BE9),'Formulario de Preguntas'!$C$10:$FN$165,3,FALSE),"")</f>
        <v>Es posible que el estudiante reconozca la una figura bidimensional pero no identifica sus características; entre estas los lados y los ángulos de una figura.</v>
      </c>
      <c r="BG9" s="1" t="str">
        <f>IFERROR(VLOOKUP(CONCATENATE(BE$1,BE9),'Formulario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9" s="23" t="str">
        <f>IF($B9='Formulario de Respuestas'!$D8,'Formulario de Respuestas'!$X8,"ES DIFERENTE")</f>
        <v>D</v>
      </c>
      <c r="BI9" s="1" t="str">
        <f>IFERROR(VLOOKUP(CONCATENATE(BH$1,BH9),'Formulario de Preguntas'!$C$10:$FN$165,3,FALSE),"")</f>
        <v>El estudiante no interpreta datos organizados en gráficas (diagrama de barras); posiblemente escoge el dato de menor valor en la gráfica.</v>
      </c>
      <c r="BJ9" s="1" t="str">
        <f>IFERROR(VLOOKUP(CONCATENATE(BH$1,BH9),'Formulario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9" s="25">
        <f>IF($B9='Formulario de Respuestas'!$D8,'Formulario de Respuestas'!$Y8,"ES DIFERENTE")</f>
        <v>0</v>
      </c>
      <c r="BL9" s="1" t="str">
        <f>IFERROR(VLOOKUP(CONCATENATE(BK$1,BK9),'Formulario de Preguntas'!$C$10:$FN$165,3,FALSE),"")</f>
        <v/>
      </c>
      <c r="BM9" s="1" t="str">
        <f>IFERROR(VLOOKUP(CONCATENATE(BK$1,BK9),'Formulario de Preguntas'!$C$10:$FN$165,4,FALSE),"")</f>
        <v/>
      </c>
      <c r="BN9" s="25">
        <f>IF($B9='Formulario de Respuestas'!$D8,'Formulario de Respuestas'!$Z8,"ES DIFERENTE")</f>
        <v>0</v>
      </c>
      <c r="BO9" s="1" t="str">
        <f>IFERROR(VLOOKUP(CONCATENATE(BN$1,BN9),'Formulario de Preguntas'!$C$10:$FN$165,3,FALSE),"")</f>
        <v/>
      </c>
      <c r="BP9" s="1" t="str">
        <f>IFERROR(VLOOKUP(CONCATENATE(BN$1,BN9),'Formulario de Preguntas'!$C$10:$FN$165,4,FALSE),"")</f>
        <v/>
      </c>
      <c r="BR9" s="1">
        <f t="shared" si="0"/>
        <v>6</v>
      </c>
      <c r="BS9" s="1">
        <f t="shared" si="1"/>
        <v>0.25</v>
      </c>
      <c r="BT9" s="1">
        <f t="shared" si="2"/>
        <v>1.5</v>
      </c>
      <c r="BU9" s="1">
        <f>COUNTIF('Formulario de Respuestas'!$E8:$Z8,"A")</f>
        <v>4</v>
      </c>
      <c r="BV9" s="1">
        <f>COUNTIF('Formulario de Respuestas'!$E8:$Z8,"B")</f>
        <v>7</v>
      </c>
      <c r="BW9" s="1">
        <f>COUNTIF('Formulario de Respuestas'!$E8:$Z8,"C")</f>
        <v>6</v>
      </c>
      <c r="BX9" s="1">
        <f>COUNTIF('Formulario de Respuestas'!$E8:$Z8,"D")</f>
        <v>3</v>
      </c>
      <c r="BY9" s="1">
        <f>COUNTIF('Formulario de Respuestas'!$E8:$Z8,"E (RESPUESTA ANULADA)")</f>
        <v>0</v>
      </c>
    </row>
    <row r="10" spans="1:77" x14ac:dyDescent="0.25">
      <c r="A10" s="1" t="str">
        <f>'Formulario de Respuestas'!C9</f>
        <v>William Corrales Alvarez</v>
      </c>
      <c r="B10" s="1">
        <f>'Formulario de Respuestas'!D9</f>
        <v>0</v>
      </c>
      <c r="C10" s="23" t="str">
        <f>IF($B10='Formulario de Respuestas'!$D9,'Formulario de Respuestas'!$E9,"ES DIFERENTE")</f>
        <v>A</v>
      </c>
      <c r="D10" s="15" t="str">
        <f>IFERROR(VLOOKUP(CONCATENATE(C$1,C10),'Formulario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0" s="1" t="str">
        <f>IFERROR(VLOOKUP(CONCATENATE(C$1,C10),'Formulario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0" s="23" t="str">
        <f>IF($B10='Formulario de Respuestas'!$D9,'Formulario de Respuestas'!$F9,"ES DIFERENTE")</f>
        <v>A</v>
      </c>
      <c r="G10" s="1" t="str">
        <f>IFERROR(VLOOKUP(CONCATENATE(F$1,F10),'Formulario de Preguntas'!$C$2:$FN$165,3,FALSE),"")</f>
        <v xml:space="preserve">Es posible que el estudiante identifique la situación como de descomposición aditiva, sin embargo, no identifica adecuadamente los valores de las cifras ni su posición (valor relativo). </v>
      </c>
      <c r="H10" s="1" t="str">
        <f>IFERROR(VLOOKUP(CONCATENATE(F$1,F10),'Formulario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0" s="23" t="str">
        <f>IF($B10='Formulario de Respuestas'!$D9,'Formulario de Respuestas'!$G9,"ES DIFERENTE")</f>
        <v>B</v>
      </c>
      <c r="J10" s="1" t="str">
        <f>IFERROR(VLOOKUP(CONCATENATE(I$1,I10),'Formulario de Preguntas'!$C$10:$FN$165,3,FALSE),"")</f>
        <v>Es posible que el estudiante haya realizado la descomposición aditiva, sin embargo, no reconoce el valor posicional de las cifras, confundiendo centenas y decenas.</v>
      </c>
      <c r="K10" s="1" t="str">
        <f>IFERROR(VLOOKUP(CONCATENATE(I$1,I10),'Formulario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0" s="23" t="str">
        <f>IF($B10='Formulario de Respuestas'!$D9,'Formulario de Respuestas'!$H9,"ES DIFERENTE")</f>
        <v>A</v>
      </c>
      <c r="M10" s="1" t="str">
        <f>IFERROR(VLOOKUP(CONCATENATE(L$1,L10),'Formulario de Preguntas'!$C$10:$FN$165,3,FALSE),"")</f>
        <v>Es posible que el estudiante haya realizado la composición aditiva en un orden superior, pero no reconoce el valor relativo de las cifras, invirtiendo el valor posicional de las centenas con las decenas.</v>
      </c>
      <c r="N10" s="1" t="str">
        <f>IFERROR(VLOOKUP(CONCATENATE(L$1,L10),'Formulario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0" s="23" t="str">
        <f>IF($B10='Formulario de Respuestas'!$D9,'Formulario de Respuestas'!$I9,"ES DIFERENTE")</f>
        <v>D</v>
      </c>
      <c r="P10" s="1" t="str">
        <f>IFERROR(VLOOKUP(CONCATENATE(O$1,O10),'Formulario de Preguntas'!$C$10:$FN$165,3,FALSE),"")</f>
        <v>El estudiante realiza la composición aditiva de un número en un orden superior, dando adecuadamente el valor posicional a sus cifras.</v>
      </c>
      <c r="Q10" s="1" t="str">
        <f>IFERROR(VLOOKUP(CONCATENATE(O$1,O10),'Formulario de Preguntas'!$C$10:$FN$165,4,FALSE),"")</f>
        <v>RESPUESTA CORRECTA</v>
      </c>
      <c r="R10" s="23" t="str">
        <f>IF($B10='Formulario de Respuestas'!$D9,'Formulario de Respuestas'!$J9,"ES DIFERENTE")</f>
        <v>B</v>
      </c>
      <c r="S10" s="1" t="str">
        <f>IFERROR(VLOOKUP(CONCATENATE(R$1,R10),'Formulario de Preguntas'!$C$10:$FN$165,3,FALSE),"")</f>
        <v>El estudiante resuelve problemas donde la multiplicación se utiliza como una suma reiterada.</v>
      </c>
      <c r="T10" s="1" t="str">
        <f>IFERROR(VLOOKUP(CONCATENATE(R$1,R10),'Formulario de Preguntas'!$C$10:$FN$165,4,FALSE),"")</f>
        <v>RESPUESTA CORRECTA</v>
      </c>
      <c r="U10" s="23" t="str">
        <f>IF($B10='Formulario de Respuestas'!$D9,'Formulario de Respuestas'!$K9,"ES DIFERENTE")</f>
        <v>B</v>
      </c>
      <c r="V10" s="1" t="str">
        <f>IFERROR(VLOOKUP(CONCATENATE(U$1,U10),'Formulario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0" s="1" t="str">
        <f>IFERROR(VLOOKUP(CONCATENATE(U$1,U10),'Formulario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0" s="23" t="str">
        <f>IF($B10='Formulario de Respuestas'!$D9,'Formulario de Respuestas'!$L9,"ES DIFERENTE")</f>
        <v>C</v>
      </c>
      <c r="Y10" s="1" t="str">
        <f>IFERROR(VLOOKUP(CONCATENATE(X$1,X10),'Formulario de Preguntas'!$C$10:$FN$165,3,FALSE),"")</f>
        <v>Es probable que el estudiante haya identificado las cantidades, pero no la situación aditiva, cree que la operación que debe hacer es una sustracción.</v>
      </c>
      <c r="Z10" s="1" t="str">
        <f>IFERROR(VLOOKUP(CONCATENATE(X$1,X10),'Formulario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0" s="23" t="str">
        <f>IF($B10='Formulario de Respuestas'!$D9,'Formulario de Respuestas'!$M9,"ES DIFERENTE")</f>
        <v>B</v>
      </c>
      <c r="AB10" s="1" t="str">
        <f>IFERROR(VLOOKUP(CONCATENATE(AA$1,AA10),'Formulario de Preguntas'!$C$10:$FN$165,3,FALSE),"")</f>
        <v>Es posible que el estudiante haya identificado que existe una relación multiplicativa entre las dos cantidades, sin embargo, confunde las relaciones multiplicativas tercera parte y el triple.</v>
      </c>
      <c r="AC10" s="1" t="str">
        <f>IFERROR(VLOOKUP(CONCATENATE(AA$1,AA10),'Formulario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0" s="23" t="str">
        <f>IF($B10='Formulario de Respuestas'!$D9,'Formulario de Respuestas'!$N9,"ES DIFERENTE")</f>
        <v>B</v>
      </c>
      <c r="AE10" s="1" t="str">
        <f>IFERROR(VLOOKUP(CONCATENATE(AD$1,AD10),'Formulario de Preguntas'!$C$10:$FN$165,3,FALSE),"")</f>
        <v>Es posible que el estudiante haya identificado la situación multiplicativa de comparación, pero confunde el triple con la tercera parte.</v>
      </c>
      <c r="AF10" s="1" t="str">
        <f>IFERROR(VLOOKUP(CONCATENATE(AD$1,AD10),'Formulario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0" s="23" t="str">
        <f>IF($B10='Formulario de Respuestas'!$D9,'Formulario de Respuestas'!$O9,"ES DIFERENTE")</f>
        <v>A</v>
      </c>
      <c r="AH10" s="1" t="str">
        <f>IFERROR(VLOOKUP(CONCATENATE(AG$1,AG10),'Formulario de Preguntas'!$C$10:$FN$165,3,FALSE),"")</f>
        <v>Es probable que el estudiante haya identificado la cantidad, sin embargo no le da valor posicional a cada una de las cifras.</v>
      </c>
      <c r="AI10" s="1" t="str">
        <f>IFERROR(VLOOKUP(CONCATENATE(AG$1,AG10),'Formulario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0" s="23" t="str">
        <f>IF($B10='Formulario de Respuestas'!$D9,'Formulario de Respuestas'!$P9,"ES DIFERENTE")</f>
        <v>D</v>
      </c>
      <c r="AK10" s="1" t="str">
        <f>IFERROR(VLOOKUP(CONCATENATE(AJ$1,AJ10),'Formulario de Preguntas'!$C$10:$FN$165,3,FALSE),"")</f>
        <v xml:space="preserve">Es posible que el estudiante haya identificado el número dentro en la cifra, sin embargo, no lo relaciona con la idea de valor posicional por lo que termina enunciándolo en términos del objeto de representación. </v>
      </c>
      <c r="AL10" s="1" t="str">
        <f>IFERROR(VLOOKUP(CONCATENATE(AJ$1,AJ10),'Formulario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0" s="23" t="str">
        <f>IF($B10='Formulario de Respuestas'!$D9,'Formulario de Respuestas'!$Q9,"ES DIFERENTE")</f>
        <v>C</v>
      </c>
      <c r="AN10" s="1" t="str">
        <f>IFERROR(VLOOKUP(CONCATENATE(AM$1,AM10),'Formulario de Preguntas'!$C$10:$FN$165,3,FALSE),"")</f>
        <v>El estudiante compone aditivamente un número y reconoce la relación de orden en los números naturales de tres cifras.</v>
      </c>
      <c r="AO10" s="1" t="str">
        <f>IFERROR(VLOOKUP(CONCATENATE(AM$1,AM10),'Formulario de Preguntas'!$C$10:$FN$165,4,FALSE),"")</f>
        <v>RESPUESTA CORRECTA</v>
      </c>
      <c r="AP10" s="23" t="str">
        <f>IF($B10='Formulario de Respuestas'!$D9,'Formulario de Respuestas'!$R9,"ES DIFERENTE")</f>
        <v>D</v>
      </c>
      <c r="AQ10" s="1" t="str">
        <f>IFERROR(VLOOKUP(CONCATENATE(AP$1,AP10),'Formulario de Preguntas'!$C$10:$FN$165,3,FALSE),"")</f>
        <v>Es posible que el estudiante haya identificado el problema de cambio disminuyendo, pero al parecer intenta encontrar la diferencia entre las unidades respectivas, en este caso nota que las cantidades difieren en 4 centenas.</v>
      </c>
      <c r="AR10" s="1" t="str">
        <f>IFERROR(VLOOKUP(CONCATENATE(AP$1,AP10),'Formulario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0" s="23" t="str">
        <f>IF($B10='Formulario de Respuestas'!$D9,'Formulario de Respuestas'!$S9,"ES DIFERENTE")</f>
        <v>A</v>
      </c>
      <c r="AT10" s="1" t="str">
        <f>IFERROR(VLOOKUP(CONCATENATE(AS$1,AS10),'Formulario de Preguntas'!$C$10:$FN$165,3,FALSE),"")</f>
        <v xml:space="preserve">El estudiante reconoce y resuelve problemas multiplicativos de razón. </v>
      </c>
      <c r="AU10" s="1" t="str">
        <f>IFERROR(VLOOKUP(CONCATENATE(AS$1,AS10),'Formulario de Preguntas'!$C$10:$FN$165,4,FALSE),"")</f>
        <v>RESPUESTA CORRECTA</v>
      </c>
      <c r="AV10" s="23" t="str">
        <f>IF($B10='Formulario de Respuestas'!$D9,'Formulario de Respuestas'!$T9,"ES DIFERENTE")</f>
        <v>C</v>
      </c>
      <c r="AW10" s="1" t="str">
        <f>IFERROR(VLOOKUP(CONCATENATE(AV$1,AV10),'Formulario de Preguntas'!$C$10:$FN$165,3,FALSE),"")</f>
        <v xml:space="preserve">Es probable que el estudiante haya identificado el problema de estructura multiplicativa, sin embargo, da la solución en términos de lo que le hace falta por recorrer y no lo que ha recorrido. </v>
      </c>
      <c r="AX10" s="1" t="str">
        <f>IFERROR(VLOOKUP(CONCATENATE(AV$1,AV10),'Formulario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0" s="23" t="str">
        <f>IF($B10='Formulario de Respuestas'!$D9,'Formulario de Respuestas'!$U9,"ES DIFERENTE")</f>
        <v>A</v>
      </c>
      <c r="AZ10" s="1" t="str">
        <f>IFERROR(VLOOKUP(CONCATENATE(AY$1,AY10),'Formulario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0" s="1" t="str">
        <f>IFERROR(VLOOKUP(CONCATENATE(AY$1,AY10),'Formulario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0" s="25" t="str">
        <f>IF($B10='Formulario de Respuestas'!$D9,'Formulario de Respuestas'!$V9,"ES DIFERENTE")</f>
        <v>A</v>
      </c>
      <c r="BC10" s="1" t="str">
        <f>IFERROR(VLOOKUP(CONCATENATE(BB$1,BB10),'Formulario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10" s="1" t="str">
        <f>IFERROR(VLOOKUP(CONCATENATE(BB$1,BB10),'Formulario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0" s="23" t="str">
        <f>IF($B10='Formulario de Respuestas'!$D9,'Formulario de Respuestas'!$W9,"ES DIFERENTE")</f>
        <v>A</v>
      </c>
      <c r="BF10" s="1" t="str">
        <f>IFERROR(VLOOKUP(CONCATENATE(BE$1,BE10),'Formulario de Preguntas'!$C$10:$FN$165,3,FALSE),"")</f>
        <v>El estudiante identifica las características de una figura bidimensional.</v>
      </c>
      <c r="BG10" s="1" t="str">
        <f>IFERROR(VLOOKUP(CONCATENATE(BE$1,BE10),'Formulario de Preguntas'!$C$10:$FN$165,4,FALSE),"")</f>
        <v>RESPUESTA CORRECTA</v>
      </c>
      <c r="BH10" s="23" t="str">
        <f>IF($B10='Formulario de Respuestas'!$D9,'Formulario de Respuestas'!$X9,"ES DIFERENTE")</f>
        <v>C</v>
      </c>
      <c r="BI10" s="1" t="str">
        <f>IFERROR(VLOOKUP(CONCATENATE(BH$1,BH10),'Formulario de Preguntas'!$C$10:$FN$165,3,FALSE),"")</f>
        <v>El estudiante interpreta datos organizados en gráficas (diagrama de barras).</v>
      </c>
      <c r="BJ10" s="1" t="str">
        <f>IFERROR(VLOOKUP(CONCATENATE(BH$1,BH10),'Formulario de Preguntas'!$C$10:$FN$165,4,FALSE),"")</f>
        <v>RESPUESTA CORRECTA</v>
      </c>
      <c r="BK10" s="25">
        <f>IF($B10='Formulario de Respuestas'!$D9,'Formulario de Respuestas'!$Y9,"ES DIFERENTE")</f>
        <v>0</v>
      </c>
      <c r="BL10" s="1" t="str">
        <f>IFERROR(VLOOKUP(CONCATENATE(BK$1,BK10),'Formulario de Preguntas'!$C$10:$FN$165,3,FALSE),"")</f>
        <v/>
      </c>
      <c r="BM10" s="1" t="str">
        <f>IFERROR(VLOOKUP(CONCATENATE(BK$1,BK10),'Formulario de Preguntas'!$C$10:$FN$165,4,FALSE),"")</f>
        <v/>
      </c>
      <c r="BN10" s="25">
        <f>IF($B10='Formulario de Respuestas'!$D9,'Formulario de Respuestas'!$Z9,"ES DIFERENTE")</f>
        <v>0</v>
      </c>
      <c r="BO10" s="1" t="str">
        <f>IFERROR(VLOOKUP(CONCATENATE(BN$1,BN10),'Formulario de Preguntas'!$C$10:$FN$165,3,FALSE),"")</f>
        <v/>
      </c>
      <c r="BP10" s="1" t="str">
        <f>IFERROR(VLOOKUP(CONCATENATE(BN$1,BN10),'Formulario de Preguntas'!$C$10:$FN$165,4,FALSE),"")</f>
        <v/>
      </c>
      <c r="BR10" s="1">
        <f t="shared" si="0"/>
        <v>6</v>
      </c>
      <c r="BS10" s="1">
        <f t="shared" si="1"/>
        <v>0.25</v>
      </c>
      <c r="BT10" s="1">
        <f t="shared" si="2"/>
        <v>1.5</v>
      </c>
      <c r="BU10" s="1">
        <f>COUNTIF('Formulario de Respuestas'!$E9:$Z9,"A")</f>
        <v>8</v>
      </c>
      <c r="BV10" s="1">
        <f>COUNTIF('Formulario de Respuestas'!$E9:$Z9,"B")</f>
        <v>5</v>
      </c>
      <c r="BW10" s="1">
        <f>COUNTIF('Formulario de Respuestas'!$E9:$Z9,"C")</f>
        <v>4</v>
      </c>
      <c r="BX10" s="1">
        <f>COUNTIF('Formulario de Respuestas'!$E9:$Z9,"D")</f>
        <v>3</v>
      </c>
      <c r="BY10" s="1">
        <f>COUNTIF('Formulario de Respuestas'!$E9:$Z9,"E (RESPUESTA ANULADA)")</f>
        <v>0</v>
      </c>
    </row>
    <row r="11" spans="1:77" x14ac:dyDescent="0.25">
      <c r="A11" s="1" t="str">
        <f>'Formulario de Respuestas'!C10</f>
        <v>Carlos Alberto Cruz Martinez</v>
      </c>
      <c r="B11" s="1">
        <f>'Formulario de Respuestas'!D10</f>
        <v>0</v>
      </c>
      <c r="C11" s="23" t="str">
        <f>IF($B11='Formulario de Respuestas'!$D10,'Formulario de Respuestas'!$E10,"ES DIFERENTE")</f>
        <v>A</v>
      </c>
      <c r="D11" s="15" t="str">
        <f>IFERROR(VLOOKUP(CONCATENATE(C$1,C11),'Formulario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1" s="1" t="str">
        <f>IFERROR(VLOOKUP(CONCATENATE(C$1,C11),'Formulario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1" s="23" t="str">
        <f>IF($B11='Formulario de Respuestas'!$D10,'Formulario de Respuestas'!$F10,"ES DIFERENTE")</f>
        <v>B</v>
      </c>
      <c r="G11" s="1" t="str">
        <f>IFERROR(VLOOKUP(CONCATENATE(F$1,F11),'Formulario de Preguntas'!$C$2:$FN$165,3,FALSE),"")</f>
        <v>El estudiante realiza la descomposición aditiva de un número dando adecuadamente el valor posicional a sus cifras.</v>
      </c>
      <c r="H11" s="1" t="str">
        <f>IFERROR(VLOOKUP(CONCATENATE(F$1,F11),'Formulario de Preguntas'!$C$2:$FN$165,4,FALSE),"")</f>
        <v>RESPUESTA CORRECTA</v>
      </c>
      <c r="I11" s="23" t="str">
        <f>IF($B11='Formulario de Respuestas'!$D10,'Formulario de Respuestas'!$G10,"ES DIFERENTE")</f>
        <v>A</v>
      </c>
      <c r="J11" s="1" t="str">
        <f>IFERROR(VLOOKUP(CONCATENATE(I$1,I11),'Formulario de Preguntas'!$C$10:$FN$165,3,FALSE),"")</f>
        <v>El estudiante interpreta datos organizados en tablas y graficas sencillas y realiza la descomposición aditiva de un número dando adecuadamente el valor posicional a sus cifras.</v>
      </c>
      <c r="K11" s="1" t="str">
        <f>IFERROR(VLOOKUP(CONCATENATE(I$1,I11),'Formulario de Preguntas'!$C$10:$FN$165,4,FALSE),"")</f>
        <v>RESPUESTA CORRECTA</v>
      </c>
      <c r="L11" s="23" t="str">
        <f>IF($B11='Formulario de Respuestas'!$D10,'Formulario de Respuestas'!$H10,"ES DIFERENTE")</f>
        <v>D</v>
      </c>
      <c r="M11" s="1" t="str">
        <f>IFERROR(VLOOKUP(CONCATENATE(L$1,L11),'Formulario de Preguntas'!$C$10:$FN$165,3,FALSE),"")</f>
        <v>El estudiante realiza la composición aditiva en un orden superior de un número, dando adecuadamente el valor posicional a sus cifras.</v>
      </c>
      <c r="N11" s="1" t="str">
        <f>IFERROR(VLOOKUP(CONCATENATE(L$1,L11),'Formulario de Preguntas'!$C$10:$FN$165,4,FALSE),"")</f>
        <v>RESPUESTA CORRECTA</v>
      </c>
      <c r="O11" s="23" t="str">
        <f>IF($B11='Formulario de Respuestas'!$D10,'Formulario de Respuestas'!$I10,"ES DIFERENTE")</f>
        <v>A</v>
      </c>
      <c r="P11" s="1" t="str">
        <f>IFERROR(VLOOKUP(CONCATENATE(O$1,O11),'Formulario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1" s="1" t="str">
        <f>IFERROR(VLOOKUP(CONCATENATE(O$1,O11),'Formulario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1" s="23" t="str">
        <f>IF($B11='Formulario de Respuestas'!$D10,'Formulario de Respuestas'!$J10,"ES DIFERENTE")</f>
        <v>A</v>
      </c>
      <c r="S11" s="1" t="str">
        <f>IFERROR(VLOOKUP(CONCATENATE(R$1,R11),'Formulario de Preguntas'!$C$10:$FN$165,3,FALSE),"")</f>
        <v>Es probable que el estudiante componga la cantidad de grupos, pero sin tener en cuenta los miembros de cada grupo, de manera que no resuelve el problema que implica una suma reiterada.</v>
      </c>
      <c r="T11" s="1" t="str">
        <f>IFERROR(VLOOKUP(CONCATENATE(R$1,R11),'Formulario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1" s="23" t="str">
        <f>IF($B11='Formulario de Respuestas'!$D10,'Formulario de Respuestas'!$K10,"ES DIFERENTE")</f>
        <v>C</v>
      </c>
      <c r="V11" s="1" t="str">
        <f>IFERROR(VLOOKUP(CONCATENATE(U$1,U11),'Formulario de Preguntas'!$C$10:$FN$165,3,FALSE),"")</f>
        <v>Es posible que el estudiante haya identificado la situación de composición aditiva de un número, pero al parecer hace una estimación de la cantidad sobrante y encuentra que el número es próximo a 300.</v>
      </c>
      <c r="W11" s="1" t="str">
        <f>IFERROR(VLOOKUP(CONCATENATE(U$1,U11),'Formulario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1" s="23" t="str">
        <f>IF($B11='Formulario de Respuestas'!$D10,'Formulario de Respuestas'!$L10,"ES DIFERENTE")</f>
        <v>A</v>
      </c>
      <c r="Y11" s="1" t="str">
        <f>IFERROR(VLOOKUP(CONCATENATE(X$1,X11),'Formulario de Preguntas'!$C$10:$FN$165,3,FALSE),"")</f>
        <v>El estudiante resuelve problemas aditivos y representa la solución en forma de suma.</v>
      </c>
      <c r="Z11" s="1" t="str">
        <f>IFERROR(VLOOKUP(CONCATENATE(X$1,X11),'Formulario de Preguntas'!$C$10:$FN$165,4,FALSE),"")</f>
        <v>RESPUESTA CORRECTA</v>
      </c>
      <c r="AA11" s="23" t="str">
        <f>IF($B11='Formulario de Respuestas'!$D10,'Formulario de Respuestas'!$M10,"ES DIFERENTE")</f>
        <v>D</v>
      </c>
      <c r="AB11" s="1" t="str">
        <f>IFERROR(VLOOKUP(CONCATENATE(AA$1,AA11),'Formulario de Preguntas'!$C$10:$FN$165,3,FALSE),"")</f>
        <v>Es posible que el estudiante haya identificado que existe una relación multiplicativa de comparación entre las dos cantidades, sin embargo, confunde las relaciones multiplicativas tercera parte y la mitad.</v>
      </c>
      <c r="AC11" s="1" t="str">
        <f>IFERROR(VLOOKUP(CONCATENATE(AA$1,AA11),'Formulario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1" s="23" t="str">
        <f>IF($B11='Formulario de Respuestas'!$D10,'Formulario de Respuestas'!$N10,"ES DIFERENTE")</f>
        <v>D</v>
      </c>
      <c r="AE11" s="1" t="str">
        <f>IFERROR(VLOOKUP(CONCATENATE(AD$1,AD11),'Formulario de Preguntas'!$C$10:$FN$165,3,FALSE),"")</f>
        <v>Es posible que el estudiante haya identificado la situación multiplicativa de comparación, pero multiplica por 10 en lugar de por 3.</v>
      </c>
      <c r="AF11" s="1" t="str">
        <f>IFERROR(VLOOKUP(CONCATENATE(AD$1,AD11),'Formulario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1" s="23" t="str">
        <f>IF($B11='Formulario de Respuestas'!$D10,'Formulario de Respuestas'!$O10,"ES DIFERENTE")</f>
        <v>A</v>
      </c>
      <c r="AH11" s="1" t="str">
        <f>IFERROR(VLOOKUP(CONCATENATE(AG$1,AG11),'Formulario de Preguntas'!$C$10:$FN$165,3,FALSE),"")</f>
        <v>Es probable que el estudiante haya identificado la cantidad, sin embargo no le da valor posicional a cada una de las cifras.</v>
      </c>
      <c r="AI11" s="1" t="str">
        <f>IFERROR(VLOOKUP(CONCATENATE(AG$1,AG11),'Formulario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1" s="23" t="str">
        <f>IF($B11='Formulario de Respuestas'!$D10,'Formulario de Respuestas'!$P10,"ES DIFERENTE")</f>
        <v>C</v>
      </c>
      <c r="AK11" s="1" t="str">
        <f>IFERROR(VLOOKUP(CONCATENATE(AJ$1,AJ11),'Formulario de Preguntas'!$C$10:$FN$165,3,FALSE),"")</f>
        <v>Es posible que el estudiante haya identificado el número dentro en la cifra, sin embargo, no reconoce su valor posicional.</v>
      </c>
      <c r="AL11" s="1" t="str">
        <f>IFERROR(VLOOKUP(CONCATENATE(AJ$1,AJ11),'Formulario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1" s="23" t="str">
        <f>IF($B11='Formulario de Respuestas'!$D10,'Formulario de Respuestas'!$Q10,"ES DIFERENTE")</f>
        <v>D</v>
      </c>
      <c r="AN11" s="1" t="str">
        <f>IFERROR(VLOOKUP(CONCATENATE(AM$1,AM11),'Formulario de Preguntas'!$C$10:$FN$165,3,FALSE),"")</f>
        <v xml:space="preserve">Es probable que el estudiante haya realizado la composición aditiva de los números, sin embargo, no reconoce el valor posicional o relativo de las cifras. </v>
      </c>
      <c r="AO11" s="1" t="str">
        <f>IFERROR(VLOOKUP(CONCATENATE(AM$1,AM11),'Formulario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1" s="23" t="str">
        <f>IF($B11='Formulario de Respuestas'!$D10,'Formulario de Respuestas'!$R10,"ES DIFERENTE")</f>
        <v>C</v>
      </c>
      <c r="AQ11" s="1" t="str">
        <f>IFERROR(VLOOKUP(CONCATENATE(AP$1,AP11),'Formulario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1" s="1" t="str">
        <f>IFERROR(VLOOKUP(CONCATENATE(AP$1,AP11),'Formulario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1" s="23" t="str">
        <f>IF($B11='Formulario de Respuestas'!$D10,'Formulario de Respuestas'!$S10,"ES DIFERENTE")</f>
        <v>D</v>
      </c>
      <c r="AT11" s="1" t="str">
        <f>IFERROR(VLOOKUP(CONCATENATE(AS$1,AS11),'Formulario de Preguntas'!$C$10:$FN$165,3,FALSE),"")</f>
        <v>Es posible que el estudiante haya identificado las cantidades, pero confunde un problema de multiplicación con uno de adición, realiza la suma 140 más 4.</v>
      </c>
      <c r="AU11" s="1" t="str">
        <f>IFERROR(VLOOKUP(CONCATENATE(AS$1,AS11),'Formulario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1" s="23" t="str">
        <f>IF($B11='Formulario de Respuestas'!$D10,'Formulario de Respuestas'!$T10,"ES DIFERENTE")</f>
        <v>C</v>
      </c>
      <c r="AW11" s="1" t="str">
        <f>IFERROR(VLOOKUP(CONCATENATE(AV$1,AV11),'Formulario de Preguntas'!$C$10:$FN$165,3,FALSE),"")</f>
        <v xml:space="preserve">Es probable que el estudiante haya identificado el problema de estructura multiplicativa, sin embargo, da la solución en términos de lo que le hace falta por recorrer y no lo que ha recorrido. </v>
      </c>
      <c r="AX11" s="1" t="str">
        <f>IFERROR(VLOOKUP(CONCATENATE(AV$1,AV11),'Formulario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1" s="23" t="str">
        <f>IF($B11='Formulario de Respuestas'!$D10,'Formulario de Respuestas'!$U10,"ES DIFERENTE")</f>
        <v>A</v>
      </c>
      <c r="AZ11" s="1" t="str">
        <f>IFERROR(VLOOKUP(CONCATENATE(AY$1,AY11),'Formulario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1" s="1" t="str">
        <f>IFERROR(VLOOKUP(CONCATENATE(AY$1,AY11),'Formulario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1" s="25" t="str">
        <f>IF($B11='Formulario de Respuestas'!$D10,'Formulario de Respuestas'!$V10,"ES DIFERENTE")</f>
        <v>C</v>
      </c>
      <c r="BC11" s="1" t="str">
        <f>IFERROR(VLOOKUP(CONCATENATE(BB$1,BB11),'Formulario de Preguntas'!$C$10:$FN$165,3,FALSE),"")</f>
        <v>El estudiante resuelve problemas en los que interviene la fracción como operador en contexto.</v>
      </c>
      <c r="BD11" s="1" t="str">
        <f>IFERROR(VLOOKUP(CONCATENATE(BB$1,BB11),'Formulario de Preguntas'!$C$10:$FN$165,4,FALSE),"")</f>
        <v>RESPUESTA CORRECTA</v>
      </c>
      <c r="BE11" s="23" t="str">
        <f>IF($B11='Formulario de Respuestas'!$D10,'Formulario de Respuestas'!$W10,"ES DIFERENTE")</f>
        <v>D</v>
      </c>
      <c r="BF11" s="1" t="str">
        <f>IFERROR(VLOOKUP(CONCATENATE(BE$1,BE11),'Formulario de Preguntas'!$C$10:$FN$165,3,FALSE),"")</f>
        <v>Es posible que el estudiante reconozca la figura bidimensional pero no identifica sus características; entre estas los lados de una figura.</v>
      </c>
      <c r="BG11" s="1" t="str">
        <f>IFERROR(VLOOKUP(CONCATENATE(BE$1,BE11),'Formulario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11" s="23" t="str">
        <f>IF($B11='Formulario de Respuestas'!$D10,'Formulario de Respuestas'!$X10,"ES DIFERENTE")</f>
        <v>D</v>
      </c>
      <c r="BI11" s="1" t="str">
        <f>IFERROR(VLOOKUP(CONCATENATE(BH$1,BH11),'Formulario de Preguntas'!$C$10:$FN$165,3,FALSE),"")</f>
        <v>El estudiante no interpreta datos organizados en gráficas (diagrama de barras); posiblemente escoge el dato de menor valor en la gráfica.</v>
      </c>
      <c r="BJ11" s="1" t="str">
        <f>IFERROR(VLOOKUP(CONCATENATE(BH$1,BH11),'Formulario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1" s="25">
        <f>IF($B11='Formulario de Respuestas'!$D10,'Formulario de Respuestas'!$Y10,"ES DIFERENTE")</f>
        <v>0</v>
      </c>
      <c r="BL11" s="1" t="str">
        <f>IFERROR(VLOOKUP(CONCATENATE(BK$1,BK11),'Formulario de Preguntas'!$C$10:$FN$165,3,FALSE),"")</f>
        <v/>
      </c>
      <c r="BM11" s="1" t="str">
        <f>IFERROR(VLOOKUP(CONCATENATE(BK$1,BK11),'Formulario de Preguntas'!$C$10:$FN$165,4,FALSE),"")</f>
        <v/>
      </c>
      <c r="BN11" s="25">
        <f>IF($B11='Formulario de Respuestas'!$D10,'Formulario de Respuestas'!$Z10,"ES DIFERENTE")</f>
        <v>0</v>
      </c>
      <c r="BO11" s="1" t="str">
        <f>IFERROR(VLOOKUP(CONCATENATE(BN$1,BN11),'Formulario de Preguntas'!$C$10:$FN$165,3,FALSE),"")</f>
        <v/>
      </c>
      <c r="BP11" s="1" t="str">
        <f>IFERROR(VLOOKUP(CONCATENATE(BN$1,BN11),'Formulario de Preguntas'!$C$10:$FN$165,4,FALSE),"")</f>
        <v/>
      </c>
      <c r="BR11" s="1">
        <f t="shared" si="0"/>
        <v>5</v>
      </c>
      <c r="BS11" s="1">
        <f t="shared" si="1"/>
        <v>0.25</v>
      </c>
      <c r="BT11" s="1">
        <f t="shared" si="2"/>
        <v>1.25</v>
      </c>
      <c r="BU11" s="1">
        <f>COUNTIF('Formulario de Respuestas'!$E10:$Z10,"A")</f>
        <v>7</v>
      </c>
      <c r="BV11" s="1">
        <f>COUNTIF('Formulario de Respuestas'!$E10:$Z10,"B")</f>
        <v>1</v>
      </c>
      <c r="BW11" s="1">
        <f>COUNTIF('Formulario de Respuestas'!$E10:$Z10,"C")</f>
        <v>5</v>
      </c>
      <c r="BX11" s="1">
        <f>COUNTIF('Formulario de Respuestas'!$E10:$Z10,"D")</f>
        <v>7</v>
      </c>
      <c r="BY11" s="1">
        <f>COUNTIF('Formulario de Respuestas'!$E10:$Z10,"E (RESPUESTA ANULADA)")</f>
        <v>0</v>
      </c>
    </row>
    <row r="12" spans="1:77" x14ac:dyDescent="0.25">
      <c r="A12" s="1" t="str">
        <f>'Formulario de Respuestas'!C11</f>
        <v>Sebastian Elias  Herrera Barreto</v>
      </c>
      <c r="B12" s="1">
        <f>'Formulario de Respuestas'!D11</f>
        <v>0</v>
      </c>
      <c r="C12" s="23" t="str">
        <f>IF($B12='Formulario de Respuestas'!$D11,'Formulario de Respuestas'!$E11,"ES DIFERENTE")</f>
        <v>A</v>
      </c>
      <c r="D12" s="15" t="str">
        <f>IFERROR(VLOOKUP(CONCATENATE(C$1,C12),'Formulario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2" s="1" t="str">
        <f>IFERROR(VLOOKUP(CONCATENATE(C$1,C12),'Formulario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2" s="23" t="str">
        <f>IF($B12='Formulario de Respuestas'!$D11,'Formulario de Respuestas'!$F11,"ES DIFERENTE")</f>
        <v>A</v>
      </c>
      <c r="G12" s="1" t="str">
        <f>IFERROR(VLOOKUP(CONCATENATE(F$1,F12),'Formulario de Preguntas'!$C$2:$FN$165,3,FALSE),"")</f>
        <v xml:space="preserve">Es posible que el estudiante identifique la situación como de descomposición aditiva, sin embargo, no identifica adecuadamente los valores de las cifras ni su posición (valor relativo). </v>
      </c>
      <c r="H12" s="1" t="str">
        <f>IFERROR(VLOOKUP(CONCATENATE(F$1,F12),'Formulario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2" s="23" t="str">
        <f>IF($B12='Formulario de Respuestas'!$D11,'Formulario de Respuestas'!$G11,"ES DIFERENTE")</f>
        <v>B</v>
      </c>
      <c r="J12" s="1" t="str">
        <f>IFERROR(VLOOKUP(CONCATENATE(I$1,I12),'Formulario de Preguntas'!$C$10:$FN$165,3,FALSE),"")</f>
        <v>Es posible que el estudiante haya realizado la descomposición aditiva, sin embargo, no reconoce el valor posicional de las cifras, confundiendo centenas y decenas.</v>
      </c>
      <c r="K12" s="1" t="str">
        <f>IFERROR(VLOOKUP(CONCATENATE(I$1,I12),'Formulario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2" s="23" t="str">
        <f>IF($B12='Formulario de Respuestas'!$D11,'Formulario de Respuestas'!$H11,"ES DIFERENTE")</f>
        <v>A</v>
      </c>
      <c r="M12" s="1" t="str">
        <f>IFERROR(VLOOKUP(CONCATENATE(L$1,L12),'Formulario de Preguntas'!$C$10:$FN$165,3,FALSE),"")</f>
        <v>Es posible que el estudiante haya realizado la composición aditiva en un orden superior, pero no reconoce el valor relativo de las cifras, invirtiendo el valor posicional de las centenas con las decenas.</v>
      </c>
      <c r="N12" s="1" t="str">
        <f>IFERROR(VLOOKUP(CONCATENATE(L$1,L12),'Formulario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2" s="23" t="str">
        <f>IF($B12='Formulario de Respuestas'!$D11,'Formulario de Respuestas'!$I11,"ES DIFERENTE")</f>
        <v>D</v>
      </c>
      <c r="P12" s="1" t="str">
        <f>IFERROR(VLOOKUP(CONCATENATE(O$1,O12),'Formulario de Preguntas'!$C$10:$FN$165,3,FALSE),"")</f>
        <v>El estudiante realiza la composición aditiva de un número en un orden superior, dando adecuadamente el valor posicional a sus cifras.</v>
      </c>
      <c r="Q12" s="1" t="str">
        <f>IFERROR(VLOOKUP(CONCATENATE(O$1,O12),'Formulario de Preguntas'!$C$10:$FN$165,4,FALSE),"")</f>
        <v>RESPUESTA CORRECTA</v>
      </c>
      <c r="R12" s="23" t="str">
        <f>IF($B12='Formulario de Respuestas'!$D11,'Formulario de Respuestas'!$J11,"ES DIFERENTE")</f>
        <v>B</v>
      </c>
      <c r="S12" s="1" t="str">
        <f>IFERROR(VLOOKUP(CONCATENATE(R$1,R12),'Formulario de Preguntas'!$C$10:$FN$165,3,FALSE),"")</f>
        <v>El estudiante resuelve problemas donde la multiplicación se utiliza como una suma reiterada.</v>
      </c>
      <c r="T12" s="1" t="str">
        <f>IFERROR(VLOOKUP(CONCATENATE(R$1,R12),'Formulario de Preguntas'!$C$10:$FN$165,4,FALSE),"")</f>
        <v>RESPUESTA CORRECTA</v>
      </c>
      <c r="U12" s="23" t="str">
        <f>IF($B12='Formulario de Respuestas'!$D11,'Formulario de Respuestas'!$K11,"ES DIFERENTE")</f>
        <v>C</v>
      </c>
      <c r="V12" s="1" t="str">
        <f>IFERROR(VLOOKUP(CONCATENATE(U$1,U12),'Formulario de Preguntas'!$C$10:$FN$165,3,FALSE),"")</f>
        <v>Es posible que el estudiante haya identificado la situación de composición aditiva de un número, pero al parecer hace una estimación de la cantidad sobrante y encuentra que el número es próximo a 300.</v>
      </c>
      <c r="W12" s="1" t="str">
        <f>IFERROR(VLOOKUP(CONCATENATE(U$1,U12),'Formulario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2" s="23" t="str">
        <f>IF($B12='Formulario de Respuestas'!$D11,'Formulario de Respuestas'!$L11,"ES DIFERENTE")</f>
        <v>A</v>
      </c>
      <c r="Y12" s="1" t="str">
        <f>IFERROR(VLOOKUP(CONCATENATE(X$1,X12),'Formulario de Preguntas'!$C$10:$FN$165,3,FALSE),"")</f>
        <v>El estudiante resuelve problemas aditivos y representa la solución en forma de suma.</v>
      </c>
      <c r="Z12" s="1" t="str">
        <f>IFERROR(VLOOKUP(CONCATENATE(X$1,X12),'Formulario de Preguntas'!$C$10:$FN$165,4,FALSE),"")</f>
        <v>RESPUESTA CORRECTA</v>
      </c>
      <c r="AA12" s="23" t="str">
        <f>IF($B12='Formulario de Respuestas'!$D11,'Formulario de Respuestas'!$M11,"ES DIFERENTE")</f>
        <v>C</v>
      </c>
      <c r="AB12" s="1" t="str">
        <f>IFERROR(VLOOKUP(CONCATENATE(AA$1,AA12),'Formulario de Preguntas'!$C$10:$FN$165,3,FALSE),"")</f>
        <v>Es probable que el estudiante haya identificado las cantidades, pero no la relación multiplicativa de comparación, cree que la tercera parte es restarle 3.</v>
      </c>
      <c r="AC12" s="1" t="str">
        <f>IFERROR(VLOOKUP(CONCATENATE(AA$1,AA12),'Formulario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2" s="23" t="str">
        <f>IF($B12='Formulario de Respuestas'!$D11,'Formulario de Respuestas'!$N11,"ES DIFERENTE")</f>
        <v>B</v>
      </c>
      <c r="AE12" s="1" t="str">
        <f>IFERROR(VLOOKUP(CONCATENATE(AD$1,AD12),'Formulario de Preguntas'!$C$10:$FN$165,3,FALSE),"")</f>
        <v>Es posible que el estudiante haya identificado la situación multiplicativa de comparación, pero confunde el triple con la tercera parte.</v>
      </c>
      <c r="AF12" s="1" t="str">
        <f>IFERROR(VLOOKUP(CONCATENATE(AD$1,AD12),'Formulario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2" s="23" t="str">
        <f>IF($B12='Formulario de Respuestas'!$D11,'Formulario de Respuestas'!$O11,"ES DIFERENTE")</f>
        <v>A</v>
      </c>
      <c r="AH12" s="1" t="str">
        <f>IFERROR(VLOOKUP(CONCATENATE(AG$1,AG12),'Formulario de Preguntas'!$C$10:$FN$165,3,FALSE),"")</f>
        <v>Es probable que el estudiante haya identificado la cantidad, sin embargo no le da valor posicional a cada una de las cifras.</v>
      </c>
      <c r="AI12" s="1" t="str">
        <f>IFERROR(VLOOKUP(CONCATENATE(AG$1,AG12),'Formulario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2" s="23" t="str">
        <f>IF($B12='Formulario de Respuestas'!$D11,'Formulario de Respuestas'!$P11,"ES DIFERENTE")</f>
        <v>C</v>
      </c>
      <c r="AK12" s="1" t="str">
        <f>IFERROR(VLOOKUP(CONCATENATE(AJ$1,AJ12),'Formulario de Preguntas'!$C$10:$FN$165,3,FALSE),"")</f>
        <v>Es posible que el estudiante haya identificado el número dentro en la cifra, sin embargo, no reconoce su valor posicional.</v>
      </c>
      <c r="AL12" s="1" t="str">
        <f>IFERROR(VLOOKUP(CONCATENATE(AJ$1,AJ12),'Formulario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2" s="23" t="str">
        <f>IF($B12='Formulario de Respuestas'!$D11,'Formulario de Respuestas'!$Q11,"ES DIFERENTE")</f>
        <v>A</v>
      </c>
      <c r="AN12" s="1" t="str">
        <f>IFERROR(VLOOKUP(CONCATENATE(AM$1,AM12),'Formulario de Preguntas'!$C$10:$FN$165,3,FALSE),"")</f>
        <v>No realiza correctamente la composición aditiva, pues olvida agrupar en las centenas, además no establece la relación de orden entre los números del problema.</v>
      </c>
      <c r="AO12" s="1" t="str">
        <f>IFERROR(VLOOKUP(CONCATENATE(AM$1,AM12),'Formulario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2" s="23" t="str">
        <f>IF($B12='Formulario de Respuestas'!$D11,'Formulario de Respuestas'!$R11,"ES DIFERENTE")</f>
        <v>C</v>
      </c>
      <c r="AQ12" s="1" t="str">
        <f>IFERROR(VLOOKUP(CONCATENATE(AP$1,AP12),'Formulario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2" s="1" t="str">
        <f>IFERROR(VLOOKUP(CONCATENATE(AP$1,AP12),'Formulario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2" s="23" t="str">
        <f>IF($B12='Formulario de Respuestas'!$D11,'Formulario de Respuestas'!$S11,"ES DIFERENTE")</f>
        <v>B</v>
      </c>
      <c r="AT12" s="1" t="str">
        <f>IFERROR(VLOOKUP(CONCATENATE(AS$1,AS12),'Formulario de Preguntas'!$C$10:$FN$165,3,FALSE),"")</f>
        <v xml:space="preserve">Es posible que el estudiante no haya identificado el problema multiplicativo, por lo que responde enunciando una de las cantidades que aparecen en el problema (la cantidad no numérica). </v>
      </c>
      <c r="AU12" s="1" t="str">
        <f>IFERROR(VLOOKUP(CONCATENATE(AS$1,AS12),'Formulario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2" s="23" t="str">
        <f>IF($B12='Formulario de Respuestas'!$D11,'Formulario de Respuestas'!$T11,"ES DIFERENTE")</f>
        <v>C</v>
      </c>
      <c r="AW12" s="1" t="str">
        <f>IFERROR(VLOOKUP(CONCATENATE(AV$1,AV12),'Formulario de Preguntas'!$C$10:$FN$165,3,FALSE),"")</f>
        <v xml:space="preserve">Es probable que el estudiante haya identificado el problema de estructura multiplicativa, sin embargo, da la solución en términos de lo que le hace falta por recorrer y no lo que ha recorrido. </v>
      </c>
      <c r="AX12" s="1" t="str">
        <f>IFERROR(VLOOKUP(CONCATENATE(AV$1,AV12),'Formulario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2" s="23" t="str">
        <f>IF($B12='Formulario de Respuestas'!$D11,'Formulario de Respuestas'!$U11,"ES DIFERENTE")</f>
        <v>D</v>
      </c>
      <c r="AZ12" s="1" t="str">
        <f>IFERROR(VLOOKUP(CONCATENATE(AY$1,AY12),'Formulario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12" s="1" t="str">
        <f>IFERROR(VLOOKUP(CONCATENATE(AY$1,AY12),'Formulario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2" s="25" t="str">
        <f>IF($B12='Formulario de Respuestas'!$D11,'Formulario de Respuestas'!$V11,"ES DIFERENTE")</f>
        <v>B</v>
      </c>
      <c r="BC12" s="1" t="str">
        <f>IFERROR(VLOOKUP(CONCATENATE(BB$1,BB12),'Formulario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2" s="1" t="str">
        <f>IFERROR(VLOOKUP(CONCATENATE(BB$1,BB12),'Formulario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2" s="23" t="str">
        <f>IF($B12='Formulario de Respuestas'!$D11,'Formulario de Respuestas'!$W11,"ES DIFERENTE")</f>
        <v>D</v>
      </c>
      <c r="BF12" s="1" t="str">
        <f>IFERROR(VLOOKUP(CONCATENATE(BE$1,BE12),'Formulario de Preguntas'!$C$10:$FN$165,3,FALSE),"")</f>
        <v>Es posible que el estudiante reconozca la figura bidimensional pero no identifica sus características; entre estas los lados de una figura.</v>
      </c>
      <c r="BG12" s="1" t="str">
        <f>IFERROR(VLOOKUP(CONCATENATE(BE$1,BE12),'Formulario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12" s="23" t="str">
        <f>IF($B12='Formulario de Respuestas'!$D11,'Formulario de Respuestas'!$X11,"ES DIFERENTE")</f>
        <v>B</v>
      </c>
      <c r="BI12" s="1" t="str">
        <f>IFERROR(VLOOKUP(CONCATENATE(BH$1,BH12),'Formulario de Preguntas'!$C$10:$FN$165,3,FALSE),"")</f>
        <v>El estudiante no interpreta datos organizados en gráficas (diagrama de barras); posiblemente escoge el dato que tiene un valor medio en la gráfica.</v>
      </c>
      <c r="BJ12" s="1" t="str">
        <f>IFERROR(VLOOKUP(CONCATENATE(BH$1,BH12),'Formulario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2" s="25">
        <f>IF($B12='Formulario de Respuestas'!$D11,'Formulario de Respuestas'!$Y11,"ES DIFERENTE")</f>
        <v>0</v>
      </c>
      <c r="BL12" s="1" t="str">
        <f>IFERROR(VLOOKUP(CONCATENATE(BK$1,BK12),'Formulario de Preguntas'!$C$10:$FN$165,3,FALSE),"")</f>
        <v/>
      </c>
      <c r="BM12" s="1" t="str">
        <f>IFERROR(VLOOKUP(CONCATENATE(BK$1,BK12),'Formulario de Preguntas'!$C$10:$FN$165,4,FALSE),"")</f>
        <v/>
      </c>
      <c r="BN12" s="25">
        <f>IF($B12='Formulario de Respuestas'!$D11,'Formulario de Respuestas'!$Z11,"ES DIFERENTE")</f>
        <v>0</v>
      </c>
      <c r="BO12" s="1" t="str">
        <f>IFERROR(VLOOKUP(CONCATENATE(BN$1,BN12),'Formulario de Preguntas'!$C$10:$FN$165,3,FALSE),"")</f>
        <v/>
      </c>
      <c r="BP12" s="1" t="str">
        <f>IFERROR(VLOOKUP(CONCATENATE(BN$1,BN12),'Formulario de Preguntas'!$C$10:$FN$165,4,FALSE),"")</f>
        <v/>
      </c>
      <c r="BR12" s="1">
        <f t="shared" si="0"/>
        <v>3</v>
      </c>
      <c r="BS12" s="1">
        <f t="shared" si="1"/>
        <v>0.25</v>
      </c>
      <c r="BT12" s="1">
        <f t="shared" si="2"/>
        <v>0.75</v>
      </c>
      <c r="BU12" s="1">
        <f>COUNTIF('Formulario de Respuestas'!$E11:$Z11,"A")</f>
        <v>6</v>
      </c>
      <c r="BV12" s="1">
        <f>COUNTIF('Formulario de Respuestas'!$E11:$Z11,"B")</f>
        <v>6</v>
      </c>
      <c r="BW12" s="1">
        <f>COUNTIF('Formulario de Respuestas'!$E11:$Z11,"C")</f>
        <v>5</v>
      </c>
      <c r="BX12" s="1">
        <f>COUNTIF('Formulario de Respuestas'!$E11:$Z11,"D")</f>
        <v>3</v>
      </c>
      <c r="BY12" s="1">
        <f>COUNTIF('Formulario de Respuestas'!$E11:$Z11,"E (RESPUESTA ANULADA)")</f>
        <v>0</v>
      </c>
    </row>
    <row r="13" spans="1:77" x14ac:dyDescent="0.25">
      <c r="A13" s="1" t="str">
        <f>'Formulario de Respuestas'!C12</f>
        <v>Key Hoyos Bertel</v>
      </c>
      <c r="B13" s="1">
        <f>'Formulario de Respuestas'!D12</f>
        <v>0</v>
      </c>
      <c r="C13" s="23" t="str">
        <f>IF($B13='Formulario de Respuestas'!$D12,'Formulario de Respuestas'!$E12,"ES DIFERENTE")</f>
        <v>A</v>
      </c>
      <c r="D13" s="15" t="str">
        <f>IFERROR(VLOOKUP(CONCATENATE(C$1,C13),'Formulario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3" s="1" t="str">
        <f>IFERROR(VLOOKUP(CONCATENATE(C$1,C13),'Formulario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3" s="23" t="str">
        <f>IF($B13='Formulario de Respuestas'!$D12,'Formulario de Respuestas'!$F12,"ES DIFERENTE")</f>
        <v>A</v>
      </c>
      <c r="G13" s="1" t="str">
        <f>IFERROR(VLOOKUP(CONCATENATE(F$1,F13),'Formulario de Preguntas'!$C$2:$FN$165,3,FALSE),"")</f>
        <v xml:space="preserve">Es posible que el estudiante identifique la situación como de descomposición aditiva, sin embargo, no identifica adecuadamente los valores de las cifras ni su posición (valor relativo). </v>
      </c>
      <c r="H13" s="1" t="str">
        <f>IFERROR(VLOOKUP(CONCATENATE(F$1,F13),'Formulario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3" s="23" t="str">
        <f>IF($B13='Formulario de Respuestas'!$D12,'Formulario de Respuestas'!$G12,"ES DIFERENTE")</f>
        <v>C</v>
      </c>
      <c r="J13" s="1" t="str">
        <f>IFERROR(VLOOKUP(CONCATENATE(I$1,I13),'Formulario de Preguntas'!$C$10:$FN$165,3,FALSE),"")</f>
        <v xml:space="preserve">Es posible que el estudiante identifique la situación como de descomposición aditiva y que reconozca el valor relativo de las centenas, sin embargo, no atiende a las pregunta del enunciado. </v>
      </c>
      <c r="K13" s="1" t="str">
        <f>IFERROR(VLOOKUP(CONCATENATE(I$1,I13),'Formulario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3" s="23" t="str">
        <f>IF($B13='Formulario de Respuestas'!$D12,'Formulario de Respuestas'!$H12,"ES DIFERENTE")</f>
        <v>C</v>
      </c>
      <c r="M13" s="1" t="str">
        <f>IFERROR(VLOOKUP(CONCATENATE(L$1,L13),'Formulario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13" s="1" t="str">
        <f>IFERROR(VLOOKUP(CONCATENATE(L$1,L13),'Formulario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3" s="23" t="str">
        <f>IF($B13='Formulario de Respuestas'!$D12,'Formulario de Respuestas'!$I12,"ES DIFERENTE")</f>
        <v>D</v>
      </c>
      <c r="P13" s="1" t="str">
        <f>IFERROR(VLOOKUP(CONCATENATE(O$1,O13),'Formulario de Preguntas'!$C$10:$FN$165,3,FALSE),"")</f>
        <v>El estudiante realiza la composición aditiva de un número en un orden superior, dando adecuadamente el valor posicional a sus cifras.</v>
      </c>
      <c r="Q13" s="1" t="str">
        <f>IFERROR(VLOOKUP(CONCATENATE(O$1,O13),'Formulario de Preguntas'!$C$10:$FN$165,4,FALSE),"")</f>
        <v>RESPUESTA CORRECTA</v>
      </c>
      <c r="R13" s="23" t="str">
        <f>IF($B13='Formulario de Respuestas'!$D12,'Formulario de Respuestas'!$J12,"ES DIFERENTE")</f>
        <v>D</v>
      </c>
      <c r="S13" s="1" t="str">
        <f>IFERROR(VLOOKUP(CONCATENATE(R$1,R13),'Formulario de Preguntas'!$C$10:$FN$165,3,FALSE),"")</f>
        <v>Es probable que el estudiante componga la cantidad que corresponde a los grupos (9), y le adhiera la cantidad que corresponde al número de elementos del grupo (5); por lo que no resuelve el problema que implica una suma reiterada.</v>
      </c>
      <c r="T13" s="1" t="str">
        <f>IFERROR(VLOOKUP(CONCATENATE(R$1,R13),'Formulario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3" s="23" t="str">
        <f>IF($B13='Formulario de Respuestas'!$D12,'Formulario de Respuestas'!$K12,"ES DIFERENTE")</f>
        <v>D</v>
      </c>
      <c r="V13" s="1" t="str">
        <f>IFERROR(VLOOKUP(CONCATENATE(U$1,U13),'Formulario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13" s="1" t="str">
        <f>IFERROR(VLOOKUP(CONCATENATE(U$1,U13),'Formulario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3" s="23" t="str">
        <f>IF($B13='Formulario de Respuestas'!$D12,'Formulario de Respuestas'!$L12,"ES DIFERENTE")</f>
        <v>C</v>
      </c>
      <c r="Y13" s="1" t="str">
        <f>IFERROR(VLOOKUP(CONCATENATE(X$1,X13),'Formulario de Preguntas'!$C$10:$FN$165,3,FALSE),"")</f>
        <v>Es probable que el estudiante haya identificado las cantidades, pero no la situación aditiva, cree que la operación que debe hacer es una sustracción.</v>
      </c>
      <c r="Z13" s="1" t="str">
        <f>IFERROR(VLOOKUP(CONCATENATE(X$1,X13),'Formulario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3" s="23" t="str">
        <f>IF($B13='Formulario de Respuestas'!$D12,'Formulario de Respuestas'!$M12,"ES DIFERENTE")</f>
        <v>A</v>
      </c>
      <c r="AB13" s="1" t="str">
        <f>IFERROR(VLOOKUP(CONCATENATE(AA$1,AA13),'Formulario de Preguntas'!$C$10:$FN$165,3,FALSE),"")</f>
        <v>El estudiante reconoce situaciones multiplicativas de comparación entre dos cantidades (el doble, el triple, la tercera parte, etc.)</v>
      </c>
      <c r="AC13" s="1" t="str">
        <f>IFERROR(VLOOKUP(CONCATENATE(AA$1,AA13),'Formulario de Preguntas'!$C$10:$FN$165,4,FALSE),"")</f>
        <v>RESPUESTA CORRECTA</v>
      </c>
      <c r="AD13" s="23" t="str">
        <f>IF($B13='Formulario de Respuestas'!$D12,'Formulario de Respuestas'!$N12,"ES DIFERENTE")</f>
        <v>B</v>
      </c>
      <c r="AE13" s="1" t="str">
        <f>IFERROR(VLOOKUP(CONCATENATE(AD$1,AD13),'Formulario de Preguntas'!$C$10:$FN$165,3,FALSE),"")</f>
        <v>Es posible que el estudiante haya identificado la situación multiplicativa de comparación, pero confunde el triple con la tercera parte.</v>
      </c>
      <c r="AF13" s="1" t="str">
        <f>IFERROR(VLOOKUP(CONCATENATE(AD$1,AD13),'Formulario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3" s="23" t="str">
        <f>IF($B13='Formulario de Respuestas'!$D12,'Formulario de Respuestas'!$O12,"ES DIFERENTE")</f>
        <v>A</v>
      </c>
      <c r="AH13" s="1" t="str">
        <f>IFERROR(VLOOKUP(CONCATENATE(AG$1,AG13),'Formulario de Preguntas'!$C$10:$FN$165,3,FALSE),"")</f>
        <v>Es probable que el estudiante haya identificado la cantidad, sin embargo no le da valor posicional a cada una de las cifras.</v>
      </c>
      <c r="AI13" s="1" t="str">
        <f>IFERROR(VLOOKUP(CONCATENATE(AG$1,AG13),'Formulario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3" s="23" t="str">
        <f>IF($B13='Formulario de Respuestas'!$D12,'Formulario de Respuestas'!$P12,"ES DIFERENTE")</f>
        <v>C</v>
      </c>
      <c r="AK13" s="1" t="str">
        <f>IFERROR(VLOOKUP(CONCATENATE(AJ$1,AJ13),'Formulario de Preguntas'!$C$10:$FN$165,3,FALSE),"")</f>
        <v>Es posible que el estudiante haya identificado el número dentro en la cifra, sin embargo, no reconoce su valor posicional.</v>
      </c>
      <c r="AL13" s="1" t="str">
        <f>IFERROR(VLOOKUP(CONCATENATE(AJ$1,AJ13),'Formulario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3" s="23" t="str">
        <f>IF($B13='Formulario de Respuestas'!$D12,'Formulario de Respuestas'!$Q12,"ES DIFERENTE")</f>
        <v>D</v>
      </c>
      <c r="AN13" s="1" t="str">
        <f>IFERROR(VLOOKUP(CONCATENATE(AM$1,AM13),'Formulario de Preguntas'!$C$10:$FN$165,3,FALSE),"")</f>
        <v xml:space="preserve">Es probable que el estudiante haya realizado la composición aditiva de los números, sin embargo, no reconoce el valor posicional o relativo de las cifras. </v>
      </c>
      <c r="AO13" s="1" t="str">
        <f>IFERROR(VLOOKUP(CONCATENATE(AM$1,AM13),'Formulario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3" s="23" t="str">
        <f>IF($B13='Formulario de Respuestas'!$D12,'Formulario de Respuestas'!$R12,"ES DIFERENTE")</f>
        <v>B</v>
      </c>
      <c r="AQ13" s="1" t="str">
        <f>IFERROR(VLOOKUP(CONCATENATE(AP$1,AP13),'Formulario de Preguntas'!$C$10:$FN$165,3,FALSE),"")</f>
        <v>El estudiante resuelve problemas aditivos de cambio disminuyendo (sustracción o resta)</v>
      </c>
      <c r="AR13" s="1" t="str">
        <f>IFERROR(VLOOKUP(CONCATENATE(AP$1,AP13),'Formulario de Preguntas'!$C$10:$FN$165,4,FALSE),"")</f>
        <v>RESPUESTA CORRECTA</v>
      </c>
      <c r="AS13" s="23" t="str">
        <f>IF($B13='Formulario de Respuestas'!$D12,'Formulario de Respuestas'!$S12,"ES DIFERENTE")</f>
        <v>D</v>
      </c>
      <c r="AT13" s="1" t="str">
        <f>IFERROR(VLOOKUP(CONCATENATE(AS$1,AS13),'Formulario de Preguntas'!$C$10:$FN$165,3,FALSE),"")</f>
        <v>Es posible que el estudiante haya identificado las cantidades, pero confunde un problema de multiplicación con uno de adición, realiza la suma 140 más 4.</v>
      </c>
      <c r="AU13" s="1" t="str">
        <f>IFERROR(VLOOKUP(CONCATENATE(AS$1,AS13),'Formulario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3" s="23" t="str">
        <f>IF($B13='Formulario de Respuestas'!$D12,'Formulario de Respuestas'!$T12,"ES DIFERENTE")</f>
        <v>C</v>
      </c>
      <c r="AW13" s="1" t="str">
        <f>IFERROR(VLOOKUP(CONCATENATE(AV$1,AV13),'Formulario de Preguntas'!$C$10:$FN$165,3,FALSE),"")</f>
        <v xml:space="preserve">Es probable que el estudiante haya identificado el problema de estructura multiplicativa, sin embargo, da la solución en términos de lo que le hace falta por recorrer y no lo que ha recorrido. </v>
      </c>
      <c r="AX13" s="1" t="str">
        <f>IFERROR(VLOOKUP(CONCATENATE(AV$1,AV13),'Formulario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3" s="23" t="str">
        <f>IF($B13='Formulario de Respuestas'!$D12,'Formulario de Respuestas'!$U12,"ES DIFERENTE")</f>
        <v>A</v>
      </c>
      <c r="AZ13" s="1" t="str">
        <f>IFERROR(VLOOKUP(CONCATENATE(AY$1,AY13),'Formulario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3" s="1" t="str">
        <f>IFERROR(VLOOKUP(CONCATENATE(AY$1,AY13),'Formulario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3" s="25" t="str">
        <f>IF($B13='Formulario de Respuestas'!$D12,'Formulario de Respuestas'!$V12,"ES DIFERENTE")</f>
        <v>D</v>
      </c>
      <c r="BC13" s="1" t="str">
        <f>IFERROR(VLOOKUP(CONCATENATE(BB$1,BB13),'Formulario de Preguntas'!$C$10:$FN$165,3,FALSE),"")</f>
        <v>Es probable que el estudiante no identifique el problema de fracción como operador, por lo que se limita a dividir 12 por 3.</v>
      </c>
      <c r="BD13" s="1" t="str">
        <f>IFERROR(VLOOKUP(CONCATENATE(BB$1,BB13),'Formulario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3" s="23" t="str">
        <f>IF($B13='Formulario de Respuestas'!$D12,'Formulario de Respuestas'!$W12,"ES DIFERENTE")</f>
        <v>A</v>
      </c>
      <c r="BF13" s="1" t="str">
        <f>IFERROR(VLOOKUP(CONCATENATE(BE$1,BE13),'Formulario de Preguntas'!$C$10:$FN$165,3,FALSE),"")</f>
        <v>El estudiante identifica las características de una figura bidimensional.</v>
      </c>
      <c r="BG13" s="1" t="str">
        <f>IFERROR(VLOOKUP(CONCATENATE(BE$1,BE13),'Formulario de Preguntas'!$C$10:$FN$165,4,FALSE),"")</f>
        <v>RESPUESTA CORRECTA</v>
      </c>
      <c r="BH13" s="23" t="str">
        <f>IF($B13='Formulario de Respuestas'!$D12,'Formulario de Respuestas'!$X12,"ES DIFERENTE")</f>
        <v>B</v>
      </c>
      <c r="BI13" s="1" t="str">
        <f>IFERROR(VLOOKUP(CONCATENATE(BH$1,BH13),'Formulario de Preguntas'!$C$10:$FN$165,3,FALSE),"")</f>
        <v>El estudiante no interpreta datos organizados en gráficas (diagrama de barras); posiblemente escoge el dato que tiene un valor medio en la gráfica.</v>
      </c>
      <c r="BJ13" s="1" t="str">
        <f>IFERROR(VLOOKUP(CONCATENATE(BH$1,BH13),'Formulario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3" s="25">
        <f>IF($B13='Formulario de Respuestas'!$D12,'Formulario de Respuestas'!$Y12,"ES DIFERENTE")</f>
        <v>0</v>
      </c>
      <c r="BL13" s="1" t="str">
        <f>IFERROR(VLOOKUP(CONCATENATE(BK$1,BK13),'Formulario de Preguntas'!$C$10:$FN$165,3,FALSE),"")</f>
        <v/>
      </c>
      <c r="BM13" s="1" t="str">
        <f>IFERROR(VLOOKUP(CONCATENATE(BK$1,BK13),'Formulario de Preguntas'!$C$10:$FN$165,4,FALSE),"")</f>
        <v/>
      </c>
      <c r="BN13" s="25">
        <f>IF($B13='Formulario de Respuestas'!$D12,'Formulario de Respuestas'!$Z12,"ES DIFERENTE")</f>
        <v>0</v>
      </c>
      <c r="BO13" s="1" t="str">
        <f>IFERROR(VLOOKUP(CONCATENATE(BN$1,BN13),'Formulario de Preguntas'!$C$10:$FN$165,3,FALSE),"")</f>
        <v/>
      </c>
      <c r="BP13" s="1" t="str">
        <f>IFERROR(VLOOKUP(CONCATENATE(BN$1,BN13),'Formulario de Preguntas'!$C$10:$FN$165,4,FALSE),"")</f>
        <v/>
      </c>
      <c r="BR13" s="1">
        <f t="shared" si="0"/>
        <v>4</v>
      </c>
      <c r="BS13" s="1">
        <f t="shared" si="1"/>
        <v>0.25</v>
      </c>
      <c r="BT13" s="1">
        <f t="shared" si="2"/>
        <v>1</v>
      </c>
      <c r="BU13" s="1">
        <f>COUNTIF('Formulario de Respuestas'!$E12:$Z12,"A")</f>
        <v>6</v>
      </c>
      <c r="BV13" s="1">
        <f>COUNTIF('Formulario de Respuestas'!$E12:$Z12,"B")</f>
        <v>3</v>
      </c>
      <c r="BW13" s="1">
        <f>COUNTIF('Formulario de Respuestas'!$E12:$Z12,"C")</f>
        <v>5</v>
      </c>
      <c r="BX13" s="1">
        <f>COUNTIF('Formulario de Respuestas'!$E12:$Z12,"D")</f>
        <v>6</v>
      </c>
      <c r="BY13" s="1">
        <f>COUNTIF('Formulario de Respuestas'!$E12:$Z12,"E (RESPUESTA ANULADA)")</f>
        <v>0</v>
      </c>
    </row>
    <row r="14" spans="1:77" x14ac:dyDescent="0.25">
      <c r="A14" s="1" t="str">
        <f>'Formulario de Respuestas'!C13</f>
        <v>Jesus Daniel Huertas Arroyo</v>
      </c>
      <c r="B14" s="1">
        <f>'Formulario de Respuestas'!D13</f>
        <v>0</v>
      </c>
      <c r="C14" s="23" t="str">
        <f>IF($B14='Formulario de Respuestas'!$D13,'Formulario de Respuestas'!$E13,"ES DIFERENTE")</f>
        <v>B</v>
      </c>
      <c r="D14" s="15" t="str">
        <f>IFERROR(VLOOKUP(CONCATENATE(C$1,C14),'Formulario de Preguntas'!$C$2:$FN$165,3,FALSE),"")</f>
        <v>Es probable que el estudiante haya identificado la situación aditiva, sin embargo cuando realiza el algoritmo (procedimiento), no reagrupa en un orden superior en las centenas (no suma llevando).</v>
      </c>
      <c r="E14" s="1" t="str">
        <f>IFERROR(VLOOKUP(CONCATENATE(C$1,C14),'Formulario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14" s="23" t="str">
        <f>IF($B14='Formulario de Respuestas'!$D13,'Formulario de Respuestas'!$F13,"ES DIFERENTE")</f>
        <v>C</v>
      </c>
      <c r="G14" s="1" t="str">
        <f>IFERROR(VLOOKUP(CONCATENATE(F$1,F14),'Formulario de Preguntas'!$C$2:$FN$165,3,FALSE),"")</f>
        <v xml:space="preserve">Es probable que el estudiante haya realizado la descomposición aditiva, sin embargo, no reconoce el valor posicional de las cifras, confundiendo unidades y decenas. </v>
      </c>
      <c r="H14" s="1" t="str">
        <f>IFERROR(VLOOKUP(CONCATENATE(F$1,F14),'Formulario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4" s="23" t="str">
        <f>IF($B14='Formulario de Respuestas'!$D13,'Formulario de Respuestas'!$G13,"ES DIFERENTE")</f>
        <v>B</v>
      </c>
      <c r="J14" s="1" t="str">
        <f>IFERROR(VLOOKUP(CONCATENATE(I$1,I14),'Formulario de Preguntas'!$C$10:$FN$165,3,FALSE),"")</f>
        <v>Es posible que el estudiante haya realizado la descomposición aditiva, sin embargo, no reconoce el valor posicional de las cifras, confundiendo centenas y decenas.</v>
      </c>
      <c r="K14" s="1" t="str">
        <f>IFERROR(VLOOKUP(CONCATENATE(I$1,I14),'Formulario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4" s="23" t="str">
        <f>IF($B14='Formulario de Respuestas'!$D13,'Formulario de Respuestas'!$H13,"ES DIFERENTE")</f>
        <v>C</v>
      </c>
      <c r="M14" s="1" t="str">
        <f>IFERROR(VLOOKUP(CONCATENATE(L$1,L14),'Formulario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14" s="1" t="str">
        <f>IFERROR(VLOOKUP(CONCATENATE(L$1,L14),'Formulario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4" s="23" t="str">
        <f>IF($B14='Formulario de Respuestas'!$D13,'Formulario de Respuestas'!$I13,"ES DIFERENTE")</f>
        <v>D</v>
      </c>
      <c r="P14" s="1" t="str">
        <f>IFERROR(VLOOKUP(CONCATENATE(O$1,O14),'Formulario de Preguntas'!$C$10:$FN$165,3,FALSE),"")</f>
        <v>El estudiante realiza la composición aditiva de un número en un orden superior, dando adecuadamente el valor posicional a sus cifras.</v>
      </c>
      <c r="Q14" s="1" t="str">
        <f>IFERROR(VLOOKUP(CONCATENATE(O$1,O14),'Formulario de Preguntas'!$C$10:$FN$165,4,FALSE),"")</f>
        <v>RESPUESTA CORRECTA</v>
      </c>
      <c r="R14" s="23" t="str">
        <f>IF($B14='Formulario de Respuestas'!$D13,'Formulario de Respuestas'!$J13,"ES DIFERENTE")</f>
        <v>A</v>
      </c>
      <c r="S14" s="1" t="str">
        <f>IFERROR(VLOOKUP(CONCATENATE(R$1,R14),'Formulario de Preguntas'!$C$10:$FN$165,3,FALSE),"")</f>
        <v>Es probable que el estudiante componga la cantidad de grupos, pero sin tener en cuenta los miembros de cada grupo, de manera que no resuelve el problema que implica una suma reiterada.</v>
      </c>
      <c r="T14" s="1" t="str">
        <f>IFERROR(VLOOKUP(CONCATENATE(R$1,R14),'Formulario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4" s="23" t="str">
        <f>IF($B14='Formulario de Respuestas'!$D13,'Formulario de Respuestas'!$K13,"ES DIFERENTE")</f>
        <v>D</v>
      </c>
      <c r="V14" s="1" t="str">
        <f>IFERROR(VLOOKUP(CONCATENATE(U$1,U14),'Formulario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14" s="1" t="str">
        <f>IFERROR(VLOOKUP(CONCATENATE(U$1,U14),'Formulario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4" s="23" t="str">
        <f>IF($B14='Formulario de Respuestas'!$D13,'Formulario de Respuestas'!$L13,"ES DIFERENTE")</f>
        <v>C</v>
      </c>
      <c r="Y14" s="1" t="str">
        <f>IFERROR(VLOOKUP(CONCATENATE(X$1,X14),'Formulario de Preguntas'!$C$10:$FN$165,3,FALSE),"")</f>
        <v>Es probable que el estudiante haya identificado las cantidades, pero no la situación aditiva, cree que la operación que debe hacer es una sustracción.</v>
      </c>
      <c r="Z14" s="1" t="str">
        <f>IFERROR(VLOOKUP(CONCATENATE(X$1,X14),'Formulario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4" s="23" t="str">
        <f>IF($B14='Formulario de Respuestas'!$D13,'Formulario de Respuestas'!$M13,"ES DIFERENTE")</f>
        <v>D</v>
      </c>
      <c r="AB14" s="1" t="str">
        <f>IFERROR(VLOOKUP(CONCATENATE(AA$1,AA14),'Formulario de Preguntas'!$C$10:$FN$165,3,FALSE),"")</f>
        <v>Es posible que el estudiante haya identificado que existe una relación multiplicativa de comparación entre las dos cantidades, sin embargo, confunde las relaciones multiplicativas tercera parte y la mitad.</v>
      </c>
      <c r="AC14" s="1" t="str">
        <f>IFERROR(VLOOKUP(CONCATENATE(AA$1,AA14),'Formulario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4" s="23" t="str">
        <f>IF($B14='Formulario de Respuestas'!$D13,'Formulario de Respuestas'!$N13,"ES DIFERENTE")</f>
        <v>A</v>
      </c>
      <c r="AE14" s="1" t="str">
        <f>IFERROR(VLOOKUP(CONCATENATE(AD$1,AD14),'Formulario de Preguntas'!$C$10:$FN$165,3,FALSE),"")</f>
        <v>El estudiante reconoce situaciones multiplicativas de comparación entre dos cantidades (el doble, el triple, la tercera parte, etc.)</v>
      </c>
      <c r="AF14" s="1" t="str">
        <f>IFERROR(VLOOKUP(CONCATENATE(AD$1,AD14),'Formulario de Preguntas'!$C$10:$FN$165,4,FALSE),"")</f>
        <v>RESPUESTA CORRECTA</v>
      </c>
      <c r="AG14" s="23" t="str">
        <f>IF($B14='Formulario de Respuestas'!$D13,'Formulario de Respuestas'!$O13,"ES DIFERENTE")</f>
        <v>C</v>
      </c>
      <c r="AH14" s="1" t="str">
        <f>IFERROR(VLOOKUP(CONCATENATE(AG$1,AG14),'Formulario de Preguntas'!$C$10:$FN$165,3,FALSE),"")</f>
        <v>Es posible que el estudiante haya identificado la cantidad, pero no le da valor posicional a las decenas y unidades.</v>
      </c>
      <c r="AI14" s="1" t="str">
        <f>IFERROR(VLOOKUP(CONCATENATE(AG$1,AG14),'Formulario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4" s="23" t="str">
        <f>IF($B14='Formulario de Respuestas'!$D13,'Formulario de Respuestas'!$P13,"ES DIFERENTE")</f>
        <v>B</v>
      </c>
      <c r="AK14" s="1" t="str">
        <f>IFERROR(VLOOKUP(CONCATENATE(AJ$1,AJ14),'Formulario de Preguntas'!$C$10:$FN$165,3,FALSE),"")</f>
        <v>El estudiante reconoce números de tres cifras y da el valor posicional a las mismas.</v>
      </c>
      <c r="AL14" s="1" t="str">
        <f>IFERROR(VLOOKUP(CONCATENATE(AJ$1,AJ14),'Formulario de Preguntas'!$C$10:$FN$165,4,FALSE),"")</f>
        <v>RESPUESTA CORRECTA</v>
      </c>
      <c r="AM14" s="23" t="str">
        <f>IF($B14='Formulario de Respuestas'!$D13,'Formulario de Respuestas'!$Q13,"ES DIFERENTE")</f>
        <v>B</v>
      </c>
      <c r="AN14" s="1" t="str">
        <f>IFERROR(VLOOKUP(CONCATENATE(AM$1,AM14),'Formulario de Preguntas'!$C$10:$FN$165,3,FALSE),"")</f>
        <v xml:space="preserve">Es probable que el estudiante haya realizado la composición aditiva de los números, sin embargo, no reconoce el valor posicional o relativo de las cifras. </v>
      </c>
      <c r="AO14" s="1" t="str">
        <f>IFERROR(VLOOKUP(CONCATENATE(AM$1,AM14),'Formulario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4" s="23" t="str">
        <f>IF($B14='Formulario de Respuestas'!$D13,'Formulario de Respuestas'!$R13,"ES DIFERENTE")</f>
        <v>C</v>
      </c>
      <c r="AQ14" s="1" t="str">
        <f>IFERROR(VLOOKUP(CONCATENATE(AP$1,AP14),'Formulario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4" s="1" t="str">
        <f>IFERROR(VLOOKUP(CONCATENATE(AP$1,AP14),'Formulario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4" s="23" t="str">
        <f>IF($B14='Formulario de Respuestas'!$D13,'Formulario de Respuestas'!$S13,"ES DIFERENTE")</f>
        <v>B</v>
      </c>
      <c r="AT14" s="1" t="str">
        <f>IFERROR(VLOOKUP(CONCATENATE(AS$1,AS14),'Formulario de Preguntas'!$C$10:$FN$165,3,FALSE),"")</f>
        <v xml:space="preserve">Es posible que el estudiante no haya identificado el problema multiplicativo, por lo que responde enunciando una de las cantidades que aparecen en el problema (la cantidad no numérica). </v>
      </c>
      <c r="AU14" s="1" t="str">
        <f>IFERROR(VLOOKUP(CONCATENATE(AS$1,AS14),'Formulario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4" s="23" t="str">
        <f>IF($B14='Formulario de Respuestas'!$D13,'Formulario de Respuestas'!$T13,"ES DIFERENTE")</f>
        <v>C</v>
      </c>
      <c r="AW14" s="1" t="str">
        <f>IFERROR(VLOOKUP(CONCATENATE(AV$1,AV14),'Formulario de Preguntas'!$C$10:$FN$165,3,FALSE),"")</f>
        <v xml:space="preserve">Es probable que el estudiante haya identificado el problema de estructura multiplicativa, sin embargo, da la solución en términos de lo que le hace falta por recorrer y no lo que ha recorrido. </v>
      </c>
      <c r="AX14" s="1" t="str">
        <f>IFERROR(VLOOKUP(CONCATENATE(AV$1,AV14),'Formulario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4" s="23" t="str">
        <f>IF($B14='Formulario de Respuestas'!$D13,'Formulario de Respuestas'!$U13,"ES DIFERENTE")</f>
        <v>A</v>
      </c>
      <c r="AZ14" s="1" t="str">
        <f>IFERROR(VLOOKUP(CONCATENATE(AY$1,AY14),'Formulario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4" s="1" t="str">
        <f>IFERROR(VLOOKUP(CONCATENATE(AY$1,AY14),'Formulario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4" s="25" t="str">
        <f>IF($B14='Formulario de Respuestas'!$D13,'Formulario de Respuestas'!$V13,"ES DIFERENTE")</f>
        <v>C</v>
      </c>
      <c r="BC14" s="1" t="str">
        <f>IFERROR(VLOOKUP(CONCATENATE(BB$1,BB14),'Formulario de Preguntas'!$C$10:$FN$165,3,FALSE),"")</f>
        <v>El estudiante resuelve problemas en los que interviene la fracción como operador en contexto.</v>
      </c>
      <c r="BD14" s="1" t="str">
        <f>IFERROR(VLOOKUP(CONCATENATE(BB$1,BB14),'Formulario de Preguntas'!$C$10:$FN$165,4,FALSE),"")</f>
        <v>RESPUESTA CORRECTA</v>
      </c>
      <c r="BE14" s="23" t="str">
        <f>IF($B14='Formulario de Respuestas'!$D13,'Formulario de Respuestas'!$W13,"ES DIFERENTE")</f>
        <v>B</v>
      </c>
      <c r="BF14" s="1" t="str">
        <f>IFERROR(VLOOKUP(CONCATENATE(BE$1,BE14),'Formulario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4" s="1" t="str">
        <f>IFERROR(VLOOKUP(CONCATENATE(BE$1,BE14),'Formulario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4" s="23" t="str">
        <f>IF($B14='Formulario de Respuestas'!$D13,'Formulario de Respuestas'!$X13,"ES DIFERENTE")</f>
        <v>A</v>
      </c>
      <c r="BI14" s="1" t="str">
        <f>IFERROR(VLOOKUP(CONCATENATE(BH$1,BH14),'Formulario de Preguntas'!$C$10:$FN$165,3,FALSE),"")</f>
        <v>El estudiante no interpreta datos organizados en gráficas (diagrama de barras); posiblemente escoge el primer dato que aparece en la gráfica</v>
      </c>
      <c r="BJ14" s="1" t="str">
        <f>IFERROR(VLOOKUP(CONCATENATE(BH$1,BH14),'Formulario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4" s="25">
        <f>IF($B14='Formulario de Respuestas'!$D13,'Formulario de Respuestas'!$Y13,"ES DIFERENTE")</f>
        <v>0</v>
      </c>
      <c r="BL14" s="1" t="str">
        <f>IFERROR(VLOOKUP(CONCATENATE(BK$1,BK14),'Formulario de Preguntas'!$C$10:$FN$165,3,FALSE),"")</f>
        <v/>
      </c>
      <c r="BM14" s="1" t="str">
        <f>IFERROR(VLOOKUP(CONCATENATE(BK$1,BK14),'Formulario de Preguntas'!$C$10:$FN$165,4,FALSE),"")</f>
        <v/>
      </c>
      <c r="BN14" s="25">
        <f>IF($B14='Formulario de Respuestas'!$D13,'Formulario de Respuestas'!$Z13,"ES DIFERENTE")</f>
        <v>0</v>
      </c>
      <c r="BO14" s="1" t="str">
        <f>IFERROR(VLOOKUP(CONCATENATE(BN$1,BN14),'Formulario de Preguntas'!$C$10:$FN$165,3,FALSE),"")</f>
        <v/>
      </c>
      <c r="BP14" s="1" t="str">
        <f>IFERROR(VLOOKUP(CONCATENATE(BN$1,BN14),'Formulario de Preguntas'!$C$10:$FN$165,4,FALSE),"")</f>
        <v/>
      </c>
      <c r="BR14" s="1">
        <f t="shared" si="0"/>
        <v>4</v>
      </c>
      <c r="BS14" s="1">
        <f t="shared" si="1"/>
        <v>0.25</v>
      </c>
      <c r="BT14" s="1">
        <f t="shared" si="2"/>
        <v>1</v>
      </c>
      <c r="BU14" s="1">
        <f>COUNTIF('Formulario de Respuestas'!$E13:$Z13,"A")</f>
        <v>4</v>
      </c>
      <c r="BV14" s="1">
        <f>COUNTIF('Formulario de Respuestas'!$E13:$Z13,"B")</f>
        <v>6</v>
      </c>
      <c r="BW14" s="1">
        <f>COUNTIF('Formulario de Respuestas'!$E13:$Z13,"C")</f>
        <v>7</v>
      </c>
      <c r="BX14" s="1">
        <f>COUNTIF('Formulario de Respuestas'!$E13:$Z13,"D")</f>
        <v>3</v>
      </c>
      <c r="BY14" s="1">
        <f>COUNTIF('Formulario de Respuestas'!$E13:$Z13,"E (RESPUESTA ANULADA)")</f>
        <v>0</v>
      </c>
    </row>
    <row r="15" spans="1:77" x14ac:dyDescent="0.25">
      <c r="A15" s="1" t="str">
        <f>'Formulario de Respuestas'!C14</f>
        <v>Nicol´s Isabel Martinez Villalba</v>
      </c>
      <c r="B15" s="1">
        <f>'Formulario de Respuestas'!D14</f>
        <v>0</v>
      </c>
      <c r="C15" s="23" t="str">
        <f>IF($B15='Formulario de Respuestas'!$D14,'Formulario de Respuestas'!$E14,"ES DIFERENTE")</f>
        <v>D</v>
      </c>
      <c r="D15" s="15" t="str">
        <f>IFERROR(VLOOKUP(CONCATENATE(C$1,C15),'Formulario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15" s="1" t="str">
        <f>IFERROR(VLOOKUP(CONCATENATE(C$1,C15),'Formulario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15" s="23" t="str">
        <f>IF($B15='Formulario de Respuestas'!$D14,'Formulario de Respuestas'!$F14,"ES DIFERENTE")</f>
        <v>B</v>
      </c>
      <c r="G15" s="1" t="str">
        <f>IFERROR(VLOOKUP(CONCATENATE(F$1,F15),'Formulario de Preguntas'!$C$2:$FN$165,3,FALSE),"")</f>
        <v>El estudiante realiza la descomposición aditiva de un número dando adecuadamente el valor posicional a sus cifras.</v>
      </c>
      <c r="H15" s="1" t="str">
        <f>IFERROR(VLOOKUP(CONCATENATE(F$1,F15),'Formulario de Preguntas'!$C$2:$FN$165,4,FALSE),"")</f>
        <v>RESPUESTA CORRECTA</v>
      </c>
      <c r="I15" s="23" t="str">
        <f>IF($B15='Formulario de Respuestas'!$D14,'Formulario de Respuestas'!$G14,"ES DIFERENTE")</f>
        <v>B</v>
      </c>
      <c r="J15" s="1" t="str">
        <f>IFERROR(VLOOKUP(CONCATENATE(I$1,I15),'Formulario de Preguntas'!$C$10:$FN$165,3,FALSE),"")</f>
        <v>Es posible que el estudiante haya realizado la descomposición aditiva, sin embargo, no reconoce el valor posicional de las cifras, confundiendo centenas y decenas.</v>
      </c>
      <c r="K15" s="1" t="str">
        <f>IFERROR(VLOOKUP(CONCATENATE(I$1,I15),'Formulario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5" s="23" t="str">
        <f>IF($B15='Formulario de Respuestas'!$D14,'Formulario de Respuestas'!$H14,"ES DIFERENTE")</f>
        <v>C</v>
      </c>
      <c r="M15" s="1" t="str">
        <f>IFERROR(VLOOKUP(CONCATENATE(L$1,L15),'Formulario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15" s="1" t="str">
        <f>IFERROR(VLOOKUP(CONCATENATE(L$1,L15),'Formulario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5" s="23" t="str">
        <f>IF($B15='Formulario de Respuestas'!$D14,'Formulario de Respuestas'!$I14,"ES DIFERENTE")</f>
        <v>A</v>
      </c>
      <c r="P15" s="1" t="str">
        <f>IFERROR(VLOOKUP(CONCATENATE(O$1,O15),'Formulario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5" s="1" t="str">
        <f>IFERROR(VLOOKUP(CONCATENATE(O$1,O15),'Formulario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5" s="23" t="str">
        <f>IF($B15='Formulario de Respuestas'!$D14,'Formulario de Respuestas'!$J14,"ES DIFERENTE")</f>
        <v>B</v>
      </c>
      <c r="S15" s="1" t="str">
        <f>IFERROR(VLOOKUP(CONCATENATE(R$1,R15),'Formulario de Preguntas'!$C$10:$FN$165,3,FALSE),"")</f>
        <v>El estudiante resuelve problemas donde la multiplicación se utiliza como una suma reiterada.</v>
      </c>
      <c r="T15" s="1" t="str">
        <f>IFERROR(VLOOKUP(CONCATENATE(R$1,R15),'Formulario de Preguntas'!$C$10:$FN$165,4,FALSE),"")</f>
        <v>RESPUESTA CORRECTA</v>
      </c>
      <c r="U15" s="23" t="str">
        <f>IF($B15='Formulario de Respuestas'!$D14,'Formulario de Respuestas'!$K14,"ES DIFERENTE")</f>
        <v>D</v>
      </c>
      <c r="V15" s="1" t="str">
        <f>IFERROR(VLOOKUP(CONCATENATE(U$1,U15),'Formulario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15" s="1" t="str">
        <f>IFERROR(VLOOKUP(CONCATENATE(U$1,U15),'Formulario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5" s="23" t="str">
        <f>IF($B15='Formulario de Respuestas'!$D14,'Formulario de Respuestas'!$L14,"ES DIFERENTE")</f>
        <v>B</v>
      </c>
      <c r="Y15" s="1" t="str">
        <f>IFERROR(VLOOKUP(CONCATENATE(X$1,X15),'Formulario de Preguntas'!$C$10:$FN$165,3,FALSE),"")</f>
        <v xml:space="preserve">Es posible que el estudiante haya identificado las cantidades, pero no la situación aditiva, cree que la operación que debe hacer es una multiplicación. </v>
      </c>
      <c r="Z15" s="1" t="str">
        <f>IFERROR(VLOOKUP(CONCATENATE(X$1,X15),'Formulario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5" s="23" t="str">
        <f>IF($B15='Formulario de Respuestas'!$D14,'Formulario de Respuestas'!$M14,"ES DIFERENTE")</f>
        <v>C</v>
      </c>
      <c r="AB15" s="1" t="str">
        <f>IFERROR(VLOOKUP(CONCATENATE(AA$1,AA15),'Formulario de Preguntas'!$C$10:$FN$165,3,FALSE),"")</f>
        <v>Es probable que el estudiante haya identificado las cantidades, pero no la relación multiplicativa de comparación, cree que la tercera parte es restarle 3.</v>
      </c>
      <c r="AC15" s="1" t="str">
        <f>IFERROR(VLOOKUP(CONCATENATE(AA$1,AA15),'Formulario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5" s="23" t="str">
        <f>IF($B15='Formulario de Respuestas'!$D14,'Formulario de Respuestas'!$N14,"ES DIFERENTE")</f>
        <v>D</v>
      </c>
      <c r="AE15" s="1" t="str">
        <f>IFERROR(VLOOKUP(CONCATENATE(AD$1,AD15),'Formulario de Preguntas'!$C$10:$FN$165,3,FALSE),"")</f>
        <v>Es posible que el estudiante haya identificado la situación multiplicativa de comparación, pero multiplica por 10 en lugar de por 3.</v>
      </c>
      <c r="AF15" s="1" t="str">
        <f>IFERROR(VLOOKUP(CONCATENATE(AD$1,AD15),'Formulario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5" s="23" t="str">
        <f>IF($B15='Formulario de Respuestas'!$D14,'Formulario de Respuestas'!$O14,"ES DIFERENTE")</f>
        <v>C</v>
      </c>
      <c r="AH15" s="1" t="str">
        <f>IFERROR(VLOOKUP(CONCATENATE(AG$1,AG15),'Formulario de Preguntas'!$C$10:$FN$165,3,FALSE),"")</f>
        <v>Es posible que el estudiante haya identificado la cantidad, pero no le da valor posicional a las decenas y unidades.</v>
      </c>
      <c r="AI15" s="1" t="str">
        <f>IFERROR(VLOOKUP(CONCATENATE(AG$1,AG15),'Formulario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5" s="23" t="str">
        <f>IF($B15='Formulario de Respuestas'!$D14,'Formulario de Respuestas'!$P14,"ES DIFERENTE")</f>
        <v>B</v>
      </c>
      <c r="AK15" s="1" t="str">
        <f>IFERROR(VLOOKUP(CONCATENATE(AJ$1,AJ15),'Formulario de Preguntas'!$C$10:$FN$165,3,FALSE),"")</f>
        <v>El estudiante reconoce números de tres cifras y da el valor posicional a las mismas.</v>
      </c>
      <c r="AL15" s="1" t="str">
        <f>IFERROR(VLOOKUP(CONCATENATE(AJ$1,AJ15),'Formulario de Preguntas'!$C$10:$FN$165,4,FALSE),"")</f>
        <v>RESPUESTA CORRECTA</v>
      </c>
      <c r="AM15" s="23" t="str">
        <f>IF($B15='Formulario de Respuestas'!$D14,'Formulario de Respuestas'!$Q14,"ES DIFERENTE")</f>
        <v>D</v>
      </c>
      <c r="AN15" s="1" t="str">
        <f>IFERROR(VLOOKUP(CONCATENATE(AM$1,AM15),'Formulario de Preguntas'!$C$10:$FN$165,3,FALSE),"")</f>
        <v xml:space="preserve">Es probable que el estudiante haya realizado la composición aditiva de los números, sin embargo, no reconoce el valor posicional o relativo de las cifras. </v>
      </c>
      <c r="AO15" s="1" t="str">
        <f>IFERROR(VLOOKUP(CONCATENATE(AM$1,AM15),'Formulario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5" s="23" t="str">
        <f>IF($B15='Formulario de Respuestas'!$D14,'Formulario de Respuestas'!$R14,"ES DIFERENTE")</f>
        <v>A</v>
      </c>
      <c r="AQ15" s="1" t="str">
        <f>IFERROR(VLOOKUP(CONCATENATE(AP$1,AP15),'Formulario de Preguntas'!$C$10:$FN$165,3,FALSE),"")</f>
        <v xml:space="preserve">Es posible que el estudiante haya identificado el problema de cambio disminuyendo, pero no desagrupa en las centenas al realizar la sustracción (no resta prestando) </v>
      </c>
      <c r="AR15" s="1" t="str">
        <f>IFERROR(VLOOKUP(CONCATENATE(AP$1,AP15),'Formulario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5" s="23" t="str">
        <f>IF($B15='Formulario de Respuestas'!$D14,'Formulario de Respuestas'!$S14,"ES DIFERENTE")</f>
        <v>C</v>
      </c>
      <c r="AT15" s="1" t="str">
        <f>IFERROR(VLOOKUP(CONCATENATE(AS$1,AS15),'Formulario de Preguntas'!$C$10:$FN$165,3,FALSE),"")</f>
        <v xml:space="preserve">Es probable que el estudiante haya identificado la situación multiplicativa, sin embargo no reagrupa al realizar la multiplicación (no multiplica llevando). </v>
      </c>
      <c r="AU15" s="1" t="str">
        <f>IFERROR(VLOOKUP(CONCATENATE(AS$1,AS15),'Formulario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5" s="23" t="str">
        <f>IF($B15='Formulario de Respuestas'!$D14,'Formulario de Respuestas'!$T14,"ES DIFERENTE")</f>
        <v>D</v>
      </c>
      <c r="AW15" s="1" t="str">
        <f>IFERROR(VLOOKUP(CONCATENATE(AV$1,AV15),'Formulario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15" s="1" t="str">
        <f>IFERROR(VLOOKUP(CONCATENATE(AV$1,AV15),'Formulario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5" s="23" t="str">
        <f>IF($B15='Formulario de Respuestas'!$D14,'Formulario de Respuestas'!$U14,"ES DIFERENTE")</f>
        <v>B</v>
      </c>
      <c r="AZ15" s="1" t="str">
        <f>IFERROR(VLOOKUP(CONCATENATE(AY$1,AY15),'Formulario de Preguntas'!$C$10:$FN$165,3,FALSE),"")</f>
        <v>El estudiante resuelve situaciones donde intervienen movimientos en el espacio de translaciones y rotaciones de figuras geométricas.</v>
      </c>
      <c r="BA15" s="1" t="str">
        <f>IFERROR(VLOOKUP(CONCATENATE(AY$1,AY15),'Formulario de Preguntas'!$C$10:$FN$165,4,FALSE),"")</f>
        <v>RESPUESTA CORRECTA</v>
      </c>
      <c r="BB15" s="25" t="str">
        <f>IF($B15='Formulario de Respuestas'!$D14,'Formulario de Respuestas'!$V14,"ES DIFERENTE")</f>
        <v>C</v>
      </c>
      <c r="BC15" s="1" t="str">
        <f>IFERROR(VLOOKUP(CONCATENATE(BB$1,BB15),'Formulario de Preguntas'!$C$10:$FN$165,3,FALSE),"")</f>
        <v>El estudiante resuelve problemas en los que interviene la fracción como operador en contexto.</v>
      </c>
      <c r="BD15" s="1" t="str">
        <f>IFERROR(VLOOKUP(CONCATENATE(BB$1,BB15),'Formulario de Preguntas'!$C$10:$FN$165,4,FALSE),"")</f>
        <v>RESPUESTA CORRECTA</v>
      </c>
      <c r="BE15" s="23" t="str">
        <f>IF($B15='Formulario de Respuestas'!$D14,'Formulario de Respuestas'!$W14,"ES DIFERENTE")</f>
        <v>C</v>
      </c>
      <c r="BF15" s="1" t="str">
        <f>IFERROR(VLOOKUP(CONCATENATE(BE$1,BE15),'Formulario de Preguntas'!$C$10:$FN$165,3,FALSE),"")</f>
        <v>Es posible que el estudiante reconozca la una figura bidimensional pero no identifica sus características; entre estas los lados y los ángulos de una figura.</v>
      </c>
      <c r="BG15" s="1" t="str">
        <f>IFERROR(VLOOKUP(CONCATENATE(BE$1,BE15),'Formulario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5" s="23" t="str">
        <f>IF($B15='Formulario de Respuestas'!$D14,'Formulario de Respuestas'!$X14,"ES DIFERENTE")</f>
        <v>B</v>
      </c>
      <c r="BI15" s="1" t="str">
        <f>IFERROR(VLOOKUP(CONCATENATE(BH$1,BH15),'Formulario de Preguntas'!$C$10:$FN$165,3,FALSE),"")</f>
        <v>El estudiante no interpreta datos organizados en gráficas (diagrama de barras); posiblemente escoge el dato que tiene un valor medio en la gráfica.</v>
      </c>
      <c r="BJ15" s="1" t="str">
        <f>IFERROR(VLOOKUP(CONCATENATE(BH$1,BH15),'Formulario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5" s="25">
        <f>IF($B15='Formulario de Respuestas'!$D14,'Formulario de Respuestas'!$Y14,"ES DIFERENTE")</f>
        <v>0</v>
      </c>
      <c r="BL15" s="1" t="str">
        <f>IFERROR(VLOOKUP(CONCATENATE(BK$1,BK15),'Formulario de Preguntas'!$C$10:$FN$165,3,FALSE),"")</f>
        <v/>
      </c>
      <c r="BM15" s="1" t="str">
        <f>IFERROR(VLOOKUP(CONCATENATE(BK$1,BK15),'Formulario de Preguntas'!$C$10:$FN$165,4,FALSE),"")</f>
        <v/>
      </c>
      <c r="BN15" s="25">
        <f>IF($B15='Formulario de Respuestas'!$D14,'Formulario de Respuestas'!$Z14,"ES DIFERENTE")</f>
        <v>0</v>
      </c>
      <c r="BO15" s="1" t="str">
        <f>IFERROR(VLOOKUP(CONCATENATE(BN$1,BN15),'Formulario de Preguntas'!$C$10:$FN$165,3,FALSE),"")</f>
        <v/>
      </c>
      <c r="BP15" s="1" t="str">
        <f>IFERROR(VLOOKUP(CONCATENATE(BN$1,BN15),'Formulario de Preguntas'!$C$10:$FN$165,4,FALSE),"")</f>
        <v/>
      </c>
      <c r="BR15" s="1">
        <f t="shared" si="0"/>
        <v>5</v>
      </c>
      <c r="BS15" s="1">
        <f t="shared" si="1"/>
        <v>0.25</v>
      </c>
      <c r="BT15" s="1">
        <f t="shared" si="2"/>
        <v>1.25</v>
      </c>
      <c r="BU15" s="1">
        <f>COUNTIF('Formulario de Respuestas'!$E14:$Z14,"A")</f>
        <v>2</v>
      </c>
      <c r="BV15" s="1">
        <f>COUNTIF('Formulario de Respuestas'!$E14:$Z14,"B")</f>
        <v>7</v>
      </c>
      <c r="BW15" s="1">
        <f>COUNTIF('Formulario de Respuestas'!$E14:$Z14,"C")</f>
        <v>6</v>
      </c>
      <c r="BX15" s="1">
        <f>COUNTIF('Formulario de Respuestas'!$E14:$Z14,"D")</f>
        <v>5</v>
      </c>
      <c r="BY15" s="1">
        <f>COUNTIF('Formulario de Respuestas'!$E14:$Z14,"E (RESPUESTA ANULADA)")</f>
        <v>0</v>
      </c>
    </row>
    <row r="16" spans="1:77" x14ac:dyDescent="0.25">
      <c r="A16" s="1" t="str">
        <f>'Formulario de Respuestas'!C15</f>
        <v>Samuel Montesino de Hoyos</v>
      </c>
      <c r="B16" s="1">
        <f>'Formulario de Respuestas'!D15</f>
        <v>0</v>
      </c>
      <c r="C16" s="23" t="str">
        <f>IF($B16='Formulario de Respuestas'!$D15,'Formulario de Respuestas'!$E15,"ES DIFERENTE")</f>
        <v>D</v>
      </c>
      <c r="D16" s="15" t="str">
        <f>IFERROR(VLOOKUP(CONCATENATE(C$1,C16),'Formulario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16" s="1" t="str">
        <f>IFERROR(VLOOKUP(CONCATENATE(C$1,C16),'Formulario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16" s="23" t="str">
        <f>IF($B16='Formulario de Respuestas'!$D15,'Formulario de Respuestas'!$F15,"ES DIFERENTE")</f>
        <v>A</v>
      </c>
      <c r="G16" s="1" t="str">
        <f>IFERROR(VLOOKUP(CONCATENATE(F$1,F16),'Formulario de Preguntas'!$C$2:$FN$165,3,FALSE),"")</f>
        <v xml:space="preserve">Es posible que el estudiante identifique la situación como de descomposición aditiva, sin embargo, no identifica adecuadamente los valores de las cifras ni su posición (valor relativo). </v>
      </c>
      <c r="H16" s="1" t="str">
        <f>IFERROR(VLOOKUP(CONCATENATE(F$1,F16),'Formulario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6" s="23" t="str">
        <f>IF($B16='Formulario de Respuestas'!$D15,'Formulario de Respuestas'!$G15,"ES DIFERENTE")</f>
        <v>B</v>
      </c>
      <c r="J16" s="1" t="str">
        <f>IFERROR(VLOOKUP(CONCATENATE(I$1,I16),'Formulario de Preguntas'!$C$10:$FN$165,3,FALSE),"")</f>
        <v>Es posible que el estudiante haya realizado la descomposición aditiva, sin embargo, no reconoce el valor posicional de las cifras, confundiendo centenas y decenas.</v>
      </c>
      <c r="K16" s="1" t="str">
        <f>IFERROR(VLOOKUP(CONCATENATE(I$1,I16),'Formulario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6" s="23" t="str">
        <f>IF($B16='Formulario de Respuestas'!$D15,'Formulario de Respuestas'!$H15,"ES DIFERENTE")</f>
        <v>C</v>
      </c>
      <c r="M16" s="1" t="str">
        <f>IFERROR(VLOOKUP(CONCATENATE(L$1,L16),'Formulario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16" s="1" t="str">
        <f>IFERROR(VLOOKUP(CONCATENATE(L$1,L16),'Formulario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6" s="23" t="str">
        <f>IF($B16='Formulario de Respuestas'!$D15,'Formulario de Respuestas'!$I15,"ES DIFERENTE")</f>
        <v>D</v>
      </c>
      <c r="P16" s="1" t="str">
        <f>IFERROR(VLOOKUP(CONCATENATE(O$1,O16),'Formulario de Preguntas'!$C$10:$FN$165,3,FALSE),"")</f>
        <v>El estudiante realiza la composición aditiva de un número en un orden superior, dando adecuadamente el valor posicional a sus cifras.</v>
      </c>
      <c r="Q16" s="1" t="str">
        <f>IFERROR(VLOOKUP(CONCATENATE(O$1,O16),'Formulario de Preguntas'!$C$10:$FN$165,4,FALSE),"")</f>
        <v>RESPUESTA CORRECTA</v>
      </c>
      <c r="R16" s="23" t="str">
        <f>IF($B16='Formulario de Respuestas'!$D15,'Formulario de Respuestas'!$J15,"ES DIFERENTE")</f>
        <v>A</v>
      </c>
      <c r="S16" s="1" t="str">
        <f>IFERROR(VLOOKUP(CONCATENATE(R$1,R16),'Formulario de Preguntas'!$C$10:$FN$165,3,FALSE),"")</f>
        <v>Es probable que el estudiante componga la cantidad de grupos, pero sin tener en cuenta los miembros de cada grupo, de manera que no resuelve el problema que implica una suma reiterada.</v>
      </c>
      <c r="T16" s="1" t="str">
        <f>IFERROR(VLOOKUP(CONCATENATE(R$1,R16),'Formulario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6" s="23" t="str">
        <f>IF($B16='Formulario de Respuestas'!$D15,'Formulario de Respuestas'!$K15,"ES DIFERENTE")</f>
        <v>B</v>
      </c>
      <c r="V16" s="1" t="str">
        <f>IFERROR(VLOOKUP(CONCATENATE(U$1,U16),'Formulario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6" s="1" t="str">
        <f>IFERROR(VLOOKUP(CONCATENATE(U$1,U16),'Formulario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6" s="23" t="str">
        <f>IF($B16='Formulario de Respuestas'!$D15,'Formulario de Respuestas'!$L15,"ES DIFERENTE")</f>
        <v>B</v>
      </c>
      <c r="Y16" s="1" t="str">
        <f>IFERROR(VLOOKUP(CONCATENATE(X$1,X16),'Formulario de Preguntas'!$C$10:$FN$165,3,FALSE),"")</f>
        <v xml:space="preserve">Es posible que el estudiante haya identificado las cantidades, pero no la situación aditiva, cree que la operación que debe hacer es una multiplicación. </v>
      </c>
      <c r="Z16" s="1" t="str">
        <f>IFERROR(VLOOKUP(CONCATENATE(X$1,X16),'Formulario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6" s="23" t="str">
        <f>IF($B16='Formulario de Respuestas'!$D15,'Formulario de Respuestas'!$M15,"ES DIFERENTE")</f>
        <v>D</v>
      </c>
      <c r="AB16" s="1" t="str">
        <f>IFERROR(VLOOKUP(CONCATENATE(AA$1,AA16),'Formulario de Preguntas'!$C$10:$FN$165,3,FALSE),"")</f>
        <v>Es posible que el estudiante haya identificado que existe una relación multiplicativa de comparación entre las dos cantidades, sin embargo, confunde las relaciones multiplicativas tercera parte y la mitad.</v>
      </c>
      <c r="AC16" s="1" t="str">
        <f>IFERROR(VLOOKUP(CONCATENATE(AA$1,AA16),'Formulario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6" s="23" t="str">
        <f>IF($B16='Formulario de Respuestas'!$D15,'Formulario de Respuestas'!$N15,"ES DIFERENTE")</f>
        <v>B</v>
      </c>
      <c r="AE16" s="1" t="str">
        <f>IFERROR(VLOOKUP(CONCATENATE(AD$1,AD16),'Formulario de Preguntas'!$C$10:$FN$165,3,FALSE),"")</f>
        <v>Es posible que el estudiante haya identificado la situación multiplicativa de comparación, pero confunde el triple con la tercera parte.</v>
      </c>
      <c r="AF16" s="1" t="str">
        <f>IFERROR(VLOOKUP(CONCATENATE(AD$1,AD16),'Formulario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6" s="23" t="str">
        <f>IF($B16='Formulario de Respuestas'!$D15,'Formulario de Respuestas'!$O15,"ES DIFERENTE")</f>
        <v>B</v>
      </c>
      <c r="AH16" s="1" t="str">
        <f>IFERROR(VLOOKUP(CONCATENATE(AG$1,AG16),'Formulario de Preguntas'!$C$10:$FN$165,3,FALSE),"")</f>
        <v>Es posible que el estudiante haya identificado la cantidad, pero confunde el valor posicional de cada una de las cifras.</v>
      </c>
      <c r="AI16" s="1" t="str">
        <f>IFERROR(VLOOKUP(CONCATENATE(AG$1,AG16),'Formulario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6" s="23" t="str">
        <f>IF($B16='Formulario de Respuestas'!$D15,'Formulario de Respuestas'!$P15,"ES DIFERENTE")</f>
        <v>B</v>
      </c>
      <c r="AK16" s="1" t="str">
        <f>IFERROR(VLOOKUP(CONCATENATE(AJ$1,AJ16),'Formulario de Preguntas'!$C$10:$FN$165,3,FALSE),"")</f>
        <v>El estudiante reconoce números de tres cifras y da el valor posicional a las mismas.</v>
      </c>
      <c r="AL16" s="1" t="str">
        <f>IFERROR(VLOOKUP(CONCATENATE(AJ$1,AJ16),'Formulario de Preguntas'!$C$10:$FN$165,4,FALSE),"")</f>
        <v>RESPUESTA CORRECTA</v>
      </c>
      <c r="AM16" s="23" t="str">
        <f>IF($B16='Formulario de Respuestas'!$D15,'Formulario de Respuestas'!$Q15,"ES DIFERENTE")</f>
        <v>B</v>
      </c>
      <c r="AN16" s="1" t="str">
        <f>IFERROR(VLOOKUP(CONCATENATE(AM$1,AM16),'Formulario de Preguntas'!$C$10:$FN$165,3,FALSE),"")</f>
        <v xml:space="preserve">Es probable que el estudiante haya realizado la composición aditiva de los números, sin embargo, no reconoce el valor posicional o relativo de las cifras. </v>
      </c>
      <c r="AO16" s="1" t="str">
        <f>IFERROR(VLOOKUP(CONCATENATE(AM$1,AM16),'Formulario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6" s="23" t="str">
        <f>IF($B16='Formulario de Respuestas'!$D15,'Formulario de Respuestas'!$R15,"ES DIFERENTE")</f>
        <v>C</v>
      </c>
      <c r="AQ16" s="1" t="str">
        <f>IFERROR(VLOOKUP(CONCATENATE(AP$1,AP16),'Formulario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6" s="1" t="str">
        <f>IFERROR(VLOOKUP(CONCATENATE(AP$1,AP16),'Formulario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6" s="23" t="str">
        <f>IF($B16='Formulario de Respuestas'!$D15,'Formulario de Respuestas'!$S15,"ES DIFERENTE")</f>
        <v>B</v>
      </c>
      <c r="AT16" s="1" t="str">
        <f>IFERROR(VLOOKUP(CONCATENATE(AS$1,AS16),'Formulario de Preguntas'!$C$10:$FN$165,3,FALSE),"")</f>
        <v xml:space="preserve">Es posible que el estudiante no haya identificado el problema multiplicativo, por lo que responde enunciando una de las cantidades que aparecen en el problema (la cantidad no numérica). </v>
      </c>
      <c r="AU16" s="1" t="str">
        <f>IFERROR(VLOOKUP(CONCATENATE(AS$1,AS16),'Formulario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6" s="23" t="str">
        <f>IF($B16='Formulario de Respuestas'!$D15,'Formulario de Respuestas'!$T15,"ES DIFERENTE")</f>
        <v>D</v>
      </c>
      <c r="AW16" s="1" t="str">
        <f>IFERROR(VLOOKUP(CONCATENATE(AV$1,AV16),'Formulario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16" s="1" t="str">
        <f>IFERROR(VLOOKUP(CONCATENATE(AV$1,AV16),'Formulario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6" s="23" t="str">
        <f>IF($B16='Formulario de Respuestas'!$D15,'Formulario de Respuestas'!$U15,"ES DIFERENTE")</f>
        <v>D</v>
      </c>
      <c r="AZ16" s="1" t="str">
        <f>IFERROR(VLOOKUP(CONCATENATE(AY$1,AY16),'Formulario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16" s="1" t="str">
        <f>IFERROR(VLOOKUP(CONCATENATE(AY$1,AY16),'Formulario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6" s="25" t="str">
        <f>IF($B16='Formulario de Respuestas'!$D15,'Formulario de Respuestas'!$V15,"ES DIFERENTE")</f>
        <v>A</v>
      </c>
      <c r="BC16" s="1" t="str">
        <f>IFERROR(VLOOKUP(CONCATENATE(BB$1,BB16),'Formulario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16" s="1" t="str">
        <f>IFERROR(VLOOKUP(CONCATENATE(BB$1,BB16),'Formulario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6" s="23" t="str">
        <f>IF($B16='Formulario de Respuestas'!$D15,'Formulario de Respuestas'!$W15,"ES DIFERENTE")</f>
        <v>B</v>
      </c>
      <c r="BF16" s="1" t="str">
        <f>IFERROR(VLOOKUP(CONCATENATE(BE$1,BE16),'Formulario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6" s="1" t="str">
        <f>IFERROR(VLOOKUP(CONCATENATE(BE$1,BE16),'Formulario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6" s="23" t="str">
        <f>IF($B16='Formulario de Respuestas'!$D15,'Formulario de Respuestas'!$X15,"ES DIFERENTE")</f>
        <v>D</v>
      </c>
      <c r="BI16" s="1" t="str">
        <f>IFERROR(VLOOKUP(CONCATENATE(BH$1,BH16),'Formulario de Preguntas'!$C$10:$FN$165,3,FALSE),"")</f>
        <v>El estudiante no interpreta datos organizados en gráficas (diagrama de barras); posiblemente escoge el dato de menor valor en la gráfica.</v>
      </c>
      <c r="BJ16" s="1" t="str">
        <f>IFERROR(VLOOKUP(CONCATENATE(BH$1,BH16),'Formulario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6" s="25">
        <f>IF($B16='Formulario de Respuestas'!$D15,'Formulario de Respuestas'!$Y15,"ES DIFERENTE")</f>
        <v>0</v>
      </c>
      <c r="BL16" s="1" t="str">
        <f>IFERROR(VLOOKUP(CONCATENATE(BK$1,BK16),'Formulario de Preguntas'!$C$10:$FN$165,3,FALSE),"")</f>
        <v/>
      </c>
      <c r="BM16" s="1" t="str">
        <f>IFERROR(VLOOKUP(CONCATENATE(BK$1,BK16),'Formulario de Preguntas'!$C$10:$FN$165,4,FALSE),"")</f>
        <v/>
      </c>
      <c r="BN16" s="25">
        <f>IF($B16='Formulario de Respuestas'!$D15,'Formulario de Respuestas'!$Z15,"ES DIFERENTE")</f>
        <v>0</v>
      </c>
      <c r="BO16" s="1" t="str">
        <f>IFERROR(VLOOKUP(CONCATENATE(BN$1,BN16),'Formulario de Preguntas'!$C$10:$FN$165,3,FALSE),"")</f>
        <v/>
      </c>
      <c r="BP16" s="1" t="str">
        <f>IFERROR(VLOOKUP(CONCATENATE(BN$1,BN16),'Formulario de Preguntas'!$C$10:$FN$165,4,FALSE),"")</f>
        <v/>
      </c>
      <c r="BR16" s="1">
        <f t="shared" si="0"/>
        <v>2</v>
      </c>
      <c r="BS16" s="1">
        <f t="shared" si="1"/>
        <v>0.25</v>
      </c>
      <c r="BT16" s="1">
        <f t="shared" si="2"/>
        <v>0.5</v>
      </c>
      <c r="BU16" s="1">
        <f>COUNTIF('Formulario de Respuestas'!$E15:$Z15,"A")</f>
        <v>3</v>
      </c>
      <c r="BV16" s="1">
        <f>COUNTIF('Formulario de Respuestas'!$E15:$Z15,"B")</f>
        <v>9</v>
      </c>
      <c r="BW16" s="1">
        <f>COUNTIF('Formulario de Respuestas'!$E15:$Z15,"C")</f>
        <v>2</v>
      </c>
      <c r="BX16" s="1">
        <f>COUNTIF('Formulario de Respuestas'!$E15:$Z15,"D")</f>
        <v>6</v>
      </c>
      <c r="BY16" s="1">
        <f>COUNTIF('Formulario de Respuestas'!$E15:$Z15,"E (RESPUESTA ANULADA)")</f>
        <v>0</v>
      </c>
    </row>
    <row r="17" spans="1:77" x14ac:dyDescent="0.25">
      <c r="A17" s="1" t="str">
        <f>'Formulario de Respuestas'!C16</f>
        <v>Juliana Peña  Banquez</v>
      </c>
      <c r="B17" s="1">
        <f>'Formulario de Respuestas'!D16</f>
        <v>0</v>
      </c>
      <c r="C17" s="23" t="str">
        <f>IF($B17='Formulario de Respuestas'!$D16,'Formulario de Respuestas'!$E16,"ES DIFERENTE")</f>
        <v>C</v>
      </c>
      <c r="D17" s="15" t="str">
        <f>IFERROR(VLOOKUP(CONCATENATE(C$1,C17),'Formulario de Preguntas'!$C$2:$FN$165,3,FALSE),"")</f>
        <v>El estudiante resuelve problemas aditivos de “combinación-parte/todo” y utiliza la suma para representar sus soluciones.</v>
      </c>
      <c r="E17" s="1" t="str">
        <f>IFERROR(VLOOKUP(CONCATENATE(C$1,C17),'Formulario de Preguntas'!$C$2:$FN$165,4,FALSE),"")</f>
        <v>RESPUESTA CORRECTA</v>
      </c>
      <c r="F17" s="23" t="str">
        <f>IF($B17='Formulario de Respuestas'!$D16,'Formulario de Respuestas'!$F16,"ES DIFERENTE")</f>
        <v>B</v>
      </c>
      <c r="G17" s="1" t="str">
        <f>IFERROR(VLOOKUP(CONCATENATE(F$1,F17),'Formulario de Preguntas'!$C$2:$FN$165,3,FALSE),"")</f>
        <v>El estudiante realiza la descomposición aditiva de un número dando adecuadamente el valor posicional a sus cifras.</v>
      </c>
      <c r="H17" s="1" t="str">
        <f>IFERROR(VLOOKUP(CONCATENATE(F$1,F17),'Formulario de Preguntas'!$C$2:$FN$165,4,FALSE),"")</f>
        <v>RESPUESTA CORRECTA</v>
      </c>
      <c r="I17" s="23" t="str">
        <f>IF($B17='Formulario de Respuestas'!$D16,'Formulario de Respuestas'!$G16,"ES DIFERENTE")</f>
        <v>D</v>
      </c>
      <c r="J17" s="1" t="str">
        <f>IFERROR(VLOOKUP(CONCATENATE(I$1,I17),'Formulario de Preguntas'!$C$10:$FN$165,3,FALSE),"")</f>
        <v xml:space="preserve">Es posible que el estudiante no identifique la situación como de descomposición aditiva, al parecer da su respuesta representando correctamente el primer dato de la tabla. </v>
      </c>
      <c r="K17" s="1" t="str">
        <f>IFERROR(VLOOKUP(CONCATENATE(I$1,I17),'Formulario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7" s="23" t="str">
        <f>IF($B17='Formulario de Respuestas'!$D16,'Formulario de Respuestas'!$H16,"ES DIFERENTE")</f>
        <v>B</v>
      </c>
      <c r="M17" s="1" t="str">
        <f>IFERROR(VLOOKUP(CONCATENATE(L$1,L17),'Formulario de Preguntas'!$C$10:$FN$165,3,FALSE),"")</f>
        <v xml:space="preserve">Es posible que el estudiante haya realizado la composición aditiva en un orden superior, pero no reconoce el valor relativo de las cifras omitiendo el cero de las unidades.  </v>
      </c>
      <c r="N17" s="1" t="str">
        <f>IFERROR(VLOOKUP(CONCATENATE(L$1,L17),'Formulario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7" s="23" t="str">
        <f>IF($B17='Formulario de Respuestas'!$D16,'Formulario de Respuestas'!$I16,"ES DIFERENTE")</f>
        <v>A</v>
      </c>
      <c r="P17" s="1" t="str">
        <f>IFERROR(VLOOKUP(CONCATENATE(O$1,O17),'Formulario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7" s="1" t="str">
        <f>IFERROR(VLOOKUP(CONCATENATE(O$1,O17),'Formulario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7" s="23" t="str">
        <f>IF($B17='Formulario de Respuestas'!$D16,'Formulario de Respuestas'!$J16,"ES DIFERENTE")</f>
        <v>C</v>
      </c>
      <c r="S17" s="1" t="str">
        <f>IFERROR(VLOOKUP(CONCATENATE(R$1,R17),'Formulario de Preguntas'!$C$10:$FN$165,3,FALSE),"")</f>
        <v>Es probable que el estudiante encuentre proximidad entre la opción y la adición entre la cantidad de grupos y el número de elementos en cada grupo.</v>
      </c>
      <c r="T17" s="1" t="str">
        <f>IFERROR(VLOOKUP(CONCATENATE(R$1,R17),'Formulario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7" s="23" t="str">
        <f>IF($B17='Formulario de Respuestas'!$D16,'Formulario de Respuestas'!$K16,"ES DIFERENTE")</f>
        <v>C</v>
      </c>
      <c r="V17" s="1" t="str">
        <f>IFERROR(VLOOKUP(CONCATENATE(U$1,U17),'Formulario de Preguntas'!$C$10:$FN$165,3,FALSE),"")</f>
        <v>Es posible que el estudiante haya identificado la situación de composición aditiva de un número, pero al parecer hace una estimación de la cantidad sobrante y encuentra que el número es próximo a 300.</v>
      </c>
      <c r="W17" s="1" t="str">
        <f>IFERROR(VLOOKUP(CONCATENATE(U$1,U17),'Formulario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7" s="23" t="str">
        <f>IF($B17='Formulario de Respuestas'!$D16,'Formulario de Respuestas'!$L16,"ES DIFERENTE")</f>
        <v>B</v>
      </c>
      <c r="Y17" s="1" t="str">
        <f>IFERROR(VLOOKUP(CONCATENATE(X$1,X17),'Formulario de Preguntas'!$C$10:$FN$165,3,FALSE),"")</f>
        <v xml:space="preserve">Es posible que el estudiante haya identificado las cantidades, pero no la situación aditiva, cree que la operación que debe hacer es una multiplicación. </v>
      </c>
      <c r="Z17" s="1" t="str">
        <f>IFERROR(VLOOKUP(CONCATENATE(X$1,X17),'Formulario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7" s="23" t="str">
        <f>IF($B17='Formulario de Respuestas'!$D16,'Formulario de Respuestas'!$M16,"ES DIFERENTE")</f>
        <v>B</v>
      </c>
      <c r="AB17" s="1" t="str">
        <f>IFERROR(VLOOKUP(CONCATENATE(AA$1,AA17),'Formulario de Preguntas'!$C$10:$FN$165,3,FALSE),"")</f>
        <v>Es posible que el estudiante haya identificado que existe una relación multiplicativa entre las dos cantidades, sin embargo, confunde las relaciones multiplicativas tercera parte y el triple.</v>
      </c>
      <c r="AC17" s="1" t="str">
        <f>IFERROR(VLOOKUP(CONCATENATE(AA$1,AA17),'Formulario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7" s="23" t="str">
        <f>IF($B17='Formulario de Respuestas'!$D16,'Formulario de Respuestas'!$N16,"ES DIFERENTE")</f>
        <v>C</v>
      </c>
      <c r="AE17" s="1" t="str">
        <f>IFERROR(VLOOKUP(CONCATENATE(AD$1,AD17),'Formulario de Preguntas'!$C$10:$FN$165,3,FALSE),"")</f>
        <v>Es probable que el estudiante haya identificado la situación multiplicativa de comparación, pero confunde el triple con el doble.</v>
      </c>
      <c r="AF17" s="1" t="str">
        <f>IFERROR(VLOOKUP(CONCATENATE(AD$1,AD17),'Formulario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7" s="23" t="str">
        <f>IF($B17='Formulario de Respuestas'!$D16,'Formulario de Respuestas'!$O16,"ES DIFERENTE")</f>
        <v>D</v>
      </c>
      <c r="AH17" s="1" t="str">
        <f>IFERROR(VLOOKUP(CONCATENATE(AG$1,AG17),'Formulario de Preguntas'!$C$10:$FN$165,3,FALSE),"")</f>
        <v>El estudiante reconoce equivalencias en agrupamientos múltiples en el sistema de numeración decimal.</v>
      </c>
      <c r="AI17" s="1" t="str">
        <f>IFERROR(VLOOKUP(CONCATENATE(AG$1,AG17),'Formulario de Preguntas'!$C$10:$FN$165,4,FALSE),"")</f>
        <v>RESPUESTA CORRECTA</v>
      </c>
      <c r="AJ17" s="23" t="str">
        <f>IF($B17='Formulario de Respuestas'!$D16,'Formulario de Respuestas'!$P16,"ES DIFERENTE")</f>
        <v>C</v>
      </c>
      <c r="AK17" s="1" t="str">
        <f>IFERROR(VLOOKUP(CONCATENATE(AJ$1,AJ17),'Formulario de Preguntas'!$C$10:$FN$165,3,FALSE),"")</f>
        <v>Es posible que el estudiante haya identificado el número dentro en la cifra, sin embargo, no reconoce su valor posicional.</v>
      </c>
      <c r="AL17" s="1" t="str">
        <f>IFERROR(VLOOKUP(CONCATENATE(AJ$1,AJ17),'Formulario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7" s="23" t="str">
        <f>IF($B17='Formulario de Respuestas'!$D16,'Formulario de Respuestas'!$Q16,"ES DIFERENTE")</f>
        <v>C</v>
      </c>
      <c r="AN17" s="1" t="str">
        <f>IFERROR(VLOOKUP(CONCATENATE(AM$1,AM17),'Formulario de Preguntas'!$C$10:$FN$165,3,FALSE),"")</f>
        <v>El estudiante compone aditivamente un número y reconoce la relación de orden en los números naturales de tres cifras.</v>
      </c>
      <c r="AO17" s="1" t="str">
        <f>IFERROR(VLOOKUP(CONCATENATE(AM$1,AM17),'Formulario de Preguntas'!$C$10:$FN$165,4,FALSE),"")</f>
        <v>RESPUESTA CORRECTA</v>
      </c>
      <c r="AP17" s="23" t="str">
        <f>IF($B17='Formulario de Respuestas'!$D16,'Formulario de Respuestas'!$R16,"ES DIFERENTE")</f>
        <v>B</v>
      </c>
      <c r="AQ17" s="1" t="str">
        <f>IFERROR(VLOOKUP(CONCATENATE(AP$1,AP17),'Formulario de Preguntas'!$C$10:$FN$165,3,FALSE),"")</f>
        <v>El estudiante resuelve problemas aditivos de cambio disminuyendo (sustracción o resta)</v>
      </c>
      <c r="AR17" s="1" t="str">
        <f>IFERROR(VLOOKUP(CONCATENATE(AP$1,AP17),'Formulario de Preguntas'!$C$10:$FN$165,4,FALSE),"")</f>
        <v>RESPUESTA CORRECTA</v>
      </c>
      <c r="AS17" s="23" t="str">
        <f>IF($B17='Formulario de Respuestas'!$D16,'Formulario de Respuestas'!$S16,"ES DIFERENTE")</f>
        <v>C</v>
      </c>
      <c r="AT17" s="1" t="str">
        <f>IFERROR(VLOOKUP(CONCATENATE(AS$1,AS17),'Formulario de Preguntas'!$C$10:$FN$165,3,FALSE),"")</f>
        <v xml:space="preserve">Es probable que el estudiante haya identificado la situación multiplicativa, sin embargo no reagrupa al realizar la multiplicación (no multiplica llevando). </v>
      </c>
      <c r="AU17" s="1" t="str">
        <f>IFERROR(VLOOKUP(CONCATENATE(AS$1,AS17),'Formulario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7" s="23" t="str">
        <f>IF($B17='Formulario de Respuestas'!$D16,'Formulario de Respuestas'!$T16,"ES DIFERENTE")</f>
        <v>B</v>
      </c>
      <c r="AW17" s="1" t="str">
        <f>IFERROR(VLOOKUP(CONCATENATE(AV$1,AV17),'Formulario de Preguntas'!$C$10:$FN$165,3,FALSE),"")</f>
        <v>El estudiante resuelve situaciones multiplicativas de comparación entre dos cantidades (el doble, el triple, la tercera parte, etc.)</v>
      </c>
      <c r="AX17" s="1" t="str">
        <f>IFERROR(VLOOKUP(CONCATENATE(AV$1,AV17),'Formulario de Preguntas'!$C$10:$FN$165,4,FALSE),"")</f>
        <v>RESPUESTA CORRECTA</v>
      </c>
      <c r="AY17" s="23" t="str">
        <f>IF($B17='Formulario de Respuestas'!$D16,'Formulario de Respuestas'!$U16,"ES DIFERENTE")</f>
        <v>C</v>
      </c>
      <c r="AZ17" s="1" t="str">
        <f>IFERROR(VLOOKUP(CONCATENATE(AY$1,AY17),'Formulario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17" s="1" t="str">
        <f>IFERROR(VLOOKUP(CONCATENATE(AY$1,AY17),'Formulario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7" s="25" t="str">
        <f>IF($B17='Formulario de Respuestas'!$D16,'Formulario de Respuestas'!$V16,"ES DIFERENTE")</f>
        <v>B</v>
      </c>
      <c r="BC17" s="1" t="str">
        <f>IFERROR(VLOOKUP(CONCATENATE(BB$1,BB17),'Formulario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7" s="1" t="str">
        <f>IFERROR(VLOOKUP(CONCATENATE(BB$1,BB17),'Formulario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7" s="23" t="str">
        <f>IF($B17='Formulario de Respuestas'!$D16,'Formulario de Respuestas'!$W16,"ES DIFERENTE")</f>
        <v>C</v>
      </c>
      <c r="BF17" s="1" t="str">
        <f>IFERROR(VLOOKUP(CONCATENATE(BE$1,BE17),'Formulario de Preguntas'!$C$10:$FN$165,3,FALSE),"")</f>
        <v>Es posible que el estudiante reconozca la una figura bidimensional pero no identifica sus características; entre estas los lados y los ángulos de una figura.</v>
      </c>
      <c r="BG17" s="1" t="str">
        <f>IFERROR(VLOOKUP(CONCATENATE(BE$1,BE17),'Formulario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7" s="23" t="str">
        <f>IF($B17='Formulario de Respuestas'!$D16,'Formulario de Respuestas'!$X16,"ES DIFERENTE")</f>
        <v>D</v>
      </c>
      <c r="BI17" s="1" t="str">
        <f>IFERROR(VLOOKUP(CONCATENATE(BH$1,BH17),'Formulario de Preguntas'!$C$10:$FN$165,3,FALSE),"")</f>
        <v>El estudiante no interpreta datos organizados en gráficas (diagrama de barras); posiblemente escoge el dato de menor valor en la gráfica.</v>
      </c>
      <c r="BJ17" s="1" t="str">
        <f>IFERROR(VLOOKUP(CONCATENATE(BH$1,BH17),'Formulario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7" s="25">
        <f>IF($B17='Formulario de Respuestas'!$D16,'Formulario de Respuestas'!$Y16,"ES DIFERENTE")</f>
        <v>0</v>
      </c>
      <c r="BL17" s="1" t="str">
        <f>IFERROR(VLOOKUP(CONCATENATE(BK$1,BK17),'Formulario de Preguntas'!$C$10:$FN$165,3,FALSE),"")</f>
        <v/>
      </c>
      <c r="BM17" s="1" t="str">
        <f>IFERROR(VLOOKUP(CONCATENATE(BK$1,BK17),'Formulario de Preguntas'!$C$10:$FN$165,4,FALSE),"")</f>
        <v/>
      </c>
      <c r="BN17" s="25">
        <f>IF($B17='Formulario de Respuestas'!$D16,'Formulario de Respuestas'!$Z16,"ES DIFERENTE")</f>
        <v>0</v>
      </c>
      <c r="BO17" s="1" t="str">
        <f>IFERROR(VLOOKUP(CONCATENATE(BN$1,BN17),'Formulario de Preguntas'!$C$10:$FN$165,3,FALSE),"")</f>
        <v/>
      </c>
      <c r="BP17" s="1" t="str">
        <f>IFERROR(VLOOKUP(CONCATENATE(BN$1,BN17),'Formulario de Preguntas'!$C$10:$FN$165,4,FALSE),"")</f>
        <v/>
      </c>
      <c r="BR17" s="1">
        <f t="shared" si="0"/>
        <v>6</v>
      </c>
      <c r="BS17" s="1">
        <f t="shared" si="1"/>
        <v>0.25</v>
      </c>
      <c r="BT17" s="1">
        <f t="shared" si="2"/>
        <v>1.5</v>
      </c>
      <c r="BU17" s="1">
        <f>COUNTIF('Formulario de Respuestas'!$E16:$Z16,"A")</f>
        <v>1</v>
      </c>
      <c r="BV17" s="1">
        <f>COUNTIF('Formulario de Respuestas'!$E16:$Z16,"B")</f>
        <v>7</v>
      </c>
      <c r="BW17" s="1">
        <f>COUNTIF('Formulario de Respuestas'!$E16:$Z16,"C")</f>
        <v>9</v>
      </c>
      <c r="BX17" s="1">
        <f>COUNTIF('Formulario de Respuestas'!$E16:$Z16,"D")</f>
        <v>3</v>
      </c>
      <c r="BY17" s="1">
        <f>COUNTIF('Formulario de Respuestas'!$E16:$Z16,"E (RESPUESTA ANULADA)")</f>
        <v>0</v>
      </c>
    </row>
    <row r="18" spans="1:77" x14ac:dyDescent="0.25">
      <c r="A18" s="1" t="str">
        <f>'Formulario de Respuestas'!C17</f>
        <v>Kimberly Peralta Espinosa</v>
      </c>
      <c r="B18" s="1">
        <f>'Formulario de Respuestas'!D17</f>
        <v>0</v>
      </c>
      <c r="C18" s="23" t="str">
        <f>IF($B18='Formulario de Respuestas'!$D17,'Formulario de Respuestas'!$E17,"ES DIFERENTE")</f>
        <v>C</v>
      </c>
      <c r="D18" s="15" t="str">
        <f>IFERROR(VLOOKUP(CONCATENATE(C$1,C18),'Formulario de Preguntas'!$C$2:$FN$165,3,FALSE),"")</f>
        <v>El estudiante resuelve problemas aditivos de “combinación-parte/todo” y utiliza la suma para representar sus soluciones.</v>
      </c>
      <c r="E18" s="1" t="str">
        <f>IFERROR(VLOOKUP(CONCATENATE(C$1,C18),'Formulario de Preguntas'!$C$2:$FN$165,4,FALSE),"")</f>
        <v>RESPUESTA CORRECTA</v>
      </c>
      <c r="F18" s="23" t="str">
        <f>IF($B18='Formulario de Respuestas'!$D17,'Formulario de Respuestas'!$F17,"ES DIFERENTE")</f>
        <v>C</v>
      </c>
      <c r="G18" s="1" t="str">
        <f>IFERROR(VLOOKUP(CONCATENATE(F$1,F18),'Formulario de Preguntas'!$C$2:$FN$165,3,FALSE),"")</f>
        <v xml:space="preserve">Es probable que el estudiante haya realizado la descomposición aditiva, sin embargo, no reconoce el valor posicional de las cifras, confundiendo unidades y decenas. </v>
      </c>
      <c r="H18" s="1" t="str">
        <f>IFERROR(VLOOKUP(CONCATENATE(F$1,F18),'Formulario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8" s="23" t="str">
        <f>IF($B18='Formulario de Respuestas'!$D17,'Formulario de Respuestas'!$G17,"ES DIFERENTE")</f>
        <v>B</v>
      </c>
      <c r="J18" s="1" t="str">
        <f>IFERROR(VLOOKUP(CONCATENATE(I$1,I18),'Formulario de Preguntas'!$C$10:$FN$165,3,FALSE),"")</f>
        <v>Es posible que el estudiante haya realizado la descomposición aditiva, sin embargo, no reconoce el valor posicional de las cifras, confundiendo centenas y decenas.</v>
      </c>
      <c r="K18" s="1" t="str">
        <f>IFERROR(VLOOKUP(CONCATENATE(I$1,I18),'Formulario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8" s="23" t="str">
        <f>IF($B18='Formulario de Respuestas'!$D17,'Formulario de Respuestas'!$H17,"ES DIFERENTE")</f>
        <v>D</v>
      </c>
      <c r="M18" s="1" t="str">
        <f>IFERROR(VLOOKUP(CONCATENATE(L$1,L18),'Formulario de Preguntas'!$C$10:$FN$165,3,FALSE),"")</f>
        <v>El estudiante realiza la composición aditiva en un orden superior de un número, dando adecuadamente el valor posicional a sus cifras.</v>
      </c>
      <c r="N18" s="1" t="str">
        <f>IFERROR(VLOOKUP(CONCATENATE(L$1,L18),'Formulario de Preguntas'!$C$10:$FN$165,4,FALSE),"")</f>
        <v>RESPUESTA CORRECTA</v>
      </c>
      <c r="O18" s="23" t="str">
        <f>IF($B18='Formulario de Respuestas'!$D17,'Formulario de Respuestas'!$I17,"ES DIFERENTE")</f>
        <v>D</v>
      </c>
      <c r="P18" s="1" t="str">
        <f>IFERROR(VLOOKUP(CONCATENATE(O$1,O18),'Formulario de Preguntas'!$C$10:$FN$165,3,FALSE),"")</f>
        <v>El estudiante realiza la composición aditiva de un número en un orden superior, dando adecuadamente el valor posicional a sus cifras.</v>
      </c>
      <c r="Q18" s="1" t="str">
        <f>IFERROR(VLOOKUP(CONCATENATE(O$1,O18),'Formulario de Preguntas'!$C$10:$FN$165,4,FALSE),"")</f>
        <v>RESPUESTA CORRECTA</v>
      </c>
      <c r="R18" s="23" t="str">
        <f>IF($B18='Formulario de Respuestas'!$D17,'Formulario de Respuestas'!$J17,"ES DIFERENTE")</f>
        <v>B</v>
      </c>
      <c r="S18" s="1" t="str">
        <f>IFERROR(VLOOKUP(CONCATENATE(R$1,R18),'Formulario de Preguntas'!$C$10:$FN$165,3,FALSE),"")</f>
        <v>El estudiante resuelve problemas donde la multiplicación se utiliza como una suma reiterada.</v>
      </c>
      <c r="T18" s="1" t="str">
        <f>IFERROR(VLOOKUP(CONCATENATE(R$1,R18),'Formulario de Preguntas'!$C$10:$FN$165,4,FALSE),"")</f>
        <v>RESPUESTA CORRECTA</v>
      </c>
      <c r="U18" s="23" t="str">
        <f>IF($B18='Formulario de Respuestas'!$D17,'Formulario de Respuestas'!$K17,"ES DIFERENTE")</f>
        <v>A</v>
      </c>
      <c r="V18" s="1" t="str">
        <f>IFERROR(VLOOKUP(CONCATENATE(U$1,U18),'Formulario de Preguntas'!$C$10:$FN$165,3,FALSE),"")</f>
        <v xml:space="preserve">El estudiante realiza la composición aditiva de un número y resuelve la situación aditiva de comparación. </v>
      </c>
      <c r="W18" s="1" t="str">
        <f>IFERROR(VLOOKUP(CONCATENATE(U$1,U18),'Formulario de Preguntas'!$C$10:$FN$165,4,FALSE),"")</f>
        <v>RESPUESTA CORRECTA</v>
      </c>
      <c r="X18" s="23" t="str">
        <f>IF($B18='Formulario de Respuestas'!$D17,'Formulario de Respuestas'!$L17,"ES DIFERENTE")</f>
        <v>D</v>
      </c>
      <c r="Y18" s="1" t="str">
        <f>IFERROR(VLOOKUP(CONCATENATE(X$1,X18),'Formulario de Preguntas'!$C$10:$FN$165,3,FALSE),"")</f>
        <v>Es posible que el estudiante haya identificado las cantidades, pero al parecer da una fórmula para determinar la cantidad total de puntos que reúnen entre los dos.</v>
      </c>
      <c r="Z18" s="1" t="str">
        <f>IFERROR(VLOOKUP(CONCATENATE(X$1,X18),'Formulario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8" s="23" t="str">
        <f>IF($B18='Formulario de Respuestas'!$D17,'Formulario de Respuestas'!$M17,"ES DIFERENTE")</f>
        <v>A</v>
      </c>
      <c r="AB18" s="1" t="str">
        <f>IFERROR(VLOOKUP(CONCATENATE(AA$1,AA18),'Formulario de Preguntas'!$C$10:$FN$165,3,FALSE),"")</f>
        <v>El estudiante reconoce situaciones multiplicativas de comparación entre dos cantidades (el doble, el triple, la tercera parte, etc.)</v>
      </c>
      <c r="AC18" s="1" t="str">
        <f>IFERROR(VLOOKUP(CONCATENATE(AA$1,AA18),'Formulario de Preguntas'!$C$10:$FN$165,4,FALSE),"")</f>
        <v>RESPUESTA CORRECTA</v>
      </c>
      <c r="AD18" s="23" t="str">
        <f>IF($B18='Formulario de Respuestas'!$D17,'Formulario de Respuestas'!$N17,"ES DIFERENTE")</f>
        <v>C</v>
      </c>
      <c r="AE18" s="1" t="str">
        <f>IFERROR(VLOOKUP(CONCATENATE(AD$1,AD18),'Formulario de Preguntas'!$C$10:$FN$165,3,FALSE),"")</f>
        <v>Es probable que el estudiante haya identificado la situación multiplicativa de comparación, pero confunde el triple con el doble.</v>
      </c>
      <c r="AF18" s="1" t="str">
        <f>IFERROR(VLOOKUP(CONCATENATE(AD$1,AD18),'Formulario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8" s="23" t="str">
        <f>IF($B18='Formulario de Respuestas'!$D17,'Formulario de Respuestas'!$O17,"ES DIFERENTE")</f>
        <v>A</v>
      </c>
      <c r="AH18" s="1" t="str">
        <f>IFERROR(VLOOKUP(CONCATENATE(AG$1,AG18),'Formulario de Preguntas'!$C$10:$FN$165,3,FALSE),"")</f>
        <v>Es probable que el estudiante haya identificado la cantidad, sin embargo no le da valor posicional a cada una de las cifras.</v>
      </c>
      <c r="AI18" s="1" t="str">
        <f>IFERROR(VLOOKUP(CONCATENATE(AG$1,AG18),'Formulario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8" s="23" t="str">
        <f>IF($B18='Formulario de Respuestas'!$D17,'Formulario de Respuestas'!$P17,"ES DIFERENTE")</f>
        <v>C</v>
      </c>
      <c r="AK18" s="1" t="str">
        <f>IFERROR(VLOOKUP(CONCATENATE(AJ$1,AJ18),'Formulario de Preguntas'!$C$10:$FN$165,3,FALSE),"")</f>
        <v>Es posible que el estudiante haya identificado el número dentro en la cifra, sin embargo, no reconoce su valor posicional.</v>
      </c>
      <c r="AL18" s="1" t="str">
        <f>IFERROR(VLOOKUP(CONCATENATE(AJ$1,AJ18),'Formulario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8" s="23" t="str">
        <f>IF($B18='Formulario de Respuestas'!$D17,'Formulario de Respuestas'!$Q17,"ES DIFERENTE")</f>
        <v>C</v>
      </c>
      <c r="AN18" s="1" t="str">
        <f>IFERROR(VLOOKUP(CONCATENATE(AM$1,AM18),'Formulario de Preguntas'!$C$10:$FN$165,3,FALSE),"")</f>
        <v>El estudiante compone aditivamente un número y reconoce la relación de orden en los números naturales de tres cifras.</v>
      </c>
      <c r="AO18" s="1" t="str">
        <f>IFERROR(VLOOKUP(CONCATENATE(AM$1,AM18),'Formulario de Preguntas'!$C$10:$FN$165,4,FALSE),"")</f>
        <v>RESPUESTA CORRECTA</v>
      </c>
      <c r="AP18" s="23" t="str">
        <f>IF($B18='Formulario de Respuestas'!$D17,'Formulario de Respuestas'!$R17,"ES DIFERENTE")</f>
        <v>C</v>
      </c>
      <c r="AQ18" s="1" t="str">
        <f>IFERROR(VLOOKUP(CONCATENATE(AP$1,AP18),'Formulario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8" s="1" t="str">
        <f>IFERROR(VLOOKUP(CONCATENATE(AP$1,AP18),'Formulario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8" s="23" t="str">
        <f>IF($B18='Formulario de Respuestas'!$D17,'Formulario de Respuestas'!$S17,"ES DIFERENTE")</f>
        <v>C</v>
      </c>
      <c r="AT18" s="1" t="str">
        <f>IFERROR(VLOOKUP(CONCATENATE(AS$1,AS18),'Formulario de Preguntas'!$C$10:$FN$165,3,FALSE),"")</f>
        <v xml:space="preserve">Es probable que el estudiante haya identificado la situación multiplicativa, sin embargo no reagrupa al realizar la multiplicación (no multiplica llevando). </v>
      </c>
      <c r="AU18" s="1" t="str">
        <f>IFERROR(VLOOKUP(CONCATENATE(AS$1,AS18),'Formulario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8" s="23" t="str">
        <f>IF($B18='Formulario de Respuestas'!$D17,'Formulario de Respuestas'!$T17,"ES DIFERENTE")</f>
        <v>B</v>
      </c>
      <c r="AW18" s="1" t="str">
        <f>IFERROR(VLOOKUP(CONCATENATE(AV$1,AV18),'Formulario de Preguntas'!$C$10:$FN$165,3,FALSE),"")</f>
        <v>El estudiante resuelve situaciones multiplicativas de comparación entre dos cantidades (el doble, el triple, la tercera parte, etc.)</v>
      </c>
      <c r="AX18" s="1" t="str">
        <f>IFERROR(VLOOKUP(CONCATENATE(AV$1,AV18),'Formulario de Preguntas'!$C$10:$FN$165,4,FALSE),"")</f>
        <v>RESPUESTA CORRECTA</v>
      </c>
      <c r="AY18" s="23" t="str">
        <f>IF($B18='Formulario de Respuestas'!$D17,'Formulario de Respuestas'!$U17,"ES DIFERENTE")</f>
        <v>C</v>
      </c>
      <c r="AZ18" s="1" t="str">
        <f>IFERROR(VLOOKUP(CONCATENATE(AY$1,AY18),'Formulario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18" s="1" t="str">
        <f>IFERROR(VLOOKUP(CONCATENATE(AY$1,AY18),'Formulario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8" s="25" t="str">
        <f>IF($B18='Formulario de Respuestas'!$D17,'Formulario de Respuestas'!$V17,"ES DIFERENTE")</f>
        <v>D</v>
      </c>
      <c r="BC18" s="1" t="str">
        <f>IFERROR(VLOOKUP(CONCATENATE(BB$1,BB18),'Formulario de Preguntas'!$C$10:$FN$165,3,FALSE),"")</f>
        <v>Es probable que el estudiante no identifique el problema de fracción como operador, por lo que se limita a dividir 12 por 3.</v>
      </c>
      <c r="BD18" s="1" t="str">
        <f>IFERROR(VLOOKUP(CONCATENATE(BB$1,BB18),'Formulario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8" s="23" t="str">
        <f>IF($B18='Formulario de Respuestas'!$D17,'Formulario de Respuestas'!$W17,"ES DIFERENTE")</f>
        <v>A</v>
      </c>
      <c r="BF18" s="1" t="str">
        <f>IFERROR(VLOOKUP(CONCATENATE(BE$1,BE18),'Formulario de Preguntas'!$C$10:$FN$165,3,FALSE),"")</f>
        <v>El estudiante identifica las características de una figura bidimensional.</v>
      </c>
      <c r="BG18" s="1" t="str">
        <f>IFERROR(VLOOKUP(CONCATENATE(BE$1,BE18),'Formulario de Preguntas'!$C$10:$FN$165,4,FALSE),"")</f>
        <v>RESPUESTA CORRECTA</v>
      </c>
      <c r="BH18" s="23" t="str">
        <f>IF($B18='Formulario de Respuestas'!$D17,'Formulario de Respuestas'!$X17,"ES DIFERENTE")</f>
        <v>D</v>
      </c>
      <c r="BI18" s="1" t="str">
        <f>IFERROR(VLOOKUP(CONCATENATE(BH$1,BH18),'Formulario de Preguntas'!$C$10:$FN$165,3,FALSE),"")</f>
        <v>El estudiante no interpreta datos organizados en gráficas (diagrama de barras); posiblemente escoge el dato de menor valor en la gráfica.</v>
      </c>
      <c r="BJ18" s="1" t="str">
        <f>IFERROR(VLOOKUP(CONCATENATE(BH$1,BH18),'Formulario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8" s="25">
        <f>IF($B18='Formulario de Respuestas'!$D17,'Formulario de Respuestas'!$Y17,"ES DIFERENTE")</f>
        <v>0</v>
      </c>
      <c r="BL18" s="1" t="str">
        <f>IFERROR(VLOOKUP(CONCATENATE(BK$1,BK18),'Formulario de Preguntas'!$C$10:$FN$165,3,FALSE),"")</f>
        <v/>
      </c>
      <c r="BM18" s="1" t="str">
        <f>IFERROR(VLOOKUP(CONCATENATE(BK$1,BK18),'Formulario de Preguntas'!$C$10:$FN$165,4,FALSE),"")</f>
        <v/>
      </c>
      <c r="BN18" s="25">
        <f>IF($B18='Formulario de Respuestas'!$D17,'Formulario de Respuestas'!$Z17,"ES DIFERENTE")</f>
        <v>0</v>
      </c>
      <c r="BO18" s="1" t="str">
        <f>IFERROR(VLOOKUP(CONCATENATE(BN$1,BN18),'Formulario de Preguntas'!$C$10:$FN$165,3,FALSE),"")</f>
        <v/>
      </c>
      <c r="BP18" s="1" t="str">
        <f>IFERROR(VLOOKUP(CONCATENATE(BN$1,BN18),'Formulario de Preguntas'!$C$10:$FN$165,4,FALSE),"")</f>
        <v/>
      </c>
      <c r="BR18" s="1">
        <f t="shared" si="0"/>
        <v>9</v>
      </c>
      <c r="BS18" s="1">
        <f t="shared" si="1"/>
        <v>0.25</v>
      </c>
      <c r="BT18" s="1">
        <f t="shared" si="2"/>
        <v>2.25</v>
      </c>
      <c r="BU18" s="1">
        <f>COUNTIF('Formulario de Respuestas'!$E17:$Z17,"A")</f>
        <v>4</v>
      </c>
      <c r="BV18" s="1">
        <f>COUNTIF('Formulario de Respuestas'!$E17:$Z17,"B")</f>
        <v>3</v>
      </c>
      <c r="BW18" s="1">
        <f>COUNTIF('Formulario de Respuestas'!$E17:$Z17,"C")</f>
        <v>8</v>
      </c>
      <c r="BX18" s="1">
        <f>COUNTIF('Formulario de Respuestas'!$E17:$Z17,"D")</f>
        <v>5</v>
      </c>
      <c r="BY18" s="1">
        <f>COUNTIF('Formulario de Respuestas'!$E17:$Z17,"E (RESPUESTA ANULADA)")</f>
        <v>0</v>
      </c>
    </row>
    <row r="19" spans="1:77" x14ac:dyDescent="0.25">
      <c r="A19" s="1" t="str">
        <f>'Formulario de Respuestas'!C18</f>
        <v>Angela perez Corpas</v>
      </c>
      <c r="B19" s="1">
        <f>'Formulario de Respuestas'!D18</f>
        <v>0</v>
      </c>
      <c r="C19" s="23" t="str">
        <f>IF($B19='Formulario de Respuestas'!$D18,'Formulario de Respuestas'!$E18,"ES DIFERENTE")</f>
        <v>B</v>
      </c>
      <c r="D19" s="15" t="str">
        <f>IFERROR(VLOOKUP(CONCATENATE(C$1,C19),'Formulario de Preguntas'!$C$2:$FN$165,3,FALSE),"")</f>
        <v>Es probable que el estudiante haya identificado la situación aditiva, sin embargo cuando realiza el algoritmo (procedimiento), no reagrupa en un orden superior en las centenas (no suma llevando).</v>
      </c>
      <c r="E19" s="1" t="str">
        <f>IFERROR(VLOOKUP(CONCATENATE(C$1,C19),'Formulario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19" s="23" t="str">
        <f>IF($B19='Formulario de Respuestas'!$D18,'Formulario de Respuestas'!$F18,"ES DIFERENTE")</f>
        <v>A</v>
      </c>
      <c r="G19" s="1" t="str">
        <f>IFERROR(VLOOKUP(CONCATENATE(F$1,F19),'Formulario de Preguntas'!$C$2:$FN$165,3,FALSE),"")</f>
        <v xml:space="preserve">Es posible que el estudiante identifique la situación como de descomposición aditiva, sin embargo, no identifica adecuadamente los valores de las cifras ni su posición (valor relativo). </v>
      </c>
      <c r="H19" s="1" t="str">
        <f>IFERROR(VLOOKUP(CONCATENATE(F$1,F19),'Formulario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9" s="23" t="str">
        <f>IF($B19='Formulario de Respuestas'!$D18,'Formulario de Respuestas'!$G18,"ES DIFERENTE")</f>
        <v>B</v>
      </c>
      <c r="J19" s="1" t="str">
        <f>IFERROR(VLOOKUP(CONCATENATE(I$1,I19),'Formulario de Preguntas'!$C$10:$FN$165,3,FALSE),"")</f>
        <v>Es posible que el estudiante haya realizado la descomposición aditiva, sin embargo, no reconoce el valor posicional de las cifras, confundiendo centenas y decenas.</v>
      </c>
      <c r="K19" s="1" t="str">
        <f>IFERROR(VLOOKUP(CONCATENATE(I$1,I19),'Formulario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9" s="23" t="str">
        <f>IF($B19='Formulario de Respuestas'!$D18,'Formulario de Respuestas'!$H18,"ES DIFERENTE")</f>
        <v>D</v>
      </c>
      <c r="M19" s="1" t="str">
        <f>IFERROR(VLOOKUP(CONCATENATE(L$1,L19),'Formulario de Preguntas'!$C$10:$FN$165,3,FALSE),"")</f>
        <v>El estudiante realiza la composición aditiva en un orden superior de un número, dando adecuadamente el valor posicional a sus cifras.</v>
      </c>
      <c r="N19" s="1" t="str">
        <f>IFERROR(VLOOKUP(CONCATENATE(L$1,L19),'Formulario de Preguntas'!$C$10:$FN$165,4,FALSE),"")</f>
        <v>RESPUESTA CORRECTA</v>
      </c>
      <c r="O19" s="23" t="str">
        <f>IF($B19='Formulario de Respuestas'!$D18,'Formulario de Respuestas'!$I18,"ES DIFERENTE")</f>
        <v>A</v>
      </c>
      <c r="P19" s="1" t="str">
        <f>IFERROR(VLOOKUP(CONCATENATE(O$1,O19),'Formulario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9" s="1" t="str">
        <f>IFERROR(VLOOKUP(CONCATENATE(O$1,O19),'Formulario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9" s="23" t="str">
        <f>IF($B19='Formulario de Respuestas'!$D18,'Formulario de Respuestas'!$J18,"ES DIFERENTE")</f>
        <v>C</v>
      </c>
      <c r="S19" s="1" t="str">
        <f>IFERROR(VLOOKUP(CONCATENATE(R$1,R19),'Formulario de Preguntas'!$C$10:$FN$165,3,FALSE),"")</f>
        <v>Es probable que el estudiante encuentre proximidad entre la opción y la adición entre la cantidad de grupos y el número de elementos en cada grupo.</v>
      </c>
      <c r="T19" s="1" t="str">
        <f>IFERROR(VLOOKUP(CONCATENATE(R$1,R19),'Formulario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9" s="23" t="str">
        <f>IF($B19='Formulario de Respuestas'!$D18,'Formulario de Respuestas'!$K18,"ES DIFERENTE")</f>
        <v>B</v>
      </c>
      <c r="V19" s="1" t="str">
        <f>IFERROR(VLOOKUP(CONCATENATE(U$1,U19),'Formulario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9" s="1" t="str">
        <f>IFERROR(VLOOKUP(CONCATENATE(U$1,U19),'Formulario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9" s="23" t="str">
        <f>IF($B19='Formulario de Respuestas'!$D18,'Formulario de Respuestas'!$L18,"ES DIFERENTE")</f>
        <v>D</v>
      </c>
      <c r="Y19" s="1" t="str">
        <f>IFERROR(VLOOKUP(CONCATENATE(X$1,X19),'Formulario de Preguntas'!$C$10:$FN$165,3,FALSE),"")</f>
        <v>Es posible que el estudiante haya identificado las cantidades, pero al parecer da una fórmula para determinar la cantidad total de puntos que reúnen entre los dos.</v>
      </c>
      <c r="Z19" s="1" t="str">
        <f>IFERROR(VLOOKUP(CONCATENATE(X$1,X19),'Formulario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9" s="23" t="str">
        <f>IF($B19='Formulario de Respuestas'!$D18,'Formulario de Respuestas'!$M18,"ES DIFERENTE")</f>
        <v>A</v>
      </c>
      <c r="AB19" s="1" t="str">
        <f>IFERROR(VLOOKUP(CONCATENATE(AA$1,AA19),'Formulario de Preguntas'!$C$10:$FN$165,3,FALSE),"")</f>
        <v>El estudiante reconoce situaciones multiplicativas de comparación entre dos cantidades (el doble, el triple, la tercera parte, etc.)</v>
      </c>
      <c r="AC19" s="1" t="str">
        <f>IFERROR(VLOOKUP(CONCATENATE(AA$1,AA19),'Formulario de Preguntas'!$C$10:$FN$165,4,FALSE),"")</f>
        <v>RESPUESTA CORRECTA</v>
      </c>
      <c r="AD19" s="23" t="str">
        <f>IF($B19='Formulario de Respuestas'!$D18,'Formulario de Respuestas'!$N18,"ES DIFERENTE")</f>
        <v>C</v>
      </c>
      <c r="AE19" s="1" t="str">
        <f>IFERROR(VLOOKUP(CONCATENATE(AD$1,AD19),'Formulario de Preguntas'!$C$10:$FN$165,3,FALSE),"")</f>
        <v>Es probable que el estudiante haya identificado la situación multiplicativa de comparación, pero confunde el triple con el doble.</v>
      </c>
      <c r="AF19" s="1" t="str">
        <f>IFERROR(VLOOKUP(CONCATENATE(AD$1,AD19),'Formulario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9" s="23" t="str">
        <f>IF($B19='Formulario de Respuestas'!$D18,'Formulario de Respuestas'!$O18,"ES DIFERENTE")</f>
        <v>B</v>
      </c>
      <c r="AH19" s="1" t="str">
        <f>IFERROR(VLOOKUP(CONCATENATE(AG$1,AG19),'Formulario de Preguntas'!$C$10:$FN$165,3,FALSE),"")</f>
        <v>Es posible que el estudiante haya identificado la cantidad, pero confunde el valor posicional de cada una de las cifras.</v>
      </c>
      <c r="AI19" s="1" t="str">
        <f>IFERROR(VLOOKUP(CONCATENATE(AG$1,AG19),'Formulario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9" s="23" t="str">
        <f>IF($B19='Formulario de Respuestas'!$D18,'Formulario de Respuestas'!$P18,"ES DIFERENTE")</f>
        <v>A</v>
      </c>
      <c r="AK19" s="1" t="str">
        <f>IFERROR(VLOOKUP(CONCATENATE(AJ$1,AJ19),'Formulario de Preguntas'!$C$10:$FN$165,3,FALSE),"")</f>
        <v>Es posible que el estudiante haya identificado el número dentro en la cifra, sin embargo, no reconoce su valor posicional.</v>
      </c>
      <c r="AL19" s="1" t="str">
        <f>IFERROR(VLOOKUP(CONCATENATE(AJ$1,AJ19),'Formulario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9" s="23" t="str">
        <f>IF($B19='Formulario de Respuestas'!$D18,'Formulario de Respuestas'!$Q18,"ES DIFERENTE")</f>
        <v>C</v>
      </c>
      <c r="AN19" s="1" t="str">
        <f>IFERROR(VLOOKUP(CONCATENATE(AM$1,AM19),'Formulario de Preguntas'!$C$10:$FN$165,3,FALSE),"")</f>
        <v>El estudiante compone aditivamente un número y reconoce la relación de orden en los números naturales de tres cifras.</v>
      </c>
      <c r="AO19" s="1" t="str">
        <f>IFERROR(VLOOKUP(CONCATENATE(AM$1,AM19),'Formulario de Preguntas'!$C$10:$FN$165,4,FALSE),"")</f>
        <v>RESPUESTA CORRECTA</v>
      </c>
      <c r="AP19" s="23" t="str">
        <f>IF($B19='Formulario de Respuestas'!$D18,'Formulario de Respuestas'!$R18,"ES DIFERENTE")</f>
        <v>B</v>
      </c>
      <c r="AQ19" s="1" t="str">
        <f>IFERROR(VLOOKUP(CONCATENATE(AP$1,AP19),'Formulario de Preguntas'!$C$10:$FN$165,3,FALSE),"")</f>
        <v>El estudiante resuelve problemas aditivos de cambio disminuyendo (sustracción o resta)</v>
      </c>
      <c r="AR19" s="1" t="str">
        <f>IFERROR(VLOOKUP(CONCATENATE(AP$1,AP19),'Formulario de Preguntas'!$C$10:$FN$165,4,FALSE),"")</f>
        <v>RESPUESTA CORRECTA</v>
      </c>
      <c r="AS19" s="23" t="str">
        <f>IF($B19='Formulario de Respuestas'!$D18,'Formulario de Respuestas'!$S18,"ES DIFERENTE")</f>
        <v>B</v>
      </c>
      <c r="AT19" s="1" t="str">
        <f>IFERROR(VLOOKUP(CONCATENATE(AS$1,AS19),'Formulario de Preguntas'!$C$10:$FN$165,3,FALSE),"")</f>
        <v xml:space="preserve">Es posible que el estudiante no haya identificado el problema multiplicativo, por lo que responde enunciando una de las cantidades que aparecen en el problema (la cantidad no numérica). </v>
      </c>
      <c r="AU19" s="1" t="str">
        <f>IFERROR(VLOOKUP(CONCATENATE(AS$1,AS19),'Formulario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9" s="23" t="str">
        <f>IF($B19='Formulario de Respuestas'!$D18,'Formulario de Respuestas'!$T18,"ES DIFERENTE")</f>
        <v>A</v>
      </c>
      <c r="AW19" s="1" t="str">
        <f>IFERROR(VLOOKUP(CONCATENATE(AV$1,AV19),'Formulario de Preguntas'!$C$10:$FN$165,3,FALSE),"")</f>
        <v xml:space="preserve">Es posible que el estudiante no haya identificado que existe una relación multiplicativa entre las dos cantidades, por lo que enuncia el término que no tiene representación numérica. </v>
      </c>
      <c r="AX19" s="1" t="str">
        <f>IFERROR(VLOOKUP(CONCATENATE(AV$1,AV19),'Formulario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9" s="23" t="str">
        <f>IF($B19='Formulario de Respuestas'!$D18,'Formulario de Respuestas'!$U18,"ES DIFERENTE")</f>
        <v>D</v>
      </c>
      <c r="AZ19" s="1" t="str">
        <f>IFERROR(VLOOKUP(CONCATENATE(AY$1,AY19),'Formulario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19" s="1" t="str">
        <f>IFERROR(VLOOKUP(CONCATENATE(AY$1,AY19),'Formulario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9" s="25" t="str">
        <f>IF($B19='Formulario de Respuestas'!$D18,'Formulario de Respuestas'!$V18,"ES DIFERENTE")</f>
        <v>C</v>
      </c>
      <c r="BC19" s="1" t="str">
        <f>IFERROR(VLOOKUP(CONCATENATE(BB$1,BB19),'Formulario de Preguntas'!$C$10:$FN$165,3,FALSE),"")</f>
        <v>El estudiante resuelve problemas en los que interviene la fracción como operador en contexto.</v>
      </c>
      <c r="BD19" s="1" t="str">
        <f>IFERROR(VLOOKUP(CONCATENATE(BB$1,BB19),'Formulario de Preguntas'!$C$10:$FN$165,4,FALSE),"")</f>
        <v>RESPUESTA CORRECTA</v>
      </c>
      <c r="BE19" s="23" t="str">
        <f>IF($B19='Formulario de Respuestas'!$D18,'Formulario de Respuestas'!$W18,"ES DIFERENTE")</f>
        <v>B</v>
      </c>
      <c r="BF19" s="1" t="str">
        <f>IFERROR(VLOOKUP(CONCATENATE(BE$1,BE19),'Formulario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9" s="1" t="str">
        <f>IFERROR(VLOOKUP(CONCATENATE(BE$1,BE19),'Formulario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9" s="23" t="str">
        <f>IF($B19='Formulario de Respuestas'!$D18,'Formulario de Respuestas'!$X18,"ES DIFERENTE")</f>
        <v>A</v>
      </c>
      <c r="BI19" s="1" t="str">
        <f>IFERROR(VLOOKUP(CONCATENATE(BH$1,BH19),'Formulario de Preguntas'!$C$10:$FN$165,3,FALSE),"")</f>
        <v>El estudiante no interpreta datos organizados en gráficas (diagrama de barras); posiblemente escoge el primer dato que aparece en la gráfica</v>
      </c>
      <c r="BJ19" s="1" t="str">
        <f>IFERROR(VLOOKUP(CONCATENATE(BH$1,BH19),'Formulario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9" s="25">
        <f>IF($B19='Formulario de Respuestas'!$D18,'Formulario de Respuestas'!$Y18,"ES DIFERENTE")</f>
        <v>0</v>
      </c>
      <c r="BL19" s="1" t="str">
        <f>IFERROR(VLOOKUP(CONCATENATE(BK$1,BK19),'Formulario de Preguntas'!$C$10:$FN$165,3,FALSE),"")</f>
        <v/>
      </c>
      <c r="BM19" s="1" t="str">
        <f>IFERROR(VLOOKUP(CONCATENATE(BK$1,BK19),'Formulario de Preguntas'!$C$10:$FN$165,4,FALSE),"")</f>
        <v/>
      </c>
      <c r="BN19" s="25">
        <f>IF($B19='Formulario de Respuestas'!$D18,'Formulario de Respuestas'!$Z18,"ES DIFERENTE")</f>
        <v>0</v>
      </c>
      <c r="BO19" s="1" t="str">
        <f>IFERROR(VLOOKUP(CONCATENATE(BN$1,BN19),'Formulario de Preguntas'!$C$10:$FN$165,3,FALSE),"")</f>
        <v/>
      </c>
      <c r="BP19" s="1" t="str">
        <f>IFERROR(VLOOKUP(CONCATENATE(BN$1,BN19),'Formulario de Preguntas'!$C$10:$FN$165,4,FALSE),"")</f>
        <v/>
      </c>
      <c r="BR19" s="1">
        <f t="shared" si="0"/>
        <v>5</v>
      </c>
      <c r="BS19" s="1">
        <f t="shared" si="1"/>
        <v>0.25</v>
      </c>
      <c r="BT19" s="1">
        <f t="shared" si="2"/>
        <v>1.25</v>
      </c>
      <c r="BU19" s="1">
        <f>COUNTIF('Formulario de Respuestas'!$E18:$Z18,"A")</f>
        <v>6</v>
      </c>
      <c r="BV19" s="1">
        <f>COUNTIF('Formulario de Respuestas'!$E18:$Z18,"B")</f>
        <v>7</v>
      </c>
      <c r="BW19" s="1">
        <f>COUNTIF('Formulario de Respuestas'!$E18:$Z18,"C")</f>
        <v>4</v>
      </c>
      <c r="BX19" s="1">
        <f>COUNTIF('Formulario de Respuestas'!$E18:$Z18,"D")</f>
        <v>3</v>
      </c>
      <c r="BY19" s="1">
        <f>COUNTIF('Formulario de Respuestas'!$E18:$Z18,"E (RESPUESTA ANULADA)")</f>
        <v>0</v>
      </c>
    </row>
    <row r="20" spans="1:77" x14ac:dyDescent="0.25">
      <c r="A20" s="1" t="str">
        <f>'Formulario de Respuestas'!C19</f>
        <v>Luisa Perez Perez</v>
      </c>
      <c r="B20" s="1">
        <f>'Formulario de Respuestas'!D19</f>
        <v>0</v>
      </c>
      <c r="C20" s="23" t="str">
        <f>IF($B20='Formulario de Respuestas'!$D19,'Formulario de Respuestas'!$E19,"ES DIFERENTE")</f>
        <v>B</v>
      </c>
      <c r="D20" s="15" t="str">
        <f>IFERROR(VLOOKUP(CONCATENATE(C$1,C20),'Formulario de Preguntas'!$C$2:$FN$165,3,FALSE),"")</f>
        <v>Es probable que el estudiante haya identificado la situación aditiva, sin embargo cuando realiza el algoritmo (procedimiento), no reagrupa en un orden superior en las centenas (no suma llevando).</v>
      </c>
      <c r="E20" s="1" t="str">
        <f>IFERROR(VLOOKUP(CONCATENATE(C$1,C20),'Formulario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0" s="23" t="str">
        <f>IF($B20='Formulario de Respuestas'!$D19,'Formulario de Respuestas'!$F19,"ES DIFERENTE")</f>
        <v>B</v>
      </c>
      <c r="G20" s="1" t="str">
        <f>IFERROR(VLOOKUP(CONCATENATE(F$1,F20),'Formulario de Preguntas'!$C$2:$FN$165,3,FALSE),"")</f>
        <v>El estudiante realiza la descomposición aditiva de un número dando adecuadamente el valor posicional a sus cifras.</v>
      </c>
      <c r="H20" s="1" t="str">
        <f>IFERROR(VLOOKUP(CONCATENATE(F$1,F20),'Formulario de Preguntas'!$C$2:$FN$165,4,FALSE),"")</f>
        <v>RESPUESTA CORRECTA</v>
      </c>
      <c r="I20" s="23" t="str">
        <f>IF($B20='Formulario de Respuestas'!$D19,'Formulario de Respuestas'!$G19,"ES DIFERENTE")</f>
        <v>A</v>
      </c>
      <c r="J20" s="1" t="str">
        <f>IFERROR(VLOOKUP(CONCATENATE(I$1,I20),'Formulario de Preguntas'!$C$10:$FN$165,3,FALSE),"")</f>
        <v>El estudiante interpreta datos organizados en tablas y graficas sencillas y realiza la descomposición aditiva de un número dando adecuadamente el valor posicional a sus cifras.</v>
      </c>
      <c r="K20" s="1" t="str">
        <f>IFERROR(VLOOKUP(CONCATENATE(I$1,I20),'Formulario de Preguntas'!$C$10:$FN$165,4,FALSE),"")</f>
        <v>RESPUESTA CORRECTA</v>
      </c>
      <c r="L20" s="23" t="str">
        <f>IF($B20='Formulario de Respuestas'!$D19,'Formulario de Respuestas'!$H19,"ES DIFERENTE")</f>
        <v>D</v>
      </c>
      <c r="M20" s="1" t="str">
        <f>IFERROR(VLOOKUP(CONCATENATE(L$1,L20),'Formulario de Preguntas'!$C$10:$FN$165,3,FALSE),"")</f>
        <v>El estudiante realiza la composición aditiva en un orden superior de un número, dando adecuadamente el valor posicional a sus cifras.</v>
      </c>
      <c r="N20" s="1" t="str">
        <f>IFERROR(VLOOKUP(CONCATENATE(L$1,L20),'Formulario de Preguntas'!$C$10:$FN$165,4,FALSE),"")</f>
        <v>RESPUESTA CORRECTA</v>
      </c>
      <c r="O20" s="23" t="str">
        <f>IF($B20='Formulario de Respuestas'!$D19,'Formulario de Respuestas'!$I19,"ES DIFERENTE")</f>
        <v>D</v>
      </c>
      <c r="P20" s="1" t="str">
        <f>IFERROR(VLOOKUP(CONCATENATE(O$1,O20),'Formulario de Preguntas'!$C$10:$FN$165,3,FALSE),"")</f>
        <v>El estudiante realiza la composición aditiva de un número en un orden superior, dando adecuadamente el valor posicional a sus cifras.</v>
      </c>
      <c r="Q20" s="1" t="str">
        <f>IFERROR(VLOOKUP(CONCATENATE(O$1,O20),'Formulario de Preguntas'!$C$10:$FN$165,4,FALSE),"")</f>
        <v>RESPUESTA CORRECTA</v>
      </c>
      <c r="R20" s="23" t="str">
        <f>IF($B20='Formulario de Respuestas'!$D19,'Formulario de Respuestas'!$J19,"ES DIFERENTE")</f>
        <v>A</v>
      </c>
      <c r="S20" s="1" t="str">
        <f>IFERROR(VLOOKUP(CONCATENATE(R$1,R20),'Formulario de Preguntas'!$C$10:$FN$165,3,FALSE),"")</f>
        <v>Es probable que el estudiante componga la cantidad de grupos, pero sin tener en cuenta los miembros de cada grupo, de manera que no resuelve el problema que implica una suma reiterada.</v>
      </c>
      <c r="T20" s="1" t="str">
        <f>IFERROR(VLOOKUP(CONCATENATE(R$1,R20),'Formulario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0" s="23" t="str">
        <f>IF($B20='Formulario de Respuestas'!$D19,'Formulario de Respuestas'!$K19,"ES DIFERENTE")</f>
        <v>C</v>
      </c>
      <c r="V20" s="1" t="str">
        <f>IFERROR(VLOOKUP(CONCATENATE(U$1,U20),'Formulario de Preguntas'!$C$10:$FN$165,3,FALSE),"")</f>
        <v>Es posible que el estudiante haya identificado la situación de composición aditiva de un número, pero al parecer hace una estimación de la cantidad sobrante y encuentra que el número es próximo a 300.</v>
      </c>
      <c r="W20" s="1" t="str">
        <f>IFERROR(VLOOKUP(CONCATENATE(U$1,U20),'Formulario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0" s="23" t="str">
        <f>IF($B20='Formulario de Respuestas'!$D19,'Formulario de Respuestas'!$L19,"ES DIFERENTE")</f>
        <v>D</v>
      </c>
      <c r="Y20" s="1" t="str">
        <f>IFERROR(VLOOKUP(CONCATENATE(X$1,X20),'Formulario de Preguntas'!$C$10:$FN$165,3,FALSE),"")</f>
        <v>Es posible que el estudiante haya identificado las cantidades, pero al parecer da una fórmula para determinar la cantidad total de puntos que reúnen entre los dos.</v>
      </c>
      <c r="Z20" s="1" t="str">
        <f>IFERROR(VLOOKUP(CONCATENATE(X$1,X20),'Formulario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0" s="23" t="str">
        <f>IF($B20='Formulario de Respuestas'!$D19,'Formulario de Respuestas'!$M19,"ES DIFERENTE")</f>
        <v>A</v>
      </c>
      <c r="AB20" s="1" t="str">
        <f>IFERROR(VLOOKUP(CONCATENATE(AA$1,AA20),'Formulario de Preguntas'!$C$10:$FN$165,3,FALSE),"")</f>
        <v>El estudiante reconoce situaciones multiplicativas de comparación entre dos cantidades (el doble, el triple, la tercera parte, etc.)</v>
      </c>
      <c r="AC20" s="1" t="str">
        <f>IFERROR(VLOOKUP(CONCATENATE(AA$1,AA20),'Formulario de Preguntas'!$C$10:$FN$165,4,FALSE),"")</f>
        <v>RESPUESTA CORRECTA</v>
      </c>
      <c r="AD20" s="23" t="str">
        <f>IF($B20='Formulario de Respuestas'!$D19,'Formulario de Respuestas'!$N19,"ES DIFERENTE")</f>
        <v>B</v>
      </c>
      <c r="AE20" s="1" t="str">
        <f>IFERROR(VLOOKUP(CONCATENATE(AD$1,AD20),'Formulario de Preguntas'!$C$10:$FN$165,3,FALSE),"")</f>
        <v>Es posible que el estudiante haya identificado la situación multiplicativa de comparación, pero confunde el triple con la tercera parte.</v>
      </c>
      <c r="AF20" s="1" t="str">
        <f>IFERROR(VLOOKUP(CONCATENATE(AD$1,AD20),'Formulario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0" s="23" t="str">
        <f>IF($B20='Formulario de Respuestas'!$D19,'Formulario de Respuestas'!$O19,"ES DIFERENTE")</f>
        <v>A</v>
      </c>
      <c r="AH20" s="1" t="str">
        <f>IFERROR(VLOOKUP(CONCATENATE(AG$1,AG20),'Formulario de Preguntas'!$C$10:$FN$165,3,FALSE),"")</f>
        <v>Es probable que el estudiante haya identificado la cantidad, sin embargo no le da valor posicional a cada una de las cifras.</v>
      </c>
      <c r="AI20" s="1" t="str">
        <f>IFERROR(VLOOKUP(CONCATENATE(AG$1,AG20),'Formulario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0" s="23" t="str">
        <f>IF($B20='Formulario de Respuestas'!$D19,'Formulario de Respuestas'!$P19,"ES DIFERENTE")</f>
        <v>B</v>
      </c>
      <c r="AK20" s="1" t="str">
        <f>IFERROR(VLOOKUP(CONCATENATE(AJ$1,AJ20),'Formulario de Preguntas'!$C$10:$FN$165,3,FALSE),"")</f>
        <v>El estudiante reconoce números de tres cifras y da el valor posicional a las mismas.</v>
      </c>
      <c r="AL20" s="1" t="str">
        <f>IFERROR(VLOOKUP(CONCATENATE(AJ$1,AJ20),'Formulario de Preguntas'!$C$10:$FN$165,4,FALSE),"")</f>
        <v>RESPUESTA CORRECTA</v>
      </c>
      <c r="AM20" s="23" t="str">
        <f>IF($B20='Formulario de Respuestas'!$D19,'Formulario de Respuestas'!$Q19,"ES DIFERENTE")</f>
        <v>C</v>
      </c>
      <c r="AN20" s="1" t="str">
        <f>IFERROR(VLOOKUP(CONCATENATE(AM$1,AM20),'Formulario de Preguntas'!$C$10:$FN$165,3,FALSE),"")</f>
        <v>El estudiante compone aditivamente un número y reconoce la relación de orden en los números naturales de tres cifras.</v>
      </c>
      <c r="AO20" s="1" t="str">
        <f>IFERROR(VLOOKUP(CONCATENATE(AM$1,AM20),'Formulario de Preguntas'!$C$10:$FN$165,4,FALSE),"")</f>
        <v>RESPUESTA CORRECTA</v>
      </c>
      <c r="AP20" s="23" t="str">
        <f>IF($B20='Formulario de Respuestas'!$D19,'Formulario de Respuestas'!$R19,"ES DIFERENTE")</f>
        <v>D</v>
      </c>
      <c r="AQ20" s="1" t="str">
        <f>IFERROR(VLOOKUP(CONCATENATE(AP$1,AP20),'Formulario de Preguntas'!$C$10:$FN$165,3,FALSE),"")</f>
        <v>Es posible que el estudiante haya identificado el problema de cambio disminuyendo, pero al parecer intenta encontrar la diferencia entre las unidades respectivas, en este caso nota que las cantidades difieren en 4 centenas.</v>
      </c>
      <c r="AR20" s="1" t="str">
        <f>IFERROR(VLOOKUP(CONCATENATE(AP$1,AP20),'Formulario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0" s="23" t="str">
        <f>IF($B20='Formulario de Respuestas'!$D19,'Formulario de Respuestas'!$S19,"ES DIFERENTE")</f>
        <v>A</v>
      </c>
      <c r="AT20" s="1" t="str">
        <f>IFERROR(VLOOKUP(CONCATENATE(AS$1,AS20),'Formulario de Preguntas'!$C$10:$FN$165,3,FALSE),"")</f>
        <v xml:space="preserve">El estudiante reconoce y resuelve problemas multiplicativos de razón. </v>
      </c>
      <c r="AU20" s="1" t="str">
        <f>IFERROR(VLOOKUP(CONCATENATE(AS$1,AS20),'Formulario de Preguntas'!$C$10:$FN$165,4,FALSE),"")</f>
        <v>RESPUESTA CORRECTA</v>
      </c>
      <c r="AV20" s="23" t="str">
        <f>IF($B20='Formulario de Respuestas'!$D19,'Formulario de Respuestas'!$T19,"ES DIFERENTE")</f>
        <v>A</v>
      </c>
      <c r="AW20" s="1" t="str">
        <f>IFERROR(VLOOKUP(CONCATENATE(AV$1,AV20),'Formulario de Preguntas'!$C$10:$FN$165,3,FALSE),"")</f>
        <v xml:space="preserve">Es posible que el estudiante no haya identificado que existe una relación multiplicativa entre las dos cantidades, por lo que enuncia el término que no tiene representación numérica. </v>
      </c>
      <c r="AX20" s="1" t="str">
        <f>IFERROR(VLOOKUP(CONCATENATE(AV$1,AV20),'Formulario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0" s="23" t="str">
        <f>IF($B20='Formulario de Respuestas'!$D19,'Formulario de Respuestas'!$U19,"ES DIFERENTE")</f>
        <v>D</v>
      </c>
      <c r="AZ20" s="1" t="str">
        <f>IFERROR(VLOOKUP(CONCATENATE(AY$1,AY20),'Formulario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0" s="1" t="str">
        <f>IFERROR(VLOOKUP(CONCATENATE(AY$1,AY20),'Formulario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0" s="25" t="str">
        <f>IF($B20='Formulario de Respuestas'!$D19,'Formulario de Respuestas'!$V19,"ES DIFERENTE")</f>
        <v>D</v>
      </c>
      <c r="BC20" s="1" t="str">
        <f>IFERROR(VLOOKUP(CONCATENATE(BB$1,BB20),'Formulario de Preguntas'!$C$10:$FN$165,3,FALSE),"")</f>
        <v>Es probable que el estudiante no identifique el problema de fracción como operador, por lo que se limita a dividir 12 por 3.</v>
      </c>
      <c r="BD20" s="1" t="str">
        <f>IFERROR(VLOOKUP(CONCATENATE(BB$1,BB20),'Formulario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0" s="23" t="str">
        <f>IF($B20='Formulario de Respuestas'!$D19,'Formulario de Respuestas'!$W19,"ES DIFERENTE")</f>
        <v>C</v>
      </c>
      <c r="BF20" s="1" t="str">
        <f>IFERROR(VLOOKUP(CONCATENATE(BE$1,BE20),'Formulario de Preguntas'!$C$10:$FN$165,3,FALSE),"")</f>
        <v>Es posible que el estudiante reconozca la una figura bidimensional pero no identifica sus características; entre estas los lados y los ángulos de una figura.</v>
      </c>
      <c r="BG20" s="1" t="str">
        <f>IFERROR(VLOOKUP(CONCATENATE(BE$1,BE20),'Formulario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0" s="23" t="str">
        <f>IF($B20='Formulario de Respuestas'!$D19,'Formulario de Respuestas'!$X19,"ES DIFERENTE")</f>
        <v>B</v>
      </c>
      <c r="BI20" s="1" t="str">
        <f>IFERROR(VLOOKUP(CONCATENATE(BH$1,BH20),'Formulario de Preguntas'!$C$10:$FN$165,3,FALSE),"")</f>
        <v>El estudiante no interpreta datos organizados en gráficas (diagrama de barras); posiblemente escoge el dato que tiene un valor medio en la gráfica.</v>
      </c>
      <c r="BJ20" s="1" t="str">
        <f>IFERROR(VLOOKUP(CONCATENATE(BH$1,BH20),'Formulario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0" s="25">
        <f>IF($B20='Formulario de Respuestas'!$D19,'Formulario de Respuestas'!$Y19,"ES DIFERENTE")</f>
        <v>0</v>
      </c>
      <c r="BL20" s="1" t="str">
        <f>IFERROR(VLOOKUP(CONCATENATE(BK$1,BK20),'Formulario de Preguntas'!$C$10:$FN$165,3,FALSE),"")</f>
        <v/>
      </c>
      <c r="BM20" s="1" t="str">
        <f>IFERROR(VLOOKUP(CONCATENATE(BK$1,BK20),'Formulario de Preguntas'!$C$10:$FN$165,4,FALSE),"")</f>
        <v/>
      </c>
      <c r="BN20" s="25">
        <f>IF($B20='Formulario de Respuestas'!$D19,'Formulario de Respuestas'!$Z19,"ES DIFERENTE")</f>
        <v>0</v>
      </c>
      <c r="BO20" s="1" t="str">
        <f>IFERROR(VLOOKUP(CONCATENATE(BN$1,BN20),'Formulario de Preguntas'!$C$10:$FN$165,3,FALSE),"")</f>
        <v/>
      </c>
      <c r="BP20" s="1" t="str">
        <f>IFERROR(VLOOKUP(CONCATENATE(BN$1,BN20),'Formulario de Preguntas'!$C$10:$FN$165,4,FALSE),"")</f>
        <v/>
      </c>
      <c r="BR20" s="1">
        <f t="shared" si="0"/>
        <v>8</v>
      </c>
      <c r="BS20" s="1">
        <f t="shared" si="1"/>
        <v>0.25</v>
      </c>
      <c r="BT20" s="1">
        <f t="shared" si="2"/>
        <v>2</v>
      </c>
      <c r="BU20" s="1">
        <f>COUNTIF('Formulario de Respuestas'!$E19:$Z19,"A")</f>
        <v>6</v>
      </c>
      <c r="BV20" s="1">
        <f>COUNTIF('Formulario de Respuestas'!$E19:$Z19,"B")</f>
        <v>5</v>
      </c>
      <c r="BW20" s="1">
        <f>COUNTIF('Formulario de Respuestas'!$E19:$Z19,"C")</f>
        <v>3</v>
      </c>
      <c r="BX20" s="1">
        <f>COUNTIF('Formulario de Respuestas'!$E19:$Z19,"D")</f>
        <v>6</v>
      </c>
      <c r="BY20" s="1">
        <f>COUNTIF('Formulario de Respuestas'!$E19:$Z19,"E (RESPUESTA ANULADA)")</f>
        <v>0</v>
      </c>
    </row>
    <row r="21" spans="1:77" x14ac:dyDescent="0.25">
      <c r="A21" s="1" t="str">
        <f>'Formulario de Respuestas'!C20</f>
        <v>Keiner Puche Arrieta</v>
      </c>
      <c r="B21" s="1">
        <f>'Formulario de Respuestas'!D20</f>
        <v>0</v>
      </c>
      <c r="C21" s="23" t="str">
        <f>IF($B21='Formulario de Respuestas'!$D20,'Formulario de Respuestas'!$E20,"ES DIFERENTE")</f>
        <v>C</v>
      </c>
      <c r="D21" s="15" t="str">
        <f>IFERROR(VLOOKUP(CONCATENATE(C$1,C21),'Formulario de Preguntas'!$C$2:$FN$165,3,FALSE),"")</f>
        <v>El estudiante resuelve problemas aditivos de “combinación-parte/todo” y utiliza la suma para representar sus soluciones.</v>
      </c>
      <c r="E21" s="1" t="str">
        <f>IFERROR(VLOOKUP(CONCATENATE(C$1,C21),'Formulario de Preguntas'!$C$2:$FN$165,4,FALSE),"")</f>
        <v>RESPUESTA CORRECTA</v>
      </c>
      <c r="F21" s="23" t="str">
        <f>IF($B21='Formulario de Respuestas'!$D20,'Formulario de Respuestas'!$F20,"ES DIFERENTE")</f>
        <v>B</v>
      </c>
      <c r="G21" s="1" t="str">
        <f>IFERROR(VLOOKUP(CONCATENATE(F$1,F21),'Formulario de Preguntas'!$C$2:$FN$165,3,FALSE),"")</f>
        <v>El estudiante realiza la descomposición aditiva de un número dando adecuadamente el valor posicional a sus cifras.</v>
      </c>
      <c r="H21" s="1" t="str">
        <f>IFERROR(VLOOKUP(CONCATENATE(F$1,F21),'Formulario de Preguntas'!$C$2:$FN$165,4,FALSE),"")</f>
        <v>RESPUESTA CORRECTA</v>
      </c>
      <c r="I21" s="23" t="str">
        <f>IF($B21='Formulario de Respuestas'!$D20,'Formulario de Respuestas'!$G20,"ES DIFERENTE")</f>
        <v>A</v>
      </c>
      <c r="J21" s="1" t="str">
        <f>IFERROR(VLOOKUP(CONCATENATE(I$1,I21),'Formulario de Preguntas'!$C$10:$FN$165,3,FALSE),"")</f>
        <v>El estudiante interpreta datos organizados en tablas y graficas sencillas y realiza la descomposición aditiva de un número dando adecuadamente el valor posicional a sus cifras.</v>
      </c>
      <c r="K21" s="1" t="str">
        <f>IFERROR(VLOOKUP(CONCATENATE(I$1,I21),'Formulario de Preguntas'!$C$10:$FN$165,4,FALSE),"")</f>
        <v>RESPUESTA CORRECTA</v>
      </c>
      <c r="L21" s="23" t="str">
        <f>IF($B21='Formulario de Respuestas'!$D20,'Formulario de Respuestas'!$H20,"ES DIFERENTE")</f>
        <v>D</v>
      </c>
      <c r="M21" s="1" t="str">
        <f>IFERROR(VLOOKUP(CONCATENATE(L$1,L21),'Formulario de Preguntas'!$C$10:$FN$165,3,FALSE),"")</f>
        <v>El estudiante realiza la composición aditiva en un orden superior de un número, dando adecuadamente el valor posicional a sus cifras.</v>
      </c>
      <c r="N21" s="1" t="str">
        <f>IFERROR(VLOOKUP(CONCATENATE(L$1,L21),'Formulario de Preguntas'!$C$10:$FN$165,4,FALSE),"")</f>
        <v>RESPUESTA CORRECTA</v>
      </c>
      <c r="O21" s="23" t="str">
        <f>IF($B21='Formulario de Respuestas'!$D20,'Formulario de Respuestas'!$I20,"ES DIFERENTE")</f>
        <v>D</v>
      </c>
      <c r="P21" s="1" t="str">
        <f>IFERROR(VLOOKUP(CONCATENATE(O$1,O21),'Formulario de Preguntas'!$C$10:$FN$165,3,FALSE),"")</f>
        <v>El estudiante realiza la composición aditiva de un número en un orden superior, dando adecuadamente el valor posicional a sus cifras.</v>
      </c>
      <c r="Q21" s="1" t="str">
        <f>IFERROR(VLOOKUP(CONCATENATE(O$1,O21),'Formulario de Preguntas'!$C$10:$FN$165,4,FALSE),"")</f>
        <v>RESPUESTA CORRECTA</v>
      </c>
      <c r="R21" s="23" t="str">
        <f>IF($B21='Formulario de Respuestas'!$D20,'Formulario de Respuestas'!$J20,"ES DIFERENTE")</f>
        <v>B</v>
      </c>
      <c r="S21" s="1" t="str">
        <f>IFERROR(VLOOKUP(CONCATENATE(R$1,R21),'Formulario de Preguntas'!$C$10:$FN$165,3,FALSE),"")</f>
        <v>El estudiante resuelve problemas donde la multiplicación se utiliza como una suma reiterada.</v>
      </c>
      <c r="T21" s="1" t="str">
        <f>IFERROR(VLOOKUP(CONCATENATE(R$1,R21),'Formulario de Preguntas'!$C$10:$FN$165,4,FALSE),"")</f>
        <v>RESPUESTA CORRECTA</v>
      </c>
      <c r="U21" s="23" t="str">
        <f>IF($B21='Formulario de Respuestas'!$D20,'Formulario de Respuestas'!$K20,"ES DIFERENTE")</f>
        <v>A</v>
      </c>
      <c r="V21" s="1" t="str">
        <f>IFERROR(VLOOKUP(CONCATENATE(U$1,U21),'Formulario de Preguntas'!$C$10:$FN$165,3,FALSE),"")</f>
        <v xml:space="preserve">El estudiante realiza la composición aditiva de un número y resuelve la situación aditiva de comparación. </v>
      </c>
      <c r="W21" s="1" t="str">
        <f>IFERROR(VLOOKUP(CONCATENATE(U$1,U21),'Formulario de Preguntas'!$C$10:$FN$165,4,FALSE),"")</f>
        <v>RESPUESTA CORRECTA</v>
      </c>
      <c r="X21" s="23" t="str">
        <f>IF($B21='Formulario de Respuestas'!$D20,'Formulario de Respuestas'!$L20,"ES DIFERENTE")</f>
        <v>C</v>
      </c>
      <c r="Y21" s="1" t="str">
        <f>IFERROR(VLOOKUP(CONCATENATE(X$1,X21),'Formulario de Preguntas'!$C$10:$FN$165,3,FALSE),"")</f>
        <v>Es probable que el estudiante haya identificado las cantidades, pero no la situación aditiva, cree que la operación que debe hacer es una sustracción.</v>
      </c>
      <c r="Z21" s="1" t="str">
        <f>IFERROR(VLOOKUP(CONCATENATE(X$1,X21),'Formulario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1" s="23" t="str">
        <f>IF($B21='Formulario de Respuestas'!$D20,'Formulario de Respuestas'!$M20,"ES DIFERENTE")</f>
        <v>D</v>
      </c>
      <c r="AB21" s="1" t="str">
        <f>IFERROR(VLOOKUP(CONCATENATE(AA$1,AA21),'Formulario de Preguntas'!$C$10:$FN$165,3,FALSE),"")</f>
        <v>Es posible que el estudiante haya identificado que existe una relación multiplicativa de comparación entre las dos cantidades, sin embargo, confunde las relaciones multiplicativas tercera parte y la mitad.</v>
      </c>
      <c r="AC21" s="1" t="str">
        <f>IFERROR(VLOOKUP(CONCATENATE(AA$1,AA21),'Formulario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1" s="23" t="str">
        <f>IF($B21='Formulario de Respuestas'!$D20,'Formulario de Respuestas'!$N20,"ES DIFERENTE")</f>
        <v>D</v>
      </c>
      <c r="AE21" s="1" t="str">
        <f>IFERROR(VLOOKUP(CONCATENATE(AD$1,AD21),'Formulario de Preguntas'!$C$10:$FN$165,3,FALSE),"")</f>
        <v>Es posible que el estudiante haya identificado la situación multiplicativa de comparación, pero multiplica por 10 en lugar de por 3.</v>
      </c>
      <c r="AF21" s="1" t="str">
        <f>IFERROR(VLOOKUP(CONCATENATE(AD$1,AD21),'Formulario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1" s="23" t="str">
        <f>IF($B21='Formulario de Respuestas'!$D20,'Formulario de Respuestas'!$O20,"ES DIFERENTE")</f>
        <v>A</v>
      </c>
      <c r="AH21" s="1" t="str">
        <f>IFERROR(VLOOKUP(CONCATENATE(AG$1,AG21),'Formulario de Preguntas'!$C$10:$FN$165,3,FALSE),"")</f>
        <v>Es probable que el estudiante haya identificado la cantidad, sin embargo no le da valor posicional a cada una de las cifras.</v>
      </c>
      <c r="AI21" s="1" t="str">
        <f>IFERROR(VLOOKUP(CONCATENATE(AG$1,AG21),'Formulario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1" s="23" t="str">
        <f>IF($B21='Formulario de Respuestas'!$D20,'Formulario de Respuestas'!$P20,"ES DIFERENTE")</f>
        <v>C</v>
      </c>
      <c r="AK21" s="1" t="str">
        <f>IFERROR(VLOOKUP(CONCATENATE(AJ$1,AJ21),'Formulario de Preguntas'!$C$10:$FN$165,3,FALSE),"")</f>
        <v>Es posible que el estudiante haya identificado el número dentro en la cifra, sin embargo, no reconoce su valor posicional.</v>
      </c>
      <c r="AL21" s="1" t="str">
        <f>IFERROR(VLOOKUP(CONCATENATE(AJ$1,AJ21),'Formulario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1" s="23" t="str">
        <f>IF($B21='Formulario de Respuestas'!$D20,'Formulario de Respuestas'!$Q20,"ES DIFERENTE")</f>
        <v>D</v>
      </c>
      <c r="AN21" s="1" t="str">
        <f>IFERROR(VLOOKUP(CONCATENATE(AM$1,AM21),'Formulario de Preguntas'!$C$10:$FN$165,3,FALSE),"")</f>
        <v xml:space="preserve">Es probable que el estudiante haya realizado la composición aditiva de los números, sin embargo, no reconoce el valor posicional o relativo de las cifras. </v>
      </c>
      <c r="AO21" s="1" t="str">
        <f>IFERROR(VLOOKUP(CONCATENATE(AM$1,AM21),'Formulario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1" s="23" t="str">
        <f>IF($B21='Formulario de Respuestas'!$D20,'Formulario de Respuestas'!$R20,"ES DIFERENTE")</f>
        <v>A</v>
      </c>
      <c r="AQ21" s="1" t="str">
        <f>IFERROR(VLOOKUP(CONCATENATE(AP$1,AP21),'Formulario de Preguntas'!$C$10:$FN$165,3,FALSE),"")</f>
        <v xml:space="preserve">Es posible que el estudiante haya identificado el problema de cambio disminuyendo, pero no desagrupa en las centenas al realizar la sustracción (no resta prestando) </v>
      </c>
      <c r="AR21" s="1" t="str">
        <f>IFERROR(VLOOKUP(CONCATENATE(AP$1,AP21),'Formulario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1" s="23" t="str">
        <f>IF($B21='Formulario de Respuestas'!$D20,'Formulario de Respuestas'!$S20,"ES DIFERENTE")</f>
        <v>A</v>
      </c>
      <c r="AT21" s="1" t="str">
        <f>IFERROR(VLOOKUP(CONCATENATE(AS$1,AS21),'Formulario de Preguntas'!$C$10:$FN$165,3,FALSE),"")</f>
        <v xml:space="preserve">El estudiante reconoce y resuelve problemas multiplicativos de razón. </v>
      </c>
      <c r="AU21" s="1" t="str">
        <f>IFERROR(VLOOKUP(CONCATENATE(AS$1,AS21),'Formulario de Preguntas'!$C$10:$FN$165,4,FALSE),"")</f>
        <v>RESPUESTA CORRECTA</v>
      </c>
      <c r="AV21" s="23" t="str">
        <f>IF($B21='Formulario de Respuestas'!$D20,'Formulario de Respuestas'!$T20,"ES DIFERENTE")</f>
        <v>C</v>
      </c>
      <c r="AW21" s="1" t="str">
        <f>IFERROR(VLOOKUP(CONCATENATE(AV$1,AV21),'Formulario de Preguntas'!$C$10:$FN$165,3,FALSE),"")</f>
        <v xml:space="preserve">Es probable que el estudiante haya identificado el problema de estructura multiplicativa, sin embargo, da la solución en términos de lo que le hace falta por recorrer y no lo que ha recorrido. </v>
      </c>
      <c r="AX21" s="1" t="str">
        <f>IFERROR(VLOOKUP(CONCATENATE(AV$1,AV21),'Formulario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1" s="23" t="str">
        <f>IF($B21='Formulario de Respuestas'!$D20,'Formulario de Respuestas'!$U20,"ES DIFERENTE")</f>
        <v>D</v>
      </c>
      <c r="AZ21" s="1" t="str">
        <f>IFERROR(VLOOKUP(CONCATENATE(AY$1,AY21),'Formulario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1" s="1" t="str">
        <f>IFERROR(VLOOKUP(CONCATENATE(AY$1,AY21),'Formulario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1" s="25" t="str">
        <f>IF($B21='Formulario de Respuestas'!$D20,'Formulario de Respuestas'!$V20,"ES DIFERENTE")</f>
        <v>B</v>
      </c>
      <c r="BC21" s="1" t="str">
        <f>IFERROR(VLOOKUP(CONCATENATE(BB$1,BB21),'Formulario de Preguntas'!$C$10:$FN$165,3,FALSE),"")</f>
        <v xml:space="preserve">Es probable que el estudiante identifique la situación como un problema de fracción como operador, pero no realiza la operación correctamente y no advierte que se toman tantas partes como el numerador determina. </v>
      </c>
      <c r="BD21" s="1" t="str">
        <f>IFERROR(VLOOKUP(CONCATENATE(BB$1,BB21),'Formulario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1" s="23" t="str">
        <f>IF($B21='Formulario de Respuestas'!$D20,'Formulario de Respuestas'!$W20,"ES DIFERENTE")</f>
        <v>A</v>
      </c>
      <c r="BF21" s="1" t="str">
        <f>IFERROR(VLOOKUP(CONCATENATE(BE$1,BE21),'Formulario de Preguntas'!$C$10:$FN$165,3,FALSE),"")</f>
        <v>El estudiante identifica las características de una figura bidimensional.</v>
      </c>
      <c r="BG21" s="1" t="str">
        <f>IFERROR(VLOOKUP(CONCATENATE(BE$1,BE21),'Formulario de Preguntas'!$C$10:$FN$165,4,FALSE),"")</f>
        <v>RESPUESTA CORRECTA</v>
      </c>
      <c r="BH21" s="23" t="str">
        <f>IF($B21='Formulario de Respuestas'!$D20,'Formulario de Respuestas'!$X20,"ES DIFERENTE")</f>
        <v>B</v>
      </c>
      <c r="BI21" s="1" t="str">
        <f>IFERROR(VLOOKUP(CONCATENATE(BH$1,BH21),'Formulario de Preguntas'!$C$10:$FN$165,3,FALSE),"")</f>
        <v>El estudiante no interpreta datos organizados en gráficas (diagrama de barras); posiblemente escoge el dato que tiene un valor medio en la gráfica.</v>
      </c>
      <c r="BJ21" s="1" t="str">
        <f>IFERROR(VLOOKUP(CONCATENATE(BH$1,BH21),'Formulario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1" s="25">
        <f>IF($B21='Formulario de Respuestas'!$D20,'Formulario de Respuestas'!$Y20,"ES DIFERENTE")</f>
        <v>0</v>
      </c>
      <c r="BL21" s="1" t="str">
        <f>IFERROR(VLOOKUP(CONCATENATE(BK$1,BK21),'Formulario de Preguntas'!$C$10:$FN$165,3,FALSE),"")</f>
        <v/>
      </c>
      <c r="BM21" s="1" t="str">
        <f>IFERROR(VLOOKUP(CONCATENATE(BK$1,BK21),'Formulario de Preguntas'!$C$10:$FN$165,4,FALSE),"")</f>
        <v/>
      </c>
      <c r="BN21" s="25">
        <f>IF($B21='Formulario de Respuestas'!$D20,'Formulario de Respuestas'!$Z20,"ES DIFERENTE")</f>
        <v>0</v>
      </c>
      <c r="BO21" s="1" t="str">
        <f>IFERROR(VLOOKUP(CONCATENATE(BN$1,BN21),'Formulario de Preguntas'!$C$10:$FN$165,3,FALSE),"")</f>
        <v/>
      </c>
      <c r="BP21" s="1" t="str">
        <f>IFERROR(VLOOKUP(CONCATENATE(BN$1,BN21),'Formulario de Preguntas'!$C$10:$FN$165,4,FALSE),"")</f>
        <v/>
      </c>
      <c r="BR21" s="1">
        <f t="shared" si="0"/>
        <v>9</v>
      </c>
      <c r="BS21" s="1">
        <f t="shared" si="1"/>
        <v>0.25</v>
      </c>
      <c r="BT21" s="1">
        <f t="shared" si="2"/>
        <v>2.25</v>
      </c>
      <c r="BU21" s="1">
        <f>COUNTIF('Formulario de Respuestas'!$E20:$Z20,"A")</f>
        <v>6</v>
      </c>
      <c r="BV21" s="1">
        <f>COUNTIF('Formulario de Respuestas'!$E20:$Z20,"B")</f>
        <v>4</v>
      </c>
      <c r="BW21" s="1">
        <f>COUNTIF('Formulario de Respuestas'!$E20:$Z20,"C")</f>
        <v>4</v>
      </c>
      <c r="BX21" s="1">
        <f>COUNTIF('Formulario de Respuestas'!$E20:$Z20,"D")</f>
        <v>6</v>
      </c>
      <c r="BY21" s="1">
        <f>COUNTIF('Formulario de Respuestas'!$E20:$Z20,"E (RESPUESTA ANULADA)")</f>
        <v>0</v>
      </c>
    </row>
    <row r="22" spans="1:77" x14ac:dyDescent="0.25">
      <c r="A22" s="1" t="str">
        <f>'Formulario de Respuestas'!C21</f>
        <v>Jesus Ramos Martinez</v>
      </c>
      <c r="B22" s="1">
        <f>'Formulario de Respuestas'!D21</f>
        <v>0</v>
      </c>
      <c r="C22" s="23" t="str">
        <f>IF($B22='Formulario de Respuestas'!$D21,'Formulario de Respuestas'!$E21,"ES DIFERENTE")</f>
        <v>A</v>
      </c>
      <c r="D22" s="15" t="str">
        <f>IFERROR(VLOOKUP(CONCATENATE(C$1,C22),'Formulario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22" s="1" t="str">
        <f>IFERROR(VLOOKUP(CONCATENATE(C$1,C22),'Formulario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22" s="23" t="str">
        <f>IF($B22='Formulario de Respuestas'!$D21,'Formulario de Respuestas'!$F21,"ES DIFERENTE")</f>
        <v>B</v>
      </c>
      <c r="G22" s="1" t="str">
        <f>IFERROR(VLOOKUP(CONCATENATE(F$1,F22),'Formulario de Preguntas'!$C$2:$FN$165,3,FALSE),"")</f>
        <v>El estudiante realiza la descomposición aditiva de un número dando adecuadamente el valor posicional a sus cifras.</v>
      </c>
      <c r="H22" s="1" t="str">
        <f>IFERROR(VLOOKUP(CONCATENATE(F$1,F22),'Formulario de Preguntas'!$C$2:$FN$165,4,FALSE),"")</f>
        <v>RESPUESTA CORRECTA</v>
      </c>
      <c r="I22" s="23" t="str">
        <f>IF($B22='Formulario de Respuestas'!$D21,'Formulario de Respuestas'!$G21,"ES DIFERENTE")</f>
        <v>A</v>
      </c>
      <c r="J22" s="1" t="str">
        <f>IFERROR(VLOOKUP(CONCATENATE(I$1,I22),'Formulario de Preguntas'!$C$10:$FN$165,3,FALSE),"")</f>
        <v>El estudiante interpreta datos organizados en tablas y graficas sencillas y realiza la descomposición aditiva de un número dando adecuadamente el valor posicional a sus cifras.</v>
      </c>
      <c r="K22" s="1" t="str">
        <f>IFERROR(VLOOKUP(CONCATENATE(I$1,I22),'Formulario de Preguntas'!$C$10:$FN$165,4,FALSE),"")</f>
        <v>RESPUESTA CORRECTA</v>
      </c>
      <c r="L22" s="23" t="str">
        <f>IF($B22='Formulario de Respuestas'!$D21,'Formulario de Respuestas'!$H21,"ES DIFERENTE")</f>
        <v>D</v>
      </c>
      <c r="M22" s="1" t="str">
        <f>IFERROR(VLOOKUP(CONCATENATE(L$1,L22),'Formulario de Preguntas'!$C$10:$FN$165,3,FALSE),"")</f>
        <v>El estudiante realiza la composición aditiva en un orden superior de un número, dando adecuadamente el valor posicional a sus cifras.</v>
      </c>
      <c r="N22" s="1" t="str">
        <f>IFERROR(VLOOKUP(CONCATENATE(L$1,L22),'Formulario de Preguntas'!$C$10:$FN$165,4,FALSE),"")</f>
        <v>RESPUESTA CORRECTA</v>
      </c>
      <c r="O22" s="23" t="str">
        <f>IF($B22='Formulario de Respuestas'!$D21,'Formulario de Respuestas'!$I21,"ES DIFERENTE")</f>
        <v>A</v>
      </c>
      <c r="P22" s="1" t="str">
        <f>IFERROR(VLOOKUP(CONCATENATE(O$1,O22),'Formulario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22" s="1" t="str">
        <f>IFERROR(VLOOKUP(CONCATENATE(O$1,O22),'Formulario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2" s="23" t="str">
        <f>IF($B22='Formulario de Respuestas'!$D21,'Formulario de Respuestas'!$J21,"ES DIFERENTE")</f>
        <v>B</v>
      </c>
      <c r="S22" s="1" t="str">
        <f>IFERROR(VLOOKUP(CONCATENATE(R$1,R22),'Formulario de Preguntas'!$C$10:$FN$165,3,FALSE),"")</f>
        <v>El estudiante resuelve problemas donde la multiplicación se utiliza como una suma reiterada.</v>
      </c>
      <c r="T22" s="1" t="str">
        <f>IFERROR(VLOOKUP(CONCATENATE(R$1,R22),'Formulario de Preguntas'!$C$10:$FN$165,4,FALSE),"")</f>
        <v>RESPUESTA CORRECTA</v>
      </c>
      <c r="U22" s="23" t="str">
        <f>IF($B22='Formulario de Respuestas'!$D21,'Formulario de Respuestas'!$K21,"ES DIFERENTE")</f>
        <v>C</v>
      </c>
      <c r="V22" s="1" t="str">
        <f>IFERROR(VLOOKUP(CONCATENATE(U$1,U22),'Formulario de Preguntas'!$C$10:$FN$165,3,FALSE),"")</f>
        <v>Es posible que el estudiante haya identificado la situación de composición aditiva de un número, pero al parecer hace una estimación de la cantidad sobrante y encuentra que el número es próximo a 300.</v>
      </c>
      <c r="W22" s="1" t="str">
        <f>IFERROR(VLOOKUP(CONCATENATE(U$1,U22),'Formulario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2" s="23" t="str">
        <f>IF($B22='Formulario de Respuestas'!$D21,'Formulario de Respuestas'!$L21,"ES DIFERENTE")</f>
        <v>B</v>
      </c>
      <c r="Y22" s="1" t="str">
        <f>IFERROR(VLOOKUP(CONCATENATE(X$1,X22),'Formulario de Preguntas'!$C$10:$FN$165,3,FALSE),"")</f>
        <v xml:space="preserve">Es posible que el estudiante haya identificado las cantidades, pero no la situación aditiva, cree que la operación que debe hacer es una multiplicación. </v>
      </c>
      <c r="Z22" s="1" t="str">
        <f>IFERROR(VLOOKUP(CONCATENATE(X$1,X22),'Formulario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2" s="23" t="str">
        <f>IF($B22='Formulario de Respuestas'!$D21,'Formulario de Respuestas'!$M21,"ES DIFERENTE")</f>
        <v>D</v>
      </c>
      <c r="AB22" s="1" t="str">
        <f>IFERROR(VLOOKUP(CONCATENATE(AA$1,AA22),'Formulario de Preguntas'!$C$10:$FN$165,3,FALSE),"")</f>
        <v>Es posible que el estudiante haya identificado que existe una relación multiplicativa de comparación entre las dos cantidades, sin embargo, confunde las relaciones multiplicativas tercera parte y la mitad.</v>
      </c>
      <c r="AC22" s="1" t="str">
        <f>IFERROR(VLOOKUP(CONCATENATE(AA$1,AA22),'Formulario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2" s="23" t="str">
        <f>IF($B22='Formulario de Respuestas'!$D21,'Formulario de Respuestas'!$N21,"ES DIFERENTE")</f>
        <v>C</v>
      </c>
      <c r="AE22" s="1" t="str">
        <f>IFERROR(VLOOKUP(CONCATENATE(AD$1,AD22),'Formulario de Preguntas'!$C$10:$FN$165,3,FALSE),"")</f>
        <v>Es probable que el estudiante haya identificado la situación multiplicativa de comparación, pero confunde el triple con el doble.</v>
      </c>
      <c r="AF22" s="1" t="str">
        <f>IFERROR(VLOOKUP(CONCATENATE(AD$1,AD22),'Formulario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2" s="23" t="str">
        <f>IF($B22='Formulario de Respuestas'!$D21,'Formulario de Respuestas'!$O21,"ES DIFERENTE")</f>
        <v>A</v>
      </c>
      <c r="AH22" s="1" t="str">
        <f>IFERROR(VLOOKUP(CONCATENATE(AG$1,AG22),'Formulario de Preguntas'!$C$10:$FN$165,3,FALSE),"")</f>
        <v>Es probable que el estudiante haya identificado la cantidad, sin embargo no le da valor posicional a cada una de las cifras.</v>
      </c>
      <c r="AI22" s="1" t="str">
        <f>IFERROR(VLOOKUP(CONCATENATE(AG$1,AG22),'Formulario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2" s="23" t="str">
        <f>IF($B22='Formulario de Respuestas'!$D21,'Formulario de Respuestas'!$P21,"ES DIFERENTE")</f>
        <v>C</v>
      </c>
      <c r="AK22" s="1" t="str">
        <f>IFERROR(VLOOKUP(CONCATENATE(AJ$1,AJ22),'Formulario de Preguntas'!$C$10:$FN$165,3,FALSE),"")</f>
        <v>Es posible que el estudiante haya identificado el número dentro en la cifra, sin embargo, no reconoce su valor posicional.</v>
      </c>
      <c r="AL22" s="1" t="str">
        <f>IFERROR(VLOOKUP(CONCATENATE(AJ$1,AJ22),'Formulario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2" s="23" t="str">
        <f>IF($B22='Formulario de Respuestas'!$D21,'Formulario de Respuestas'!$Q21,"ES DIFERENTE")</f>
        <v>D</v>
      </c>
      <c r="AN22" s="1" t="str">
        <f>IFERROR(VLOOKUP(CONCATENATE(AM$1,AM22),'Formulario de Preguntas'!$C$10:$FN$165,3,FALSE),"")</f>
        <v xml:space="preserve">Es probable que el estudiante haya realizado la composición aditiva de los números, sin embargo, no reconoce el valor posicional o relativo de las cifras. </v>
      </c>
      <c r="AO22" s="1" t="str">
        <f>IFERROR(VLOOKUP(CONCATENATE(AM$1,AM22),'Formulario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2" s="23" t="str">
        <f>IF($B22='Formulario de Respuestas'!$D21,'Formulario de Respuestas'!$R21,"ES DIFERENTE")</f>
        <v>C</v>
      </c>
      <c r="AQ22" s="1" t="str">
        <f>IFERROR(VLOOKUP(CONCATENATE(AP$1,AP22),'Formulario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2" s="1" t="str">
        <f>IFERROR(VLOOKUP(CONCATENATE(AP$1,AP22),'Formulario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2" s="23" t="str">
        <f>IF($B22='Formulario de Respuestas'!$D21,'Formulario de Respuestas'!$S21,"ES DIFERENTE")</f>
        <v>D</v>
      </c>
      <c r="AT22" s="1" t="str">
        <f>IFERROR(VLOOKUP(CONCATENATE(AS$1,AS22),'Formulario de Preguntas'!$C$10:$FN$165,3,FALSE),"")</f>
        <v>Es posible que el estudiante haya identificado las cantidades, pero confunde un problema de multiplicación con uno de adición, realiza la suma 140 más 4.</v>
      </c>
      <c r="AU22" s="1" t="str">
        <f>IFERROR(VLOOKUP(CONCATENATE(AS$1,AS22),'Formulario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2" s="23" t="str">
        <f>IF($B22='Formulario de Respuestas'!$D21,'Formulario de Respuestas'!$T21,"ES DIFERENTE")</f>
        <v>A</v>
      </c>
      <c r="AW22" s="1" t="str">
        <f>IFERROR(VLOOKUP(CONCATENATE(AV$1,AV22),'Formulario de Preguntas'!$C$10:$FN$165,3,FALSE),"")</f>
        <v xml:space="preserve">Es posible que el estudiante no haya identificado que existe una relación multiplicativa entre las dos cantidades, por lo que enuncia el término que no tiene representación numérica. </v>
      </c>
      <c r="AX22" s="1" t="str">
        <f>IFERROR(VLOOKUP(CONCATENATE(AV$1,AV22),'Formulario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2" s="23" t="str">
        <f>IF($B22='Formulario de Respuestas'!$D21,'Formulario de Respuestas'!$U21,"ES DIFERENTE")</f>
        <v>B</v>
      </c>
      <c r="AZ22" s="1" t="str">
        <f>IFERROR(VLOOKUP(CONCATENATE(AY$1,AY22),'Formulario de Preguntas'!$C$10:$FN$165,3,FALSE),"")</f>
        <v>El estudiante resuelve situaciones donde intervienen movimientos en el espacio de translaciones y rotaciones de figuras geométricas.</v>
      </c>
      <c r="BA22" s="1" t="str">
        <f>IFERROR(VLOOKUP(CONCATENATE(AY$1,AY22),'Formulario de Preguntas'!$C$10:$FN$165,4,FALSE),"")</f>
        <v>RESPUESTA CORRECTA</v>
      </c>
      <c r="BB22" s="25" t="str">
        <f>IF($B22='Formulario de Respuestas'!$D21,'Formulario de Respuestas'!$V21,"ES DIFERENTE")</f>
        <v>C</v>
      </c>
      <c r="BC22" s="1" t="str">
        <f>IFERROR(VLOOKUP(CONCATENATE(BB$1,BB22),'Formulario de Preguntas'!$C$10:$FN$165,3,FALSE),"")</f>
        <v>El estudiante resuelve problemas en los que interviene la fracción como operador en contexto.</v>
      </c>
      <c r="BD22" s="1" t="str">
        <f>IFERROR(VLOOKUP(CONCATENATE(BB$1,BB22),'Formulario de Preguntas'!$C$10:$FN$165,4,FALSE),"")</f>
        <v>RESPUESTA CORRECTA</v>
      </c>
      <c r="BE22" s="23" t="str">
        <f>IF($B22='Formulario de Respuestas'!$D21,'Formulario de Respuestas'!$W21,"ES DIFERENTE")</f>
        <v>A</v>
      </c>
      <c r="BF22" s="1" t="str">
        <f>IFERROR(VLOOKUP(CONCATENATE(BE$1,BE22),'Formulario de Preguntas'!$C$10:$FN$165,3,FALSE),"")</f>
        <v>El estudiante identifica las características de una figura bidimensional.</v>
      </c>
      <c r="BG22" s="1" t="str">
        <f>IFERROR(VLOOKUP(CONCATENATE(BE$1,BE22),'Formulario de Preguntas'!$C$10:$FN$165,4,FALSE),"")</f>
        <v>RESPUESTA CORRECTA</v>
      </c>
      <c r="BH22" s="23" t="str">
        <f>IF($B22='Formulario de Respuestas'!$D21,'Formulario de Respuestas'!$X21,"ES DIFERENTE")</f>
        <v>D</v>
      </c>
      <c r="BI22" s="1" t="str">
        <f>IFERROR(VLOOKUP(CONCATENATE(BH$1,BH22),'Formulario de Preguntas'!$C$10:$FN$165,3,FALSE),"")</f>
        <v>El estudiante no interpreta datos organizados en gráficas (diagrama de barras); posiblemente escoge el dato de menor valor en la gráfica.</v>
      </c>
      <c r="BJ22" s="1" t="str">
        <f>IFERROR(VLOOKUP(CONCATENATE(BH$1,BH22),'Formulario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2" s="25">
        <f>IF($B22='Formulario de Respuestas'!$D21,'Formulario de Respuestas'!$Y21,"ES DIFERENTE")</f>
        <v>0</v>
      </c>
      <c r="BL22" s="1" t="str">
        <f>IFERROR(VLOOKUP(CONCATENATE(BK$1,BK22),'Formulario de Preguntas'!$C$10:$FN$165,3,FALSE),"")</f>
        <v/>
      </c>
      <c r="BM22" s="1" t="str">
        <f>IFERROR(VLOOKUP(CONCATENATE(BK$1,BK22),'Formulario de Preguntas'!$C$10:$FN$165,4,FALSE),"")</f>
        <v/>
      </c>
      <c r="BN22" s="25">
        <f>IF($B22='Formulario de Respuestas'!$D21,'Formulario de Respuestas'!$Z21,"ES DIFERENTE")</f>
        <v>0</v>
      </c>
      <c r="BO22" s="1" t="str">
        <f>IFERROR(VLOOKUP(CONCATENATE(BN$1,BN22),'Formulario de Preguntas'!$C$10:$FN$165,3,FALSE),"")</f>
        <v/>
      </c>
      <c r="BP22" s="1" t="str">
        <f>IFERROR(VLOOKUP(CONCATENATE(BN$1,BN22),'Formulario de Preguntas'!$C$10:$FN$165,4,FALSE),"")</f>
        <v/>
      </c>
      <c r="BR22" s="1">
        <f t="shared" si="0"/>
        <v>7</v>
      </c>
      <c r="BS22" s="1">
        <f t="shared" si="1"/>
        <v>0.25</v>
      </c>
      <c r="BT22" s="1">
        <f t="shared" si="2"/>
        <v>1.75</v>
      </c>
      <c r="BU22" s="1">
        <f>COUNTIF('Formulario de Respuestas'!$E21:$Z21,"A")</f>
        <v>6</v>
      </c>
      <c r="BV22" s="1">
        <f>COUNTIF('Formulario de Respuestas'!$E21:$Z21,"B")</f>
        <v>4</v>
      </c>
      <c r="BW22" s="1">
        <f>COUNTIF('Formulario de Respuestas'!$E21:$Z21,"C")</f>
        <v>5</v>
      </c>
      <c r="BX22" s="1">
        <f>COUNTIF('Formulario de Respuestas'!$E21:$Z21,"D")</f>
        <v>5</v>
      </c>
      <c r="BY22" s="1">
        <f>COUNTIF('Formulario de Respuestas'!$E21:$Z21,"E (RESPUESTA ANULADA)")</f>
        <v>0</v>
      </c>
    </row>
    <row r="23" spans="1:77" x14ac:dyDescent="0.25">
      <c r="A23" s="1" t="str">
        <f>'Formulario de Respuestas'!C22</f>
        <v>Esteban Rios Sequeda</v>
      </c>
      <c r="B23" s="1">
        <f>'Formulario de Respuestas'!D22</f>
        <v>0</v>
      </c>
      <c r="C23" s="23" t="str">
        <f>IF($B23='Formulario de Respuestas'!$D22,'Formulario de Respuestas'!$E22,"ES DIFERENTE")</f>
        <v>C</v>
      </c>
      <c r="D23" s="15" t="str">
        <f>IFERROR(VLOOKUP(CONCATENATE(C$1,C23),'Formulario de Preguntas'!$C$2:$FN$165,3,FALSE),"")</f>
        <v>El estudiante resuelve problemas aditivos de “combinación-parte/todo” y utiliza la suma para representar sus soluciones.</v>
      </c>
      <c r="E23" s="1" t="str">
        <f>IFERROR(VLOOKUP(CONCATENATE(C$1,C23),'Formulario de Preguntas'!$C$2:$FN$165,4,FALSE),"")</f>
        <v>RESPUESTA CORRECTA</v>
      </c>
      <c r="F23" s="23" t="str">
        <f>IF($B23='Formulario de Respuestas'!$D22,'Formulario de Respuestas'!$F22,"ES DIFERENTE")</f>
        <v>B</v>
      </c>
      <c r="G23" s="1" t="str">
        <f>IFERROR(VLOOKUP(CONCATENATE(F$1,F23),'Formulario de Preguntas'!$C$2:$FN$165,3,FALSE),"")</f>
        <v>El estudiante realiza la descomposición aditiva de un número dando adecuadamente el valor posicional a sus cifras.</v>
      </c>
      <c r="H23" s="1" t="str">
        <f>IFERROR(VLOOKUP(CONCATENATE(F$1,F23),'Formulario de Preguntas'!$C$2:$FN$165,4,FALSE),"")</f>
        <v>RESPUESTA CORRECTA</v>
      </c>
      <c r="I23" s="23" t="str">
        <f>IF($B23='Formulario de Respuestas'!$D22,'Formulario de Respuestas'!$G22,"ES DIFERENTE")</f>
        <v>A</v>
      </c>
      <c r="J23" s="1" t="str">
        <f>IFERROR(VLOOKUP(CONCATENATE(I$1,I23),'Formulario de Preguntas'!$C$10:$FN$165,3,FALSE),"")</f>
        <v>El estudiante interpreta datos organizados en tablas y graficas sencillas y realiza la descomposición aditiva de un número dando adecuadamente el valor posicional a sus cifras.</v>
      </c>
      <c r="K23" s="1" t="str">
        <f>IFERROR(VLOOKUP(CONCATENATE(I$1,I23),'Formulario de Preguntas'!$C$10:$FN$165,4,FALSE),"")</f>
        <v>RESPUESTA CORRECTA</v>
      </c>
      <c r="L23" s="23" t="str">
        <f>IF($B23='Formulario de Respuestas'!$D22,'Formulario de Respuestas'!$H22,"ES DIFERENTE")</f>
        <v>D</v>
      </c>
      <c r="M23" s="1" t="str">
        <f>IFERROR(VLOOKUP(CONCATENATE(L$1,L23),'Formulario de Preguntas'!$C$10:$FN$165,3,FALSE),"")</f>
        <v>El estudiante realiza la composición aditiva en un orden superior de un número, dando adecuadamente el valor posicional a sus cifras.</v>
      </c>
      <c r="N23" s="1" t="str">
        <f>IFERROR(VLOOKUP(CONCATENATE(L$1,L23),'Formulario de Preguntas'!$C$10:$FN$165,4,FALSE),"")</f>
        <v>RESPUESTA CORRECTA</v>
      </c>
      <c r="O23" s="23" t="str">
        <f>IF($B23='Formulario de Respuestas'!$D22,'Formulario de Respuestas'!$I22,"ES DIFERENTE")</f>
        <v>D</v>
      </c>
      <c r="P23" s="1" t="str">
        <f>IFERROR(VLOOKUP(CONCATENATE(O$1,O23),'Formulario de Preguntas'!$C$10:$FN$165,3,FALSE),"")</f>
        <v>El estudiante realiza la composición aditiva de un número en un orden superior, dando adecuadamente el valor posicional a sus cifras.</v>
      </c>
      <c r="Q23" s="1" t="str">
        <f>IFERROR(VLOOKUP(CONCATENATE(O$1,O23),'Formulario de Preguntas'!$C$10:$FN$165,4,FALSE),"")</f>
        <v>RESPUESTA CORRECTA</v>
      </c>
      <c r="R23" s="23" t="str">
        <f>IF($B23='Formulario de Respuestas'!$D22,'Formulario de Respuestas'!$J22,"ES DIFERENTE")</f>
        <v>B</v>
      </c>
      <c r="S23" s="1" t="str">
        <f>IFERROR(VLOOKUP(CONCATENATE(R$1,R23),'Formulario de Preguntas'!$C$10:$FN$165,3,FALSE),"")</f>
        <v>El estudiante resuelve problemas donde la multiplicación se utiliza como una suma reiterada.</v>
      </c>
      <c r="T23" s="1" t="str">
        <f>IFERROR(VLOOKUP(CONCATENATE(R$1,R23),'Formulario de Preguntas'!$C$10:$FN$165,4,FALSE),"")</f>
        <v>RESPUESTA CORRECTA</v>
      </c>
      <c r="U23" s="23" t="str">
        <f>IF($B23='Formulario de Respuestas'!$D22,'Formulario de Respuestas'!$K22,"ES DIFERENTE")</f>
        <v>A</v>
      </c>
      <c r="V23" s="1" t="str">
        <f>IFERROR(VLOOKUP(CONCATENATE(U$1,U23),'Formulario de Preguntas'!$C$10:$FN$165,3,FALSE),"")</f>
        <v xml:space="preserve">El estudiante realiza la composición aditiva de un número y resuelve la situación aditiva de comparación. </v>
      </c>
      <c r="W23" s="1" t="str">
        <f>IFERROR(VLOOKUP(CONCATENATE(U$1,U23),'Formulario de Preguntas'!$C$10:$FN$165,4,FALSE),"")</f>
        <v>RESPUESTA CORRECTA</v>
      </c>
      <c r="X23" s="23" t="str">
        <f>IF($B23='Formulario de Respuestas'!$D22,'Formulario de Respuestas'!$L22,"ES DIFERENTE")</f>
        <v>C</v>
      </c>
      <c r="Y23" s="1" t="str">
        <f>IFERROR(VLOOKUP(CONCATENATE(X$1,X23),'Formulario de Preguntas'!$C$10:$FN$165,3,FALSE),"")</f>
        <v>Es probable que el estudiante haya identificado las cantidades, pero no la situación aditiva, cree que la operación que debe hacer es una sustracción.</v>
      </c>
      <c r="Z23" s="1" t="str">
        <f>IFERROR(VLOOKUP(CONCATENATE(X$1,X23),'Formulario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3" s="23" t="str">
        <f>IF($B23='Formulario de Respuestas'!$D22,'Formulario de Respuestas'!$M22,"ES DIFERENTE")</f>
        <v>C</v>
      </c>
      <c r="AB23" s="1" t="str">
        <f>IFERROR(VLOOKUP(CONCATENATE(AA$1,AA23),'Formulario de Preguntas'!$C$10:$FN$165,3,FALSE),"")</f>
        <v>Es probable que el estudiante haya identificado las cantidades, pero no la relación multiplicativa de comparación, cree que la tercera parte es restarle 3.</v>
      </c>
      <c r="AC23" s="1" t="str">
        <f>IFERROR(VLOOKUP(CONCATENATE(AA$1,AA23),'Formulario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3" s="23" t="str">
        <f>IF($B23='Formulario de Respuestas'!$D22,'Formulario de Respuestas'!$N22,"ES DIFERENTE")</f>
        <v>D</v>
      </c>
      <c r="AE23" s="1" t="str">
        <f>IFERROR(VLOOKUP(CONCATENATE(AD$1,AD23),'Formulario de Preguntas'!$C$10:$FN$165,3,FALSE),"")</f>
        <v>Es posible que el estudiante haya identificado la situación multiplicativa de comparación, pero multiplica por 10 en lugar de por 3.</v>
      </c>
      <c r="AF23" s="1" t="str">
        <f>IFERROR(VLOOKUP(CONCATENATE(AD$1,AD23),'Formulario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3" s="23" t="str">
        <f>IF($B23='Formulario de Respuestas'!$D22,'Formulario de Respuestas'!$O22,"ES DIFERENTE")</f>
        <v>B</v>
      </c>
      <c r="AH23" s="1" t="str">
        <f>IFERROR(VLOOKUP(CONCATENATE(AG$1,AG23),'Formulario de Preguntas'!$C$10:$FN$165,3,FALSE),"")</f>
        <v>Es posible que el estudiante haya identificado la cantidad, pero confunde el valor posicional de cada una de las cifras.</v>
      </c>
      <c r="AI23" s="1" t="str">
        <f>IFERROR(VLOOKUP(CONCATENATE(AG$1,AG23),'Formulario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3" s="23" t="str">
        <f>IF($B23='Formulario de Respuestas'!$D22,'Formulario de Respuestas'!$P22,"ES DIFERENTE")</f>
        <v>C</v>
      </c>
      <c r="AK23" s="1" t="str">
        <f>IFERROR(VLOOKUP(CONCATENATE(AJ$1,AJ23),'Formulario de Preguntas'!$C$10:$FN$165,3,FALSE),"")</f>
        <v>Es posible que el estudiante haya identificado el número dentro en la cifra, sin embargo, no reconoce su valor posicional.</v>
      </c>
      <c r="AL23" s="1" t="str">
        <f>IFERROR(VLOOKUP(CONCATENATE(AJ$1,AJ23),'Formulario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3" s="23" t="str">
        <f>IF($B23='Formulario de Respuestas'!$D22,'Formulario de Respuestas'!$Q22,"ES DIFERENTE")</f>
        <v>A</v>
      </c>
      <c r="AN23" s="1" t="str">
        <f>IFERROR(VLOOKUP(CONCATENATE(AM$1,AM23),'Formulario de Preguntas'!$C$10:$FN$165,3,FALSE),"")</f>
        <v>No realiza correctamente la composición aditiva, pues olvida agrupar en las centenas, además no establece la relación de orden entre los números del problema.</v>
      </c>
      <c r="AO23" s="1" t="str">
        <f>IFERROR(VLOOKUP(CONCATENATE(AM$1,AM23),'Formulario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3" s="23" t="str">
        <f>IF($B23='Formulario de Respuestas'!$D22,'Formulario de Respuestas'!$R22,"ES DIFERENTE")</f>
        <v>C</v>
      </c>
      <c r="AQ23" s="1" t="str">
        <f>IFERROR(VLOOKUP(CONCATENATE(AP$1,AP23),'Formulario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3" s="1" t="str">
        <f>IFERROR(VLOOKUP(CONCATENATE(AP$1,AP23),'Formulario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3" s="23" t="str">
        <f>IF($B23='Formulario de Respuestas'!$D22,'Formulario de Respuestas'!$S22,"ES DIFERENTE")</f>
        <v>B</v>
      </c>
      <c r="AT23" s="1" t="str">
        <f>IFERROR(VLOOKUP(CONCATENATE(AS$1,AS23),'Formulario de Preguntas'!$C$10:$FN$165,3,FALSE),"")</f>
        <v xml:space="preserve">Es posible que el estudiante no haya identificado el problema multiplicativo, por lo que responde enunciando una de las cantidades que aparecen en el problema (la cantidad no numérica). </v>
      </c>
      <c r="AU23" s="1" t="str">
        <f>IFERROR(VLOOKUP(CONCATENATE(AS$1,AS23),'Formulario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3" s="23" t="str">
        <f>IF($B23='Formulario de Respuestas'!$D22,'Formulario de Respuestas'!$T22,"ES DIFERENTE")</f>
        <v>D</v>
      </c>
      <c r="AW23" s="1" t="str">
        <f>IFERROR(VLOOKUP(CONCATENATE(AV$1,AV23),'Formulario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3" s="1" t="str">
        <f>IFERROR(VLOOKUP(CONCATENATE(AV$1,AV23),'Formulario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3" s="23" t="str">
        <f>IF($B23='Formulario de Respuestas'!$D22,'Formulario de Respuestas'!$U22,"ES DIFERENTE")</f>
        <v>C</v>
      </c>
      <c r="AZ23" s="1" t="str">
        <f>IFERROR(VLOOKUP(CONCATENATE(AY$1,AY23),'Formulario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23" s="1" t="str">
        <f>IFERROR(VLOOKUP(CONCATENATE(AY$1,AY23),'Formulario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3" s="25" t="str">
        <f>IF($B23='Formulario de Respuestas'!$D22,'Formulario de Respuestas'!$V22,"ES DIFERENTE")</f>
        <v>A</v>
      </c>
      <c r="BC23" s="1" t="str">
        <f>IFERROR(VLOOKUP(CONCATENATE(BB$1,BB23),'Formulario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23" s="1" t="str">
        <f>IFERROR(VLOOKUP(CONCATENATE(BB$1,BB23),'Formulario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3" s="23" t="str">
        <f>IF($B23='Formulario de Respuestas'!$D22,'Formulario de Respuestas'!$W22,"ES DIFERENTE")</f>
        <v>D</v>
      </c>
      <c r="BF23" s="1" t="str">
        <f>IFERROR(VLOOKUP(CONCATENATE(BE$1,BE23),'Formulario de Preguntas'!$C$10:$FN$165,3,FALSE),"")</f>
        <v>Es posible que el estudiante reconozca la figura bidimensional pero no identifica sus características; entre estas los lados de una figura.</v>
      </c>
      <c r="BG23" s="1" t="str">
        <f>IFERROR(VLOOKUP(CONCATENATE(BE$1,BE23),'Formulario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3" s="23" t="str">
        <f>IF($B23='Formulario de Respuestas'!$D22,'Formulario de Respuestas'!$X22,"ES DIFERENTE")</f>
        <v>B</v>
      </c>
      <c r="BI23" s="1" t="str">
        <f>IFERROR(VLOOKUP(CONCATENATE(BH$1,BH23),'Formulario de Preguntas'!$C$10:$FN$165,3,FALSE),"")</f>
        <v>El estudiante no interpreta datos organizados en gráficas (diagrama de barras); posiblemente escoge el dato que tiene un valor medio en la gráfica.</v>
      </c>
      <c r="BJ23" s="1" t="str">
        <f>IFERROR(VLOOKUP(CONCATENATE(BH$1,BH23),'Formulario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3" s="25">
        <f>IF($B23='Formulario de Respuestas'!$D22,'Formulario de Respuestas'!$Y22,"ES DIFERENTE")</f>
        <v>0</v>
      </c>
      <c r="BL23" s="1" t="str">
        <f>IFERROR(VLOOKUP(CONCATENATE(BK$1,BK23),'Formulario de Preguntas'!$C$10:$FN$165,3,FALSE),"")</f>
        <v/>
      </c>
      <c r="BM23" s="1" t="str">
        <f>IFERROR(VLOOKUP(CONCATENATE(BK$1,BK23),'Formulario de Preguntas'!$C$10:$FN$165,4,FALSE),"")</f>
        <v/>
      </c>
      <c r="BN23" s="25">
        <f>IF($B23='Formulario de Respuestas'!$D22,'Formulario de Respuestas'!$Z22,"ES DIFERENTE")</f>
        <v>0</v>
      </c>
      <c r="BO23" s="1" t="str">
        <f>IFERROR(VLOOKUP(CONCATENATE(BN$1,BN23),'Formulario de Preguntas'!$C$10:$FN$165,3,FALSE),"")</f>
        <v/>
      </c>
      <c r="BP23" s="1" t="str">
        <f>IFERROR(VLOOKUP(CONCATENATE(BN$1,BN23),'Formulario de Preguntas'!$C$10:$FN$165,4,FALSE),"")</f>
        <v/>
      </c>
      <c r="BR23" s="1">
        <f t="shared" si="0"/>
        <v>7</v>
      </c>
      <c r="BS23" s="1">
        <f t="shared" si="1"/>
        <v>0.25</v>
      </c>
      <c r="BT23" s="1">
        <f t="shared" si="2"/>
        <v>1.75</v>
      </c>
      <c r="BU23" s="1">
        <f>COUNTIF('Formulario de Respuestas'!$E22:$Z22,"A")</f>
        <v>4</v>
      </c>
      <c r="BV23" s="1">
        <f>COUNTIF('Formulario de Respuestas'!$E22:$Z22,"B")</f>
        <v>5</v>
      </c>
      <c r="BW23" s="1">
        <f>COUNTIF('Formulario de Respuestas'!$E22:$Z22,"C")</f>
        <v>6</v>
      </c>
      <c r="BX23" s="1">
        <f>COUNTIF('Formulario de Respuestas'!$E22:$Z22,"D")</f>
        <v>5</v>
      </c>
      <c r="BY23" s="1">
        <f>COUNTIF('Formulario de Respuestas'!$E22:$Z22,"E (RESPUESTA ANULADA)")</f>
        <v>0</v>
      </c>
    </row>
    <row r="24" spans="1:77" x14ac:dyDescent="0.25">
      <c r="A24" s="1" t="str">
        <f>'Formulario de Respuestas'!C23</f>
        <v>Dayan Rivera lopez</v>
      </c>
      <c r="B24" s="1">
        <f>'Formulario de Respuestas'!D23</f>
        <v>0</v>
      </c>
      <c r="C24" s="23" t="str">
        <f>IF($B24='Formulario de Respuestas'!$D23,'Formulario de Respuestas'!$E23,"ES DIFERENTE")</f>
        <v>C</v>
      </c>
      <c r="D24" s="15" t="str">
        <f>IFERROR(VLOOKUP(CONCATENATE(C$1,C24),'Formulario de Preguntas'!$C$2:$FN$165,3,FALSE),"")</f>
        <v>El estudiante resuelve problemas aditivos de “combinación-parte/todo” y utiliza la suma para representar sus soluciones.</v>
      </c>
      <c r="E24" s="1" t="str">
        <f>IFERROR(VLOOKUP(CONCATENATE(C$1,C24),'Formulario de Preguntas'!$C$2:$FN$165,4,FALSE),"")</f>
        <v>RESPUESTA CORRECTA</v>
      </c>
      <c r="F24" s="23" t="str">
        <f>IF($B24='Formulario de Respuestas'!$D23,'Formulario de Respuestas'!$F23,"ES DIFERENTE")</f>
        <v>B</v>
      </c>
      <c r="G24" s="1" t="str">
        <f>IFERROR(VLOOKUP(CONCATENATE(F$1,F24),'Formulario de Preguntas'!$C$2:$FN$165,3,FALSE),"")</f>
        <v>El estudiante realiza la descomposición aditiva de un número dando adecuadamente el valor posicional a sus cifras.</v>
      </c>
      <c r="H24" s="1" t="str">
        <f>IFERROR(VLOOKUP(CONCATENATE(F$1,F24),'Formulario de Preguntas'!$C$2:$FN$165,4,FALSE),"")</f>
        <v>RESPUESTA CORRECTA</v>
      </c>
      <c r="I24" s="23" t="str">
        <f>IF($B24='Formulario de Respuestas'!$D23,'Formulario de Respuestas'!$G23,"ES DIFERENTE")</f>
        <v>A</v>
      </c>
      <c r="J24" s="1" t="str">
        <f>IFERROR(VLOOKUP(CONCATENATE(I$1,I24),'Formulario de Preguntas'!$C$10:$FN$165,3,FALSE),"")</f>
        <v>El estudiante interpreta datos organizados en tablas y graficas sencillas y realiza la descomposición aditiva de un número dando adecuadamente el valor posicional a sus cifras.</v>
      </c>
      <c r="K24" s="1" t="str">
        <f>IFERROR(VLOOKUP(CONCATENATE(I$1,I24),'Formulario de Preguntas'!$C$10:$FN$165,4,FALSE),"")</f>
        <v>RESPUESTA CORRECTA</v>
      </c>
      <c r="L24" s="23" t="str">
        <f>IF($B24='Formulario de Respuestas'!$D23,'Formulario de Respuestas'!$H23,"ES DIFERENTE")</f>
        <v>D</v>
      </c>
      <c r="M24" s="1" t="str">
        <f>IFERROR(VLOOKUP(CONCATENATE(L$1,L24),'Formulario de Preguntas'!$C$10:$FN$165,3,FALSE),"")</f>
        <v>El estudiante realiza la composición aditiva en un orden superior de un número, dando adecuadamente el valor posicional a sus cifras.</v>
      </c>
      <c r="N24" s="1" t="str">
        <f>IFERROR(VLOOKUP(CONCATENATE(L$1,L24),'Formulario de Preguntas'!$C$10:$FN$165,4,FALSE),"")</f>
        <v>RESPUESTA CORRECTA</v>
      </c>
      <c r="O24" s="23" t="str">
        <f>IF($B24='Formulario de Respuestas'!$D23,'Formulario de Respuestas'!$I23,"ES DIFERENTE")</f>
        <v>D</v>
      </c>
      <c r="P24" s="1" t="str">
        <f>IFERROR(VLOOKUP(CONCATENATE(O$1,O24),'Formulario de Preguntas'!$C$10:$FN$165,3,FALSE),"")</f>
        <v>El estudiante realiza la composición aditiva de un número en un orden superior, dando adecuadamente el valor posicional a sus cifras.</v>
      </c>
      <c r="Q24" s="1" t="str">
        <f>IFERROR(VLOOKUP(CONCATENATE(O$1,O24),'Formulario de Preguntas'!$C$10:$FN$165,4,FALSE),"")</f>
        <v>RESPUESTA CORRECTA</v>
      </c>
      <c r="R24" s="23" t="str">
        <f>IF($B24='Formulario de Respuestas'!$D23,'Formulario de Respuestas'!$J23,"ES DIFERENTE")</f>
        <v>B</v>
      </c>
      <c r="S24" s="1" t="str">
        <f>IFERROR(VLOOKUP(CONCATENATE(R$1,R24),'Formulario de Preguntas'!$C$10:$FN$165,3,FALSE),"")</f>
        <v>El estudiante resuelve problemas donde la multiplicación se utiliza como una suma reiterada.</v>
      </c>
      <c r="T24" s="1" t="str">
        <f>IFERROR(VLOOKUP(CONCATENATE(R$1,R24),'Formulario de Preguntas'!$C$10:$FN$165,4,FALSE),"")</f>
        <v>RESPUESTA CORRECTA</v>
      </c>
      <c r="U24" s="23" t="str">
        <f>IF($B24='Formulario de Respuestas'!$D23,'Formulario de Respuestas'!$K23,"ES DIFERENTE")</f>
        <v>A</v>
      </c>
      <c r="V24" s="1" t="str">
        <f>IFERROR(VLOOKUP(CONCATENATE(U$1,U24),'Formulario de Preguntas'!$C$10:$FN$165,3,FALSE),"")</f>
        <v xml:space="preserve">El estudiante realiza la composición aditiva de un número y resuelve la situación aditiva de comparación. </v>
      </c>
      <c r="W24" s="1" t="str">
        <f>IFERROR(VLOOKUP(CONCATENATE(U$1,U24),'Formulario de Preguntas'!$C$10:$FN$165,4,FALSE),"")</f>
        <v>RESPUESTA CORRECTA</v>
      </c>
      <c r="X24" s="23" t="str">
        <f>IF($B24='Formulario de Respuestas'!$D23,'Formulario de Respuestas'!$L23,"ES DIFERENTE")</f>
        <v>C</v>
      </c>
      <c r="Y24" s="1" t="str">
        <f>IFERROR(VLOOKUP(CONCATENATE(X$1,X24),'Formulario de Preguntas'!$C$10:$FN$165,3,FALSE),"")</f>
        <v>Es probable que el estudiante haya identificado las cantidades, pero no la situación aditiva, cree que la operación que debe hacer es una sustracción.</v>
      </c>
      <c r="Z24" s="1" t="str">
        <f>IFERROR(VLOOKUP(CONCATENATE(X$1,X24),'Formulario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4" s="23" t="str">
        <f>IF($B24='Formulario de Respuestas'!$D23,'Formulario de Respuestas'!$M23,"ES DIFERENTE")</f>
        <v>E (RESPUESTA ANULADA)</v>
      </c>
      <c r="AB24" s="1" t="str">
        <f>IFERROR(VLOOKUP(CONCATENATE(AA$1,AA24),'Formulario de Preguntas'!$C$10:$FN$165,3,FALSE),"")</f>
        <v/>
      </c>
      <c r="AC24" s="1" t="str">
        <f>IFERROR(VLOOKUP(CONCATENATE(AA$1,AA24),'Formulario de Preguntas'!$C$10:$FN$165,4,FALSE),"")</f>
        <v/>
      </c>
      <c r="AD24" s="23" t="str">
        <f>IF($B24='Formulario de Respuestas'!$D23,'Formulario de Respuestas'!$N23,"ES DIFERENTE")</f>
        <v>D</v>
      </c>
      <c r="AE24" s="1" t="str">
        <f>IFERROR(VLOOKUP(CONCATENATE(AD$1,AD24),'Formulario de Preguntas'!$C$10:$FN$165,3,FALSE),"")</f>
        <v>Es posible que el estudiante haya identificado la situación multiplicativa de comparación, pero multiplica por 10 en lugar de por 3.</v>
      </c>
      <c r="AF24" s="1" t="str">
        <f>IFERROR(VLOOKUP(CONCATENATE(AD$1,AD24),'Formulario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4" s="23" t="str">
        <f>IF($B24='Formulario de Respuestas'!$D23,'Formulario de Respuestas'!$O23,"ES DIFERENTE")</f>
        <v>D</v>
      </c>
      <c r="AH24" s="1" t="str">
        <f>IFERROR(VLOOKUP(CONCATENATE(AG$1,AG24),'Formulario de Preguntas'!$C$10:$FN$165,3,FALSE),"")</f>
        <v>El estudiante reconoce equivalencias en agrupamientos múltiples en el sistema de numeración decimal.</v>
      </c>
      <c r="AI24" s="1" t="str">
        <f>IFERROR(VLOOKUP(CONCATENATE(AG$1,AG24),'Formulario de Preguntas'!$C$10:$FN$165,4,FALSE),"")</f>
        <v>RESPUESTA CORRECTA</v>
      </c>
      <c r="AJ24" s="23" t="str">
        <f>IF($B24='Formulario de Respuestas'!$D23,'Formulario de Respuestas'!$P23,"ES DIFERENTE")</f>
        <v>C</v>
      </c>
      <c r="AK24" s="1" t="str">
        <f>IFERROR(VLOOKUP(CONCATENATE(AJ$1,AJ24),'Formulario de Preguntas'!$C$10:$FN$165,3,FALSE),"")</f>
        <v>Es posible que el estudiante haya identificado el número dentro en la cifra, sin embargo, no reconoce su valor posicional.</v>
      </c>
      <c r="AL24" s="1" t="str">
        <f>IFERROR(VLOOKUP(CONCATENATE(AJ$1,AJ24),'Formulario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4" s="23" t="str">
        <f>IF($B24='Formulario de Respuestas'!$D23,'Formulario de Respuestas'!$Q23,"ES DIFERENTE")</f>
        <v>D</v>
      </c>
      <c r="AN24" s="1" t="str">
        <f>IFERROR(VLOOKUP(CONCATENATE(AM$1,AM24),'Formulario de Preguntas'!$C$10:$FN$165,3,FALSE),"")</f>
        <v xml:space="preserve">Es probable que el estudiante haya realizado la composición aditiva de los números, sin embargo, no reconoce el valor posicional o relativo de las cifras. </v>
      </c>
      <c r="AO24" s="1" t="str">
        <f>IFERROR(VLOOKUP(CONCATENATE(AM$1,AM24),'Formulario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4" s="23" t="str">
        <f>IF($B24='Formulario de Respuestas'!$D23,'Formulario de Respuestas'!$R23,"ES DIFERENTE")</f>
        <v>C</v>
      </c>
      <c r="AQ24" s="1" t="str">
        <f>IFERROR(VLOOKUP(CONCATENATE(AP$1,AP24),'Formulario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4" s="1" t="str">
        <f>IFERROR(VLOOKUP(CONCATENATE(AP$1,AP24),'Formulario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4" s="23" t="str">
        <f>IF($B24='Formulario de Respuestas'!$D23,'Formulario de Respuestas'!$S23,"ES DIFERENTE")</f>
        <v>D</v>
      </c>
      <c r="AT24" s="1" t="str">
        <f>IFERROR(VLOOKUP(CONCATENATE(AS$1,AS24),'Formulario de Preguntas'!$C$10:$FN$165,3,FALSE),"")</f>
        <v>Es posible que el estudiante haya identificado las cantidades, pero confunde un problema de multiplicación con uno de adición, realiza la suma 140 más 4.</v>
      </c>
      <c r="AU24" s="1" t="str">
        <f>IFERROR(VLOOKUP(CONCATENATE(AS$1,AS24),'Formulario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4" s="23" t="str">
        <f>IF($B24='Formulario de Respuestas'!$D23,'Formulario de Respuestas'!$T23,"ES DIFERENTE")</f>
        <v>D</v>
      </c>
      <c r="AW24" s="1" t="str">
        <f>IFERROR(VLOOKUP(CONCATENATE(AV$1,AV24),'Formulario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4" s="1" t="str">
        <f>IFERROR(VLOOKUP(CONCATENATE(AV$1,AV24),'Formulario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4" s="23" t="str">
        <f>IF($B24='Formulario de Respuestas'!$D23,'Formulario de Respuestas'!$U23,"ES DIFERENTE")</f>
        <v>B</v>
      </c>
      <c r="AZ24" s="1" t="str">
        <f>IFERROR(VLOOKUP(CONCATENATE(AY$1,AY24),'Formulario de Preguntas'!$C$10:$FN$165,3,FALSE),"")</f>
        <v>El estudiante resuelve situaciones donde intervienen movimientos en el espacio de translaciones y rotaciones de figuras geométricas.</v>
      </c>
      <c r="BA24" s="1" t="str">
        <f>IFERROR(VLOOKUP(CONCATENATE(AY$1,AY24),'Formulario de Preguntas'!$C$10:$FN$165,4,FALSE),"")</f>
        <v>RESPUESTA CORRECTA</v>
      </c>
      <c r="BB24" s="25" t="str">
        <f>IF($B24='Formulario de Respuestas'!$D23,'Formulario de Respuestas'!$V23,"ES DIFERENTE")</f>
        <v>C</v>
      </c>
      <c r="BC24" s="1" t="str">
        <f>IFERROR(VLOOKUP(CONCATENATE(BB$1,BB24),'Formulario de Preguntas'!$C$10:$FN$165,3,FALSE),"")</f>
        <v>El estudiante resuelve problemas en los que interviene la fracción como operador en contexto.</v>
      </c>
      <c r="BD24" s="1" t="str">
        <f>IFERROR(VLOOKUP(CONCATENATE(BB$1,BB24),'Formulario de Preguntas'!$C$10:$FN$165,4,FALSE),"")</f>
        <v>RESPUESTA CORRECTA</v>
      </c>
      <c r="BE24" s="23" t="str">
        <f>IF($B24='Formulario de Respuestas'!$D23,'Formulario de Respuestas'!$W23,"ES DIFERENTE")</f>
        <v>D</v>
      </c>
      <c r="BF24" s="1" t="str">
        <f>IFERROR(VLOOKUP(CONCATENATE(BE$1,BE24),'Formulario de Preguntas'!$C$10:$FN$165,3,FALSE),"")</f>
        <v>Es posible que el estudiante reconozca la figura bidimensional pero no identifica sus características; entre estas los lados de una figura.</v>
      </c>
      <c r="BG24" s="1" t="str">
        <f>IFERROR(VLOOKUP(CONCATENATE(BE$1,BE24),'Formulario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4" s="23" t="str">
        <f>IF($B24='Formulario de Respuestas'!$D23,'Formulario de Respuestas'!$X23,"ES DIFERENTE")</f>
        <v>A</v>
      </c>
      <c r="BI24" s="1" t="str">
        <f>IFERROR(VLOOKUP(CONCATENATE(BH$1,BH24),'Formulario de Preguntas'!$C$10:$FN$165,3,FALSE),"")</f>
        <v>El estudiante no interpreta datos organizados en gráficas (diagrama de barras); posiblemente escoge el primer dato que aparece en la gráfica</v>
      </c>
      <c r="BJ24" s="1" t="str">
        <f>IFERROR(VLOOKUP(CONCATENATE(BH$1,BH24),'Formulario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4" s="25">
        <f>IF($B24='Formulario de Respuestas'!$D23,'Formulario de Respuestas'!$Y23,"ES DIFERENTE")</f>
        <v>0</v>
      </c>
      <c r="BL24" s="1" t="str">
        <f>IFERROR(VLOOKUP(CONCATENATE(BK$1,BK24),'Formulario de Preguntas'!$C$10:$FN$165,3,FALSE),"")</f>
        <v/>
      </c>
      <c r="BM24" s="1" t="str">
        <f>IFERROR(VLOOKUP(CONCATENATE(BK$1,BK24),'Formulario de Preguntas'!$C$10:$FN$165,4,FALSE),"")</f>
        <v/>
      </c>
      <c r="BN24" s="25">
        <f>IF($B24='Formulario de Respuestas'!$D23,'Formulario de Respuestas'!$Z23,"ES DIFERENTE")</f>
        <v>0</v>
      </c>
      <c r="BO24" s="1" t="str">
        <f>IFERROR(VLOOKUP(CONCATENATE(BN$1,BN24),'Formulario de Preguntas'!$C$10:$FN$165,3,FALSE),"")</f>
        <v/>
      </c>
      <c r="BP24" s="1" t="str">
        <f>IFERROR(VLOOKUP(CONCATENATE(BN$1,BN24),'Formulario de Preguntas'!$C$10:$FN$165,4,FALSE),"")</f>
        <v/>
      </c>
      <c r="BR24" s="1">
        <f t="shared" si="0"/>
        <v>10</v>
      </c>
      <c r="BS24" s="1">
        <f t="shared" si="1"/>
        <v>0.25</v>
      </c>
      <c r="BT24" s="1">
        <f t="shared" si="2"/>
        <v>2.5</v>
      </c>
      <c r="BU24" s="1">
        <f>COUNTIF('Formulario de Respuestas'!$E23:$Z23,"A")</f>
        <v>3</v>
      </c>
      <c r="BV24" s="1">
        <f>COUNTIF('Formulario de Respuestas'!$E23:$Z23,"B")</f>
        <v>3</v>
      </c>
      <c r="BW24" s="1">
        <f>COUNTIF('Formulario de Respuestas'!$E23:$Z23,"C")</f>
        <v>5</v>
      </c>
      <c r="BX24" s="1">
        <f>COUNTIF('Formulario de Respuestas'!$E23:$Z23,"D")</f>
        <v>8</v>
      </c>
      <c r="BY24" s="1">
        <f>COUNTIF('Formulario de Respuestas'!$E23:$Z23,"E (RESPUESTA ANULADA)")</f>
        <v>1</v>
      </c>
    </row>
    <row r="25" spans="1:77" x14ac:dyDescent="0.25">
      <c r="A25" s="1" t="str">
        <f>'Formulario de Respuestas'!C24</f>
        <v>Elizabeth Rivero  Parra</v>
      </c>
      <c r="B25" s="1">
        <f>'Formulario de Respuestas'!D24</f>
        <v>0</v>
      </c>
      <c r="C25" s="23" t="str">
        <f>IF($B25='Formulario de Respuestas'!$D24,'Formulario de Respuestas'!$E24,"ES DIFERENTE")</f>
        <v>B</v>
      </c>
      <c r="D25" s="15" t="str">
        <f>IFERROR(VLOOKUP(CONCATENATE(C$1,C25),'Formulario de Preguntas'!$C$2:$FN$165,3,FALSE),"")</f>
        <v>Es probable que el estudiante haya identificado la situación aditiva, sin embargo cuando realiza el algoritmo (procedimiento), no reagrupa en un orden superior en las centenas (no suma llevando).</v>
      </c>
      <c r="E25" s="1" t="str">
        <f>IFERROR(VLOOKUP(CONCATENATE(C$1,C25),'Formulario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5" s="23" t="str">
        <f>IF($B25='Formulario de Respuestas'!$D24,'Formulario de Respuestas'!$F24,"ES DIFERENTE")</f>
        <v>A</v>
      </c>
      <c r="G25" s="1" t="str">
        <f>IFERROR(VLOOKUP(CONCATENATE(F$1,F25),'Formulario de Preguntas'!$C$2:$FN$165,3,FALSE),"")</f>
        <v xml:space="preserve">Es posible que el estudiante identifique la situación como de descomposición aditiva, sin embargo, no identifica adecuadamente los valores de las cifras ni su posición (valor relativo). </v>
      </c>
      <c r="H25" s="1" t="str">
        <f>IFERROR(VLOOKUP(CONCATENATE(F$1,F25),'Formulario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5" s="23" t="str">
        <f>IF($B25='Formulario de Respuestas'!$D24,'Formulario de Respuestas'!$G24,"ES DIFERENTE")</f>
        <v>B</v>
      </c>
      <c r="J25" s="1" t="str">
        <f>IFERROR(VLOOKUP(CONCATENATE(I$1,I25),'Formulario de Preguntas'!$C$10:$FN$165,3,FALSE),"")</f>
        <v>Es posible que el estudiante haya realizado la descomposición aditiva, sin embargo, no reconoce el valor posicional de las cifras, confundiendo centenas y decenas.</v>
      </c>
      <c r="K25" s="1" t="str">
        <f>IFERROR(VLOOKUP(CONCATENATE(I$1,I25),'Formulario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5" s="23" t="str">
        <f>IF($B25='Formulario de Respuestas'!$D24,'Formulario de Respuestas'!$H24,"ES DIFERENTE")</f>
        <v>D</v>
      </c>
      <c r="M25" s="1" t="str">
        <f>IFERROR(VLOOKUP(CONCATENATE(L$1,L25),'Formulario de Preguntas'!$C$10:$FN$165,3,FALSE),"")</f>
        <v>El estudiante realiza la composición aditiva en un orden superior de un número, dando adecuadamente el valor posicional a sus cifras.</v>
      </c>
      <c r="N25" s="1" t="str">
        <f>IFERROR(VLOOKUP(CONCATENATE(L$1,L25),'Formulario de Preguntas'!$C$10:$FN$165,4,FALSE),"")</f>
        <v>RESPUESTA CORRECTA</v>
      </c>
      <c r="O25" s="23" t="str">
        <f>IF($B25='Formulario de Respuestas'!$D24,'Formulario de Respuestas'!$I24,"ES DIFERENTE")</f>
        <v>A</v>
      </c>
      <c r="P25" s="1" t="str">
        <f>IFERROR(VLOOKUP(CONCATENATE(O$1,O25),'Formulario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25" s="1" t="str">
        <f>IFERROR(VLOOKUP(CONCATENATE(O$1,O25),'Formulario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5" s="23" t="str">
        <f>IF($B25='Formulario de Respuestas'!$D24,'Formulario de Respuestas'!$J24,"ES DIFERENTE")</f>
        <v>C</v>
      </c>
      <c r="S25" s="1" t="str">
        <f>IFERROR(VLOOKUP(CONCATENATE(R$1,R25),'Formulario de Preguntas'!$C$10:$FN$165,3,FALSE),"")</f>
        <v>Es probable que el estudiante encuentre proximidad entre la opción y la adición entre la cantidad de grupos y el número de elementos en cada grupo.</v>
      </c>
      <c r="T25" s="1" t="str">
        <f>IFERROR(VLOOKUP(CONCATENATE(R$1,R25),'Formulario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5" s="23" t="str">
        <f>IF($B25='Formulario de Respuestas'!$D24,'Formulario de Respuestas'!$K24,"ES DIFERENTE")</f>
        <v>B</v>
      </c>
      <c r="V25" s="1" t="str">
        <f>IFERROR(VLOOKUP(CONCATENATE(U$1,U25),'Formulario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25" s="1" t="str">
        <f>IFERROR(VLOOKUP(CONCATENATE(U$1,U25),'Formulario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5" s="23" t="str">
        <f>IF($B25='Formulario de Respuestas'!$D24,'Formulario de Respuestas'!$L24,"ES DIFERENTE")</f>
        <v>D</v>
      </c>
      <c r="Y25" s="1" t="str">
        <f>IFERROR(VLOOKUP(CONCATENATE(X$1,X25),'Formulario de Preguntas'!$C$10:$FN$165,3,FALSE),"")</f>
        <v>Es posible que el estudiante haya identificado las cantidades, pero al parecer da una fórmula para determinar la cantidad total de puntos que reúnen entre los dos.</v>
      </c>
      <c r="Z25" s="1" t="str">
        <f>IFERROR(VLOOKUP(CONCATENATE(X$1,X25),'Formulario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5" s="23" t="str">
        <f>IF($B25='Formulario de Respuestas'!$D24,'Formulario de Respuestas'!$M24,"ES DIFERENTE")</f>
        <v>A</v>
      </c>
      <c r="AB25" s="1" t="str">
        <f>IFERROR(VLOOKUP(CONCATENATE(AA$1,AA25),'Formulario de Preguntas'!$C$10:$FN$165,3,FALSE),"")</f>
        <v>El estudiante reconoce situaciones multiplicativas de comparación entre dos cantidades (el doble, el triple, la tercera parte, etc.)</v>
      </c>
      <c r="AC25" s="1" t="str">
        <f>IFERROR(VLOOKUP(CONCATENATE(AA$1,AA25),'Formulario de Preguntas'!$C$10:$FN$165,4,FALSE),"")</f>
        <v>RESPUESTA CORRECTA</v>
      </c>
      <c r="AD25" s="23" t="str">
        <f>IF($B25='Formulario de Respuestas'!$D24,'Formulario de Respuestas'!$N24,"ES DIFERENTE")</f>
        <v>C</v>
      </c>
      <c r="AE25" s="1" t="str">
        <f>IFERROR(VLOOKUP(CONCATENATE(AD$1,AD25),'Formulario de Preguntas'!$C$10:$FN$165,3,FALSE),"")</f>
        <v>Es probable que el estudiante haya identificado la situación multiplicativa de comparación, pero confunde el triple con el doble.</v>
      </c>
      <c r="AF25" s="1" t="str">
        <f>IFERROR(VLOOKUP(CONCATENATE(AD$1,AD25),'Formulario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5" s="23" t="str">
        <f>IF($B25='Formulario de Respuestas'!$D24,'Formulario de Respuestas'!$O24,"ES DIFERENTE")</f>
        <v>B</v>
      </c>
      <c r="AH25" s="1" t="str">
        <f>IFERROR(VLOOKUP(CONCATENATE(AG$1,AG25),'Formulario de Preguntas'!$C$10:$FN$165,3,FALSE),"")</f>
        <v>Es posible que el estudiante haya identificado la cantidad, pero confunde el valor posicional de cada una de las cifras.</v>
      </c>
      <c r="AI25" s="1" t="str">
        <f>IFERROR(VLOOKUP(CONCATENATE(AG$1,AG25),'Formulario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5" s="23" t="str">
        <f>IF($B25='Formulario de Respuestas'!$D24,'Formulario de Respuestas'!$P24,"ES DIFERENTE")</f>
        <v>A</v>
      </c>
      <c r="AK25" s="1" t="str">
        <f>IFERROR(VLOOKUP(CONCATENATE(AJ$1,AJ25),'Formulario de Preguntas'!$C$10:$FN$165,3,FALSE),"")</f>
        <v>Es posible que el estudiante haya identificado el número dentro en la cifra, sin embargo, no reconoce su valor posicional.</v>
      </c>
      <c r="AL25" s="1" t="str">
        <f>IFERROR(VLOOKUP(CONCATENATE(AJ$1,AJ25),'Formulario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5" s="23" t="str">
        <f>IF($B25='Formulario de Respuestas'!$D24,'Formulario de Respuestas'!$Q24,"ES DIFERENTE")</f>
        <v>C</v>
      </c>
      <c r="AN25" s="1" t="str">
        <f>IFERROR(VLOOKUP(CONCATENATE(AM$1,AM25),'Formulario de Preguntas'!$C$10:$FN$165,3,FALSE),"")</f>
        <v>El estudiante compone aditivamente un número y reconoce la relación de orden en los números naturales de tres cifras.</v>
      </c>
      <c r="AO25" s="1" t="str">
        <f>IFERROR(VLOOKUP(CONCATENATE(AM$1,AM25),'Formulario de Preguntas'!$C$10:$FN$165,4,FALSE),"")</f>
        <v>RESPUESTA CORRECTA</v>
      </c>
      <c r="AP25" s="23" t="str">
        <f>IF($B25='Formulario de Respuestas'!$D24,'Formulario de Respuestas'!$R24,"ES DIFERENTE")</f>
        <v>B</v>
      </c>
      <c r="AQ25" s="1" t="str">
        <f>IFERROR(VLOOKUP(CONCATENATE(AP$1,AP25),'Formulario de Preguntas'!$C$10:$FN$165,3,FALSE),"")</f>
        <v>El estudiante resuelve problemas aditivos de cambio disminuyendo (sustracción o resta)</v>
      </c>
      <c r="AR25" s="1" t="str">
        <f>IFERROR(VLOOKUP(CONCATENATE(AP$1,AP25),'Formulario de Preguntas'!$C$10:$FN$165,4,FALSE),"")</f>
        <v>RESPUESTA CORRECTA</v>
      </c>
      <c r="AS25" s="23" t="str">
        <f>IF($B25='Formulario de Respuestas'!$D24,'Formulario de Respuestas'!$S24,"ES DIFERENTE")</f>
        <v>B</v>
      </c>
      <c r="AT25" s="1" t="str">
        <f>IFERROR(VLOOKUP(CONCATENATE(AS$1,AS25),'Formulario de Preguntas'!$C$10:$FN$165,3,FALSE),"")</f>
        <v xml:space="preserve">Es posible que el estudiante no haya identificado el problema multiplicativo, por lo que responde enunciando una de las cantidades que aparecen en el problema (la cantidad no numérica). </v>
      </c>
      <c r="AU25" s="1" t="str">
        <f>IFERROR(VLOOKUP(CONCATENATE(AS$1,AS25),'Formulario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5" s="23" t="str">
        <f>IF($B25='Formulario de Respuestas'!$D24,'Formulario de Respuestas'!$T24,"ES DIFERENTE")</f>
        <v>A</v>
      </c>
      <c r="AW25" s="1" t="str">
        <f>IFERROR(VLOOKUP(CONCATENATE(AV$1,AV25),'Formulario de Preguntas'!$C$10:$FN$165,3,FALSE),"")</f>
        <v xml:space="preserve">Es posible que el estudiante no haya identificado que existe una relación multiplicativa entre las dos cantidades, por lo que enuncia el término que no tiene representación numérica. </v>
      </c>
      <c r="AX25" s="1" t="str">
        <f>IFERROR(VLOOKUP(CONCATENATE(AV$1,AV25),'Formulario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5" s="23" t="str">
        <f>IF($B25='Formulario de Respuestas'!$D24,'Formulario de Respuestas'!$U24,"ES DIFERENTE")</f>
        <v>D</v>
      </c>
      <c r="AZ25" s="1" t="str">
        <f>IFERROR(VLOOKUP(CONCATENATE(AY$1,AY25),'Formulario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5" s="1" t="str">
        <f>IFERROR(VLOOKUP(CONCATENATE(AY$1,AY25),'Formulario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5" s="25" t="str">
        <f>IF($B25='Formulario de Respuestas'!$D24,'Formulario de Respuestas'!$V24,"ES DIFERENTE")</f>
        <v>C</v>
      </c>
      <c r="BC25" s="1" t="str">
        <f>IFERROR(VLOOKUP(CONCATENATE(BB$1,BB25),'Formulario de Preguntas'!$C$10:$FN$165,3,FALSE),"")</f>
        <v>El estudiante resuelve problemas en los que interviene la fracción como operador en contexto.</v>
      </c>
      <c r="BD25" s="1" t="str">
        <f>IFERROR(VLOOKUP(CONCATENATE(BB$1,BB25),'Formulario de Preguntas'!$C$10:$FN$165,4,FALSE),"")</f>
        <v>RESPUESTA CORRECTA</v>
      </c>
      <c r="BE25" s="23" t="str">
        <f>IF($B25='Formulario de Respuestas'!$D24,'Formulario de Respuestas'!$W24,"ES DIFERENTE")</f>
        <v>B</v>
      </c>
      <c r="BF25" s="1" t="str">
        <f>IFERROR(VLOOKUP(CONCATENATE(BE$1,BE25),'Formulario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25" s="1" t="str">
        <f>IFERROR(VLOOKUP(CONCATENATE(BE$1,BE25),'Formulario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5" s="23" t="str">
        <f>IF($B25='Formulario de Respuestas'!$D24,'Formulario de Respuestas'!$X24,"ES DIFERENTE")</f>
        <v>A</v>
      </c>
      <c r="BI25" s="1" t="str">
        <f>IFERROR(VLOOKUP(CONCATENATE(BH$1,BH25),'Formulario de Preguntas'!$C$10:$FN$165,3,FALSE),"")</f>
        <v>El estudiante no interpreta datos organizados en gráficas (diagrama de barras); posiblemente escoge el primer dato que aparece en la gráfica</v>
      </c>
      <c r="BJ25" s="1" t="str">
        <f>IFERROR(VLOOKUP(CONCATENATE(BH$1,BH25),'Formulario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5" s="25">
        <f>IF($B25='Formulario de Respuestas'!$D24,'Formulario de Respuestas'!$Y24,"ES DIFERENTE")</f>
        <v>0</v>
      </c>
      <c r="BL25" s="1" t="str">
        <f>IFERROR(VLOOKUP(CONCATENATE(BK$1,BK25),'Formulario de Preguntas'!$C$10:$FN$165,3,FALSE),"")</f>
        <v/>
      </c>
      <c r="BM25" s="1" t="str">
        <f>IFERROR(VLOOKUP(CONCATENATE(BK$1,BK25),'Formulario de Preguntas'!$C$10:$FN$165,4,FALSE),"")</f>
        <v/>
      </c>
      <c r="BN25" s="25">
        <f>IF($B25='Formulario de Respuestas'!$D24,'Formulario de Respuestas'!$Z24,"ES DIFERENTE")</f>
        <v>0</v>
      </c>
      <c r="BO25" s="1" t="str">
        <f>IFERROR(VLOOKUP(CONCATENATE(BN$1,BN25),'Formulario de Preguntas'!$C$10:$FN$165,3,FALSE),"")</f>
        <v/>
      </c>
      <c r="BP25" s="1" t="str">
        <f>IFERROR(VLOOKUP(CONCATENATE(BN$1,BN25),'Formulario de Preguntas'!$C$10:$FN$165,4,FALSE),"")</f>
        <v/>
      </c>
      <c r="BR25" s="1">
        <f t="shared" si="0"/>
        <v>5</v>
      </c>
      <c r="BS25" s="1">
        <f t="shared" si="1"/>
        <v>0.25</v>
      </c>
      <c r="BT25" s="1">
        <f t="shared" si="2"/>
        <v>1.25</v>
      </c>
      <c r="BU25" s="1">
        <f>COUNTIF('Formulario de Respuestas'!$E24:$Z24,"A")</f>
        <v>6</v>
      </c>
      <c r="BV25" s="1">
        <f>COUNTIF('Formulario de Respuestas'!$E24:$Z24,"B")</f>
        <v>7</v>
      </c>
      <c r="BW25" s="1">
        <f>COUNTIF('Formulario de Respuestas'!$E24:$Z24,"C")</f>
        <v>4</v>
      </c>
      <c r="BX25" s="1">
        <f>COUNTIF('Formulario de Respuestas'!$E24:$Z24,"D")</f>
        <v>3</v>
      </c>
      <c r="BY25" s="1">
        <f>COUNTIF('Formulario de Respuestas'!$E24:$Z24,"E (RESPUESTA ANULADA)")</f>
        <v>0</v>
      </c>
    </row>
    <row r="26" spans="1:77" x14ac:dyDescent="0.25">
      <c r="A26" s="1" t="str">
        <f>'Formulario de Respuestas'!C25</f>
        <v>Valentina Rodelo Mendoza</v>
      </c>
      <c r="B26" s="1">
        <f>'Formulario de Respuestas'!D25</f>
        <v>0</v>
      </c>
      <c r="C26" s="23" t="str">
        <f>IF($B26='Formulario de Respuestas'!$D25,'Formulario de Respuestas'!$E25,"ES DIFERENTE")</f>
        <v>D</v>
      </c>
      <c r="D26" s="15" t="str">
        <f>IFERROR(VLOOKUP(CONCATENATE(C$1,C26),'Formulario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26" s="1" t="str">
        <f>IFERROR(VLOOKUP(CONCATENATE(C$1,C26),'Formulario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26" s="23" t="str">
        <f>IF($B26='Formulario de Respuestas'!$D25,'Formulario de Respuestas'!$F25,"ES DIFERENTE")</f>
        <v>A</v>
      </c>
      <c r="G26" s="1" t="str">
        <f>IFERROR(VLOOKUP(CONCATENATE(F$1,F26),'Formulario de Preguntas'!$C$2:$FN$165,3,FALSE),"")</f>
        <v xml:space="preserve">Es posible que el estudiante identifique la situación como de descomposición aditiva, sin embargo, no identifica adecuadamente los valores de las cifras ni su posición (valor relativo). </v>
      </c>
      <c r="H26" s="1" t="str">
        <f>IFERROR(VLOOKUP(CONCATENATE(F$1,F26),'Formulario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6" s="23" t="str">
        <f>IF($B26='Formulario de Respuestas'!$D25,'Formulario de Respuestas'!$G25,"ES DIFERENTE")</f>
        <v>D</v>
      </c>
      <c r="J26" s="1" t="str">
        <f>IFERROR(VLOOKUP(CONCATENATE(I$1,I26),'Formulario de Preguntas'!$C$10:$FN$165,3,FALSE),"")</f>
        <v xml:space="preserve">Es posible que el estudiante no identifique la situación como de descomposición aditiva, al parecer da su respuesta representando correctamente el primer dato de la tabla. </v>
      </c>
      <c r="K26" s="1" t="str">
        <f>IFERROR(VLOOKUP(CONCATENATE(I$1,I26),'Formulario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6" s="23" t="str">
        <f>IF($B26='Formulario de Respuestas'!$D25,'Formulario de Respuestas'!$H25,"ES DIFERENTE")</f>
        <v>A</v>
      </c>
      <c r="M26" s="1" t="str">
        <f>IFERROR(VLOOKUP(CONCATENATE(L$1,L26),'Formulario de Preguntas'!$C$10:$FN$165,3,FALSE),"")</f>
        <v>Es posible que el estudiante haya realizado la composición aditiva en un orden superior, pero no reconoce el valor relativo de las cifras, invirtiendo el valor posicional de las centenas con las decenas.</v>
      </c>
      <c r="N26" s="1" t="str">
        <f>IFERROR(VLOOKUP(CONCATENATE(L$1,L26),'Formulario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6" s="23" t="str">
        <f>IF($B26='Formulario de Respuestas'!$D25,'Formulario de Respuestas'!$I25,"ES DIFERENTE")</f>
        <v>C</v>
      </c>
      <c r="P26" s="1" t="str">
        <f>IFERROR(VLOOKUP(CONCATENATE(O$1,O26),'Formulario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6" s="1" t="str">
        <f>IFERROR(VLOOKUP(CONCATENATE(O$1,O26),'Formulario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6" s="23" t="str">
        <f>IF($B26='Formulario de Respuestas'!$D25,'Formulario de Respuestas'!$J25,"ES DIFERENTE")</f>
        <v>A</v>
      </c>
      <c r="S26" s="1" t="str">
        <f>IFERROR(VLOOKUP(CONCATENATE(R$1,R26),'Formulario de Preguntas'!$C$10:$FN$165,3,FALSE),"")</f>
        <v>Es probable que el estudiante componga la cantidad de grupos, pero sin tener en cuenta los miembros de cada grupo, de manera que no resuelve el problema que implica una suma reiterada.</v>
      </c>
      <c r="T26" s="1" t="str">
        <f>IFERROR(VLOOKUP(CONCATENATE(R$1,R26),'Formulario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6" s="23" t="str">
        <f>IF($B26='Formulario de Respuestas'!$D25,'Formulario de Respuestas'!$K25,"ES DIFERENTE")</f>
        <v>C</v>
      </c>
      <c r="V26" s="1" t="str">
        <f>IFERROR(VLOOKUP(CONCATENATE(U$1,U26),'Formulario de Preguntas'!$C$10:$FN$165,3,FALSE),"")</f>
        <v>Es posible que el estudiante haya identificado la situación de composición aditiva de un número, pero al parecer hace una estimación de la cantidad sobrante y encuentra que el número es próximo a 300.</v>
      </c>
      <c r="W26" s="1" t="str">
        <f>IFERROR(VLOOKUP(CONCATENATE(U$1,U26),'Formulario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6" s="23" t="str">
        <f>IF($B26='Formulario de Respuestas'!$D25,'Formulario de Respuestas'!$L25,"ES DIFERENTE")</f>
        <v>D</v>
      </c>
      <c r="Y26" s="1" t="str">
        <f>IFERROR(VLOOKUP(CONCATENATE(X$1,X26),'Formulario de Preguntas'!$C$10:$FN$165,3,FALSE),"")</f>
        <v>Es posible que el estudiante haya identificado las cantidades, pero al parecer da una fórmula para determinar la cantidad total de puntos que reúnen entre los dos.</v>
      </c>
      <c r="Z26" s="1" t="str">
        <f>IFERROR(VLOOKUP(CONCATENATE(X$1,X26),'Formulario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6" s="23" t="str">
        <f>IF($B26='Formulario de Respuestas'!$D25,'Formulario de Respuestas'!$M25,"ES DIFERENTE")</f>
        <v>A</v>
      </c>
      <c r="AB26" s="1" t="str">
        <f>IFERROR(VLOOKUP(CONCATENATE(AA$1,AA26),'Formulario de Preguntas'!$C$10:$FN$165,3,FALSE),"")</f>
        <v>El estudiante reconoce situaciones multiplicativas de comparación entre dos cantidades (el doble, el triple, la tercera parte, etc.)</v>
      </c>
      <c r="AC26" s="1" t="str">
        <f>IFERROR(VLOOKUP(CONCATENATE(AA$1,AA26),'Formulario de Preguntas'!$C$10:$FN$165,4,FALSE),"")</f>
        <v>RESPUESTA CORRECTA</v>
      </c>
      <c r="AD26" s="23" t="str">
        <f>IF($B26='Formulario de Respuestas'!$D25,'Formulario de Respuestas'!$N25,"ES DIFERENTE")</f>
        <v>D</v>
      </c>
      <c r="AE26" s="1" t="str">
        <f>IFERROR(VLOOKUP(CONCATENATE(AD$1,AD26),'Formulario de Preguntas'!$C$10:$FN$165,3,FALSE),"")</f>
        <v>Es posible que el estudiante haya identificado la situación multiplicativa de comparación, pero multiplica por 10 en lugar de por 3.</v>
      </c>
      <c r="AF26" s="1" t="str">
        <f>IFERROR(VLOOKUP(CONCATENATE(AD$1,AD26),'Formulario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6" s="23" t="str">
        <f>IF($B26='Formulario de Respuestas'!$D25,'Formulario de Respuestas'!$O25,"ES DIFERENTE")</f>
        <v>A</v>
      </c>
      <c r="AH26" s="1" t="str">
        <f>IFERROR(VLOOKUP(CONCATENATE(AG$1,AG26),'Formulario de Preguntas'!$C$10:$FN$165,3,FALSE),"")</f>
        <v>Es probable que el estudiante haya identificado la cantidad, sin embargo no le da valor posicional a cada una de las cifras.</v>
      </c>
      <c r="AI26" s="1" t="str">
        <f>IFERROR(VLOOKUP(CONCATENATE(AG$1,AG26),'Formulario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6" s="23" t="str">
        <f>IF($B26='Formulario de Respuestas'!$D25,'Formulario de Respuestas'!$P25,"ES DIFERENTE")</f>
        <v>D</v>
      </c>
      <c r="AK26" s="1" t="str">
        <f>IFERROR(VLOOKUP(CONCATENATE(AJ$1,AJ26),'Formulario de Preguntas'!$C$10:$FN$165,3,FALSE),"")</f>
        <v xml:space="preserve">Es posible que el estudiante haya identificado el número dentro en la cifra, sin embargo, no lo relaciona con la idea de valor posicional por lo que termina enunciándolo en términos del objeto de representación. </v>
      </c>
      <c r="AL26" s="1" t="str">
        <f>IFERROR(VLOOKUP(CONCATENATE(AJ$1,AJ26),'Formulario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6" s="23" t="str">
        <f>IF($B26='Formulario de Respuestas'!$D25,'Formulario de Respuestas'!$Q25,"ES DIFERENTE")</f>
        <v>A</v>
      </c>
      <c r="AN26" s="1" t="str">
        <f>IFERROR(VLOOKUP(CONCATENATE(AM$1,AM26),'Formulario de Preguntas'!$C$10:$FN$165,3,FALSE),"")</f>
        <v>No realiza correctamente la composición aditiva, pues olvida agrupar en las centenas, además no establece la relación de orden entre los números del problema.</v>
      </c>
      <c r="AO26" s="1" t="str">
        <f>IFERROR(VLOOKUP(CONCATENATE(AM$1,AM26),'Formulario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6" s="23" t="str">
        <f>IF($B26='Formulario de Respuestas'!$D25,'Formulario de Respuestas'!$R25,"ES DIFERENTE")</f>
        <v>C</v>
      </c>
      <c r="AQ26" s="1" t="str">
        <f>IFERROR(VLOOKUP(CONCATENATE(AP$1,AP26),'Formulario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6" s="1" t="str">
        <f>IFERROR(VLOOKUP(CONCATENATE(AP$1,AP26),'Formulario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6" s="23" t="str">
        <f>IF($B26='Formulario de Respuestas'!$D25,'Formulario de Respuestas'!$S25,"ES DIFERENTE")</f>
        <v>D</v>
      </c>
      <c r="AT26" s="1" t="str">
        <f>IFERROR(VLOOKUP(CONCATENATE(AS$1,AS26),'Formulario de Preguntas'!$C$10:$FN$165,3,FALSE),"")</f>
        <v>Es posible que el estudiante haya identificado las cantidades, pero confunde un problema de multiplicación con uno de adición, realiza la suma 140 más 4.</v>
      </c>
      <c r="AU26" s="1" t="str">
        <f>IFERROR(VLOOKUP(CONCATENATE(AS$1,AS26),'Formulario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6" s="23" t="str">
        <f>IF($B26='Formulario de Respuestas'!$D25,'Formulario de Respuestas'!$T25,"ES DIFERENTE")</f>
        <v>C</v>
      </c>
      <c r="AW26" s="1" t="str">
        <f>IFERROR(VLOOKUP(CONCATENATE(AV$1,AV26),'Formulario de Preguntas'!$C$10:$FN$165,3,FALSE),"")</f>
        <v xml:space="preserve">Es probable que el estudiante haya identificado el problema de estructura multiplicativa, sin embargo, da la solución en términos de lo que le hace falta por recorrer y no lo que ha recorrido. </v>
      </c>
      <c r="AX26" s="1" t="str">
        <f>IFERROR(VLOOKUP(CONCATENATE(AV$1,AV26),'Formulario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6" s="23" t="str">
        <f>IF($B26='Formulario de Respuestas'!$D25,'Formulario de Respuestas'!$U25,"ES DIFERENTE")</f>
        <v>A</v>
      </c>
      <c r="AZ26" s="1" t="str">
        <f>IFERROR(VLOOKUP(CONCATENATE(AY$1,AY26),'Formulario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26" s="1" t="str">
        <f>IFERROR(VLOOKUP(CONCATENATE(AY$1,AY26),'Formulario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6" s="25" t="str">
        <f>IF($B26='Formulario de Respuestas'!$D25,'Formulario de Respuestas'!$V25,"ES DIFERENTE")</f>
        <v>C</v>
      </c>
      <c r="BC26" s="1" t="str">
        <f>IFERROR(VLOOKUP(CONCATENATE(BB$1,BB26),'Formulario de Preguntas'!$C$10:$FN$165,3,FALSE),"")</f>
        <v>El estudiante resuelve problemas en los que interviene la fracción como operador en contexto.</v>
      </c>
      <c r="BD26" s="1" t="str">
        <f>IFERROR(VLOOKUP(CONCATENATE(BB$1,BB26),'Formulario de Preguntas'!$C$10:$FN$165,4,FALSE),"")</f>
        <v>RESPUESTA CORRECTA</v>
      </c>
      <c r="BE26" s="23" t="str">
        <f>IF($B26='Formulario de Respuestas'!$D25,'Formulario de Respuestas'!$W25,"ES DIFERENTE")</f>
        <v>A</v>
      </c>
      <c r="BF26" s="1" t="str">
        <f>IFERROR(VLOOKUP(CONCATENATE(BE$1,BE26),'Formulario de Preguntas'!$C$10:$FN$165,3,FALSE),"")</f>
        <v>El estudiante identifica las características de una figura bidimensional.</v>
      </c>
      <c r="BG26" s="1" t="str">
        <f>IFERROR(VLOOKUP(CONCATENATE(BE$1,BE26),'Formulario de Preguntas'!$C$10:$FN$165,4,FALSE),"")</f>
        <v>RESPUESTA CORRECTA</v>
      </c>
      <c r="BH26" s="23" t="str">
        <f>IF($B26='Formulario de Respuestas'!$D25,'Formulario de Respuestas'!$X25,"ES DIFERENTE")</f>
        <v>C</v>
      </c>
      <c r="BI26" s="1" t="str">
        <f>IFERROR(VLOOKUP(CONCATENATE(BH$1,BH26),'Formulario de Preguntas'!$C$10:$FN$165,3,FALSE),"")</f>
        <v>El estudiante interpreta datos organizados en gráficas (diagrama de barras).</v>
      </c>
      <c r="BJ26" s="1" t="str">
        <f>IFERROR(VLOOKUP(CONCATENATE(BH$1,BH26),'Formulario de Preguntas'!$C$10:$FN$165,4,FALSE),"")</f>
        <v>RESPUESTA CORRECTA</v>
      </c>
      <c r="BK26" s="25">
        <f>IF($B26='Formulario de Respuestas'!$D25,'Formulario de Respuestas'!$Y25,"ES DIFERENTE")</f>
        <v>0</v>
      </c>
      <c r="BL26" s="1" t="str">
        <f>IFERROR(VLOOKUP(CONCATENATE(BK$1,BK26),'Formulario de Preguntas'!$C$10:$FN$165,3,FALSE),"")</f>
        <v/>
      </c>
      <c r="BM26" s="1" t="str">
        <f>IFERROR(VLOOKUP(CONCATENATE(BK$1,BK26),'Formulario de Preguntas'!$C$10:$FN$165,4,FALSE),"")</f>
        <v/>
      </c>
      <c r="BN26" s="25">
        <f>IF($B26='Formulario de Respuestas'!$D25,'Formulario de Respuestas'!$Z25,"ES DIFERENTE")</f>
        <v>0</v>
      </c>
      <c r="BO26" s="1" t="str">
        <f>IFERROR(VLOOKUP(CONCATENATE(BN$1,BN26),'Formulario de Preguntas'!$C$10:$FN$165,3,FALSE),"")</f>
        <v/>
      </c>
      <c r="BP26" s="1" t="str">
        <f>IFERROR(VLOOKUP(CONCATENATE(BN$1,BN26),'Formulario de Preguntas'!$C$10:$FN$165,4,FALSE),"")</f>
        <v/>
      </c>
      <c r="BR26" s="1">
        <f t="shared" si="0"/>
        <v>4</v>
      </c>
      <c r="BS26" s="1">
        <f t="shared" si="1"/>
        <v>0.25</v>
      </c>
      <c r="BT26" s="1">
        <f t="shared" si="2"/>
        <v>1</v>
      </c>
      <c r="BU26" s="1">
        <f>COUNTIF('Formulario de Respuestas'!$E25:$Z25,"A")</f>
        <v>8</v>
      </c>
      <c r="BV26" s="1">
        <f>COUNTIF('Formulario de Respuestas'!$E25:$Z25,"B")</f>
        <v>0</v>
      </c>
      <c r="BW26" s="1">
        <f>COUNTIF('Formulario de Respuestas'!$E25:$Z25,"C")</f>
        <v>6</v>
      </c>
      <c r="BX26" s="1">
        <f>COUNTIF('Formulario de Respuestas'!$E25:$Z25,"D")</f>
        <v>6</v>
      </c>
      <c r="BY26" s="1">
        <f>COUNTIF('Formulario de Respuestas'!$E25:$Z25,"E (RESPUESTA ANULADA)")</f>
        <v>0</v>
      </c>
    </row>
    <row r="27" spans="1:77" x14ac:dyDescent="0.25">
      <c r="A27" s="1" t="str">
        <f>'Formulario de Respuestas'!C26</f>
        <v>Fernan Rodriguez  Dominguez</v>
      </c>
      <c r="B27" s="1">
        <f>'Formulario de Respuestas'!D26</f>
        <v>0</v>
      </c>
      <c r="C27" s="23" t="str">
        <f>IF($B27='Formulario de Respuestas'!$D26,'Formulario de Respuestas'!$E26,"ES DIFERENTE")</f>
        <v>D</v>
      </c>
      <c r="D27" s="15" t="str">
        <f>IFERROR(VLOOKUP(CONCATENATE(C$1,C27),'Formulario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27" s="1" t="str">
        <f>IFERROR(VLOOKUP(CONCATENATE(C$1,C27),'Formulario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27" s="23" t="str">
        <f>IF($B27='Formulario de Respuestas'!$D26,'Formulario de Respuestas'!$F26,"ES DIFERENTE")</f>
        <v>B</v>
      </c>
      <c r="G27" s="1" t="str">
        <f>IFERROR(VLOOKUP(CONCATENATE(F$1,F27),'Formulario de Preguntas'!$C$2:$FN$165,3,FALSE),"")</f>
        <v>El estudiante realiza la descomposición aditiva de un número dando adecuadamente el valor posicional a sus cifras.</v>
      </c>
      <c r="H27" s="1" t="str">
        <f>IFERROR(VLOOKUP(CONCATENATE(F$1,F27),'Formulario de Preguntas'!$C$2:$FN$165,4,FALSE),"")</f>
        <v>RESPUESTA CORRECTA</v>
      </c>
      <c r="I27" s="23" t="str">
        <f>IF($B27='Formulario de Respuestas'!$D26,'Formulario de Respuestas'!$G26,"ES DIFERENTE")</f>
        <v>E (RESPUESTA ANULADA)</v>
      </c>
      <c r="J27" s="1" t="str">
        <f>IFERROR(VLOOKUP(CONCATENATE(I$1,I27),'Formulario de Preguntas'!$C$10:$FN$165,3,FALSE),"")</f>
        <v/>
      </c>
      <c r="K27" s="1" t="str">
        <f>IFERROR(VLOOKUP(CONCATENATE(I$1,I27),'Formulario de Preguntas'!$C$10:$FN$165,4,FALSE),"")</f>
        <v/>
      </c>
      <c r="L27" s="23" t="str">
        <f>IF($B27='Formulario de Respuestas'!$D26,'Formulario de Respuestas'!$H26,"ES DIFERENTE")</f>
        <v>C</v>
      </c>
      <c r="M27" s="1" t="str">
        <f>IFERROR(VLOOKUP(CONCATENATE(L$1,L27),'Formulario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27" s="1" t="str">
        <f>IFERROR(VLOOKUP(CONCATENATE(L$1,L27),'Formulario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7" s="23" t="str">
        <f>IF($B27='Formulario de Respuestas'!$D26,'Formulario de Respuestas'!$I26,"ES DIFERENTE")</f>
        <v>B</v>
      </c>
      <c r="P27" s="1" t="str">
        <f>IFERROR(VLOOKUP(CONCATENATE(O$1,O27),'Formulario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27" s="1" t="str">
        <f>IFERROR(VLOOKUP(CONCATENATE(O$1,O27),'Formulario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7" s="23" t="str">
        <f>IF($B27='Formulario de Respuestas'!$D26,'Formulario de Respuestas'!$J26,"ES DIFERENTE")</f>
        <v>B</v>
      </c>
      <c r="S27" s="1" t="str">
        <f>IFERROR(VLOOKUP(CONCATENATE(R$1,R27),'Formulario de Preguntas'!$C$10:$FN$165,3,FALSE),"")</f>
        <v>El estudiante resuelve problemas donde la multiplicación se utiliza como una suma reiterada.</v>
      </c>
      <c r="T27" s="1" t="str">
        <f>IFERROR(VLOOKUP(CONCATENATE(R$1,R27),'Formulario de Preguntas'!$C$10:$FN$165,4,FALSE),"")</f>
        <v>RESPUESTA CORRECTA</v>
      </c>
      <c r="U27" s="23" t="str">
        <f>IF($B27='Formulario de Respuestas'!$D26,'Formulario de Respuestas'!$K26,"ES DIFERENTE")</f>
        <v>B</v>
      </c>
      <c r="V27" s="1" t="str">
        <f>IFERROR(VLOOKUP(CONCATENATE(U$1,U27),'Formulario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27" s="1" t="str">
        <f>IFERROR(VLOOKUP(CONCATENATE(U$1,U27),'Formulario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7" s="23" t="str">
        <f>IF($B27='Formulario de Respuestas'!$D26,'Formulario de Respuestas'!$L26,"ES DIFERENTE")</f>
        <v>C</v>
      </c>
      <c r="Y27" s="1" t="str">
        <f>IFERROR(VLOOKUP(CONCATENATE(X$1,X27),'Formulario de Preguntas'!$C$10:$FN$165,3,FALSE),"")</f>
        <v>Es probable que el estudiante haya identificado las cantidades, pero no la situación aditiva, cree que la operación que debe hacer es una sustracción.</v>
      </c>
      <c r="Z27" s="1" t="str">
        <f>IFERROR(VLOOKUP(CONCATENATE(X$1,X27),'Formulario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7" s="23" t="str">
        <f>IF($B27='Formulario de Respuestas'!$D26,'Formulario de Respuestas'!$M26,"ES DIFERENTE")</f>
        <v>D</v>
      </c>
      <c r="AB27" s="1" t="str">
        <f>IFERROR(VLOOKUP(CONCATENATE(AA$1,AA27),'Formulario de Preguntas'!$C$10:$FN$165,3,FALSE),"")</f>
        <v>Es posible que el estudiante haya identificado que existe una relación multiplicativa de comparación entre las dos cantidades, sin embargo, confunde las relaciones multiplicativas tercera parte y la mitad.</v>
      </c>
      <c r="AC27" s="1" t="str">
        <f>IFERROR(VLOOKUP(CONCATENATE(AA$1,AA27),'Formulario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7" s="23" t="str">
        <f>IF($B27='Formulario de Respuestas'!$D26,'Formulario de Respuestas'!$N26,"ES DIFERENTE")</f>
        <v>A</v>
      </c>
      <c r="AE27" s="1" t="str">
        <f>IFERROR(VLOOKUP(CONCATENATE(AD$1,AD27),'Formulario de Preguntas'!$C$10:$FN$165,3,FALSE),"")</f>
        <v>El estudiante reconoce situaciones multiplicativas de comparación entre dos cantidades (el doble, el triple, la tercera parte, etc.)</v>
      </c>
      <c r="AF27" s="1" t="str">
        <f>IFERROR(VLOOKUP(CONCATENATE(AD$1,AD27),'Formulario de Preguntas'!$C$10:$FN$165,4,FALSE),"")</f>
        <v>RESPUESTA CORRECTA</v>
      </c>
      <c r="AG27" s="23" t="str">
        <f>IF($B27='Formulario de Respuestas'!$D26,'Formulario de Respuestas'!$O26,"ES DIFERENTE")</f>
        <v>A</v>
      </c>
      <c r="AH27" s="1" t="str">
        <f>IFERROR(VLOOKUP(CONCATENATE(AG$1,AG27),'Formulario de Preguntas'!$C$10:$FN$165,3,FALSE),"")</f>
        <v>Es probable que el estudiante haya identificado la cantidad, sin embargo no le da valor posicional a cada una de las cifras.</v>
      </c>
      <c r="AI27" s="1" t="str">
        <f>IFERROR(VLOOKUP(CONCATENATE(AG$1,AG27),'Formulario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7" s="23" t="str">
        <f>IF($B27='Formulario de Respuestas'!$D26,'Formulario de Respuestas'!$P26,"ES DIFERENTE")</f>
        <v>C</v>
      </c>
      <c r="AK27" s="1" t="str">
        <f>IFERROR(VLOOKUP(CONCATENATE(AJ$1,AJ27),'Formulario de Preguntas'!$C$10:$FN$165,3,FALSE),"")</f>
        <v>Es posible que el estudiante haya identificado el número dentro en la cifra, sin embargo, no reconoce su valor posicional.</v>
      </c>
      <c r="AL27" s="1" t="str">
        <f>IFERROR(VLOOKUP(CONCATENATE(AJ$1,AJ27),'Formulario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7" s="23" t="str">
        <f>IF($B27='Formulario de Respuestas'!$D26,'Formulario de Respuestas'!$Q26,"ES DIFERENTE")</f>
        <v>B</v>
      </c>
      <c r="AN27" s="1" t="str">
        <f>IFERROR(VLOOKUP(CONCATENATE(AM$1,AM27),'Formulario de Preguntas'!$C$10:$FN$165,3,FALSE),"")</f>
        <v xml:space="preserve">Es probable que el estudiante haya realizado la composición aditiva de los números, sin embargo, no reconoce el valor posicional o relativo de las cifras. </v>
      </c>
      <c r="AO27" s="1" t="str">
        <f>IFERROR(VLOOKUP(CONCATENATE(AM$1,AM27),'Formulario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7" s="23" t="str">
        <f>IF($B27='Formulario de Respuestas'!$D26,'Formulario de Respuestas'!$R26,"ES DIFERENTE")</f>
        <v>C</v>
      </c>
      <c r="AQ27" s="1" t="str">
        <f>IFERROR(VLOOKUP(CONCATENATE(AP$1,AP27),'Formulario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7" s="1" t="str">
        <f>IFERROR(VLOOKUP(CONCATENATE(AP$1,AP27),'Formulario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7" s="23" t="str">
        <f>IF($B27='Formulario de Respuestas'!$D26,'Formulario de Respuestas'!$S26,"ES DIFERENTE")</f>
        <v>D</v>
      </c>
      <c r="AT27" s="1" t="str">
        <f>IFERROR(VLOOKUP(CONCATENATE(AS$1,AS27),'Formulario de Preguntas'!$C$10:$FN$165,3,FALSE),"")</f>
        <v>Es posible que el estudiante haya identificado las cantidades, pero confunde un problema de multiplicación con uno de adición, realiza la suma 140 más 4.</v>
      </c>
      <c r="AU27" s="1" t="str">
        <f>IFERROR(VLOOKUP(CONCATENATE(AS$1,AS27),'Formulario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7" s="23" t="str">
        <f>IF($B27='Formulario de Respuestas'!$D26,'Formulario de Respuestas'!$T26,"ES DIFERENTE")</f>
        <v>A</v>
      </c>
      <c r="AW27" s="1" t="str">
        <f>IFERROR(VLOOKUP(CONCATENATE(AV$1,AV27),'Formulario de Preguntas'!$C$10:$FN$165,3,FALSE),"")</f>
        <v xml:space="preserve">Es posible que el estudiante no haya identificado que existe una relación multiplicativa entre las dos cantidades, por lo que enuncia el término que no tiene representación numérica. </v>
      </c>
      <c r="AX27" s="1" t="str">
        <f>IFERROR(VLOOKUP(CONCATENATE(AV$1,AV27),'Formulario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7" s="23" t="str">
        <f>IF($B27='Formulario de Respuestas'!$D26,'Formulario de Respuestas'!$U26,"ES DIFERENTE")</f>
        <v>C</v>
      </c>
      <c r="AZ27" s="1" t="str">
        <f>IFERROR(VLOOKUP(CONCATENATE(AY$1,AY27),'Formulario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27" s="1" t="str">
        <f>IFERROR(VLOOKUP(CONCATENATE(AY$1,AY27),'Formulario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7" s="25" t="str">
        <f>IF($B27='Formulario de Respuestas'!$D26,'Formulario de Respuestas'!$V26,"ES DIFERENTE")</f>
        <v>B</v>
      </c>
      <c r="BC27" s="1" t="str">
        <f>IFERROR(VLOOKUP(CONCATENATE(BB$1,BB27),'Formulario de Preguntas'!$C$10:$FN$165,3,FALSE),"")</f>
        <v xml:space="preserve">Es probable que el estudiante identifique la situación como un problema de fracción como operador, pero no realiza la operación correctamente y no advierte que se toman tantas partes como el numerador determina. </v>
      </c>
      <c r="BD27" s="1" t="str">
        <f>IFERROR(VLOOKUP(CONCATENATE(BB$1,BB27),'Formulario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7" s="23" t="str">
        <f>IF($B27='Formulario de Respuestas'!$D26,'Formulario de Respuestas'!$W26,"ES DIFERENTE")</f>
        <v>D</v>
      </c>
      <c r="BF27" s="1" t="str">
        <f>IFERROR(VLOOKUP(CONCATENATE(BE$1,BE27),'Formulario de Preguntas'!$C$10:$FN$165,3,FALSE),"")</f>
        <v>Es posible que el estudiante reconozca la figura bidimensional pero no identifica sus características; entre estas los lados de una figura.</v>
      </c>
      <c r="BG27" s="1" t="str">
        <f>IFERROR(VLOOKUP(CONCATENATE(BE$1,BE27),'Formulario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7" s="23" t="str">
        <f>IF($B27='Formulario de Respuestas'!$D26,'Formulario de Respuestas'!$X26,"ES DIFERENTE")</f>
        <v>A</v>
      </c>
      <c r="BI27" s="1" t="str">
        <f>IFERROR(VLOOKUP(CONCATENATE(BH$1,BH27),'Formulario de Preguntas'!$C$10:$FN$165,3,FALSE),"")</f>
        <v>El estudiante no interpreta datos organizados en gráficas (diagrama de barras); posiblemente escoge el primer dato que aparece en la gráfica</v>
      </c>
      <c r="BJ27" s="1" t="str">
        <f>IFERROR(VLOOKUP(CONCATENATE(BH$1,BH27),'Formulario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7" s="25">
        <f>IF($B27='Formulario de Respuestas'!$D26,'Formulario de Respuestas'!$Y26,"ES DIFERENTE")</f>
        <v>0</v>
      </c>
      <c r="BL27" s="1" t="str">
        <f>IFERROR(VLOOKUP(CONCATENATE(BK$1,BK27),'Formulario de Preguntas'!$C$10:$FN$165,3,FALSE),"")</f>
        <v/>
      </c>
      <c r="BM27" s="1" t="str">
        <f>IFERROR(VLOOKUP(CONCATENATE(BK$1,BK27),'Formulario de Preguntas'!$C$10:$FN$165,4,FALSE),"")</f>
        <v/>
      </c>
      <c r="BN27" s="25">
        <f>IF($B27='Formulario de Respuestas'!$D26,'Formulario de Respuestas'!$Z26,"ES DIFERENTE")</f>
        <v>0</v>
      </c>
      <c r="BO27" s="1" t="str">
        <f>IFERROR(VLOOKUP(CONCATENATE(BN$1,BN27),'Formulario de Preguntas'!$C$10:$FN$165,3,FALSE),"")</f>
        <v/>
      </c>
      <c r="BP27" s="1" t="str">
        <f>IFERROR(VLOOKUP(CONCATENATE(BN$1,BN27),'Formulario de Preguntas'!$C$10:$FN$165,4,FALSE),"")</f>
        <v/>
      </c>
      <c r="BR27" s="1">
        <f t="shared" si="0"/>
        <v>3</v>
      </c>
      <c r="BS27" s="1">
        <f t="shared" si="1"/>
        <v>0.25</v>
      </c>
      <c r="BT27" s="1">
        <f t="shared" si="2"/>
        <v>0.75</v>
      </c>
      <c r="BU27" s="1">
        <f>COUNTIF('Formulario de Respuestas'!$E26:$Z26,"A")</f>
        <v>4</v>
      </c>
      <c r="BV27" s="1">
        <f>COUNTIF('Formulario de Respuestas'!$E26:$Z26,"B")</f>
        <v>6</v>
      </c>
      <c r="BW27" s="1">
        <f>COUNTIF('Formulario de Respuestas'!$E26:$Z26,"C")</f>
        <v>5</v>
      </c>
      <c r="BX27" s="1">
        <f>COUNTIF('Formulario de Respuestas'!$E26:$Z26,"D")</f>
        <v>4</v>
      </c>
      <c r="BY27" s="1">
        <f>COUNTIF('Formulario de Respuestas'!$E26:$Z26,"E (RESPUESTA ANULADA)")</f>
        <v>1</v>
      </c>
    </row>
    <row r="28" spans="1:77" x14ac:dyDescent="0.25">
      <c r="A28" s="1" t="str">
        <f>'Formulario de Respuestas'!C27</f>
        <v>Yessica  Santos Martinez</v>
      </c>
      <c r="B28" s="1">
        <f>'Formulario de Respuestas'!D27</f>
        <v>0</v>
      </c>
      <c r="C28" s="23" t="str">
        <f>IF($B28='Formulario de Respuestas'!$D27,'Formulario de Respuestas'!$E27,"ES DIFERENTE")</f>
        <v>C</v>
      </c>
      <c r="D28" s="15" t="str">
        <f>IFERROR(VLOOKUP(CONCATENATE(C$1,C28),'Formulario de Preguntas'!$C$2:$FN$165,3,FALSE),"")</f>
        <v>El estudiante resuelve problemas aditivos de “combinación-parte/todo” y utiliza la suma para representar sus soluciones.</v>
      </c>
      <c r="E28" s="1" t="str">
        <f>IFERROR(VLOOKUP(CONCATENATE(C$1,C28),'Formulario de Preguntas'!$C$2:$FN$165,4,FALSE),"")</f>
        <v>RESPUESTA CORRECTA</v>
      </c>
      <c r="F28" s="23" t="str">
        <f>IF($B28='Formulario de Respuestas'!$D27,'Formulario de Respuestas'!$F27,"ES DIFERENTE")</f>
        <v>C</v>
      </c>
      <c r="G28" s="1" t="str">
        <f>IFERROR(VLOOKUP(CONCATENATE(F$1,F28),'Formulario de Preguntas'!$C$2:$FN$165,3,FALSE),"")</f>
        <v xml:space="preserve">Es probable que el estudiante haya realizado la descomposición aditiva, sin embargo, no reconoce el valor posicional de las cifras, confundiendo unidades y decenas. </v>
      </c>
      <c r="H28" s="1" t="str">
        <f>IFERROR(VLOOKUP(CONCATENATE(F$1,F28),'Formulario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8" s="23" t="str">
        <f>IF($B28='Formulario de Respuestas'!$D27,'Formulario de Respuestas'!$G27,"ES DIFERENTE")</f>
        <v>C</v>
      </c>
      <c r="J28" s="1" t="str">
        <f>IFERROR(VLOOKUP(CONCATENATE(I$1,I28),'Formulario de Preguntas'!$C$10:$FN$165,3,FALSE),"")</f>
        <v xml:space="preserve">Es posible que el estudiante identifique la situación como de descomposición aditiva y que reconozca el valor relativo de las centenas, sin embargo, no atiende a las pregunta del enunciado. </v>
      </c>
      <c r="K28" s="1" t="str">
        <f>IFERROR(VLOOKUP(CONCATENATE(I$1,I28),'Formulario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8" s="23" t="str">
        <f>IF($B28='Formulario de Respuestas'!$D27,'Formulario de Respuestas'!$H27,"ES DIFERENTE")</f>
        <v>D</v>
      </c>
      <c r="M28" s="1" t="str">
        <f>IFERROR(VLOOKUP(CONCATENATE(L$1,L28),'Formulario de Preguntas'!$C$10:$FN$165,3,FALSE),"")</f>
        <v>El estudiante realiza la composición aditiva en un orden superior de un número, dando adecuadamente el valor posicional a sus cifras.</v>
      </c>
      <c r="N28" s="1" t="str">
        <f>IFERROR(VLOOKUP(CONCATENATE(L$1,L28),'Formulario de Preguntas'!$C$10:$FN$165,4,FALSE),"")</f>
        <v>RESPUESTA CORRECTA</v>
      </c>
      <c r="O28" s="23" t="str">
        <f>IF($B28='Formulario de Respuestas'!$D27,'Formulario de Respuestas'!$I27,"ES DIFERENTE")</f>
        <v>D</v>
      </c>
      <c r="P28" s="1" t="str">
        <f>IFERROR(VLOOKUP(CONCATENATE(O$1,O28),'Formulario de Preguntas'!$C$10:$FN$165,3,FALSE),"")</f>
        <v>El estudiante realiza la composición aditiva de un número en un orden superior, dando adecuadamente el valor posicional a sus cifras.</v>
      </c>
      <c r="Q28" s="1" t="str">
        <f>IFERROR(VLOOKUP(CONCATENATE(O$1,O28),'Formulario de Preguntas'!$C$10:$FN$165,4,FALSE),"")</f>
        <v>RESPUESTA CORRECTA</v>
      </c>
      <c r="R28" s="23" t="str">
        <f>IF($B28='Formulario de Respuestas'!$D27,'Formulario de Respuestas'!$J27,"ES DIFERENTE")</f>
        <v>A</v>
      </c>
      <c r="S28" s="1" t="str">
        <f>IFERROR(VLOOKUP(CONCATENATE(R$1,R28),'Formulario de Preguntas'!$C$10:$FN$165,3,FALSE),"")</f>
        <v>Es probable que el estudiante componga la cantidad de grupos, pero sin tener en cuenta los miembros de cada grupo, de manera que no resuelve el problema que implica una suma reiterada.</v>
      </c>
      <c r="T28" s="1" t="str">
        <f>IFERROR(VLOOKUP(CONCATENATE(R$1,R28),'Formulario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8" s="23" t="str">
        <f>IF($B28='Formulario de Respuestas'!$D27,'Formulario de Respuestas'!$K27,"ES DIFERENTE")</f>
        <v>C</v>
      </c>
      <c r="V28" s="1" t="str">
        <f>IFERROR(VLOOKUP(CONCATENATE(U$1,U28),'Formulario de Preguntas'!$C$10:$FN$165,3,FALSE),"")</f>
        <v>Es posible que el estudiante haya identificado la situación de composición aditiva de un número, pero al parecer hace una estimación de la cantidad sobrante y encuentra que el número es próximo a 300.</v>
      </c>
      <c r="W28" s="1" t="str">
        <f>IFERROR(VLOOKUP(CONCATENATE(U$1,U28),'Formulario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8" s="23" t="str">
        <f>IF($B28='Formulario de Respuestas'!$D27,'Formulario de Respuestas'!$L27,"ES DIFERENTE")</f>
        <v>D</v>
      </c>
      <c r="Y28" s="1" t="str">
        <f>IFERROR(VLOOKUP(CONCATENATE(X$1,X28),'Formulario de Preguntas'!$C$10:$FN$165,3,FALSE),"")</f>
        <v>Es posible que el estudiante haya identificado las cantidades, pero al parecer da una fórmula para determinar la cantidad total de puntos que reúnen entre los dos.</v>
      </c>
      <c r="Z28" s="1" t="str">
        <f>IFERROR(VLOOKUP(CONCATENATE(X$1,X28),'Formulario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8" s="23" t="str">
        <f>IF($B28='Formulario de Respuestas'!$D27,'Formulario de Respuestas'!$M27,"ES DIFERENTE")</f>
        <v>A</v>
      </c>
      <c r="AB28" s="1" t="str">
        <f>IFERROR(VLOOKUP(CONCATENATE(AA$1,AA28),'Formulario de Preguntas'!$C$10:$FN$165,3,FALSE),"")</f>
        <v>El estudiante reconoce situaciones multiplicativas de comparación entre dos cantidades (el doble, el triple, la tercera parte, etc.)</v>
      </c>
      <c r="AC28" s="1" t="str">
        <f>IFERROR(VLOOKUP(CONCATENATE(AA$1,AA28),'Formulario de Preguntas'!$C$10:$FN$165,4,FALSE),"")</f>
        <v>RESPUESTA CORRECTA</v>
      </c>
      <c r="AD28" s="23" t="str">
        <f>IF($B28='Formulario de Respuestas'!$D27,'Formulario de Respuestas'!$N27,"ES DIFERENTE")</f>
        <v>B</v>
      </c>
      <c r="AE28" s="1" t="str">
        <f>IFERROR(VLOOKUP(CONCATENATE(AD$1,AD28),'Formulario de Preguntas'!$C$10:$FN$165,3,FALSE),"")</f>
        <v>Es posible que el estudiante haya identificado la situación multiplicativa de comparación, pero confunde el triple con la tercera parte.</v>
      </c>
      <c r="AF28" s="1" t="str">
        <f>IFERROR(VLOOKUP(CONCATENATE(AD$1,AD28),'Formulario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8" s="23" t="str">
        <f>IF($B28='Formulario de Respuestas'!$D27,'Formulario de Respuestas'!$O27,"ES DIFERENTE")</f>
        <v>A</v>
      </c>
      <c r="AH28" s="1" t="str">
        <f>IFERROR(VLOOKUP(CONCATENATE(AG$1,AG28),'Formulario de Preguntas'!$C$10:$FN$165,3,FALSE),"")</f>
        <v>Es probable que el estudiante haya identificado la cantidad, sin embargo no le da valor posicional a cada una de las cifras.</v>
      </c>
      <c r="AI28" s="1" t="str">
        <f>IFERROR(VLOOKUP(CONCATENATE(AG$1,AG28),'Formulario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8" s="23" t="str">
        <f>IF($B28='Formulario de Respuestas'!$D27,'Formulario de Respuestas'!$P27,"ES DIFERENTE")</f>
        <v>C</v>
      </c>
      <c r="AK28" s="1" t="str">
        <f>IFERROR(VLOOKUP(CONCATENATE(AJ$1,AJ28),'Formulario de Preguntas'!$C$10:$FN$165,3,FALSE),"")</f>
        <v>Es posible que el estudiante haya identificado el número dentro en la cifra, sin embargo, no reconoce su valor posicional.</v>
      </c>
      <c r="AL28" s="1" t="str">
        <f>IFERROR(VLOOKUP(CONCATENATE(AJ$1,AJ28),'Formulario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8" s="23" t="str">
        <f>IF($B28='Formulario de Respuestas'!$D27,'Formulario de Respuestas'!$Q27,"ES DIFERENTE")</f>
        <v>B</v>
      </c>
      <c r="AN28" s="1" t="str">
        <f>IFERROR(VLOOKUP(CONCATENATE(AM$1,AM28),'Formulario de Preguntas'!$C$10:$FN$165,3,FALSE),"")</f>
        <v xml:space="preserve">Es probable que el estudiante haya realizado la composición aditiva de los números, sin embargo, no reconoce el valor posicional o relativo de las cifras. </v>
      </c>
      <c r="AO28" s="1" t="str">
        <f>IFERROR(VLOOKUP(CONCATENATE(AM$1,AM28),'Formulario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8" s="23" t="str">
        <f>IF($B28='Formulario de Respuestas'!$D27,'Formulario de Respuestas'!$R27,"ES DIFERENTE")</f>
        <v>A</v>
      </c>
      <c r="AQ28" s="1" t="str">
        <f>IFERROR(VLOOKUP(CONCATENATE(AP$1,AP28),'Formulario de Preguntas'!$C$10:$FN$165,3,FALSE),"")</f>
        <v xml:space="preserve">Es posible que el estudiante haya identificado el problema de cambio disminuyendo, pero no desagrupa en las centenas al realizar la sustracción (no resta prestando) </v>
      </c>
      <c r="AR28" s="1" t="str">
        <f>IFERROR(VLOOKUP(CONCATENATE(AP$1,AP28),'Formulario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8" s="23" t="str">
        <f>IF($B28='Formulario de Respuestas'!$D27,'Formulario de Respuestas'!$S27,"ES DIFERENTE")</f>
        <v>B</v>
      </c>
      <c r="AT28" s="1" t="str">
        <f>IFERROR(VLOOKUP(CONCATENATE(AS$1,AS28),'Formulario de Preguntas'!$C$10:$FN$165,3,FALSE),"")</f>
        <v xml:space="preserve">Es posible que el estudiante no haya identificado el problema multiplicativo, por lo que responde enunciando una de las cantidades que aparecen en el problema (la cantidad no numérica). </v>
      </c>
      <c r="AU28" s="1" t="str">
        <f>IFERROR(VLOOKUP(CONCATENATE(AS$1,AS28),'Formulario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8" s="23" t="str">
        <f>IF($B28='Formulario de Respuestas'!$D27,'Formulario de Respuestas'!$T27,"ES DIFERENTE")</f>
        <v>D</v>
      </c>
      <c r="AW28" s="1" t="str">
        <f>IFERROR(VLOOKUP(CONCATENATE(AV$1,AV28),'Formulario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8" s="1" t="str">
        <f>IFERROR(VLOOKUP(CONCATENATE(AV$1,AV28),'Formulario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8" s="23" t="str">
        <f>IF($B28='Formulario de Respuestas'!$D27,'Formulario de Respuestas'!$U27,"ES DIFERENTE")</f>
        <v>C</v>
      </c>
      <c r="AZ28" s="1" t="str">
        <f>IFERROR(VLOOKUP(CONCATENATE(AY$1,AY28),'Formulario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28" s="1" t="str">
        <f>IFERROR(VLOOKUP(CONCATENATE(AY$1,AY28),'Formulario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8" s="25" t="str">
        <f>IF($B28='Formulario de Respuestas'!$D27,'Formulario de Respuestas'!$V27,"ES DIFERENTE")</f>
        <v>A</v>
      </c>
      <c r="BC28" s="1" t="str">
        <f>IFERROR(VLOOKUP(CONCATENATE(BB$1,BB28),'Formulario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28" s="1" t="str">
        <f>IFERROR(VLOOKUP(CONCATENATE(BB$1,BB28),'Formulario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8" s="23" t="str">
        <f>IF($B28='Formulario de Respuestas'!$D27,'Formulario de Respuestas'!$W27,"ES DIFERENTE")</f>
        <v>A</v>
      </c>
      <c r="BF28" s="1" t="str">
        <f>IFERROR(VLOOKUP(CONCATENATE(BE$1,BE28),'Formulario de Preguntas'!$C$10:$FN$165,3,FALSE),"")</f>
        <v>El estudiante identifica las características de una figura bidimensional.</v>
      </c>
      <c r="BG28" s="1" t="str">
        <f>IFERROR(VLOOKUP(CONCATENATE(BE$1,BE28),'Formulario de Preguntas'!$C$10:$FN$165,4,FALSE),"")</f>
        <v>RESPUESTA CORRECTA</v>
      </c>
      <c r="BH28" s="23" t="str">
        <f>IF($B28='Formulario de Respuestas'!$D27,'Formulario de Respuestas'!$X27,"ES DIFERENTE")</f>
        <v>C</v>
      </c>
      <c r="BI28" s="1" t="str">
        <f>IFERROR(VLOOKUP(CONCATENATE(BH$1,BH28),'Formulario de Preguntas'!$C$10:$FN$165,3,FALSE),"")</f>
        <v>El estudiante interpreta datos organizados en gráficas (diagrama de barras).</v>
      </c>
      <c r="BJ28" s="1" t="str">
        <f>IFERROR(VLOOKUP(CONCATENATE(BH$1,BH28),'Formulario de Preguntas'!$C$10:$FN$165,4,FALSE),"")</f>
        <v>RESPUESTA CORRECTA</v>
      </c>
      <c r="BK28" s="25">
        <f>IF($B28='Formulario de Respuestas'!$D27,'Formulario de Respuestas'!$Y27,"ES DIFERENTE")</f>
        <v>0</v>
      </c>
      <c r="BL28" s="1" t="str">
        <f>IFERROR(VLOOKUP(CONCATENATE(BK$1,BK28),'Formulario de Preguntas'!$C$10:$FN$165,3,FALSE),"")</f>
        <v/>
      </c>
      <c r="BM28" s="1" t="str">
        <f>IFERROR(VLOOKUP(CONCATENATE(BK$1,BK28),'Formulario de Preguntas'!$C$10:$FN$165,4,FALSE),"")</f>
        <v/>
      </c>
      <c r="BN28" s="25">
        <f>IF($B28='Formulario de Respuestas'!$D27,'Formulario de Respuestas'!$Z27,"ES DIFERENTE")</f>
        <v>0</v>
      </c>
      <c r="BO28" s="1" t="str">
        <f>IFERROR(VLOOKUP(CONCATENATE(BN$1,BN28),'Formulario de Preguntas'!$C$10:$FN$165,3,FALSE),"")</f>
        <v/>
      </c>
      <c r="BP28" s="1" t="str">
        <f>IFERROR(VLOOKUP(CONCATENATE(BN$1,BN28),'Formulario de Preguntas'!$C$10:$FN$165,4,FALSE),"")</f>
        <v/>
      </c>
      <c r="BR28" s="1">
        <f t="shared" si="0"/>
        <v>6</v>
      </c>
      <c r="BS28" s="1">
        <f t="shared" si="1"/>
        <v>0.25</v>
      </c>
      <c r="BT28" s="1">
        <f t="shared" si="2"/>
        <v>1.5</v>
      </c>
      <c r="BU28" s="1">
        <f>COUNTIF('Formulario de Respuestas'!$E27:$Z27,"A")</f>
        <v>6</v>
      </c>
      <c r="BV28" s="1">
        <f>COUNTIF('Formulario de Respuestas'!$E27:$Z27,"B")</f>
        <v>3</v>
      </c>
      <c r="BW28" s="1">
        <f>COUNTIF('Formulario de Respuestas'!$E27:$Z27,"C")</f>
        <v>7</v>
      </c>
      <c r="BX28" s="1">
        <f>COUNTIF('Formulario de Respuestas'!$E27:$Z27,"D")</f>
        <v>4</v>
      </c>
      <c r="BY28" s="1">
        <f>COUNTIF('Formulario de Respuestas'!$E27:$Z27,"E (RESPUESTA ANULADA)")</f>
        <v>0</v>
      </c>
    </row>
    <row r="29" spans="1:77" x14ac:dyDescent="0.25">
      <c r="A29" s="1" t="str">
        <f>'Formulario de Respuestas'!C28</f>
        <v>Jair Sierra Odor</v>
      </c>
      <c r="B29" s="1">
        <f>'Formulario de Respuestas'!D28</f>
        <v>0</v>
      </c>
      <c r="C29" s="23" t="str">
        <f>IF($B29='Formulario de Respuestas'!$D28,'Formulario de Respuestas'!$E28,"ES DIFERENTE")</f>
        <v>D</v>
      </c>
      <c r="D29" s="15" t="str">
        <f>IFERROR(VLOOKUP(CONCATENATE(C$1,C29),'Formulario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29" s="1" t="str">
        <f>IFERROR(VLOOKUP(CONCATENATE(C$1,C29),'Formulario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29" s="23" t="str">
        <f>IF($B29='Formulario de Respuestas'!$D28,'Formulario de Respuestas'!$F28,"ES DIFERENTE")</f>
        <v>A</v>
      </c>
      <c r="G29" s="1" t="str">
        <f>IFERROR(VLOOKUP(CONCATENATE(F$1,F29),'Formulario de Preguntas'!$C$2:$FN$165,3,FALSE),"")</f>
        <v xml:space="preserve">Es posible que el estudiante identifique la situación como de descomposición aditiva, sin embargo, no identifica adecuadamente los valores de las cifras ni su posición (valor relativo). </v>
      </c>
      <c r="H29" s="1" t="str">
        <f>IFERROR(VLOOKUP(CONCATENATE(F$1,F29),'Formulario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9" s="23" t="str">
        <f>IF($B29='Formulario de Respuestas'!$D28,'Formulario de Respuestas'!$G28,"ES DIFERENTE")</f>
        <v>C</v>
      </c>
      <c r="J29" s="1" t="str">
        <f>IFERROR(VLOOKUP(CONCATENATE(I$1,I29),'Formulario de Preguntas'!$C$10:$FN$165,3,FALSE),"")</f>
        <v xml:space="preserve">Es posible que el estudiante identifique la situación como de descomposición aditiva y que reconozca el valor relativo de las centenas, sin embargo, no atiende a las pregunta del enunciado. </v>
      </c>
      <c r="K29" s="1" t="str">
        <f>IFERROR(VLOOKUP(CONCATENATE(I$1,I29),'Formulario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9" s="23" t="str">
        <f>IF($B29='Formulario de Respuestas'!$D28,'Formulario de Respuestas'!$H28,"ES DIFERENTE")</f>
        <v>B</v>
      </c>
      <c r="M29" s="1" t="str">
        <f>IFERROR(VLOOKUP(CONCATENATE(L$1,L29),'Formulario de Preguntas'!$C$10:$FN$165,3,FALSE),"")</f>
        <v xml:space="preserve">Es posible que el estudiante haya realizado la composición aditiva en un orden superior, pero no reconoce el valor relativo de las cifras omitiendo el cero de las unidades.  </v>
      </c>
      <c r="N29" s="1" t="str">
        <f>IFERROR(VLOOKUP(CONCATENATE(L$1,L29),'Formulario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9" s="23" t="str">
        <f>IF($B29='Formulario de Respuestas'!$D28,'Formulario de Respuestas'!$I28,"ES DIFERENTE")</f>
        <v>C</v>
      </c>
      <c r="P29" s="1" t="str">
        <f>IFERROR(VLOOKUP(CONCATENATE(O$1,O29),'Formulario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9" s="1" t="str">
        <f>IFERROR(VLOOKUP(CONCATENATE(O$1,O29),'Formulario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9" s="23" t="str">
        <f>IF($B29='Formulario de Respuestas'!$D28,'Formulario de Respuestas'!$J28,"ES DIFERENTE")</f>
        <v>A</v>
      </c>
      <c r="S29" s="1" t="str">
        <f>IFERROR(VLOOKUP(CONCATENATE(R$1,R29),'Formulario de Preguntas'!$C$10:$FN$165,3,FALSE),"")</f>
        <v>Es probable que el estudiante componga la cantidad de grupos, pero sin tener en cuenta los miembros de cada grupo, de manera que no resuelve el problema que implica una suma reiterada.</v>
      </c>
      <c r="T29" s="1" t="str">
        <f>IFERROR(VLOOKUP(CONCATENATE(R$1,R29),'Formulario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9" s="23" t="str">
        <f>IF($B29='Formulario de Respuestas'!$D28,'Formulario de Respuestas'!$K28,"ES DIFERENTE")</f>
        <v>D</v>
      </c>
      <c r="V29" s="1" t="str">
        <f>IFERROR(VLOOKUP(CONCATENATE(U$1,U29),'Formulario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29" s="1" t="str">
        <f>IFERROR(VLOOKUP(CONCATENATE(U$1,U29),'Formulario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9" s="23" t="str">
        <f>IF($B29='Formulario de Respuestas'!$D28,'Formulario de Respuestas'!$L28,"ES DIFERENTE")</f>
        <v>B</v>
      </c>
      <c r="Y29" s="1" t="str">
        <f>IFERROR(VLOOKUP(CONCATENATE(X$1,X29),'Formulario de Preguntas'!$C$10:$FN$165,3,FALSE),"")</f>
        <v xml:space="preserve">Es posible que el estudiante haya identificado las cantidades, pero no la situación aditiva, cree que la operación que debe hacer es una multiplicación. </v>
      </c>
      <c r="Z29" s="1" t="str">
        <f>IFERROR(VLOOKUP(CONCATENATE(X$1,X29),'Formulario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9" s="23" t="str">
        <f>IF($B29='Formulario de Respuestas'!$D28,'Formulario de Respuestas'!$M28,"ES DIFERENTE")</f>
        <v>D</v>
      </c>
      <c r="AB29" s="1" t="str">
        <f>IFERROR(VLOOKUP(CONCATENATE(AA$1,AA29),'Formulario de Preguntas'!$C$10:$FN$165,3,FALSE),"")</f>
        <v>Es posible que el estudiante haya identificado que existe una relación multiplicativa de comparación entre las dos cantidades, sin embargo, confunde las relaciones multiplicativas tercera parte y la mitad.</v>
      </c>
      <c r="AC29" s="1" t="str">
        <f>IFERROR(VLOOKUP(CONCATENATE(AA$1,AA29),'Formulario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9" s="23" t="str">
        <f>IF($B29='Formulario de Respuestas'!$D28,'Formulario de Respuestas'!$N28,"ES DIFERENTE")</f>
        <v>B</v>
      </c>
      <c r="AE29" s="1" t="str">
        <f>IFERROR(VLOOKUP(CONCATENATE(AD$1,AD29),'Formulario de Preguntas'!$C$10:$FN$165,3,FALSE),"")</f>
        <v>Es posible que el estudiante haya identificado la situación multiplicativa de comparación, pero confunde el triple con la tercera parte.</v>
      </c>
      <c r="AF29" s="1" t="str">
        <f>IFERROR(VLOOKUP(CONCATENATE(AD$1,AD29),'Formulario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9" s="23" t="str">
        <f>IF($B29='Formulario de Respuestas'!$D28,'Formulario de Respuestas'!$O28,"ES DIFERENTE")</f>
        <v>A</v>
      </c>
      <c r="AH29" s="1" t="str">
        <f>IFERROR(VLOOKUP(CONCATENATE(AG$1,AG29),'Formulario de Preguntas'!$C$10:$FN$165,3,FALSE),"")</f>
        <v>Es probable que el estudiante haya identificado la cantidad, sin embargo no le da valor posicional a cada una de las cifras.</v>
      </c>
      <c r="AI29" s="1" t="str">
        <f>IFERROR(VLOOKUP(CONCATENATE(AG$1,AG29),'Formulario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9" s="23" t="str">
        <f>IF($B29='Formulario de Respuestas'!$D28,'Formulario de Respuestas'!$P28,"ES DIFERENTE")</f>
        <v>C</v>
      </c>
      <c r="AK29" s="1" t="str">
        <f>IFERROR(VLOOKUP(CONCATENATE(AJ$1,AJ29),'Formulario de Preguntas'!$C$10:$FN$165,3,FALSE),"")</f>
        <v>Es posible que el estudiante haya identificado el número dentro en la cifra, sin embargo, no reconoce su valor posicional.</v>
      </c>
      <c r="AL29" s="1" t="str">
        <f>IFERROR(VLOOKUP(CONCATENATE(AJ$1,AJ29),'Formulario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9" s="23" t="str">
        <f>IF($B29='Formulario de Respuestas'!$D28,'Formulario de Respuestas'!$Q28,"ES DIFERENTE")</f>
        <v>D</v>
      </c>
      <c r="AN29" s="1" t="str">
        <f>IFERROR(VLOOKUP(CONCATENATE(AM$1,AM29),'Formulario de Preguntas'!$C$10:$FN$165,3,FALSE),"")</f>
        <v xml:space="preserve">Es probable que el estudiante haya realizado la composición aditiva de los números, sin embargo, no reconoce el valor posicional o relativo de las cifras. </v>
      </c>
      <c r="AO29" s="1" t="str">
        <f>IFERROR(VLOOKUP(CONCATENATE(AM$1,AM29),'Formulario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9" s="23" t="str">
        <f>IF($B29='Formulario de Respuestas'!$D28,'Formulario de Respuestas'!$R28,"ES DIFERENTE")</f>
        <v>B</v>
      </c>
      <c r="AQ29" s="1" t="str">
        <f>IFERROR(VLOOKUP(CONCATENATE(AP$1,AP29),'Formulario de Preguntas'!$C$10:$FN$165,3,FALSE),"")</f>
        <v>El estudiante resuelve problemas aditivos de cambio disminuyendo (sustracción o resta)</v>
      </c>
      <c r="AR29" s="1" t="str">
        <f>IFERROR(VLOOKUP(CONCATENATE(AP$1,AP29),'Formulario de Preguntas'!$C$10:$FN$165,4,FALSE),"")</f>
        <v>RESPUESTA CORRECTA</v>
      </c>
      <c r="AS29" s="23" t="str">
        <f>IF($B29='Formulario de Respuestas'!$D28,'Formulario de Respuestas'!$S28,"ES DIFERENTE")</f>
        <v>A</v>
      </c>
      <c r="AT29" s="1" t="str">
        <f>IFERROR(VLOOKUP(CONCATENATE(AS$1,AS29),'Formulario de Preguntas'!$C$10:$FN$165,3,FALSE),"")</f>
        <v xml:space="preserve">El estudiante reconoce y resuelve problemas multiplicativos de razón. </v>
      </c>
      <c r="AU29" s="1" t="str">
        <f>IFERROR(VLOOKUP(CONCATENATE(AS$1,AS29),'Formulario de Preguntas'!$C$10:$FN$165,4,FALSE),"")</f>
        <v>RESPUESTA CORRECTA</v>
      </c>
      <c r="AV29" s="23" t="str">
        <f>IF($B29='Formulario de Respuestas'!$D28,'Formulario de Respuestas'!$T28,"ES DIFERENTE")</f>
        <v>D</v>
      </c>
      <c r="AW29" s="1" t="str">
        <f>IFERROR(VLOOKUP(CONCATENATE(AV$1,AV29),'Formulario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9" s="1" t="str">
        <f>IFERROR(VLOOKUP(CONCATENATE(AV$1,AV29),'Formulario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9" s="23" t="str">
        <f>IF($B29='Formulario de Respuestas'!$D28,'Formulario de Respuestas'!$U28,"ES DIFERENTE")</f>
        <v>A</v>
      </c>
      <c r="AZ29" s="1" t="str">
        <f>IFERROR(VLOOKUP(CONCATENATE(AY$1,AY29),'Formulario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29" s="1" t="str">
        <f>IFERROR(VLOOKUP(CONCATENATE(AY$1,AY29),'Formulario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9" s="25" t="str">
        <f>IF($B29='Formulario de Respuestas'!$D28,'Formulario de Respuestas'!$V28,"ES DIFERENTE")</f>
        <v>B</v>
      </c>
      <c r="BC29" s="1" t="str">
        <f>IFERROR(VLOOKUP(CONCATENATE(BB$1,BB29),'Formulario de Preguntas'!$C$10:$FN$165,3,FALSE),"")</f>
        <v xml:space="preserve">Es probable que el estudiante identifique la situación como un problema de fracción como operador, pero no realiza la operación correctamente y no advierte que se toman tantas partes como el numerador determina. </v>
      </c>
      <c r="BD29" s="1" t="str">
        <f>IFERROR(VLOOKUP(CONCATENATE(BB$1,BB29),'Formulario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9" s="23" t="str">
        <f>IF($B29='Formulario de Respuestas'!$D28,'Formulario de Respuestas'!$W28,"ES DIFERENTE")</f>
        <v>D</v>
      </c>
      <c r="BF29" s="1" t="str">
        <f>IFERROR(VLOOKUP(CONCATENATE(BE$1,BE29),'Formulario de Preguntas'!$C$10:$FN$165,3,FALSE),"")</f>
        <v>Es posible que el estudiante reconozca la figura bidimensional pero no identifica sus características; entre estas los lados de una figura.</v>
      </c>
      <c r="BG29" s="1" t="str">
        <f>IFERROR(VLOOKUP(CONCATENATE(BE$1,BE29),'Formulario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9" s="23" t="str">
        <f>IF($B29='Formulario de Respuestas'!$D28,'Formulario de Respuestas'!$X28,"ES DIFERENTE")</f>
        <v>A</v>
      </c>
      <c r="BI29" s="1" t="str">
        <f>IFERROR(VLOOKUP(CONCATENATE(BH$1,BH29),'Formulario de Preguntas'!$C$10:$FN$165,3,FALSE),"")</f>
        <v>El estudiante no interpreta datos organizados en gráficas (diagrama de barras); posiblemente escoge el primer dato que aparece en la gráfica</v>
      </c>
      <c r="BJ29" s="1" t="str">
        <f>IFERROR(VLOOKUP(CONCATENATE(BH$1,BH29),'Formulario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9" s="25">
        <f>IF($B29='Formulario de Respuestas'!$D28,'Formulario de Respuestas'!$Y28,"ES DIFERENTE")</f>
        <v>0</v>
      </c>
      <c r="BL29" s="1" t="str">
        <f>IFERROR(VLOOKUP(CONCATENATE(BK$1,BK29),'Formulario de Preguntas'!$C$10:$FN$165,3,FALSE),"")</f>
        <v/>
      </c>
      <c r="BM29" s="1" t="str">
        <f>IFERROR(VLOOKUP(CONCATENATE(BK$1,BK29),'Formulario de Preguntas'!$C$10:$FN$165,4,FALSE),"")</f>
        <v/>
      </c>
      <c r="BN29" s="25">
        <f>IF($B29='Formulario de Respuestas'!$D28,'Formulario de Respuestas'!$Z28,"ES DIFERENTE")</f>
        <v>0</v>
      </c>
      <c r="BO29" s="1" t="str">
        <f>IFERROR(VLOOKUP(CONCATENATE(BN$1,BN29),'Formulario de Preguntas'!$C$10:$FN$165,3,FALSE),"")</f>
        <v/>
      </c>
      <c r="BP29" s="1" t="str">
        <f>IFERROR(VLOOKUP(CONCATENATE(BN$1,BN29),'Formulario de Preguntas'!$C$10:$FN$165,4,FALSE),"")</f>
        <v/>
      </c>
      <c r="BR29" s="1">
        <f t="shared" si="0"/>
        <v>2</v>
      </c>
      <c r="BS29" s="1">
        <f t="shared" si="1"/>
        <v>0.25</v>
      </c>
      <c r="BT29" s="1">
        <f t="shared" si="2"/>
        <v>0.5</v>
      </c>
      <c r="BU29" s="1">
        <f>COUNTIF('Formulario de Respuestas'!$E28:$Z28,"A")</f>
        <v>6</v>
      </c>
      <c r="BV29" s="1">
        <f>COUNTIF('Formulario de Respuestas'!$E28:$Z28,"B")</f>
        <v>5</v>
      </c>
      <c r="BW29" s="1">
        <f>COUNTIF('Formulario de Respuestas'!$E28:$Z28,"C")</f>
        <v>3</v>
      </c>
      <c r="BX29" s="1">
        <f>COUNTIF('Formulario de Respuestas'!$E28:$Z28,"D")</f>
        <v>6</v>
      </c>
      <c r="BY29" s="1">
        <f>COUNTIF('Formulario de Respuestas'!$E28:$Z28,"E (RESPUESTA ANULADA)")</f>
        <v>0</v>
      </c>
    </row>
    <row r="30" spans="1:77" x14ac:dyDescent="0.25">
      <c r="A30" s="1" t="str">
        <f>'Formulario de Respuestas'!C29</f>
        <v>Ivon Solano Donado</v>
      </c>
      <c r="B30" s="1">
        <f>'Formulario de Respuestas'!D29</f>
        <v>0</v>
      </c>
      <c r="C30" s="23" t="str">
        <f>IF($B30='Formulario de Respuestas'!$D29,'Formulario de Respuestas'!$E29,"ES DIFERENTE")</f>
        <v>C</v>
      </c>
      <c r="D30" s="15" t="str">
        <f>IFERROR(VLOOKUP(CONCATENATE(C$1,C30),'Formulario de Preguntas'!$C$2:$FN$165,3,FALSE),"")</f>
        <v>El estudiante resuelve problemas aditivos de “combinación-parte/todo” y utiliza la suma para representar sus soluciones.</v>
      </c>
      <c r="E30" s="1" t="str">
        <f>IFERROR(VLOOKUP(CONCATENATE(C$1,C30),'Formulario de Preguntas'!$C$2:$FN$165,4,FALSE),"")</f>
        <v>RESPUESTA CORRECTA</v>
      </c>
      <c r="F30" s="23" t="str">
        <f>IF($B30='Formulario de Respuestas'!$D29,'Formulario de Respuestas'!$F29,"ES DIFERENTE")</f>
        <v>A</v>
      </c>
      <c r="G30" s="1" t="str">
        <f>IFERROR(VLOOKUP(CONCATENATE(F$1,F30),'Formulario de Preguntas'!$C$2:$FN$165,3,FALSE),"")</f>
        <v xml:space="preserve">Es posible que el estudiante identifique la situación como de descomposición aditiva, sin embargo, no identifica adecuadamente los valores de las cifras ni su posición (valor relativo). </v>
      </c>
      <c r="H30" s="1" t="str">
        <f>IFERROR(VLOOKUP(CONCATENATE(F$1,F30),'Formulario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30" s="23" t="str">
        <f>IF($B30='Formulario de Respuestas'!$D29,'Formulario de Respuestas'!$G29,"ES DIFERENTE")</f>
        <v>A</v>
      </c>
      <c r="J30" s="1" t="str">
        <f>IFERROR(VLOOKUP(CONCATENATE(I$1,I30),'Formulario de Preguntas'!$C$10:$FN$165,3,FALSE),"")</f>
        <v>El estudiante interpreta datos organizados en tablas y graficas sencillas y realiza la descomposición aditiva de un número dando adecuadamente el valor posicional a sus cifras.</v>
      </c>
      <c r="K30" s="1" t="str">
        <f>IFERROR(VLOOKUP(CONCATENATE(I$1,I30),'Formulario de Preguntas'!$C$10:$FN$165,4,FALSE),"")</f>
        <v>RESPUESTA CORRECTA</v>
      </c>
      <c r="L30" s="23" t="str">
        <f>IF($B30='Formulario de Respuestas'!$D29,'Formulario de Respuestas'!$H29,"ES DIFERENTE")</f>
        <v>B</v>
      </c>
      <c r="M30" s="1" t="str">
        <f>IFERROR(VLOOKUP(CONCATENATE(L$1,L30),'Formulario de Preguntas'!$C$10:$FN$165,3,FALSE),"")</f>
        <v xml:space="preserve">Es posible que el estudiante haya realizado la composición aditiva en un orden superior, pero no reconoce el valor relativo de las cifras omitiendo el cero de las unidades.  </v>
      </c>
      <c r="N30" s="1" t="str">
        <f>IFERROR(VLOOKUP(CONCATENATE(L$1,L30),'Formulario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30" s="23" t="str">
        <f>IF($B30='Formulario de Respuestas'!$D29,'Formulario de Respuestas'!$I29,"ES DIFERENTE")</f>
        <v>D</v>
      </c>
      <c r="P30" s="1" t="str">
        <f>IFERROR(VLOOKUP(CONCATENATE(O$1,O30),'Formulario de Preguntas'!$C$10:$FN$165,3,FALSE),"")</f>
        <v>El estudiante realiza la composición aditiva de un número en un orden superior, dando adecuadamente el valor posicional a sus cifras.</v>
      </c>
      <c r="Q30" s="1" t="str">
        <f>IFERROR(VLOOKUP(CONCATENATE(O$1,O30),'Formulario de Preguntas'!$C$10:$FN$165,4,FALSE),"")</f>
        <v>RESPUESTA CORRECTA</v>
      </c>
      <c r="R30" s="23" t="str">
        <f>IF($B30='Formulario de Respuestas'!$D29,'Formulario de Respuestas'!$J29,"ES DIFERENTE")</f>
        <v>A</v>
      </c>
      <c r="S30" s="1" t="str">
        <f>IFERROR(VLOOKUP(CONCATENATE(R$1,R30),'Formulario de Preguntas'!$C$10:$FN$165,3,FALSE),"")</f>
        <v>Es probable que el estudiante componga la cantidad de grupos, pero sin tener en cuenta los miembros de cada grupo, de manera que no resuelve el problema que implica una suma reiterada.</v>
      </c>
      <c r="T30" s="1" t="str">
        <f>IFERROR(VLOOKUP(CONCATENATE(R$1,R30),'Formulario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30" s="23" t="str">
        <f>IF($B30='Formulario de Respuestas'!$D29,'Formulario de Respuestas'!$K29,"ES DIFERENTE")</f>
        <v>C</v>
      </c>
      <c r="V30" s="1" t="str">
        <f>IFERROR(VLOOKUP(CONCATENATE(U$1,U30),'Formulario de Preguntas'!$C$10:$FN$165,3,FALSE),"")</f>
        <v>Es posible que el estudiante haya identificado la situación de composición aditiva de un número, pero al parecer hace una estimación de la cantidad sobrante y encuentra que el número es próximo a 300.</v>
      </c>
      <c r="W30" s="1" t="str">
        <f>IFERROR(VLOOKUP(CONCATENATE(U$1,U30),'Formulario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30" s="23" t="str">
        <f>IF($B30='Formulario de Respuestas'!$D29,'Formulario de Respuestas'!$L29,"ES DIFERENTE")</f>
        <v>A</v>
      </c>
      <c r="Y30" s="1" t="str">
        <f>IFERROR(VLOOKUP(CONCATENATE(X$1,X30),'Formulario de Preguntas'!$C$10:$FN$165,3,FALSE),"")</f>
        <v>El estudiante resuelve problemas aditivos y representa la solución en forma de suma.</v>
      </c>
      <c r="Z30" s="1" t="str">
        <f>IFERROR(VLOOKUP(CONCATENATE(X$1,X30),'Formulario de Preguntas'!$C$10:$FN$165,4,FALSE),"")</f>
        <v>RESPUESTA CORRECTA</v>
      </c>
      <c r="AA30" s="23" t="str">
        <f>IF($B30='Formulario de Respuestas'!$D29,'Formulario de Respuestas'!$M29,"ES DIFERENTE")</f>
        <v>C</v>
      </c>
      <c r="AB30" s="1" t="str">
        <f>IFERROR(VLOOKUP(CONCATENATE(AA$1,AA30),'Formulario de Preguntas'!$C$10:$FN$165,3,FALSE),"")</f>
        <v>Es probable que el estudiante haya identificado las cantidades, pero no la relación multiplicativa de comparación, cree que la tercera parte es restarle 3.</v>
      </c>
      <c r="AC30" s="1" t="str">
        <f>IFERROR(VLOOKUP(CONCATENATE(AA$1,AA30),'Formulario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30" s="23" t="str">
        <f>IF($B30='Formulario de Respuestas'!$D29,'Formulario de Respuestas'!$N29,"ES DIFERENTE")</f>
        <v>B</v>
      </c>
      <c r="AE30" s="1" t="str">
        <f>IFERROR(VLOOKUP(CONCATENATE(AD$1,AD30),'Formulario de Preguntas'!$C$10:$FN$165,3,FALSE),"")</f>
        <v>Es posible que el estudiante haya identificado la situación multiplicativa de comparación, pero confunde el triple con la tercera parte.</v>
      </c>
      <c r="AF30" s="1" t="str">
        <f>IFERROR(VLOOKUP(CONCATENATE(AD$1,AD30),'Formulario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0" s="23" t="str">
        <f>IF($B30='Formulario de Respuestas'!$D29,'Formulario de Respuestas'!$O29,"ES DIFERENTE")</f>
        <v>D</v>
      </c>
      <c r="AH30" s="1" t="str">
        <f>IFERROR(VLOOKUP(CONCATENATE(AG$1,AG30),'Formulario de Preguntas'!$C$10:$FN$165,3,FALSE),"")</f>
        <v>El estudiante reconoce equivalencias en agrupamientos múltiples en el sistema de numeración decimal.</v>
      </c>
      <c r="AI30" s="1" t="str">
        <f>IFERROR(VLOOKUP(CONCATENATE(AG$1,AG30),'Formulario de Preguntas'!$C$10:$FN$165,4,FALSE),"")</f>
        <v>RESPUESTA CORRECTA</v>
      </c>
      <c r="AJ30" s="23" t="str">
        <f>IF($B30='Formulario de Respuestas'!$D29,'Formulario de Respuestas'!$P29,"ES DIFERENTE")</f>
        <v>D</v>
      </c>
      <c r="AK30" s="1" t="str">
        <f>IFERROR(VLOOKUP(CONCATENATE(AJ$1,AJ30),'Formulario de Preguntas'!$C$10:$FN$165,3,FALSE),"")</f>
        <v xml:space="preserve">Es posible que el estudiante haya identificado el número dentro en la cifra, sin embargo, no lo relaciona con la idea de valor posicional por lo que termina enunciándolo en términos del objeto de representación. </v>
      </c>
      <c r="AL30" s="1" t="str">
        <f>IFERROR(VLOOKUP(CONCATENATE(AJ$1,AJ30),'Formulario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30" s="23" t="str">
        <f>IF($B30='Formulario de Respuestas'!$D29,'Formulario de Respuestas'!$Q29,"ES DIFERENTE")</f>
        <v>B</v>
      </c>
      <c r="AN30" s="1" t="str">
        <f>IFERROR(VLOOKUP(CONCATENATE(AM$1,AM30),'Formulario de Preguntas'!$C$10:$FN$165,3,FALSE),"")</f>
        <v xml:space="preserve">Es probable que el estudiante haya realizado la composición aditiva de los números, sin embargo, no reconoce el valor posicional o relativo de las cifras. </v>
      </c>
      <c r="AO30" s="1" t="str">
        <f>IFERROR(VLOOKUP(CONCATENATE(AM$1,AM30),'Formulario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30" s="23" t="str">
        <f>IF($B30='Formulario de Respuestas'!$D29,'Formulario de Respuestas'!$R29,"ES DIFERENTE")</f>
        <v>D</v>
      </c>
      <c r="AQ30" s="1" t="str">
        <f>IFERROR(VLOOKUP(CONCATENATE(AP$1,AP30),'Formulario de Preguntas'!$C$10:$FN$165,3,FALSE),"")</f>
        <v>Es posible que el estudiante haya identificado el problema de cambio disminuyendo, pero al parecer intenta encontrar la diferencia entre las unidades respectivas, en este caso nota que las cantidades difieren en 4 centenas.</v>
      </c>
      <c r="AR30" s="1" t="str">
        <f>IFERROR(VLOOKUP(CONCATENATE(AP$1,AP30),'Formulario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30" s="23" t="str">
        <f>IF($B30='Formulario de Respuestas'!$D29,'Formulario de Respuestas'!$S29,"ES DIFERENTE")</f>
        <v>A</v>
      </c>
      <c r="AT30" s="1" t="str">
        <f>IFERROR(VLOOKUP(CONCATENATE(AS$1,AS30),'Formulario de Preguntas'!$C$10:$FN$165,3,FALSE),"")</f>
        <v xml:space="preserve">El estudiante reconoce y resuelve problemas multiplicativos de razón. </v>
      </c>
      <c r="AU30" s="1" t="str">
        <f>IFERROR(VLOOKUP(CONCATENATE(AS$1,AS30),'Formulario de Preguntas'!$C$10:$FN$165,4,FALSE),"")</f>
        <v>RESPUESTA CORRECTA</v>
      </c>
      <c r="AV30" s="23" t="str">
        <f>IF($B30='Formulario de Respuestas'!$D29,'Formulario de Respuestas'!$T29,"ES DIFERENTE")</f>
        <v>C</v>
      </c>
      <c r="AW30" s="1" t="str">
        <f>IFERROR(VLOOKUP(CONCATENATE(AV$1,AV30),'Formulario de Preguntas'!$C$10:$FN$165,3,FALSE),"")</f>
        <v xml:space="preserve">Es probable que el estudiante haya identificado el problema de estructura multiplicativa, sin embargo, da la solución en términos de lo que le hace falta por recorrer y no lo que ha recorrido. </v>
      </c>
      <c r="AX30" s="1" t="str">
        <f>IFERROR(VLOOKUP(CONCATENATE(AV$1,AV30),'Formulario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30" s="23" t="str">
        <f>IF($B30='Formulario de Respuestas'!$D29,'Formulario de Respuestas'!$U29,"ES DIFERENTE")</f>
        <v>B</v>
      </c>
      <c r="AZ30" s="1" t="str">
        <f>IFERROR(VLOOKUP(CONCATENATE(AY$1,AY30),'Formulario de Preguntas'!$C$10:$FN$165,3,FALSE),"")</f>
        <v>El estudiante resuelve situaciones donde intervienen movimientos en el espacio de translaciones y rotaciones de figuras geométricas.</v>
      </c>
      <c r="BA30" s="1" t="str">
        <f>IFERROR(VLOOKUP(CONCATENATE(AY$1,AY30),'Formulario de Preguntas'!$C$10:$FN$165,4,FALSE),"")</f>
        <v>RESPUESTA CORRECTA</v>
      </c>
      <c r="BB30" s="25" t="str">
        <f>IF($B30='Formulario de Respuestas'!$D29,'Formulario de Respuestas'!$V29,"ES DIFERENTE")</f>
        <v>D</v>
      </c>
      <c r="BC30" s="1" t="str">
        <f>IFERROR(VLOOKUP(CONCATENATE(BB$1,BB30),'Formulario de Preguntas'!$C$10:$FN$165,3,FALSE),"")</f>
        <v>Es probable que el estudiante no identifique el problema de fracción como operador, por lo que se limita a dividir 12 por 3.</v>
      </c>
      <c r="BD30" s="1" t="str">
        <f>IFERROR(VLOOKUP(CONCATENATE(BB$1,BB30),'Formulario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30" s="23" t="str">
        <f>IF($B30='Formulario de Respuestas'!$D29,'Formulario de Respuestas'!$W29,"ES DIFERENTE")</f>
        <v>B</v>
      </c>
      <c r="BF30" s="1" t="str">
        <f>IFERROR(VLOOKUP(CONCATENATE(BE$1,BE30),'Formulario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30" s="1" t="str">
        <f>IFERROR(VLOOKUP(CONCATENATE(BE$1,BE30),'Formulario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30" s="23" t="str">
        <f>IF($B30='Formulario de Respuestas'!$D29,'Formulario de Respuestas'!$X29,"ES DIFERENTE")</f>
        <v>C</v>
      </c>
      <c r="BI30" s="1" t="str">
        <f>IFERROR(VLOOKUP(CONCATENATE(BH$1,BH30),'Formulario de Preguntas'!$C$10:$FN$165,3,FALSE),"")</f>
        <v>El estudiante interpreta datos organizados en gráficas (diagrama de barras).</v>
      </c>
      <c r="BJ30" s="1" t="str">
        <f>IFERROR(VLOOKUP(CONCATENATE(BH$1,BH30),'Formulario de Preguntas'!$C$10:$FN$165,4,FALSE),"")</f>
        <v>RESPUESTA CORRECTA</v>
      </c>
      <c r="BK30" s="25">
        <f>IF($B30='Formulario de Respuestas'!$D29,'Formulario de Respuestas'!$Y29,"ES DIFERENTE")</f>
        <v>0</v>
      </c>
      <c r="BL30" s="1" t="str">
        <f>IFERROR(VLOOKUP(CONCATENATE(BK$1,BK30),'Formulario de Preguntas'!$C$10:$FN$165,3,FALSE),"")</f>
        <v/>
      </c>
      <c r="BM30" s="1" t="str">
        <f>IFERROR(VLOOKUP(CONCATENATE(BK$1,BK30),'Formulario de Preguntas'!$C$10:$FN$165,4,FALSE),"")</f>
        <v/>
      </c>
      <c r="BN30" s="25">
        <f>IF($B30='Formulario de Respuestas'!$D29,'Formulario de Respuestas'!$Z29,"ES DIFERENTE")</f>
        <v>0</v>
      </c>
      <c r="BO30" s="1" t="str">
        <f>IFERROR(VLOOKUP(CONCATENATE(BN$1,BN30),'Formulario de Preguntas'!$C$10:$FN$165,3,FALSE),"")</f>
        <v/>
      </c>
      <c r="BP30" s="1" t="str">
        <f>IFERROR(VLOOKUP(CONCATENATE(BN$1,BN30),'Formulario de Preguntas'!$C$10:$FN$165,4,FALSE),"")</f>
        <v/>
      </c>
      <c r="BR30" s="1">
        <f t="shared" si="0"/>
        <v>8</v>
      </c>
      <c r="BS30" s="1">
        <f t="shared" si="1"/>
        <v>0.25</v>
      </c>
      <c r="BT30" s="1">
        <f t="shared" ref="BT30:BT93" si="3">BR30*BS30</f>
        <v>2</v>
      </c>
      <c r="BU30" s="1">
        <f>COUNTIF('Formulario de Respuestas'!$E29:$Z29,"A")</f>
        <v>5</v>
      </c>
      <c r="BV30" s="1">
        <f>COUNTIF('Formulario de Respuestas'!$E29:$Z29,"B")</f>
        <v>5</v>
      </c>
      <c r="BW30" s="1">
        <f>COUNTIF('Formulario de Respuestas'!$E29:$Z29,"C")</f>
        <v>5</v>
      </c>
      <c r="BX30" s="1">
        <f>COUNTIF('Formulario de Respuestas'!$E29:$Z29,"D")</f>
        <v>5</v>
      </c>
      <c r="BY30" s="1">
        <f>COUNTIF('Formulario de Respuestas'!$E29:$Z29,"E (RESPUESTA ANULADA)")</f>
        <v>0</v>
      </c>
    </row>
    <row r="31" spans="1:77" x14ac:dyDescent="0.25">
      <c r="A31" s="1" t="str">
        <f>'Formulario de Respuestas'!C30</f>
        <v>Gabriela Tapias suarez</v>
      </c>
      <c r="B31" s="1">
        <f>'Formulario de Respuestas'!D30</f>
        <v>0</v>
      </c>
      <c r="C31" s="23" t="str">
        <f>IF($B31='Formulario de Respuestas'!$D30,'Formulario de Respuestas'!$E30,"ES DIFERENTE")</f>
        <v>A</v>
      </c>
      <c r="D31" s="15" t="str">
        <f>IFERROR(VLOOKUP(CONCATENATE(C$1,C31),'Formulario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31" s="1" t="str">
        <f>IFERROR(VLOOKUP(CONCATENATE(C$1,C31),'Formulario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31" s="23" t="str">
        <f>IF($B31='Formulario de Respuestas'!$D30,'Formulario de Respuestas'!$F30,"ES DIFERENTE")</f>
        <v>B</v>
      </c>
      <c r="G31" s="1" t="str">
        <f>IFERROR(VLOOKUP(CONCATENATE(F$1,F31),'Formulario de Preguntas'!$C$2:$FN$165,3,FALSE),"")</f>
        <v>El estudiante realiza la descomposición aditiva de un número dando adecuadamente el valor posicional a sus cifras.</v>
      </c>
      <c r="H31" s="1" t="str">
        <f>IFERROR(VLOOKUP(CONCATENATE(F$1,F31),'Formulario de Preguntas'!$C$2:$FN$165,4,FALSE),"")</f>
        <v>RESPUESTA CORRECTA</v>
      </c>
      <c r="I31" s="23" t="str">
        <f>IF($B31='Formulario de Respuestas'!$D30,'Formulario de Respuestas'!$G30,"ES DIFERENTE")</f>
        <v>C</v>
      </c>
      <c r="J31" s="1" t="str">
        <f>IFERROR(VLOOKUP(CONCATENATE(I$1,I31),'Formulario de Preguntas'!$C$10:$FN$165,3,FALSE),"")</f>
        <v xml:space="preserve">Es posible que el estudiante identifique la situación como de descomposición aditiva y que reconozca el valor relativo de las centenas, sin embargo, no atiende a las pregunta del enunciado. </v>
      </c>
      <c r="K31" s="1" t="str">
        <f>IFERROR(VLOOKUP(CONCATENATE(I$1,I31),'Formulario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31" s="23" t="str">
        <f>IF($B31='Formulario de Respuestas'!$D30,'Formulario de Respuestas'!$H30,"ES DIFERENTE")</f>
        <v>A</v>
      </c>
      <c r="M31" s="1" t="str">
        <f>IFERROR(VLOOKUP(CONCATENATE(L$1,L31),'Formulario de Preguntas'!$C$10:$FN$165,3,FALSE),"")</f>
        <v>Es posible que el estudiante haya realizado la composición aditiva en un orden superior, pero no reconoce el valor relativo de las cifras, invirtiendo el valor posicional de las centenas con las decenas.</v>
      </c>
      <c r="N31" s="1" t="str">
        <f>IFERROR(VLOOKUP(CONCATENATE(L$1,L31),'Formulario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31" s="23" t="str">
        <f>IF($B31='Formulario de Respuestas'!$D30,'Formulario de Respuestas'!$I30,"ES DIFERENTE")</f>
        <v>B</v>
      </c>
      <c r="P31" s="1" t="str">
        <f>IFERROR(VLOOKUP(CONCATENATE(O$1,O31),'Formulario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31" s="1" t="str">
        <f>IFERROR(VLOOKUP(CONCATENATE(O$1,O31),'Formulario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31" s="23" t="str">
        <f>IF($B31='Formulario de Respuestas'!$D30,'Formulario de Respuestas'!$J30,"ES DIFERENTE")</f>
        <v>D</v>
      </c>
      <c r="S31" s="1" t="str">
        <f>IFERROR(VLOOKUP(CONCATENATE(R$1,R31),'Formulario de Preguntas'!$C$10:$FN$165,3,FALSE),"")</f>
        <v>Es probable que el estudiante componga la cantidad que corresponde a los grupos (9), y le adhiera la cantidad que corresponde al número de elementos del grupo (5); por lo que no resuelve el problema que implica una suma reiterada.</v>
      </c>
      <c r="T31" s="1" t="str">
        <f>IFERROR(VLOOKUP(CONCATENATE(R$1,R31),'Formulario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31" s="23" t="str">
        <f>IF($B31='Formulario de Respuestas'!$D30,'Formulario de Respuestas'!$K30,"ES DIFERENTE")</f>
        <v>B</v>
      </c>
      <c r="V31" s="1" t="str">
        <f>IFERROR(VLOOKUP(CONCATENATE(U$1,U31),'Formulario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31" s="1" t="str">
        <f>IFERROR(VLOOKUP(CONCATENATE(U$1,U31),'Formulario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31" s="23" t="str">
        <f>IF($B31='Formulario de Respuestas'!$D30,'Formulario de Respuestas'!$L30,"ES DIFERENTE")</f>
        <v>D</v>
      </c>
      <c r="Y31" s="1" t="str">
        <f>IFERROR(VLOOKUP(CONCATENATE(X$1,X31),'Formulario de Preguntas'!$C$10:$FN$165,3,FALSE),"")</f>
        <v>Es posible que el estudiante haya identificado las cantidades, pero al parecer da una fórmula para determinar la cantidad total de puntos que reúnen entre los dos.</v>
      </c>
      <c r="Z31" s="1" t="str">
        <f>IFERROR(VLOOKUP(CONCATENATE(X$1,X31),'Formulario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31" s="23" t="str">
        <f>IF($B31='Formulario de Respuestas'!$D30,'Formulario de Respuestas'!$M30,"ES DIFERENTE")</f>
        <v>A</v>
      </c>
      <c r="AB31" s="1" t="str">
        <f>IFERROR(VLOOKUP(CONCATENATE(AA$1,AA31),'Formulario de Preguntas'!$C$10:$FN$165,3,FALSE),"")</f>
        <v>El estudiante reconoce situaciones multiplicativas de comparación entre dos cantidades (el doble, el triple, la tercera parte, etc.)</v>
      </c>
      <c r="AC31" s="1" t="str">
        <f>IFERROR(VLOOKUP(CONCATENATE(AA$1,AA31),'Formulario de Preguntas'!$C$10:$FN$165,4,FALSE),"")</f>
        <v>RESPUESTA CORRECTA</v>
      </c>
      <c r="AD31" s="23" t="str">
        <f>IF($B31='Formulario de Respuestas'!$D30,'Formulario de Respuestas'!$N30,"ES DIFERENTE")</f>
        <v>C</v>
      </c>
      <c r="AE31" s="1" t="str">
        <f>IFERROR(VLOOKUP(CONCATENATE(AD$1,AD31),'Formulario de Preguntas'!$C$10:$FN$165,3,FALSE),"")</f>
        <v>Es probable que el estudiante haya identificado la situación multiplicativa de comparación, pero confunde el triple con el doble.</v>
      </c>
      <c r="AF31" s="1" t="str">
        <f>IFERROR(VLOOKUP(CONCATENATE(AD$1,AD31),'Formulario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1" s="23" t="str">
        <f>IF($B31='Formulario de Respuestas'!$D30,'Formulario de Respuestas'!$O30,"ES DIFERENTE")</f>
        <v>D</v>
      </c>
      <c r="AH31" s="1" t="str">
        <f>IFERROR(VLOOKUP(CONCATENATE(AG$1,AG31),'Formulario de Preguntas'!$C$10:$FN$165,3,FALSE),"")</f>
        <v>El estudiante reconoce equivalencias en agrupamientos múltiples en el sistema de numeración decimal.</v>
      </c>
      <c r="AI31" s="1" t="str">
        <f>IFERROR(VLOOKUP(CONCATENATE(AG$1,AG31),'Formulario de Preguntas'!$C$10:$FN$165,4,FALSE),"")</f>
        <v>RESPUESTA CORRECTA</v>
      </c>
      <c r="AJ31" s="23" t="str">
        <f>IF($B31='Formulario de Respuestas'!$D30,'Formulario de Respuestas'!$P30,"ES DIFERENTE")</f>
        <v>A</v>
      </c>
      <c r="AK31" s="1" t="str">
        <f>IFERROR(VLOOKUP(CONCATENATE(AJ$1,AJ31),'Formulario de Preguntas'!$C$10:$FN$165,3,FALSE),"")</f>
        <v>Es posible que el estudiante haya identificado el número dentro en la cifra, sin embargo, no reconoce su valor posicional.</v>
      </c>
      <c r="AL31" s="1" t="str">
        <f>IFERROR(VLOOKUP(CONCATENATE(AJ$1,AJ31),'Formulario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31" s="23" t="str">
        <f>IF($B31='Formulario de Respuestas'!$D30,'Formulario de Respuestas'!$Q30,"ES DIFERENTE")</f>
        <v>D</v>
      </c>
      <c r="AN31" s="1" t="str">
        <f>IFERROR(VLOOKUP(CONCATENATE(AM$1,AM31),'Formulario de Preguntas'!$C$10:$FN$165,3,FALSE),"")</f>
        <v xml:space="preserve">Es probable que el estudiante haya realizado la composición aditiva de los números, sin embargo, no reconoce el valor posicional o relativo de las cifras. </v>
      </c>
      <c r="AO31" s="1" t="str">
        <f>IFERROR(VLOOKUP(CONCATENATE(AM$1,AM31),'Formulario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31" s="23" t="str">
        <f>IF($B31='Formulario de Respuestas'!$D30,'Formulario de Respuestas'!$R30,"ES DIFERENTE")</f>
        <v>A</v>
      </c>
      <c r="AQ31" s="1" t="str">
        <f>IFERROR(VLOOKUP(CONCATENATE(AP$1,AP31),'Formulario de Preguntas'!$C$10:$FN$165,3,FALSE),"")</f>
        <v xml:space="preserve">Es posible que el estudiante haya identificado el problema de cambio disminuyendo, pero no desagrupa en las centenas al realizar la sustracción (no resta prestando) </v>
      </c>
      <c r="AR31" s="1" t="str">
        <f>IFERROR(VLOOKUP(CONCATENATE(AP$1,AP31),'Formulario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31" s="23" t="str">
        <f>IF($B31='Formulario de Respuestas'!$D30,'Formulario de Respuestas'!$S30,"ES DIFERENTE")</f>
        <v>C</v>
      </c>
      <c r="AT31" s="1" t="str">
        <f>IFERROR(VLOOKUP(CONCATENATE(AS$1,AS31),'Formulario de Preguntas'!$C$10:$FN$165,3,FALSE),"")</f>
        <v xml:space="preserve">Es probable que el estudiante haya identificado la situación multiplicativa, sin embargo no reagrupa al realizar la multiplicación (no multiplica llevando). </v>
      </c>
      <c r="AU31" s="1" t="str">
        <f>IFERROR(VLOOKUP(CONCATENATE(AS$1,AS31),'Formulario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31" s="23" t="str">
        <f>IF($B31='Formulario de Respuestas'!$D30,'Formulario de Respuestas'!$T30,"ES DIFERENTE")</f>
        <v>B</v>
      </c>
      <c r="AW31" s="1" t="str">
        <f>IFERROR(VLOOKUP(CONCATENATE(AV$1,AV31),'Formulario de Preguntas'!$C$10:$FN$165,3,FALSE),"")</f>
        <v>El estudiante resuelve situaciones multiplicativas de comparación entre dos cantidades (el doble, el triple, la tercera parte, etc.)</v>
      </c>
      <c r="AX31" s="1" t="str">
        <f>IFERROR(VLOOKUP(CONCATENATE(AV$1,AV31),'Formulario de Preguntas'!$C$10:$FN$165,4,FALSE),"")</f>
        <v>RESPUESTA CORRECTA</v>
      </c>
      <c r="AY31" s="23" t="str">
        <f>IF($B31='Formulario de Respuestas'!$D30,'Formulario de Respuestas'!$U30,"ES DIFERENTE")</f>
        <v>D</v>
      </c>
      <c r="AZ31" s="1" t="str">
        <f>IFERROR(VLOOKUP(CONCATENATE(AY$1,AY31),'Formulario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31" s="1" t="str">
        <f>IFERROR(VLOOKUP(CONCATENATE(AY$1,AY31),'Formulario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31" s="25" t="str">
        <f>IF($B31='Formulario de Respuestas'!$D30,'Formulario de Respuestas'!$V30,"ES DIFERENTE")</f>
        <v>A</v>
      </c>
      <c r="BC31" s="1" t="str">
        <f>IFERROR(VLOOKUP(CONCATENATE(BB$1,BB31),'Formulario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31" s="1" t="str">
        <f>IFERROR(VLOOKUP(CONCATENATE(BB$1,BB31),'Formulario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31" s="23" t="str">
        <f>IF($B31='Formulario de Respuestas'!$D30,'Formulario de Respuestas'!$W30,"ES DIFERENTE")</f>
        <v>C</v>
      </c>
      <c r="BF31" s="1" t="str">
        <f>IFERROR(VLOOKUP(CONCATENATE(BE$1,BE31),'Formulario de Preguntas'!$C$10:$FN$165,3,FALSE),"")</f>
        <v>Es posible que el estudiante reconozca la una figura bidimensional pero no identifica sus características; entre estas los lados y los ángulos de una figura.</v>
      </c>
      <c r="BG31" s="1" t="str">
        <f>IFERROR(VLOOKUP(CONCATENATE(BE$1,BE31),'Formulario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31" s="23" t="str">
        <f>IF($B31='Formulario de Respuestas'!$D30,'Formulario de Respuestas'!$X30,"ES DIFERENTE")</f>
        <v>D</v>
      </c>
      <c r="BI31" s="1" t="str">
        <f>IFERROR(VLOOKUP(CONCATENATE(BH$1,BH31),'Formulario de Preguntas'!$C$10:$FN$165,3,FALSE),"")</f>
        <v>El estudiante no interpreta datos organizados en gráficas (diagrama de barras); posiblemente escoge el dato de menor valor en la gráfica.</v>
      </c>
      <c r="BJ31" s="1" t="str">
        <f>IFERROR(VLOOKUP(CONCATENATE(BH$1,BH31),'Formulario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31" s="25">
        <f>IF($B31='Formulario de Respuestas'!$D30,'Formulario de Respuestas'!$Y30,"ES DIFERENTE")</f>
        <v>0</v>
      </c>
      <c r="BL31" s="1" t="str">
        <f>IFERROR(VLOOKUP(CONCATENATE(BK$1,BK31),'Formulario de Preguntas'!$C$10:$FN$165,3,FALSE),"")</f>
        <v/>
      </c>
      <c r="BM31" s="1" t="str">
        <f>IFERROR(VLOOKUP(CONCATENATE(BK$1,BK31),'Formulario de Preguntas'!$C$10:$FN$165,4,FALSE),"")</f>
        <v/>
      </c>
      <c r="BN31" s="25">
        <f>IF($B31='Formulario de Respuestas'!$D30,'Formulario de Respuestas'!$Z30,"ES DIFERENTE")</f>
        <v>0</v>
      </c>
      <c r="BO31" s="1" t="str">
        <f>IFERROR(VLOOKUP(CONCATENATE(BN$1,BN31),'Formulario de Preguntas'!$C$10:$FN$165,3,FALSE),"")</f>
        <v/>
      </c>
      <c r="BP31" s="1" t="str">
        <f>IFERROR(VLOOKUP(CONCATENATE(BN$1,BN31),'Formulario de Preguntas'!$C$10:$FN$165,4,FALSE),"")</f>
        <v/>
      </c>
      <c r="BR31" s="1">
        <f t="shared" si="0"/>
        <v>4</v>
      </c>
      <c r="BS31" s="1">
        <f t="shared" si="1"/>
        <v>0.25</v>
      </c>
      <c r="BT31" s="1">
        <f t="shared" si="3"/>
        <v>1</v>
      </c>
      <c r="BU31" s="1">
        <f>COUNTIF('Formulario de Respuestas'!$E30:$Z30,"A")</f>
        <v>6</v>
      </c>
      <c r="BV31" s="1">
        <f>COUNTIF('Formulario de Respuestas'!$E30:$Z30,"B")</f>
        <v>4</v>
      </c>
      <c r="BW31" s="1">
        <f>COUNTIF('Formulario de Respuestas'!$E30:$Z30,"C")</f>
        <v>4</v>
      </c>
      <c r="BX31" s="1">
        <f>COUNTIF('Formulario de Respuestas'!$E30:$Z30,"D")</f>
        <v>6</v>
      </c>
      <c r="BY31" s="1">
        <f>COUNTIF('Formulario de Respuestas'!$E30:$Z30,"E (RESPUESTA ANULADA)")</f>
        <v>0</v>
      </c>
    </row>
    <row r="32" spans="1:77" x14ac:dyDescent="0.25">
      <c r="A32" s="1" t="str">
        <f>'Formulario de Respuestas'!C31</f>
        <v>Jesus Gabriel Vergara Nuñez</v>
      </c>
      <c r="B32" s="1">
        <f>'Formulario de Respuestas'!D31</f>
        <v>0</v>
      </c>
      <c r="C32" s="23" t="str">
        <f>IF($B32='Formulario de Respuestas'!$D31,'Formulario de Respuestas'!$E31,"ES DIFERENTE")</f>
        <v>C</v>
      </c>
      <c r="D32" s="15" t="str">
        <f>IFERROR(VLOOKUP(CONCATENATE(C$1,C32),'Formulario de Preguntas'!$C$2:$FN$165,3,FALSE),"")</f>
        <v>El estudiante resuelve problemas aditivos de “combinación-parte/todo” y utiliza la suma para representar sus soluciones.</v>
      </c>
      <c r="E32" s="1" t="str">
        <f>IFERROR(VLOOKUP(CONCATENATE(C$1,C32),'Formulario de Preguntas'!$C$2:$FN$165,4,FALSE),"")</f>
        <v>RESPUESTA CORRECTA</v>
      </c>
      <c r="F32" s="23" t="str">
        <f>IF($B32='Formulario de Respuestas'!$D31,'Formulario de Respuestas'!$F31,"ES DIFERENTE")</f>
        <v>B</v>
      </c>
      <c r="G32" s="1" t="str">
        <f>IFERROR(VLOOKUP(CONCATENATE(F$1,F32),'Formulario de Preguntas'!$C$2:$FN$165,3,FALSE),"")</f>
        <v>El estudiante realiza la descomposición aditiva de un número dando adecuadamente el valor posicional a sus cifras.</v>
      </c>
      <c r="H32" s="1" t="str">
        <f>IFERROR(VLOOKUP(CONCATENATE(F$1,F32),'Formulario de Preguntas'!$C$2:$FN$165,4,FALSE),"")</f>
        <v>RESPUESTA CORRECTA</v>
      </c>
      <c r="I32" s="23" t="str">
        <f>IF($B32='Formulario de Respuestas'!$D31,'Formulario de Respuestas'!$G31,"ES DIFERENTE")</f>
        <v>A</v>
      </c>
      <c r="J32" s="1" t="str">
        <f>IFERROR(VLOOKUP(CONCATENATE(I$1,I32),'Formulario de Preguntas'!$C$10:$FN$165,3,FALSE),"")</f>
        <v>El estudiante interpreta datos organizados en tablas y graficas sencillas y realiza la descomposición aditiva de un número dando adecuadamente el valor posicional a sus cifras.</v>
      </c>
      <c r="K32" s="1" t="str">
        <f>IFERROR(VLOOKUP(CONCATENATE(I$1,I32),'Formulario de Preguntas'!$C$10:$FN$165,4,FALSE),"")</f>
        <v>RESPUESTA CORRECTA</v>
      </c>
      <c r="L32" s="23" t="str">
        <f>IF($B32='Formulario de Respuestas'!$D31,'Formulario de Respuestas'!$H31,"ES DIFERENTE")</f>
        <v>D</v>
      </c>
      <c r="M32" s="1" t="str">
        <f>IFERROR(VLOOKUP(CONCATENATE(L$1,L32),'Formulario de Preguntas'!$C$10:$FN$165,3,FALSE),"")</f>
        <v>El estudiante realiza la composición aditiva en un orden superior de un número, dando adecuadamente el valor posicional a sus cifras.</v>
      </c>
      <c r="N32" s="1" t="str">
        <f>IFERROR(VLOOKUP(CONCATENATE(L$1,L32),'Formulario de Preguntas'!$C$10:$FN$165,4,FALSE),"")</f>
        <v>RESPUESTA CORRECTA</v>
      </c>
      <c r="O32" s="23" t="str">
        <f>IF($B32='Formulario de Respuestas'!$D31,'Formulario de Respuestas'!$I31,"ES DIFERENTE")</f>
        <v>D</v>
      </c>
      <c r="P32" s="1" t="str">
        <f>IFERROR(VLOOKUP(CONCATENATE(O$1,O32),'Formulario de Preguntas'!$C$10:$FN$165,3,FALSE),"")</f>
        <v>El estudiante realiza la composición aditiva de un número en un orden superior, dando adecuadamente el valor posicional a sus cifras.</v>
      </c>
      <c r="Q32" s="1" t="str">
        <f>IFERROR(VLOOKUP(CONCATENATE(O$1,O32),'Formulario de Preguntas'!$C$10:$FN$165,4,FALSE),"")</f>
        <v>RESPUESTA CORRECTA</v>
      </c>
      <c r="R32" s="23" t="str">
        <f>IF($B32='Formulario de Respuestas'!$D31,'Formulario de Respuestas'!$J31,"ES DIFERENTE")</f>
        <v>B</v>
      </c>
      <c r="S32" s="1" t="str">
        <f>IFERROR(VLOOKUP(CONCATENATE(R$1,R32),'Formulario de Preguntas'!$C$10:$FN$165,3,FALSE),"")</f>
        <v>El estudiante resuelve problemas donde la multiplicación se utiliza como una suma reiterada.</v>
      </c>
      <c r="T32" s="1" t="str">
        <f>IFERROR(VLOOKUP(CONCATENATE(R$1,R32),'Formulario de Preguntas'!$C$10:$FN$165,4,FALSE),"")</f>
        <v>RESPUESTA CORRECTA</v>
      </c>
      <c r="U32" s="23" t="str">
        <f>IF($B32='Formulario de Respuestas'!$D31,'Formulario de Respuestas'!$K31,"ES DIFERENTE")</f>
        <v>A</v>
      </c>
      <c r="V32" s="1" t="str">
        <f>IFERROR(VLOOKUP(CONCATENATE(U$1,U32),'Formulario de Preguntas'!$C$10:$FN$165,3,FALSE),"")</f>
        <v xml:space="preserve">El estudiante realiza la composición aditiva de un número y resuelve la situación aditiva de comparación. </v>
      </c>
      <c r="W32" s="1" t="str">
        <f>IFERROR(VLOOKUP(CONCATENATE(U$1,U32),'Formulario de Preguntas'!$C$10:$FN$165,4,FALSE),"")</f>
        <v>RESPUESTA CORRECTA</v>
      </c>
      <c r="X32" s="23" t="str">
        <f>IF($B32='Formulario de Respuestas'!$D31,'Formulario de Respuestas'!$L31,"ES DIFERENTE")</f>
        <v>C</v>
      </c>
      <c r="Y32" s="1" t="str">
        <f>IFERROR(VLOOKUP(CONCATENATE(X$1,X32),'Formulario de Preguntas'!$C$10:$FN$165,3,FALSE),"")</f>
        <v>Es probable que el estudiante haya identificado las cantidades, pero no la situación aditiva, cree que la operación que debe hacer es una sustracción.</v>
      </c>
      <c r="Z32" s="1" t="str">
        <f>IFERROR(VLOOKUP(CONCATENATE(X$1,X32),'Formulario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32" s="23" t="str">
        <f>IF($B32='Formulario de Respuestas'!$D31,'Formulario de Respuestas'!$M31,"ES DIFERENTE")</f>
        <v>D</v>
      </c>
      <c r="AB32" s="1" t="str">
        <f>IFERROR(VLOOKUP(CONCATENATE(AA$1,AA32),'Formulario de Preguntas'!$C$10:$FN$165,3,FALSE),"")</f>
        <v>Es posible que el estudiante haya identificado que existe una relación multiplicativa de comparación entre las dos cantidades, sin embargo, confunde las relaciones multiplicativas tercera parte y la mitad.</v>
      </c>
      <c r="AC32" s="1" t="str">
        <f>IFERROR(VLOOKUP(CONCATENATE(AA$1,AA32),'Formulario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32" s="23" t="str">
        <f>IF($B32='Formulario de Respuestas'!$D31,'Formulario de Respuestas'!$N31,"ES DIFERENTE")</f>
        <v>D</v>
      </c>
      <c r="AE32" s="1" t="str">
        <f>IFERROR(VLOOKUP(CONCATENATE(AD$1,AD32),'Formulario de Preguntas'!$C$10:$FN$165,3,FALSE),"")</f>
        <v>Es posible que el estudiante haya identificado la situación multiplicativa de comparación, pero multiplica por 10 en lugar de por 3.</v>
      </c>
      <c r="AF32" s="1" t="str">
        <f>IFERROR(VLOOKUP(CONCATENATE(AD$1,AD32),'Formulario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2" s="23" t="str">
        <f>IF($B32='Formulario de Respuestas'!$D31,'Formulario de Respuestas'!$O31,"ES DIFERENTE")</f>
        <v>A</v>
      </c>
      <c r="AH32" s="1" t="str">
        <f>IFERROR(VLOOKUP(CONCATENATE(AG$1,AG32),'Formulario de Preguntas'!$C$10:$FN$165,3,FALSE),"")</f>
        <v>Es probable que el estudiante haya identificado la cantidad, sin embargo no le da valor posicional a cada una de las cifras.</v>
      </c>
      <c r="AI32" s="1" t="str">
        <f>IFERROR(VLOOKUP(CONCATENATE(AG$1,AG32),'Formulario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32" s="23" t="str">
        <f>IF($B32='Formulario de Respuestas'!$D31,'Formulario de Respuestas'!$P31,"ES DIFERENTE")</f>
        <v>B</v>
      </c>
      <c r="AK32" s="1" t="str">
        <f>IFERROR(VLOOKUP(CONCATENATE(AJ$1,AJ32),'Formulario de Preguntas'!$C$10:$FN$165,3,FALSE),"")</f>
        <v>El estudiante reconoce números de tres cifras y da el valor posicional a las mismas.</v>
      </c>
      <c r="AL32" s="1" t="str">
        <f>IFERROR(VLOOKUP(CONCATENATE(AJ$1,AJ32),'Formulario de Preguntas'!$C$10:$FN$165,4,FALSE),"")</f>
        <v>RESPUESTA CORRECTA</v>
      </c>
      <c r="AM32" s="23" t="str">
        <f>IF($B32='Formulario de Respuestas'!$D31,'Formulario de Respuestas'!$Q31,"ES DIFERENTE")</f>
        <v>D</v>
      </c>
      <c r="AN32" s="1" t="str">
        <f>IFERROR(VLOOKUP(CONCATENATE(AM$1,AM32),'Formulario de Preguntas'!$C$10:$FN$165,3,FALSE),"")</f>
        <v xml:space="preserve">Es probable que el estudiante haya realizado la composición aditiva de los números, sin embargo, no reconoce el valor posicional o relativo de las cifras. </v>
      </c>
      <c r="AO32" s="1" t="str">
        <f>IFERROR(VLOOKUP(CONCATENATE(AM$1,AM32),'Formulario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32" s="23" t="str">
        <f>IF($B32='Formulario de Respuestas'!$D31,'Formulario de Respuestas'!$R31,"ES DIFERENTE")</f>
        <v>D</v>
      </c>
      <c r="AQ32" s="1" t="str">
        <f>IFERROR(VLOOKUP(CONCATENATE(AP$1,AP32),'Formulario de Preguntas'!$C$10:$FN$165,3,FALSE),"")</f>
        <v>Es posible que el estudiante haya identificado el problema de cambio disminuyendo, pero al parecer intenta encontrar la diferencia entre las unidades respectivas, en este caso nota que las cantidades difieren en 4 centenas.</v>
      </c>
      <c r="AR32" s="1" t="str">
        <f>IFERROR(VLOOKUP(CONCATENATE(AP$1,AP32),'Formulario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32" s="23" t="str">
        <f>IF($B32='Formulario de Respuestas'!$D31,'Formulario de Respuestas'!$S31,"ES DIFERENTE")</f>
        <v>B</v>
      </c>
      <c r="AT32" s="1" t="str">
        <f>IFERROR(VLOOKUP(CONCATENATE(AS$1,AS32),'Formulario de Preguntas'!$C$10:$FN$165,3,FALSE),"")</f>
        <v xml:space="preserve">Es posible que el estudiante no haya identificado el problema multiplicativo, por lo que responde enunciando una de las cantidades que aparecen en el problema (la cantidad no numérica). </v>
      </c>
      <c r="AU32" s="1" t="str">
        <f>IFERROR(VLOOKUP(CONCATENATE(AS$1,AS32),'Formulario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32" s="23" t="str">
        <f>IF($B32='Formulario de Respuestas'!$D31,'Formulario de Respuestas'!$T31,"ES DIFERENTE")</f>
        <v>A</v>
      </c>
      <c r="AW32" s="1" t="str">
        <f>IFERROR(VLOOKUP(CONCATENATE(AV$1,AV32),'Formulario de Preguntas'!$C$10:$FN$165,3,FALSE),"")</f>
        <v xml:space="preserve">Es posible que el estudiante no haya identificado que existe una relación multiplicativa entre las dos cantidades, por lo que enuncia el término que no tiene representación numérica. </v>
      </c>
      <c r="AX32" s="1" t="str">
        <f>IFERROR(VLOOKUP(CONCATENATE(AV$1,AV32),'Formulario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32" s="23" t="str">
        <f>IF($B32='Formulario de Respuestas'!$D31,'Formulario de Respuestas'!$U31,"ES DIFERENTE")</f>
        <v>C</v>
      </c>
      <c r="AZ32" s="1" t="str">
        <f>IFERROR(VLOOKUP(CONCATENATE(AY$1,AY32),'Formulario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32" s="1" t="str">
        <f>IFERROR(VLOOKUP(CONCATENATE(AY$1,AY32),'Formulario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32" s="25" t="str">
        <f>IF($B32='Formulario de Respuestas'!$D31,'Formulario de Respuestas'!$V31,"ES DIFERENTE")</f>
        <v>B</v>
      </c>
      <c r="BC32" s="1" t="str">
        <f>IFERROR(VLOOKUP(CONCATENATE(BB$1,BB32),'Formulario de Preguntas'!$C$10:$FN$165,3,FALSE),"")</f>
        <v xml:space="preserve">Es probable que el estudiante identifique la situación como un problema de fracción como operador, pero no realiza la operación correctamente y no advierte que se toman tantas partes como el numerador determina. </v>
      </c>
      <c r="BD32" s="1" t="str">
        <f>IFERROR(VLOOKUP(CONCATENATE(BB$1,BB32),'Formulario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32" s="23" t="str">
        <f>IF($B32='Formulario de Respuestas'!$D31,'Formulario de Respuestas'!$W31,"ES DIFERENTE")</f>
        <v>A</v>
      </c>
      <c r="BF32" s="1" t="str">
        <f>IFERROR(VLOOKUP(CONCATENATE(BE$1,BE32),'Formulario de Preguntas'!$C$10:$FN$165,3,FALSE),"")</f>
        <v>El estudiante identifica las características de una figura bidimensional.</v>
      </c>
      <c r="BG32" s="1" t="str">
        <f>IFERROR(VLOOKUP(CONCATENATE(BE$1,BE32),'Formulario de Preguntas'!$C$10:$FN$165,4,FALSE),"")</f>
        <v>RESPUESTA CORRECTA</v>
      </c>
      <c r="BH32" s="23" t="str">
        <f>IF($B32='Formulario de Respuestas'!$D31,'Formulario de Respuestas'!$X31,"ES DIFERENTE")</f>
        <v>D</v>
      </c>
      <c r="BI32" s="1" t="str">
        <f>IFERROR(VLOOKUP(CONCATENATE(BH$1,BH32),'Formulario de Preguntas'!$C$10:$FN$165,3,FALSE),"")</f>
        <v>El estudiante no interpreta datos organizados en gráficas (diagrama de barras); posiblemente escoge el dato de menor valor en la gráfica.</v>
      </c>
      <c r="BJ32" s="1" t="str">
        <f>IFERROR(VLOOKUP(CONCATENATE(BH$1,BH32),'Formulario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32" s="25">
        <f>IF($B32='Formulario de Respuestas'!$D31,'Formulario de Respuestas'!$Y31,"ES DIFERENTE")</f>
        <v>0</v>
      </c>
      <c r="BL32" s="1" t="str">
        <f>IFERROR(VLOOKUP(CONCATENATE(BK$1,BK32),'Formulario de Preguntas'!$C$10:$FN$165,3,FALSE),"")</f>
        <v/>
      </c>
      <c r="BM32" s="1" t="str">
        <f>IFERROR(VLOOKUP(CONCATENATE(BK$1,BK32),'Formulario de Preguntas'!$C$10:$FN$165,4,FALSE),"")</f>
        <v/>
      </c>
      <c r="BN32" s="25">
        <f>IF($B32='Formulario de Respuestas'!$D31,'Formulario de Respuestas'!$Z31,"ES DIFERENTE")</f>
        <v>0</v>
      </c>
      <c r="BO32" s="1" t="str">
        <f>IFERROR(VLOOKUP(CONCATENATE(BN$1,BN32),'Formulario de Preguntas'!$C$10:$FN$165,3,FALSE),"")</f>
        <v/>
      </c>
      <c r="BP32" s="1" t="str">
        <f>IFERROR(VLOOKUP(CONCATENATE(BN$1,BN32),'Formulario de Preguntas'!$C$10:$FN$165,4,FALSE),"")</f>
        <v/>
      </c>
      <c r="BR32" s="1">
        <f t="shared" si="0"/>
        <v>9</v>
      </c>
      <c r="BS32" s="1">
        <f t="shared" si="1"/>
        <v>0.25</v>
      </c>
      <c r="BT32" s="1">
        <f t="shared" si="3"/>
        <v>2.25</v>
      </c>
      <c r="BU32" s="1">
        <f>COUNTIF('Formulario de Respuestas'!$E31:$Z31,"A")</f>
        <v>5</v>
      </c>
      <c r="BV32" s="1">
        <f>COUNTIF('Formulario de Respuestas'!$E31:$Z31,"B")</f>
        <v>5</v>
      </c>
      <c r="BW32" s="1">
        <f>COUNTIF('Formulario de Respuestas'!$E31:$Z31,"C")</f>
        <v>3</v>
      </c>
      <c r="BX32" s="1">
        <f>COUNTIF('Formulario de Respuestas'!$E31:$Z31,"D")</f>
        <v>7</v>
      </c>
      <c r="BY32" s="1">
        <f>COUNTIF('Formulario de Respuestas'!$E31:$Z31,"E (RESPUESTA ANULADA)")</f>
        <v>0</v>
      </c>
    </row>
    <row r="33" spans="1:77" x14ac:dyDescent="0.25">
      <c r="A33" s="1" t="str">
        <f>'Formulario de Respuestas'!C32</f>
        <v>Daniela Vergara Salgado</v>
      </c>
      <c r="B33" s="1">
        <f>'Formulario de Respuestas'!D32</f>
        <v>0</v>
      </c>
      <c r="C33" s="23" t="str">
        <f>IF($B33='Formulario de Respuestas'!$D32,'Formulario de Respuestas'!$E32,"ES DIFERENTE")</f>
        <v>C</v>
      </c>
      <c r="D33" s="15" t="str">
        <f>IFERROR(VLOOKUP(CONCATENATE(C$1,C33),'Formulario de Preguntas'!$C$2:$FN$165,3,FALSE),"")</f>
        <v>El estudiante resuelve problemas aditivos de “combinación-parte/todo” y utiliza la suma para representar sus soluciones.</v>
      </c>
      <c r="E33" s="1" t="str">
        <f>IFERROR(VLOOKUP(CONCATENATE(C$1,C33),'Formulario de Preguntas'!$C$2:$FN$165,4,FALSE),"")</f>
        <v>RESPUESTA CORRECTA</v>
      </c>
      <c r="F33" s="23" t="str">
        <f>IF($B33='Formulario de Respuestas'!$D32,'Formulario de Respuestas'!$F32,"ES DIFERENTE")</f>
        <v>A</v>
      </c>
      <c r="G33" s="1" t="str">
        <f>IFERROR(VLOOKUP(CONCATENATE(F$1,F33),'Formulario de Preguntas'!$C$2:$FN$165,3,FALSE),"")</f>
        <v xml:space="preserve">Es posible que el estudiante identifique la situación como de descomposición aditiva, sin embargo, no identifica adecuadamente los valores de las cifras ni su posición (valor relativo). </v>
      </c>
      <c r="H33" s="1" t="str">
        <f>IFERROR(VLOOKUP(CONCATENATE(F$1,F33),'Formulario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33" s="23" t="str">
        <f>IF($B33='Formulario de Respuestas'!$D32,'Formulario de Respuestas'!$G32,"ES DIFERENTE")</f>
        <v>D</v>
      </c>
      <c r="J33" s="1" t="str">
        <f>IFERROR(VLOOKUP(CONCATENATE(I$1,I33),'Formulario de Preguntas'!$C$10:$FN$165,3,FALSE),"")</f>
        <v xml:space="preserve">Es posible que el estudiante no identifique la situación como de descomposición aditiva, al parecer da su respuesta representando correctamente el primer dato de la tabla. </v>
      </c>
      <c r="K33" s="1" t="str">
        <f>IFERROR(VLOOKUP(CONCATENATE(I$1,I33),'Formulario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33" s="23" t="str">
        <f>IF($B33='Formulario de Respuestas'!$D32,'Formulario de Respuestas'!$H32,"ES DIFERENTE")</f>
        <v>D</v>
      </c>
      <c r="M33" s="1" t="str">
        <f>IFERROR(VLOOKUP(CONCATENATE(L$1,L33),'Formulario de Preguntas'!$C$10:$FN$165,3,FALSE),"")</f>
        <v>El estudiante realiza la composición aditiva en un orden superior de un número, dando adecuadamente el valor posicional a sus cifras.</v>
      </c>
      <c r="N33" s="1" t="str">
        <f>IFERROR(VLOOKUP(CONCATENATE(L$1,L33),'Formulario de Preguntas'!$C$10:$FN$165,4,FALSE),"")</f>
        <v>RESPUESTA CORRECTA</v>
      </c>
      <c r="O33" s="23" t="str">
        <f>IF($B33='Formulario de Respuestas'!$D32,'Formulario de Respuestas'!$I32,"ES DIFERENTE")</f>
        <v>D</v>
      </c>
      <c r="P33" s="1" t="str">
        <f>IFERROR(VLOOKUP(CONCATENATE(O$1,O33),'Formulario de Preguntas'!$C$10:$FN$165,3,FALSE),"")</f>
        <v>El estudiante realiza la composición aditiva de un número en un orden superior, dando adecuadamente el valor posicional a sus cifras.</v>
      </c>
      <c r="Q33" s="1" t="str">
        <f>IFERROR(VLOOKUP(CONCATENATE(O$1,O33),'Formulario de Preguntas'!$C$10:$FN$165,4,FALSE),"")</f>
        <v>RESPUESTA CORRECTA</v>
      </c>
      <c r="R33" s="23" t="str">
        <f>IF($B33='Formulario de Respuestas'!$D32,'Formulario de Respuestas'!$J32,"ES DIFERENTE")</f>
        <v>B</v>
      </c>
      <c r="S33" s="1" t="str">
        <f>IFERROR(VLOOKUP(CONCATENATE(R$1,R33),'Formulario de Preguntas'!$C$10:$FN$165,3,FALSE),"")</f>
        <v>El estudiante resuelve problemas donde la multiplicación se utiliza como una suma reiterada.</v>
      </c>
      <c r="T33" s="1" t="str">
        <f>IFERROR(VLOOKUP(CONCATENATE(R$1,R33),'Formulario de Preguntas'!$C$10:$FN$165,4,FALSE),"")</f>
        <v>RESPUESTA CORRECTA</v>
      </c>
      <c r="U33" s="23" t="str">
        <f>IF($B33='Formulario de Respuestas'!$D32,'Formulario de Respuestas'!$K32,"ES DIFERENTE")</f>
        <v>D</v>
      </c>
      <c r="V33" s="1" t="str">
        <f>IFERROR(VLOOKUP(CONCATENATE(U$1,U33),'Formulario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33" s="1" t="str">
        <f>IFERROR(VLOOKUP(CONCATENATE(U$1,U33),'Formulario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33" s="23" t="str">
        <f>IF($B33='Formulario de Respuestas'!$D32,'Formulario de Respuestas'!$L32,"ES DIFERENTE")</f>
        <v>A</v>
      </c>
      <c r="Y33" s="1" t="str">
        <f>IFERROR(VLOOKUP(CONCATENATE(X$1,X33),'Formulario de Preguntas'!$C$10:$FN$165,3,FALSE),"")</f>
        <v>El estudiante resuelve problemas aditivos y representa la solución en forma de suma.</v>
      </c>
      <c r="Z33" s="1" t="str">
        <f>IFERROR(VLOOKUP(CONCATENATE(X$1,X33),'Formulario de Preguntas'!$C$10:$FN$165,4,FALSE),"")</f>
        <v>RESPUESTA CORRECTA</v>
      </c>
      <c r="AA33" s="23" t="str">
        <f>IF($B33='Formulario de Respuestas'!$D32,'Formulario de Respuestas'!$M32,"ES DIFERENTE")</f>
        <v>D</v>
      </c>
      <c r="AB33" s="1" t="str">
        <f>IFERROR(VLOOKUP(CONCATENATE(AA$1,AA33),'Formulario de Preguntas'!$C$10:$FN$165,3,FALSE),"")</f>
        <v>Es posible que el estudiante haya identificado que existe una relación multiplicativa de comparación entre las dos cantidades, sin embargo, confunde las relaciones multiplicativas tercera parte y la mitad.</v>
      </c>
      <c r="AC33" s="1" t="str">
        <f>IFERROR(VLOOKUP(CONCATENATE(AA$1,AA33),'Formulario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33" s="23" t="str">
        <f>IF($B33='Formulario de Respuestas'!$D32,'Formulario de Respuestas'!$N32,"ES DIFERENTE")</f>
        <v>D</v>
      </c>
      <c r="AE33" s="1" t="str">
        <f>IFERROR(VLOOKUP(CONCATENATE(AD$1,AD33),'Formulario de Preguntas'!$C$10:$FN$165,3,FALSE),"")</f>
        <v>Es posible que el estudiante haya identificado la situación multiplicativa de comparación, pero multiplica por 10 en lugar de por 3.</v>
      </c>
      <c r="AF33" s="1" t="str">
        <f>IFERROR(VLOOKUP(CONCATENATE(AD$1,AD33),'Formulario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3" s="23" t="str">
        <f>IF($B33='Formulario de Respuestas'!$D32,'Formulario de Respuestas'!$O32,"ES DIFERENTE")</f>
        <v>A</v>
      </c>
      <c r="AH33" s="1" t="str">
        <f>IFERROR(VLOOKUP(CONCATENATE(AG$1,AG33),'Formulario de Preguntas'!$C$10:$FN$165,3,FALSE),"")</f>
        <v>Es probable que el estudiante haya identificado la cantidad, sin embargo no le da valor posicional a cada una de las cifras.</v>
      </c>
      <c r="AI33" s="1" t="str">
        <f>IFERROR(VLOOKUP(CONCATENATE(AG$1,AG33),'Formulario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33" s="23" t="str">
        <f>IF($B33='Formulario de Respuestas'!$D32,'Formulario de Respuestas'!$P32,"ES DIFERENTE")</f>
        <v>D</v>
      </c>
      <c r="AK33" s="1" t="str">
        <f>IFERROR(VLOOKUP(CONCATENATE(AJ$1,AJ33),'Formulario de Preguntas'!$C$10:$FN$165,3,FALSE),"")</f>
        <v xml:space="preserve">Es posible que el estudiante haya identificado el número dentro en la cifra, sin embargo, no lo relaciona con la idea de valor posicional por lo que termina enunciándolo en términos del objeto de representación. </v>
      </c>
      <c r="AL33" s="1" t="str">
        <f>IFERROR(VLOOKUP(CONCATENATE(AJ$1,AJ33),'Formulario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33" s="23" t="str">
        <f>IF($B33='Formulario de Respuestas'!$D32,'Formulario de Respuestas'!$Q32,"ES DIFERENTE")</f>
        <v>A</v>
      </c>
      <c r="AN33" s="1" t="str">
        <f>IFERROR(VLOOKUP(CONCATENATE(AM$1,AM33),'Formulario de Preguntas'!$C$10:$FN$165,3,FALSE),"")</f>
        <v>No realiza correctamente la composición aditiva, pues olvida agrupar en las centenas, además no establece la relación de orden entre los números del problema.</v>
      </c>
      <c r="AO33" s="1" t="str">
        <f>IFERROR(VLOOKUP(CONCATENATE(AM$1,AM33),'Formulario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33" s="23" t="str">
        <f>IF($B33='Formulario de Respuestas'!$D32,'Formulario de Respuestas'!$R32,"ES DIFERENTE")</f>
        <v>B</v>
      </c>
      <c r="AQ33" s="1" t="str">
        <f>IFERROR(VLOOKUP(CONCATENATE(AP$1,AP33),'Formulario de Preguntas'!$C$10:$FN$165,3,FALSE),"")</f>
        <v>El estudiante resuelve problemas aditivos de cambio disminuyendo (sustracción o resta)</v>
      </c>
      <c r="AR33" s="1" t="str">
        <f>IFERROR(VLOOKUP(CONCATENATE(AP$1,AP33),'Formulario de Preguntas'!$C$10:$FN$165,4,FALSE),"")</f>
        <v>RESPUESTA CORRECTA</v>
      </c>
      <c r="AS33" s="23" t="str">
        <f>IF($B33='Formulario de Respuestas'!$D32,'Formulario de Respuestas'!$S32,"ES DIFERENTE")</f>
        <v>A</v>
      </c>
      <c r="AT33" s="1" t="str">
        <f>IFERROR(VLOOKUP(CONCATENATE(AS$1,AS33),'Formulario de Preguntas'!$C$10:$FN$165,3,FALSE),"")</f>
        <v xml:space="preserve">El estudiante reconoce y resuelve problemas multiplicativos de razón. </v>
      </c>
      <c r="AU33" s="1" t="str">
        <f>IFERROR(VLOOKUP(CONCATENATE(AS$1,AS33),'Formulario de Preguntas'!$C$10:$FN$165,4,FALSE),"")</f>
        <v>RESPUESTA CORRECTA</v>
      </c>
      <c r="AV33" s="23" t="str">
        <f>IF($B33='Formulario de Respuestas'!$D32,'Formulario de Respuestas'!$T32,"ES DIFERENTE")</f>
        <v>A</v>
      </c>
      <c r="AW33" s="1" t="str">
        <f>IFERROR(VLOOKUP(CONCATENATE(AV$1,AV33),'Formulario de Preguntas'!$C$10:$FN$165,3,FALSE),"")</f>
        <v xml:space="preserve">Es posible que el estudiante no haya identificado que existe una relación multiplicativa entre las dos cantidades, por lo que enuncia el término que no tiene representación numérica. </v>
      </c>
      <c r="AX33" s="1" t="str">
        <f>IFERROR(VLOOKUP(CONCATENATE(AV$1,AV33),'Formulario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33" s="23" t="str">
        <f>IF($B33='Formulario de Respuestas'!$D32,'Formulario de Respuestas'!$U32,"ES DIFERENTE")</f>
        <v>C</v>
      </c>
      <c r="AZ33" s="1" t="str">
        <f>IFERROR(VLOOKUP(CONCATENATE(AY$1,AY33),'Formulario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33" s="1" t="str">
        <f>IFERROR(VLOOKUP(CONCATENATE(AY$1,AY33),'Formulario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33" s="25" t="str">
        <f>IF($B33='Formulario de Respuestas'!$D32,'Formulario de Respuestas'!$V32,"ES DIFERENTE")</f>
        <v>C</v>
      </c>
      <c r="BC33" s="1" t="str">
        <f>IFERROR(VLOOKUP(CONCATENATE(BB$1,BB33),'Formulario de Preguntas'!$C$10:$FN$165,3,FALSE),"")</f>
        <v>El estudiante resuelve problemas en los que interviene la fracción como operador en contexto.</v>
      </c>
      <c r="BD33" s="1" t="str">
        <f>IFERROR(VLOOKUP(CONCATENATE(BB$1,BB33),'Formulario de Preguntas'!$C$10:$FN$165,4,FALSE),"")</f>
        <v>RESPUESTA CORRECTA</v>
      </c>
      <c r="BE33" s="23" t="str">
        <f>IF($B33='Formulario de Respuestas'!$D32,'Formulario de Respuestas'!$W32,"ES DIFERENTE")</f>
        <v>A</v>
      </c>
      <c r="BF33" s="1" t="str">
        <f>IFERROR(VLOOKUP(CONCATENATE(BE$1,BE33),'Formulario de Preguntas'!$C$10:$FN$165,3,FALSE),"")</f>
        <v>El estudiante identifica las características de una figura bidimensional.</v>
      </c>
      <c r="BG33" s="1" t="str">
        <f>IFERROR(VLOOKUP(CONCATENATE(BE$1,BE33),'Formulario de Preguntas'!$C$10:$FN$165,4,FALSE),"")</f>
        <v>RESPUESTA CORRECTA</v>
      </c>
      <c r="BH33" s="23" t="str">
        <f>IF($B33='Formulario de Respuestas'!$D32,'Formulario de Respuestas'!$X32,"ES DIFERENTE")</f>
        <v>D</v>
      </c>
      <c r="BI33" s="1" t="str">
        <f>IFERROR(VLOOKUP(CONCATENATE(BH$1,BH33),'Formulario de Preguntas'!$C$10:$FN$165,3,FALSE),"")</f>
        <v>El estudiante no interpreta datos organizados en gráficas (diagrama de barras); posiblemente escoge el dato de menor valor en la gráfica.</v>
      </c>
      <c r="BJ33" s="1" t="str">
        <f>IFERROR(VLOOKUP(CONCATENATE(BH$1,BH33),'Formulario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33" s="25">
        <f>IF($B33='Formulario de Respuestas'!$D32,'Formulario de Respuestas'!$Y32,"ES DIFERENTE")</f>
        <v>0</v>
      </c>
      <c r="BL33" s="1" t="str">
        <f>IFERROR(VLOOKUP(CONCATENATE(BK$1,BK33),'Formulario de Preguntas'!$C$10:$FN$165,3,FALSE),"")</f>
        <v/>
      </c>
      <c r="BM33" s="1" t="str">
        <f>IFERROR(VLOOKUP(CONCATENATE(BK$1,BK33),'Formulario de Preguntas'!$C$10:$FN$165,4,FALSE),"")</f>
        <v/>
      </c>
      <c r="BN33" s="25">
        <f>IF($B33='Formulario de Respuestas'!$D32,'Formulario de Respuestas'!$Z32,"ES DIFERENTE")</f>
        <v>0</v>
      </c>
      <c r="BO33" s="1" t="str">
        <f>IFERROR(VLOOKUP(CONCATENATE(BN$1,BN33),'Formulario de Preguntas'!$C$10:$FN$165,3,FALSE),"")</f>
        <v/>
      </c>
      <c r="BP33" s="1" t="str">
        <f>IFERROR(VLOOKUP(CONCATENATE(BN$1,BN33),'Formulario de Preguntas'!$C$10:$FN$165,4,FALSE),"")</f>
        <v/>
      </c>
      <c r="BR33" s="1">
        <f t="shared" si="0"/>
        <v>9</v>
      </c>
      <c r="BS33" s="1">
        <f t="shared" si="1"/>
        <v>0.25</v>
      </c>
      <c r="BT33" s="1">
        <f t="shared" si="3"/>
        <v>2.25</v>
      </c>
      <c r="BU33" s="1">
        <f>COUNTIF('Formulario de Respuestas'!$E32:$Z32,"A")</f>
        <v>7</v>
      </c>
      <c r="BV33" s="1">
        <f>COUNTIF('Formulario de Respuestas'!$E32:$Z32,"B")</f>
        <v>2</v>
      </c>
      <c r="BW33" s="1">
        <f>COUNTIF('Formulario de Respuestas'!$E32:$Z32,"C")</f>
        <v>3</v>
      </c>
      <c r="BX33" s="1">
        <f>COUNTIF('Formulario de Respuestas'!$E32:$Z32,"D")</f>
        <v>8</v>
      </c>
      <c r="BY33" s="1">
        <f>COUNTIF('Formulario de Respuestas'!$E32:$Z32,"E (RESPUESTA ANULADA)")</f>
        <v>0</v>
      </c>
    </row>
    <row r="34" spans="1:77" x14ac:dyDescent="0.25">
      <c r="A34" s="1">
        <f>'Formulario de Respuestas'!C33</f>
        <v>0</v>
      </c>
      <c r="B34" s="1">
        <f>'Formulario de Respuestas'!D33</f>
        <v>0</v>
      </c>
      <c r="C34" s="23">
        <f>IF($B34='Formulario de Respuestas'!$D33,'Formulario de Respuestas'!$E33,"ES DIFERENTE")</f>
        <v>0</v>
      </c>
      <c r="D34" s="15" t="str">
        <f>IFERROR(VLOOKUP(CONCATENATE(C$1,C34),'Formulario de Preguntas'!$C$2:$FN$165,3,FALSE),"")</f>
        <v/>
      </c>
      <c r="E34" s="1" t="str">
        <f>IFERROR(VLOOKUP(CONCATENATE(C$1,C34),'Formulario de Preguntas'!$C$2:$FN$165,4,FALSE),"")</f>
        <v/>
      </c>
      <c r="F34" s="23">
        <f>IF($B34='Formulario de Respuestas'!$D33,'Formulario de Respuestas'!$F33,"ES DIFERENTE")</f>
        <v>0</v>
      </c>
      <c r="G34" s="1" t="str">
        <f>IFERROR(VLOOKUP(CONCATENATE(F$1,F34),'Formulario de Preguntas'!$C$2:$FN$165,3,FALSE),"")</f>
        <v/>
      </c>
      <c r="H34" s="1" t="str">
        <f>IFERROR(VLOOKUP(CONCATENATE(F$1,F34),'Formulario de Preguntas'!$C$2:$FN$165,4,FALSE),"")</f>
        <v/>
      </c>
      <c r="I34" s="23">
        <f>IF($B34='Formulario de Respuestas'!$D33,'Formulario de Respuestas'!$G33,"ES DIFERENTE")</f>
        <v>0</v>
      </c>
      <c r="J34" s="1" t="str">
        <f>IFERROR(VLOOKUP(CONCATENATE(I$1,I34),'Formulario de Preguntas'!$C$10:$FN$165,3,FALSE),"")</f>
        <v/>
      </c>
      <c r="K34" s="1" t="str">
        <f>IFERROR(VLOOKUP(CONCATENATE(I$1,I34),'Formulario de Preguntas'!$C$10:$FN$165,4,FALSE),"")</f>
        <v/>
      </c>
      <c r="L34" s="23">
        <f>IF($B34='Formulario de Respuestas'!$D33,'Formulario de Respuestas'!$H33,"ES DIFERENTE")</f>
        <v>0</v>
      </c>
      <c r="M34" s="1" t="str">
        <f>IFERROR(VLOOKUP(CONCATENATE(L$1,L34),'Formulario de Preguntas'!$C$10:$FN$165,3,FALSE),"")</f>
        <v/>
      </c>
      <c r="N34" s="1" t="str">
        <f>IFERROR(VLOOKUP(CONCATENATE(L$1,L34),'Formulario de Preguntas'!$C$10:$FN$165,4,FALSE),"")</f>
        <v/>
      </c>
      <c r="O34" s="23">
        <f>IF($B34='Formulario de Respuestas'!$D33,'Formulario de Respuestas'!$I33,"ES DIFERENTE")</f>
        <v>0</v>
      </c>
      <c r="P34" s="1" t="str">
        <f>IFERROR(VLOOKUP(CONCATENATE(O$1,O34),'Formulario de Preguntas'!$C$10:$FN$165,3,FALSE),"")</f>
        <v/>
      </c>
      <c r="Q34" s="1" t="str">
        <f>IFERROR(VLOOKUP(CONCATENATE(O$1,O34),'Formulario de Preguntas'!$C$10:$FN$165,4,FALSE),"")</f>
        <v/>
      </c>
      <c r="R34" s="23">
        <f>IF($B34='Formulario de Respuestas'!$D33,'Formulario de Respuestas'!$J33,"ES DIFERENTE")</f>
        <v>0</v>
      </c>
      <c r="S34" s="1" t="str">
        <f>IFERROR(VLOOKUP(CONCATENATE(R$1,R34),'Formulario de Preguntas'!$C$10:$FN$165,3,FALSE),"")</f>
        <v/>
      </c>
      <c r="T34" s="1" t="str">
        <f>IFERROR(VLOOKUP(CONCATENATE(R$1,R34),'Formulario de Preguntas'!$C$10:$FN$165,4,FALSE),"")</f>
        <v/>
      </c>
      <c r="U34" s="23">
        <f>IF($B34='Formulario de Respuestas'!$D33,'Formulario de Respuestas'!$K33,"ES DIFERENTE")</f>
        <v>0</v>
      </c>
      <c r="V34" s="1" t="str">
        <f>IFERROR(VLOOKUP(CONCATENATE(U$1,U34),'Formulario de Preguntas'!$C$10:$FN$165,3,FALSE),"")</f>
        <v/>
      </c>
      <c r="W34" s="1" t="str">
        <f>IFERROR(VLOOKUP(CONCATENATE(U$1,U34),'Formulario de Preguntas'!$C$10:$FN$165,4,FALSE),"")</f>
        <v/>
      </c>
      <c r="X34" s="23">
        <f>IF($B34='Formulario de Respuestas'!$D33,'Formulario de Respuestas'!$L33,"ES DIFERENTE")</f>
        <v>0</v>
      </c>
      <c r="Y34" s="1" t="str">
        <f>IFERROR(VLOOKUP(CONCATENATE(X$1,X34),'Formulario de Preguntas'!$C$10:$FN$165,3,FALSE),"")</f>
        <v/>
      </c>
      <c r="Z34" s="1" t="str">
        <f>IFERROR(VLOOKUP(CONCATENATE(X$1,X34),'Formulario de Preguntas'!$C$10:$FN$165,4,FALSE),"")</f>
        <v/>
      </c>
      <c r="AA34" s="23">
        <f>IF($B34='Formulario de Respuestas'!$D33,'Formulario de Respuestas'!$M33,"ES DIFERENTE")</f>
        <v>0</v>
      </c>
      <c r="AB34" s="1" t="str">
        <f>IFERROR(VLOOKUP(CONCATENATE(AA$1,AA34),'Formulario de Preguntas'!$C$10:$FN$165,3,FALSE),"")</f>
        <v/>
      </c>
      <c r="AC34" s="1" t="str">
        <f>IFERROR(VLOOKUP(CONCATENATE(AA$1,AA34),'Formulario de Preguntas'!$C$10:$FN$165,4,FALSE),"")</f>
        <v/>
      </c>
      <c r="AD34" s="23">
        <f>IF($B34='Formulario de Respuestas'!$D33,'Formulario de Respuestas'!$N33,"ES DIFERENTE")</f>
        <v>0</v>
      </c>
      <c r="AE34" s="1" t="str">
        <f>IFERROR(VLOOKUP(CONCATENATE(AD$1,AD34),'Formulario de Preguntas'!$C$10:$FN$165,3,FALSE),"")</f>
        <v/>
      </c>
      <c r="AF34" s="1" t="str">
        <f>IFERROR(VLOOKUP(CONCATENATE(AD$1,AD34),'Formulario de Preguntas'!$C$10:$FN$165,4,FALSE),"")</f>
        <v/>
      </c>
      <c r="AG34" s="23">
        <f>IF($B34='Formulario de Respuestas'!$D33,'Formulario de Respuestas'!$O33,"ES DIFERENTE")</f>
        <v>0</v>
      </c>
      <c r="AH34" s="1" t="str">
        <f>IFERROR(VLOOKUP(CONCATENATE(AG$1,AG34),'Formulario de Preguntas'!$C$10:$FN$165,3,FALSE),"")</f>
        <v/>
      </c>
      <c r="AI34" s="1" t="str">
        <f>IFERROR(VLOOKUP(CONCATENATE(AG$1,AG34),'Formulario de Preguntas'!$C$10:$FN$165,4,FALSE),"")</f>
        <v/>
      </c>
      <c r="AJ34" s="23">
        <f>IF($B34='Formulario de Respuestas'!$D33,'Formulario de Respuestas'!$P33,"ES DIFERENTE")</f>
        <v>0</v>
      </c>
      <c r="AK34" s="1" t="str">
        <f>IFERROR(VLOOKUP(CONCATENATE(AJ$1,AJ34),'Formulario de Preguntas'!$C$10:$FN$165,3,FALSE),"")</f>
        <v/>
      </c>
      <c r="AL34" s="1" t="str">
        <f>IFERROR(VLOOKUP(CONCATENATE(AJ$1,AJ34),'Formulario de Preguntas'!$C$10:$FN$165,4,FALSE),"")</f>
        <v/>
      </c>
      <c r="AM34" s="23">
        <f>IF($B34='Formulario de Respuestas'!$D33,'Formulario de Respuestas'!$Q33,"ES DIFERENTE")</f>
        <v>0</v>
      </c>
      <c r="AN34" s="1" t="str">
        <f>IFERROR(VLOOKUP(CONCATENATE(AM$1,AM34),'Formulario de Preguntas'!$C$10:$FN$165,3,FALSE),"")</f>
        <v/>
      </c>
      <c r="AO34" s="1" t="str">
        <f>IFERROR(VLOOKUP(CONCATENATE(AM$1,AM34),'Formulario de Preguntas'!$C$10:$FN$165,4,FALSE),"")</f>
        <v/>
      </c>
      <c r="AP34" s="23">
        <f>IF($B34='Formulario de Respuestas'!$D33,'Formulario de Respuestas'!$R33,"ES DIFERENTE")</f>
        <v>0</v>
      </c>
      <c r="AQ34" s="1" t="str">
        <f>IFERROR(VLOOKUP(CONCATENATE(AP$1,AP34),'Formulario de Preguntas'!$C$10:$FN$165,3,FALSE),"")</f>
        <v/>
      </c>
      <c r="AR34" s="1" t="str">
        <f>IFERROR(VLOOKUP(CONCATENATE(AP$1,AP34),'Formulario de Preguntas'!$C$10:$FN$165,4,FALSE),"")</f>
        <v/>
      </c>
      <c r="AS34" s="23">
        <f>IF($B34='Formulario de Respuestas'!$D33,'Formulario de Respuestas'!$S33,"ES DIFERENTE")</f>
        <v>0</v>
      </c>
      <c r="AT34" s="1" t="str">
        <f>IFERROR(VLOOKUP(CONCATENATE(AS$1,AS34),'Formulario de Preguntas'!$C$10:$FN$165,3,FALSE),"")</f>
        <v/>
      </c>
      <c r="AU34" s="1" t="str">
        <f>IFERROR(VLOOKUP(CONCATENATE(AS$1,AS34),'Formulario de Preguntas'!$C$10:$FN$165,4,FALSE),"")</f>
        <v/>
      </c>
      <c r="AV34" s="23">
        <f>IF($B34='Formulario de Respuestas'!$D33,'Formulario de Respuestas'!$T33,"ES DIFERENTE")</f>
        <v>0</v>
      </c>
      <c r="AW34" s="1" t="str">
        <f>IFERROR(VLOOKUP(CONCATENATE(AV$1,AV34),'Formulario de Preguntas'!$C$10:$FN$165,3,FALSE),"")</f>
        <v/>
      </c>
      <c r="AX34" s="1" t="str">
        <f>IFERROR(VLOOKUP(CONCATENATE(AV$1,AV34),'Formulario de Preguntas'!$C$10:$FN$165,4,FALSE),"")</f>
        <v/>
      </c>
      <c r="AY34" s="23">
        <f>IF($B34='Formulario de Respuestas'!$D33,'Formulario de Respuestas'!$U33,"ES DIFERENTE")</f>
        <v>0</v>
      </c>
      <c r="AZ34" s="1" t="str">
        <f>IFERROR(VLOOKUP(CONCATENATE(AY$1,AY34),'Formulario de Preguntas'!$C$10:$FN$165,3,FALSE),"")</f>
        <v/>
      </c>
      <c r="BA34" s="1" t="str">
        <f>IFERROR(VLOOKUP(CONCATENATE(AY$1,AY34),'Formulario de Preguntas'!$C$10:$FN$165,4,FALSE),"")</f>
        <v/>
      </c>
      <c r="BB34" s="25">
        <f>IF($B34='Formulario de Respuestas'!$D33,'Formulario de Respuestas'!$V33,"ES DIFERENTE")</f>
        <v>0</v>
      </c>
      <c r="BC34" s="1" t="str">
        <f>IFERROR(VLOOKUP(CONCATENATE(BB$1,BB34),'Formulario de Preguntas'!$C$10:$FN$165,3,FALSE),"")</f>
        <v/>
      </c>
      <c r="BD34" s="1" t="str">
        <f>IFERROR(VLOOKUP(CONCATENATE(BB$1,BB34),'Formulario de Preguntas'!$C$10:$FN$165,4,FALSE),"")</f>
        <v/>
      </c>
      <c r="BE34" s="23">
        <f>IF($B34='Formulario de Respuestas'!$D33,'Formulario de Respuestas'!$W33,"ES DIFERENTE")</f>
        <v>0</v>
      </c>
      <c r="BF34" s="1" t="str">
        <f>IFERROR(VLOOKUP(CONCATENATE(BE$1,BE34),'Formulario de Preguntas'!$C$10:$FN$165,3,FALSE),"")</f>
        <v/>
      </c>
      <c r="BG34" s="1" t="str">
        <f>IFERROR(VLOOKUP(CONCATENATE(BE$1,BE34),'Formulario de Preguntas'!$C$10:$FN$165,4,FALSE),"")</f>
        <v/>
      </c>
      <c r="BH34" s="23">
        <f>IF($B34='Formulario de Respuestas'!$D33,'Formulario de Respuestas'!$X33,"ES DIFERENTE")</f>
        <v>0</v>
      </c>
      <c r="BI34" s="1" t="str">
        <f>IFERROR(VLOOKUP(CONCATENATE(BH$1,BH34),'Formulario de Preguntas'!$C$10:$FN$165,3,FALSE),"")</f>
        <v/>
      </c>
      <c r="BJ34" s="1" t="str">
        <f>IFERROR(VLOOKUP(CONCATENATE(BH$1,BH34),'Formulario de Preguntas'!$C$10:$FN$165,4,FALSE),"")</f>
        <v/>
      </c>
      <c r="BK34" s="25">
        <f>IF($B34='Formulario de Respuestas'!$D33,'Formulario de Respuestas'!$Y33,"ES DIFERENTE")</f>
        <v>0</v>
      </c>
      <c r="BL34" s="1" t="str">
        <f>IFERROR(VLOOKUP(CONCATENATE(BK$1,BK34),'Formulario de Preguntas'!$C$10:$FN$165,3,FALSE),"")</f>
        <v/>
      </c>
      <c r="BM34" s="1" t="str">
        <f>IFERROR(VLOOKUP(CONCATENATE(BK$1,BK34),'Formulario de Preguntas'!$C$10:$FN$165,4,FALSE),"")</f>
        <v/>
      </c>
      <c r="BN34" s="25">
        <f>IF($B34='Formulario de Respuestas'!$D33,'Formulario de Respuestas'!$Z33,"ES DIFERENTE")</f>
        <v>0</v>
      </c>
      <c r="BO34" s="1" t="str">
        <f>IFERROR(VLOOKUP(CONCATENATE(BN$1,BN34),'Formulario de Preguntas'!$C$10:$FN$165,3,FALSE),"")</f>
        <v/>
      </c>
      <c r="BP34" s="1" t="str">
        <f>IFERROR(VLOOKUP(CONCATENATE(BN$1,BN34),'Formulario de Preguntas'!$C$10:$FN$165,4,FALSE),"")</f>
        <v/>
      </c>
      <c r="BR34" s="1">
        <f t="shared" si="0"/>
        <v>0</v>
      </c>
      <c r="BS34" s="1">
        <f t="shared" si="1"/>
        <v>0.25</v>
      </c>
      <c r="BT34" s="1">
        <f t="shared" si="3"/>
        <v>0</v>
      </c>
      <c r="BU34" s="1">
        <f>COUNTIF('Formulario de Respuestas'!$E33:$Z33,"A")</f>
        <v>0</v>
      </c>
      <c r="BV34" s="1">
        <f>COUNTIF('Formulario de Respuestas'!$E33:$Z33,"B")</f>
        <v>0</v>
      </c>
      <c r="BW34" s="1">
        <f>COUNTIF('Formulario de Respuestas'!$E33:$Z33,"C")</f>
        <v>0</v>
      </c>
      <c r="BX34" s="1">
        <f>COUNTIF('Formulario de Respuestas'!$E33:$Z33,"D")</f>
        <v>0</v>
      </c>
      <c r="BY34" s="1">
        <f>COUNTIF('Formulario de Respuestas'!$E33:$Z33,"E (RESPUESTA ANULADA)")</f>
        <v>0</v>
      </c>
    </row>
    <row r="35" spans="1:77" x14ac:dyDescent="0.25">
      <c r="A35" s="1">
        <f>'Formulario de Respuestas'!C34</f>
        <v>0</v>
      </c>
      <c r="B35" s="1">
        <f>'Formulario de Respuestas'!D34</f>
        <v>0</v>
      </c>
      <c r="C35" s="23">
        <f>IF($B35='Formulario de Respuestas'!$D34,'Formulario de Respuestas'!$E34,"ES DIFERENTE")</f>
        <v>0</v>
      </c>
      <c r="D35" s="15" t="str">
        <f>IFERROR(VLOOKUP(CONCATENATE(C$1,C35),'Formulario de Preguntas'!$C$2:$FN$165,3,FALSE),"")</f>
        <v/>
      </c>
      <c r="E35" s="1" t="str">
        <f>IFERROR(VLOOKUP(CONCATENATE(C$1,C35),'Formulario de Preguntas'!$C$2:$FN$165,4,FALSE),"")</f>
        <v/>
      </c>
      <c r="F35" s="23">
        <f>IF($B35='Formulario de Respuestas'!$D34,'Formulario de Respuestas'!$F34,"ES DIFERENTE")</f>
        <v>0</v>
      </c>
      <c r="G35" s="1" t="str">
        <f>IFERROR(VLOOKUP(CONCATENATE(F$1,F35),'Formulario de Preguntas'!$C$2:$FN$165,3,FALSE),"")</f>
        <v/>
      </c>
      <c r="H35" s="1" t="str">
        <f>IFERROR(VLOOKUP(CONCATENATE(F$1,F35),'Formulario de Preguntas'!$C$2:$FN$165,4,FALSE),"")</f>
        <v/>
      </c>
      <c r="I35" s="23">
        <f>IF($B35='Formulario de Respuestas'!$D34,'Formulario de Respuestas'!$G34,"ES DIFERENTE")</f>
        <v>0</v>
      </c>
      <c r="J35" s="1" t="str">
        <f>IFERROR(VLOOKUP(CONCATENATE(I$1,I35),'Formulario de Preguntas'!$C$10:$FN$165,3,FALSE),"")</f>
        <v/>
      </c>
      <c r="K35" s="1" t="str">
        <f>IFERROR(VLOOKUP(CONCATENATE(I$1,I35),'Formulario de Preguntas'!$C$10:$FN$165,4,FALSE),"")</f>
        <v/>
      </c>
      <c r="L35" s="23">
        <f>IF($B35='Formulario de Respuestas'!$D34,'Formulario de Respuestas'!$H34,"ES DIFERENTE")</f>
        <v>0</v>
      </c>
      <c r="M35" s="1" t="str">
        <f>IFERROR(VLOOKUP(CONCATENATE(L$1,L35),'Formulario de Preguntas'!$C$10:$FN$165,3,FALSE),"")</f>
        <v/>
      </c>
      <c r="N35" s="1" t="str">
        <f>IFERROR(VLOOKUP(CONCATENATE(L$1,L35),'Formulario de Preguntas'!$C$10:$FN$165,4,FALSE),"")</f>
        <v/>
      </c>
      <c r="O35" s="23">
        <f>IF($B35='Formulario de Respuestas'!$D34,'Formulario de Respuestas'!$I34,"ES DIFERENTE")</f>
        <v>0</v>
      </c>
      <c r="P35" s="1" t="str">
        <f>IFERROR(VLOOKUP(CONCATENATE(O$1,O35),'Formulario de Preguntas'!$C$10:$FN$165,3,FALSE),"")</f>
        <v/>
      </c>
      <c r="Q35" s="1" t="str">
        <f>IFERROR(VLOOKUP(CONCATENATE(O$1,O35),'Formulario de Preguntas'!$C$10:$FN$165,4,FALSE),"")</f>
        <v/>
      </c>
      <c r="R35" s="23">
        <f>IF($B35='Formulario de Respuestas'!$D34,'Formulario de Respuestas'!$J34,"ES DIFERENTE")</f>
        <v>0</v>
      </c>
      <c r="S35" s="1" t="str">
        <f>IFERROR(VLOOKUP(CONCATENATE(R$1,R35),'Formulario de Preguntas'!$C$10:$FN$165,3,FALSE),"")</f>
        <v/>
      </c>
      <c r="T35" s="1" t="str">
        <f>IFERROR(VLOOKUP(CONCATENATE(R$1,R35),'Formulario de Preguntas'!$C$10:$FN$165,4,FALSE),"")</f>
        <v/>
      </c>
      <c r="U35" s="23">
        <f>IF($B35='Formulario de Respuestas'!$D34,'Formulario de Respuestas'!$K34,"ES DIFERENTE")</f>
        <v>0</v>
      </c>
      <c r="V35" s="1" t="str">
        <f>IFERROR(VLOOKUP(CONCATENATE(U$1,U35),'Formulario de Preguntas'!$C$10:$FN$165,3,FALSE),"")</f>
        <v/>
      </c>
      <c r="W35" s="1" t="str">
        <f>IFERROR(VLOOKUP(CONCATENATE(U$1,U35),'Formulario de Preguntas'!$C$10:$FN$165,4,FALSE),"")</f>
        <v/>
      </c>
      <c r="X35" s="23">
        <f>IF($B35='Formulario de Respuestas'!$D34,'Formulario de Respuestas'!$L34,"ES DIFERENTE")</f>
        <v>0</v>
      </c>
      <c r="Y35" s="1" t="str">
        <f>IFERROR(VLOOKUP(CONCATENATE(X$1,X35),'Formulario de Preguntas'!$C$10:$FN$165,3,FALSE),"")</f>
        <v/>
      </c>
      <c r="Z35" s="1" t="str">
        <f>IFERROR(VLOOKUP(CONCATENATE(X$1,X35),'Formulario de Preguntas'!$C$10:$FN$165,4,FALSE),"")</f>
        <v/>
      </c>
      <c r="AA35" s="23">
        <f>IF($B35='Formulario de Respuestas'!$D34,'Formulario de Respuestas'!$M34,"ES DIFERENTE")</f>
        <v>0</v>
      </c>
      <c r="AB35" s="1" t="str">
        <f>IFERROR(VLOOKUP(CONCATENATE(AA$1,AA35),'Formulario de Preguntas'!$C$10:$FN$165,3,FALSE),"")</f>
        <v/>
      </c>
      <c r="AC35" s="1" t="str">
        <f>IFERROR(VLOOKUP(CONCATENATE(AA$1,AA35),'Formulario de Preguntas'!$C$10:$FN$165,4,FALSE),"")</f>
        <v/>
      </c>
      <c r="AD35" s="23">
        <f>IF($B35='Formulario de Respuestas'!$D34,'Formulario de Respuestas'!$N34,"ES DIFERENTE")</f>
        <v>0</v>
      </c>
      <c r="AE35" s="1" t="str">
        <f>IFERROR(VLOOKUP(CONCATENATE(AD$1,AD35),'Formulario de Preguntas'!$C$10:$FN$165,3,FALSE),"")</f>
        <v/>
      </c>
      <c r="AF35" s="1" t="str">
        <f>IFERROR(VLOOKUP(CONCATENATE(AD$1,AD35),'Formulario de Preguntas'!$C$10:$FN$165,4,FALSE),"")</f>
        <v/>
      </c>
      <c r="AG35" s="23">
        <f>IF($B35='Formulario de Respuestas'!$D34,'Formulario de Respuestas'!$O34,"ES DIFERENTE")</f>
        <v>0</v>
      </c>
      <c r="AH35" s="1" t="str">
        <f>IFERROR(VLOOKUP(CONCATENATE(AG$1,AG35),'Formulario de Preguntas'!$C$10:$FN$165,3,FALSE),"")</f>
        <v/>
      </c>
      <c r="AI35" s="1" t="str">
        <f>IFERROR(VLOOKUP(CONCATENATE(AG$1,AG35),'Formulario de Preguntas'!$C$10:$FN$165,4,FALSE),"")</f>
        <v/>
      </c>
      <c r="AJ35" s="23">
        <f>IF($B35='Formulario de Respuestas'!$D34,'Formulario de Respuestas'!$P34,"ES DIFERENTE")</f>
        <v>0</v>
      </c>
      <c r="AK35" s="1" t="str">
        <f>IFERROR(VLOOKUP(CONCATENATE(AJ$1,AJ35),'Formulario de Preguntas'!$C$10:$FN$165,3,FALSE),"")</f>
        <v/>
      </c>
      <c r="AL35" s="1" t="str">
        <f>IFERROR(VLOOKUP(CONCATENATE(AJ$1,AJ35),'Formulario de Preguntas'!$C$10:$FN$165,4,FALSE),"")</f>
        <v/>
      </c>
      <c r="AM35" s="23">
        <f>IF($B35='Formulario de Respuestas'!$D34,'Formulario de Respuestas'!$Q34,"ES DIFERENTE")</f>
        <v>0</v>
      </c>
      <c r="AN35" s="1" t="str">
        <f>IFERROR(VLOOKUP(CONCATENATE(AM$1,AM35),'Formulario de Preguntas'!$C$10:$FN$165,3,FALSE),"")</f>
        <v/>
      </c>
      <c r="AO35" s="1" t="str">
        <f>IFERROR(VLOOKUP(CONCATENATE(AM$1,AM35),'Formulario de Preguntas'!$C$10:$FN$165,4,FALSE),"")</f>
        <v/>
      </c>
      <c r="AP35" s="23">
        <f>IF($B35='Formulario de Respuestas'!$D34,'Formulario de Respuestas'!$R34,"ES DIFERENTE")</f>
        <v>0</v>
      </c>
      <c r="AQ35" s="1" t="str">
        <f>IFERROR(VLOOKUP(CONCATENATE(AP$1,AP35),'Formulario de Preguntas'!$C$10:$FN$165,3,FALSE),"")</f>
        <v/>
      </c>
      <c r="AR35" s="1" t="str">
        <f>IFERROR(VLOOKUP(CONCATENATE(AP$1,AP35),'Formulario de Preguntas'!$C$10:$FN$165,4,FALSE),"")</f>
        <v/>
      </c>
      <c r="AS35" s="23">
        <f>IF($B35='Formulario de Respuestas'!$D34,'Formulario de Respuestas'!$S34,"ES DIFERENTE")</f>
        <v>0</v>
      </c>
      <c r="AT35" s="1" t="str">
        <f>IFERROR(VLOOKUP(CONCATENATE(AS$1,AS35),'Formulario de Preguntas'!$C$10:$FN$165,3,FALSE),"")</f>
        <v/>
      </c>
      <c r="AU35" s="1" t="str">
        <f>IFERROR(VLOOKUP(CONCATENATE(AS$1,AS35),'Formulario de Preguntas'!$C$10:$FN$165,4,FALSE),"")</f>
        <v/>
      </c>
      <c r="AV35" s="23">
        <f>IF($B35='Formulario de Respuestas'!$D34,'Formulario de Respuestas'!$T34,"ES DIFERENTE")</f>
        <v>0</v>
      </c>
      <c r="AW35" s="1" t="str">
        <f>IFERROR(VLOOKUP(CONCATENATE(AV$1,AV35),'Formulario de Preguntas'!$C$10:$FN$165,3,FALSE),"")</f>
        <v/>
      </c>
      <c r="AX35" s="1" t="str">
        <f>IFERROR(VLOOKUP(CONCATENATE(AV$1,AV35),'Formulario de Preguntas'!$C$10:$FN$165,4,FALSE),"")</f>
        <v/>
      </c>
      <c r="AY35" s="23">
        <f>IF($B35='Formulario de Respuestas'!$D34,'Formulario de Respuestas'!$U34,"ES DIFERENTE")</f>
        <v>0</v>
      </c>
      <c r="AZ35" s="1" t="str">
        <f>IFERROR(VLOOKUP(CONCATENATE(AY$1,AY35),'Formulario de Preguntas'!$C$10:$FN$165,3,FALSE),"")</f>
        <v/>
      </c>
      <c r="BA35" s="1" t="str">
        <f>IFERROR(VLOOKUP(CONCATENATE(AY$1,AY35),'Formulario de Preguntas'!$C$10:$FN$165,4,FALSE),"")</f>
        <v/>
      </c>
      <c r="BB35" s="25">
        <f>IF($B35='Formulario de Respuestas'!$D34,'Formulario de Respuestas'!$V34,"ES DIFERENTE")</f>
        <v>0</v>
      </c>
      <c r="BC35" s="1" t="str">
        <f>IFERROR(VLOOKUP(CONCATENATE(BB$1,BB35),'Formulario de Preguntas'!$C$10:$FN$165,3,FALSE),"")</f>
        <v/>
      </c>
      <c r="BD35" s="1" t="str">
        <f>IFERROR(VLOOKUP(CONCATENATE(BB$1,BB35),'Formulario de Preguntas'!$C$10:$FN$165,4,FALSE),"")</f>
        <v/>
      </c>
      <c r="BE35" s="23">
        <f>IF($B35='Formulario de Respuestas'!$D34,'Formulario de Respuestas'!$W34,"ES DIFERENTE")</f>
        <v>0</v>
      </c>
      <c r="BF35" s="1" t="str">
        <f>IFERROR(VLOOKUP(CONCATENATE(BE$1,BE35),'Formulario de Preguntas'!$C$10:$FN$165,3,FALSE),"")</f>
        <v/>
      </c>
      <c r="BG35" s="1" t="str">
        <f>IFERROR(VLOOKUP(CONCATENATE(BE$1,BE35),'Formulario de Preguntas'!$C$10:$FN$165,4,FALSE),"")</f>
        <v/>
      </c>
      <c r="BH35" s="23">
        <f>IF($B35='Formulario de Respuestas'!$D34,'Formulario de Respuestas'!$X34,"ES DIFERENTE")</f>
        <v>0</v>
      </c>
      <c r="BI35" s="1" t="str">
        <f>IFERROR(VLOOKUP(CONCATENATE(BH$1,BH35),'Formulario de Preguntas'!$C$10:$FN$165,3,FALSE),"")</f>
        <v/>
      </c>
      <c r="BJ35" s="1" t="str">
        <f>IFERROR(VLOOKUP(CONCATENATE(BH$1,BH35),'Formulario de Preguntas'!$C$10:$FN$165,4,FALSE),"")</f>
        <v/>
      </c>
      <c r="BK35" s="25">
        <f>IF($B35='Formulario de Respuestas'!$D34,'Formulario de Respuestas'!$Y34,"ES DIFERENTE")</f>
        <v>0</v>
      </c>
      <c r="BL35" s="1" t="str">
        <f>IFERROR(VLOOKUP(CONCATENATE(BK$1,BK35),'Formulario de Preguntas'!$C$10:$FN$165,3,FALSE),"")</f>
        <v/>
      </c>
      <c r="BM35" s="1" t="str">
        <f>IFERROR(VLOOKUP(CONCATENATE(BK$1,BK35),'Formulario de Preguntas'!$C$10:$FN$165,4,FALSE),"")</f>
        <v/>
      </c>
      <c r="BN35" s="25">
        <f>IF($B35='Formulario de Respuestas'!$D34,'Formulario de Respuestas'!$Z34,"ES DIFERENTE")</f>
        <v>0</v>
      </c>
      <c r="BO35" s="1" t="str">
        <f>IFERROR(VLOOKUP(CONCATENATE(BN$1,BN35),'Formulario de Preguntas'!$C$10:$FN$165,3,FALSE),"")</f>
        <v/>
      </c>
      <c r="BP35" s="1" t="str">
        <f>IFERROR(VLOOKUP(CONCATENATE(BN$1,BN35),'Formulario de Preguntas'!$C$10:$FN$165,4,FALSE),"")</f>
        <v/>
      </c>
      <c r="BR35" s="1">
        <f t="shared" si="0"/>
        <v>0</v>
      </c>
      <c r="BS35" s="1">
        <f t="shared" si="1"/>
        <v>0.25</v>
      </c>
      <c r="BT35" s="1">
        <f t="shared" si="3"/>
        <v>0</v>
      </c>
      <c r="BU35" s="1">
        <f>COUNTIF('Formulario de Respuestas'!$E34:$Z34,"A")</f>
        <v>0</v>
      </c>
      <c r="BV35" s="1">
        <f>COUNTIF('Formulario de Respuestas'!$E34:$Z34,"B")</f>
        <v>0</v>
      </c>
      <c r="BW35" s="1">
        <f>COUNTIF('Formulario de Respuestas'!$E34:$Z34,"C")</f>
        <v>0</v>
      </c>
      <c r="BX35" s="1">
        <f>COUNTIF('Formulario de Respuestas'!$E34:$Z34,"D")</f>
        <v>0</v>
      </c>
      <c r="BY35" s="1">
        <f>COUNTIF('Formulario de Respuestas'!$E34:$Z34,"E (RESPUESTA ANULADA)")</f>
        <v>0</v>
      </c>
    </row>
    <row r="36" spans="1:77" x14ac:dyDescent="0.25">
      <c r="A36" s="1">
        <f>'Formulario de Respuestas'!C35</f>
        <v>0</v>
      </c>
      <c r="B36" s="1">
        <f>'Formulario de Respuestas'!D35</f>
        <v>0</v>
      </c>
      <c r="C36" s="23">
        <f>IF($B36='Formulario de Respuestas'!$D35,'Formulario de Respuestas'!$E35,"ES DIFERENTE")</f>
        <v>0</v>
      </c>
      <c r="D36" s="15" t="str">
        <f>IFERROR(VLOOKUP(CONCATENATE(C$1,C36),'Formulario de Preguntas'!$C$2:$FN$165,3,FALSE),"")</f>
        <v/>
      </c>
      <c r="E36" s="1" t="str">
        <f>IFERROR(VLOOKUP(CONCATENATE(C$1,C36),'Formulario de Preguntas'!$C$2:$FN$165,4,FALSE),"")</f>
        <v/>
      </c>
      <c r="F36" s="23">
        <f>IF($B36='Formulario de Respuestas'!$D35,'Formulario de Respuestas'!$F35,"ES DIFERENTE")</f>
        <v>0</v>
      </c>
      <c r="G36" s="1" t="str">
        <f>IFERROR(VLOOKUP(CONCATENATE(F$1,F36),'Formulario de Preguntas'!$C$2:$FN$165,3,FALSE),"")</f>
        <v/>
      </c>
      <c r="H36" s="1" t="str">
        <f>IFERROR(VLOOKUP(CONCATENATE(F$1,F36),'Formulario de Preguntas'!$C$2:$FN$165,4,FALSE),"")</f>
        <v/>
      </c>
      <c r="I36" s="23">
        <f>IF($B36='Formulario de Respuestas'!$D35,'Formulario de Respuestas'!$G35,"ES DIFERENTE")</f>
        <v>0</v>
      </c>
      <c r="J36" s="1" t="str">
        <f>IFERROR(VLOOKUP(CONCATENATE(I$1,I36),'Formulario de Preguntas'!$C$10:$FN$165,3,FALSE),"")</f>
        <v/>
      </c>
      <c r="K36" s="1" t="str">
        <f>IFERROR(VLOOKUP(CONCATENATE(I$1,I36),'Formulario de Preguntas'!$C$10:$FN$165,4,FALSE),"")</f>
        <v/>
      </c>
      <c r="L36" s="23">
        <f>IF($B36='Formulario de Respuestas'!$D35,'Formulario de Respuestas'!$H35,"ES DIFERENTE")</f>
        <v>0</v>
      </c>
      <c r="M36" s="1" t="str">
        <f>IFERROR(VLOOKUP(CONCATENATE(L$1,L36),'Formulario de Preguntas'!$C$10:$FN$165,3,FALSE),"")</f>
        <v/>
      </c>
      <c r="N36" s="1" t="str">
        <f>IFERROR(VLOOKUP(CONCATENATE(L$1,L36),'Formulario de Preguntas'!$C$10:$FN$165,4,FALSE),"")</f>
        <v/>
      </c>
      <c r="O36" s="23">
        <f>IF($B36='Formulario de Respuestas'!$D35,'Formulario de Respuestas'!$I35,"ES DIFERENTE")</f>
        <v>0</v>
      </c>
      <c r="P36" s="1" t="str">
        <f>IFERROR(VLOOKUP(CONCATENATE(O$1,O36),'Formulario de Preguntas'!$C$10:$FN$165,3,FALSE),"")</f>
        <v/>
      </c>
      <c r="Q36" s="1" t="str">
        <f>IFERROR(VLOOKUP(CONCATENATE(O$1,O36),'Formulario de Preguntas'!$C$10:$FN$165,4,FALSE),"")</f>
        <v/>
      </c>
      <c r="R36" s="23">
        <f>IF($B36='Formulario de Respuestas'!$D35,'Formulario de Respuestas'!$J35,"ES DIFERENTE")</f>
        <v>0</v>
      </c>
      <c r="S36" s="1" t="str">
        <f>IFERROR(VLOOKUP(CONCATENATE(R$1,R36),'Formulario de Preguntas'!$C$10:$FN$165,3,FALSE),"")</f>
        <v/>
      </c>
      <c r="T36" s="1" t="str">
        <f>IFERROR(VLOOKUP(CONCATENATE(R$1,R36),'Formulario de Preguntas'!$C$10:$FN$165,4,FALSE),"")</f>
        <v/>
      </c>
      <c r="U36" s="23">
        <f>IF($B36='Formulario de Respuestas'!$D35,'Formulario de Respuestas'!$K35,"ES DIFERENTE")</f>
        <v>0</v>
      </c>
      <c r="V36" s="1" t="str">
        <f>IFERROR(VLOOKUP(CONCATENATE(U$1,U36),'Formulario de Preguntas'!$C$10:$FN$165,3,FALSE),"")</f>
        <v/>
      </c>
      <c r="W36" s="1" t="str">
        <f>IFERROR(VLOOKUP(CONCATENATE(U$1,U36),'Formulario de Preguntas'!$C$10:$FN$165,4,FALSE),"")</f>
        <v/>
      </c>
      <c r="X36" s="23">
        <f>IF($B36='Formulario de Respuestas'!$D35,'Formulario de Respuestas'!$L35,"ES DIFERENTE")</f>
        <v>0</v>
      </c>
      <c r="Y36" s="1" t="str">
        <f>IFERROR(VLOOKUP(CONCATENATE(X$1,X36),'Formulario de Preguntas'!$C$10:$FN$165,3,FALSE),"")</f>
        <v/>
      </c>
      <c r="Z36" s="1" t="str">
        <f>IFERROR(VLOOKUP(CONCATENATE(X$1,X36),'Formulario de Preguntas'!$C$10:$FN$165,4,FALSE),"")</f>
        <v/>
      </c>
      <c r="AA36" s="23">
        <f>IF($B36='Formulario de Respuestas'!$D35,'Formulario de Respuestas'!$M35,"ES DIFERENTE")</f>
        <v>0</v>
      </c>
      <c r="AB36" s="1" t="str">
        <f>IFERROR(VLOOKUP(CONCATENATE(AA$1,AA36),'Formulario de Preguntas'!$C$10:$FN$165,3,FALSE),"")</f>
        <v/>
      </c>
      <c r="AC36" s="1" t="str">
        <f>IFERROR(VLOOKUP(CONCATENATE(AA$1,AA36),'Formulario de Preguntas'!$C$10:$FN$165,4,FALSE),"")</f>
        <v/>
      </c>
      <c r="AD36" s="23">
        <f>IF($B36='Formulario de Respuestas'!$D35,'Formulario de Respuestas'!$N35,"ES DIFERENTE")</f>
        <v>0</v>
      </c>
      <c r="AE36" s="1" t="str">
        <f>IFERROR(VLOOKUP(CONCATENATE(AD$1,AD36),'Formulario de Preguntas'!$C$10:$FN$165,3,FALSE),"")</f>
        <v/>
      </c>
      <c r="AF36" s="1" t="str">
        <f>IFERROR(VLOOKUP(CONCATENATE(AD$1,AD36),'Formulario de Preguntas'!$C$10:$FN$165,4,FALSE),"")</f>
        <v/>
      </c>
      <c r="AG36" s="23">
        <f>IF($B36='Formulario de Respuestas'!$D35,'Formulario de Respuestas'!$O35,"ES DIFERENTE")</f>
        <v>0</v>
      </c>
      <c r="AH36" s="1" t="str">
        <f>IFERROR(VLOOKUP(CONCATENATE(AG$1,AG36),'Formulario de Preguntas'!$C$10:$FN$165,3,FALSE),"")</f>
        <v/>
      </c>
      <c r="AI36" s="1" t="str">
        <f>IFERROR(VLOOKUP(CONCATENATE(AG$1,AG36),'Formulario de Preguntas'!$C$10:$FN$165,4,FALSE),"")</f>
        <v/>
      </c>
      <c r="AJ36" s="23">
        <f>IF($B36='Formulario de Respuestas'!$D35,'Formulario de Respuestas'!$P35,"ES DIFERENTE")</f>
        <v>0</v>
      </c>
      <c r="AK36" s="1" t="str">
        <f>IFERROR(VLOOKUP(CONCATENATE(AJ$1,AJ36),'Formulario de Preguntas'!$C$10:$FN$165,3,FALSE),"")</f>
        <v/>
      </c>
      <c r="AL36" s="1" t="str">
        <f>IFERROR(VLOOKUP(CONCATENATE(AJ$1,AJ36),'Formulario de Preguntas'!$C$10:$FN$165,4,FALSE),"")</f>
        <v/>
      </c>
      <c r="AM36" s="23">
        <f>IF($B36='Formulario de Respuestas'!$D35,'Formulario de Respuestas'!$Q35,"ES DIFERENTE")</f>
        <v>0</v>
      </c>
      <c r="AN36" s="1" t="str">
        <f>IFERROR(VLOOKUP(CONCATENATE(AM$1,AM36),'Formulario de Preguntas'!$C$10:$FN$165,3,FALSE),"")</f>
        <v/>
      </c>
      <c r="AO36" s="1" t="str">
        <f>IFERROR(VLOOKUP(CONCATENATE(AM$1,AM36),'Formulario de Preguntas'!$C$10:$FN$165,4,FALSE),"")</f>
        <v/>
      </c>
      <c r="AP36" s="23">
        <f>IF($B36='Formulario de Respuestas'!$D35,'Formulario de Respuestas'!$R35,"ES DIFERENTE")</f>
        <v>0</v>
      </c>
      <c r="AQ36" s="1" t="str">
        <f>IFERROR(VLOOKUP(CONCATENATE(AP$1,AP36),'Formulario de Preguntas'!$C$10:$FN$165,3,FALSE),"")</f>
        <v/>
      </c>
      <c r="AR36" s="1" t="str">
        <f>IFERROR(VLOOKUP(CONCATENATE(AP$1,AP36),'Formulario de Preguntas'!$C$10:$FN$165,4,FALSE),"")</f>
        <v/>
      </c>
      <c r="AS36" s="23">
        <f>IF($B36='Formulario de Respuestas'!$D35,'Formulario de Respuestas'!$S35,"ES DIFERENTE")</f>
        <v>0</v>
      </c>
      <c r="AT36" s="1" t="str">
        <f>IFERROR(VLOOKUP(CONCATENATE(AS$1,AS36),'Formulario de Preguntas'!$C$10:$FN$165,3,FALSE),"")</f>
        <v/>
      </c>
      <c r="AU36" s="1" t="str">
        <f>IFERROR(VLOOKUP(CONCATENATE(AS$1,AS36),'Formulario de Preguntas'!$C$10:$FN$165,4,FALSE),"")</f>
        <v/>
      </c>
      <c r="AV36" s="23">
        <f>IF($B36='Formulario de Respuestas'!$D35,'Formulario de Respuestas'!$T35,"ES DIFERENTE")</f>
        <v>0</v>
      </c>
      <c r="AW36" s="1" t="str">
        <f>IFERROR(VLOOKUP(CONCATENATE(AV$1,AV36),'Formulario de Preguntas'!$C$10:$FN$165,3,FALSE),"")</f>
        <v/>
      </c>
      <c r="AX36" s="1" t="str">
        <f>IFERROR(VLOOKUP(CONCATENATE(AV$1,AV36),'Formulario de Preguntas'!$C$10:$FN$165,4,FALSE),"")</f>
        <v/>
      </c>
      <c r="AY36" s="23">
        <f>IF($B36='Formulario de Respuestas'!$D35,'Formulario de Respuestas'!$U35,"ES DIFERENTE")</f>
        <v>0</v>
      </c>
      <c r="AZ36" s="1" t="str">
        <f>IFERROR(VLOOKUP(CONCATENATE(AY$1,AY36),'Formulario de Preguntas'!$C$10:$FN$165,3,FALSE),"")</f>
        <v/>
      </c>
      <c r="BA36" s="1" t="str">
        <f>IFERROR(VLOOKUP(CONCATENATE(AY$1,AY36),'Formulario de Preguntas'!$C$10:$FN$165,4,FALSE),"")</f>
        <v/>
      </c>
      <c r="BB36" s="25">
        <f>IF($B36='Formulario de Respuestas'!$D35,'Formulario de Respuestas'!$V35,"ES DIFERENTE")</f>
        <v>0</v>
      </c>
      <c r="BC36" s="1" t="str">
        <f>IFERROR(VLOOKUP(CONCATENATE(BB$1,BB36),'Formulario de Preguntas'!$C$10:$FN$165,3,FALSE),"")</f>
        <v/>
      </c>
      <c r="BD36" s="1" t="str">
        <f>IFERROR(VLOOKUP(CONCATENATE(BB$1,BB36),'Formulario de Preguntas'!$C$10:$FN$165,4,FALSE),"")</f>
        <v/>
      </c>
      <c r="BE36" s="23">
        <f>IF($B36='Formulario de Respuestas'!$D35,'Formulario de Respuestas'!$W35,"ES DIFERENTE")</f>
        <v>0</v>
      </c>
      <c r="BF36" s="1" t="str">
        <f>IFERROR(VLOOKUP(CONCATENATE(BE$1,BE36),'Formulario de Preguntas'!$C$10:$FN$165,3,FALSE),"")</f>
        <v/>
      </c>
      <c r="BG36" s="1" t="str">
        <f>IFERROR(VLOOKUP(CONCATENATE(BE$1,BE36),'Formulario de Preguntas'!$C$10:$FN$165,4,FALSE),"")</f>
        <v/>
      </c>
      <c r="BH36" s="23">
        <f>IF($B36='Formulario de Respuestas'!$D35,'Formulario de Respuestas'!$X35,"ES DIFERENTE")</f>
        <v>0</v>
      </c>
      <c r="BI36" s="1" t="str">
        <f>IFERROR(VLOOKUP(CONCATENATE(BH$1,BH36),'Formulario de Preguntas'!$C$10:$FN$165,3,FALSE),"")</f>
        <v/>
      </c>
      <c r="BJ36" s="1" t="str">
        <f>IFERROR(VLOOKUP(CONCATENATE(BH$1,BH36),'Formulario de Preguntas'!$C$10:$FN$165,4,FALSE),"")</f>
        <v/>
      </c>
      <c r="BK36" s="25">
        <f>IF($B36='Formulario de Respuestas'!$D35,'Formulario de Respuestas'!$Y35,"ES DIFERENTE")</f>
        <v>0</v>
      </c>
      <c r="BL36" s="1" t="str">
        <f>IFERROR(VLOOKUP(CONCATENATE(BK$1,BK36),'Formulario de Preguntas'!$C$10:$FN$165,3,FALSE),"")</f>
        <v/>
      </c>
      <c r="BM36" s="1" t="str">
        <f>IFERROR(VLOOKUP(CONCATENATE(BK$1,BK36),'Formulario de Preguntas'!$C$10:$FN$165,4,FALSE),"")</f>
        <v/>
      </c>
      <c r="BN36" s="25">
        <f>IF($B36='Formulario de Respuestas'!$D35,'Formulario de Respuestas'!$Z35,"ES DIFERENTE")</f>
        <v>0</v>
      </c>
      <c r="BO36" s="1" t="str">
        <f>IFERROR(VLOOKUP(CONCATENATE(BN$1,BN36),'Formulario de Preguntas'!$C$10:$FN$165,3,FALSE),"")</f>
        <v/>
      </c>
      <c r="BP36" s="1" t="str">
        <f>IFERROR(VLOOKUP(CONCATENATE(BN$1,BN36),'Formulario de Preguntas'!$C$10:$FN$165,4,FALSE),"")</f>
        <v/>
      </c>
      <c r="BR36" s="1">
        <f t="shared" si="0"/>
        <v>0</v>
      </c>
      <c r="BS36" s="1">
        <f t="shared" si="1"/>
        <v>0.25</v>
      </c>
      <c r="BT36" s="1">
        <f t="shared" si="3"/>
        <v>0</v>
      </c>
      <c r="BU36" s="1">
        <f>COUNTIF('Formulario de Respuestas'!$E35:$Z35,"A")</f>
        <v>0</v>
      </c>
      <c r="BV36" s="1">
        <f>COUNTIF('Formulario de Respuestas'!$E35:$Z35,"B")</f>
        <v>0</v>
      </c>
      <c r="BW36" s="1">
        <f>COUNTIF('Formulario de Respuestas'!$E35:$Z35,"C")</f>
        <v>0</v>
      </c>
      <c r="BX36" s="1">
        <f>COUNTIF('Formulario de Respuestas'!$E35:$Z35,"D")</f>
        <v>0</v>
      </c>
      <c r="BY36" s="1">
        <f>COUNTIF('Formulario de Respuestas'!$E35:$Z35,"E (RESPUESTA ANULADA)")</f>
        <v>0</v>
      </c>
    </row>
    <row r="37" spans="1:77" x14ac:dyDescent="0.25">
      <c r="A37" s="1">
        <f>'Formulario de Respuestas'!C36</f>
        <v>0</v>
      </c>
      <c r="B37" s="1">
        <f>'Formulario de Respuestas'!D36</f>
        <v>0</v>
      </c>
      <c r="C37" s="23">
        <f>IF($B37='Formulario de Respuestas'!$D36,'Formulario de Respuestas'!$E36,"ES DIFERENTE")</f>
        <v>0</v>
      </c>
      <c r="D37" s="15" t="str">
        <f>IFERROR(VLOOKUP(CONCATENATE(C$1,C37),'Formulario de Preguntas'!$C$2:$FN$165,3,FALSE),"")</f>
        <v/>
      </c>
      <c r="E37" s="1" t="str">
        <f>IFERROR(VLOOKUP(CONCATENATE(C$1,C37),'Formulario de Preguntas'!$C$2:$FN$165,4,FALSE),"")</f>
        <v/>
      </c>
      <c r="F37" s="23">
        <f>IF($B37='Formulario de Respuestas'!$D36,'Formulario de Respuestas'!$F36,"ES DIFERENTE")</f>
        <v>0</v>
      </c>
      <c r="G37" s="1" t="str">
        <f>IFERROR(VLOOKUP(CONCATENATE(F$1,F37),'Formulario de Preguntas'!$C$2:$FN$165,3,FALSE),"")</f>
        <v/>
      </c>
      <c r="H37" s="1" t="str">
        <f>IFERROR(VLOOKUP(CONCATENATE(F$1,F37),'Formulario de Preguntas'!$C$2:$FN$165,4,FALSE),"")</f>
        <v/>
      </c>
      <c r="I37" s="23">
        <f>IF($B37='Formulario de Respuestas'!$D36,'Formulario de Respuestas'!$G36,"ES DIFERENTE")</f>
        <v>0</v>
      </c>
      <c r="J37" s="1" t="str">
        <f>IFERROR(VLOOKUP(CONCATENATE(I$1,I37),'Formulario de Preguntas'!$C$10:$FN$165,3,FALSE),"")</f>
        <v/>
      </c>
      <c r="K37" s="1" t="str">
        <f>IFERROR(VLOOKUP(CONCATENATE(I$1,I37),'Formulario de Preguntas'!$C$10:$FN$165,4,FALSE),"")</f>
        <v/>
      </c>
      <c r="L37" s="23">
        <f>IF($B37='Formulario de Respuestas'!$D36,'Formulario de Respuestas'!$H36,"ES DIFERENTE")</f>
        <v>0</v>
      </c>
      <c r="M37" s="1" t="str">
        <f>IFERROR(VLOOKUP(CONCATENATE(L$1,L37),'Formulario de Preguntas'!$C$10:$FN$165,3,FALSE),"")</f>
        <v/>
      </c>
      <c r="N37" s="1" t="str">
        <f>IFERROR(VLOOKUP(CONCATENATE(L$1,L37),'Formulario de Preguntas'!$C$10:$FN$165,4,FALSE),"")</f>
        <v/>
      </c>
      <c r="O37" s="23">
        <f>IF($B37='Formulario de Respuestas'!$D36,'Formulario de Respuestas'!$I36,"ES DIFERENTE")</f>
        <v>0</v>
      </c>
      <c r="P37" s="1" t="str">
        <f>IFERROR(VLOOKUP(CONCATENATE(O$1,O37),'Formulario de Preguntas'!$C$10:$FN$165,3,FALSE),"")</f>
        <v/>
      </c>
      <c r="Q37" s="1" t="str">
        <f>IFERROR(VLOOKUP(CONCATENATE(O$1,O37),'Formulario de Preguntas'!$C$10:$FN$165,4,FALSE),"")</f>
        <v/>
      </c>
      <c r="R37" s="23">
        <f>IF($B37='Formulario de Respuestas'!$D36,'Formulario de Respuestas'!$J36,"ES DIFERENTE")</f>
        <v>0</v>
      </c>
      <c r="S37" s="1" t="str">
        <f>IFERROR(VLOOKUP(CONCATENATE(R$1,R37),'Formulario de Preguntas'!$C$10:$FN$165,3,FALSE),"")</f>
        <v/>
      </c>
      <c r="T37" s="1" t="str">
        <f>IFERROR(VLOOKUP(CONCATENATE(R$1,R37),'Formulario de Preguntas'!$C$10:$FN$165,4,FALSE),"")</f>
        <v/>
      </c>
      <c r="U37" s="23">
        <f>IF($B37='Formulario de Respuestas'!$D36,'Formulario de Respuestas'!$K36,"ES DIFERENTE")</f>
        <v>0</v>
      </c>
      <c r="V37" s="1" t="str">
        <f>IFERROR(VLOOKUP(CONCATENATE(U$1,U37),'Formulario de Preguntas'!$C$10:$FN$165,3,FALSE),"")</f>
        <v/>
      </c>
      <c r="W37" s="1" t="str">
        <f>IFERROR(VLOOKUP(CONCATENATE(U$1,U37),'Formulario de Preguntas'!$C$10:$FN$165,4,FALSE),"")</f>
        <v/>
      </c>
      <c r="X37" s="23">
        <f>IF($B37='Formulario de Respuestas'!$D36,'Formulario de Respuestas'!$L36,"ES DIFERENTE")</f>
        <v>0</v>
      </c>
      <c r="Y37" s="1" t="str">
        <f>IFERROR(VLOOKUP(CONCATENATE(X$1,X37),'Formulario de Preguntas'!$C$10:$FN$165,3,FALSE),"")</f>
        <v/>
      </c>
      <c r="Z37" s="1" t="str">
        <f>IFERROR(VLOOKUP(CONCATENATE(X$1,X37),'Formulario de Preguntas'!$C$10:$FN$165,4,FALSE),"")</f>
        <v/>
      </c>
      <c r="AA37" s="23">
        <f>IF($B37='Formulario de Respuestas'!$D36,'Formulario de Respuestas'!$M36,"ES DIFERENTE")</f>
        <v>0</v>
      </c>
      <c r="AB37" s="1" t="str">
        <f>IFERROR(VLOOKUP(CONCATENATE(AA$1,AA37),'Formulario de Preguntas'!$C$10:$FN$165,3,FALSE),"")</f>
        <v/>
      </c>
      <c r="AC37" s="1" t="str">
        <f>IFERROR(VLOOKUP(CONCATENATE(AA$1,AA37),'Formulario de Preguntas'!$C$10:$FN$165,4,FALSE),"")</f>
        <v/>
      </c>
      <c r="AD37" s="23">
        <f>IF($B37='Formulario de Respuestas'!$D36,'Formulario de Respuestas'!$N36,"ES DIFERENTE")</f>
        <v>0</v>
      </c>
      <c r="AE37" s="1" t="str">
        <f>IFERROR(VLOOKUP(CONCATENATE(AD$1,AD37),'Formulario de Preguntas'!$C$10:$FN$165,3,FALSE),"")</f>
        <v/>
      </c>
      <c r="AF37" s="1" t="str">
        <f>IFERROR(VLOOKUP(CONCATENATE(AD$1,AD37),'Formulario de Preguntas'!$C$10:$FN$165,4,FALSE),"")</f>
        <v/>
      </c>
      <c r="AG37" s="23">
        <f>IF($B37='Formulario de Respuestas'!$D36,'Formulario de Respuestas'!$O36,"ES DIFERENTE")</f>
        <v>0</v>
      </c>
      <c r="AH37" s="1" t="str">
        <f>IFERROR(VLOOKUP(CONCATENATE(AG$1,AG37),'Formulario de Preguntas'!$C$10:$FN$165,3,FALSE),"")</f>
        <v/>
      </c>
      <c r="AI37" s="1" t="str">
        <f>IFERROR(VLOOKUP(CONCATENATE(AG$1,AG37),'Formulario de Preguntas'!$C$10:$FN$165,4,FALSE),"")</f>
        <v/>
      </c>
      <c r="AJ37" s="23">
        <f>IF($B37='Formulario de Respuestas'!$D36,'Formulario de Respuestas'!$P36,"ES DIFERENTE")</f>
        <v>0</v>
      </c>
      <c r="AK37" s="1" t="str">
        <f>IFERROR(VLOOKUP(CONCATENATE(AJ$1,AJ37),'Formulario de Preguntas'!$C$10:$FN$165,3,FALSE),"")</f>
        <v/>
      </c>
      <c r="AL37" s="1" t="str">
        <f>IFERROR(VLOOKUP(CONCATENATE(AJ$1,AJ37),'Formulario de Preguntas'!$C$10:$FN$165,4,FALSE),"")</f>
        <v/>
      </c>
      <c r="AM37" s="23">
        <f>IF($B37='Formulario de Respuestas'!$D36,'Formulario de Respuestas'!$Q36,"ES DIFERENTE")</f>
        <v>0</v>
      </c>
      <c r="AN37" s="1" t="str">
        <f>IFERROR(VLOOKUP(CONCATENATE(AM$1,AM37),'Formulario de Preguntas'!$C$10:$FN$165,3,FALSE),"")</f>
        <v/>
      </c>
      <c r="AO37" s="1" t="str">
        <f>IFERROR(VLOOKUP(CONCATENATE(AM$1,AM37),'Formulario de Preguntas'!$C$10:$FN$165,4,FALSE),"")</f>
        <v/>
      </c>
      <c r="AP37" s="23">
        <f>IF($B37='Formulario de Respuestas'!$D36,'Formulario de Respuestas'!$R36,"ES DIFERENTE")</f>
        <v>0</v>
      </c>
      <c r="AQ37" s="1" t="str">
        <f>IFERROR(VLOOKUP(CONCATENATE(AP$1,AP37),'Formulario de Preguntas'!$C$10:$FN$165,3,FALSE),"")</f>
        <v/>
      </c>
      <c r="AR37" s="1" t="str">
        <f>IFERROR(VLOOKUP(CONCATENATE(AP$1,AP37),'Formulario de Preguntas'!$C$10:$FN$165,4,FALSE),"")</f>
        <v/>
      </c>
      <c r="AS37" s="23">
        <f>IF($B37='Formulario de Respuestas'!$D36,'Formulario de Respuestas'!$S36,"ES DIFERENTE")</f>
        <v>0</v>
      </c>
      <c r="AT37" s="1" t="str">
        <f>IFERROR(VLOOKUP(CONCATENATE(AS$1,AS37),'Formulario de Preguntas'!$C$10:$FN$165,3,FALSE),"")</f>
        <v/>
      </c>
      <c r="AU37" s="1" t="str">
        <f>IFERROR(VLOOKUP(CONCATENATE(AS$1,AS37),'Formulario de Preguntas'!$C$10:$FN$165,4,FALSE),"")</f>
        <v/>
      </c>
      <c r="AV37" s="23">
        <f>IF($B37='Formulario de Respuestas'!$D36,'Formulario de Respuestas'!$T36,"ES DIFERENTE")</f>
        <v>0</v>
      </c>
      <c r="AW37" s="1" t="str">
        <f>IFERROR(VLOOKUP(CONCATENATE(AV$1,AV37),'Formulario de Preguntas'!$C$10:$FN$165,3,FALSE),"")</f>
        <v/>
      </c>
      <c r="AX37" s="1" t="str">
        <f>IFERROR(VLOOKUP(CONCATENATE(AV$1,AV37),'Formulario de Preguntas'!$C$10:$FN$165,4,FALSE),"")</f>
        <v/>
      </c>
      <c r="AY37" s="23">
        <f>IF($B37='Formulario de Respuestas'!$D36,'Formulario de Respuestas'!$U36,"ES DIFERENTE")</f>
        <v>0</v>
      </c>
      <c r="AZ37" s="1" t="str">
        <f>IFERROR(VLOOKUP(CONCATENATE(AY$1,AY37),'Formulario de Preguntas'!$C$10:$FN$165,3,FALSE),"")</f>
        <v/>
      </c>
      <c r="BA37" s="1" t="str">
        <f>IFERROR(VLOOKUP(CONCATENATE(AY$1,AY37),'Formulario de Preguntas'!$C$10:$FN$165,4,FALSE),"")</f>
        <v/>
      </c>
      <c r="BB37" s="25">
        <f>IF($B37='Formulario de Respuestas'!$D36,'Formulario de Respuestas'!$V36,"ES DIFERENTE")</f>
        <v>0</v>
      </c>
      <c r="BC37" s="1" t="str">
        <f>IFERROR(VLOOKUP(CONCATENATE(BB$1,BB37),'Formulario de Preguntas'!$C$10:$FN$165,3,FALSE),"")</f>
        <v/>
      </c>
      <c r="BD37" s="1" t="str">
        <f>IFERROR(VLOOKUP(CONCATENATE(BB$1,BB37),'Formulario de Preguntas'!$C$10:$FN$165,4,FALSE),"")</f>
        <v/>
      </c>
      <c r="BE37" s="23">
        <f>IF($B37='Formulario de Respuestas'!$D36,'Formulario de Respuestas'!$W36,"ES DIFERENTE")</f>
        <v>0</v>
      </c>
      <c r="BF37" s="1" t="str">
        <f>IFERROR(VLOOKUP(CONCATENATE(BE$1,BE37),'Formulario de Preguntas'!$C$10:$FN$165,3,FALSE),"")</f>
        <v/>
      </c>
      <c r="BG37" s="1" t="str">
        <f>IFERROR(VLOOKUP(CONCATENATE(BE$1,BE37),'Formulario de Preguntas'!$C$10:$FN$165,4,FALSE),"")</f>
        <v/>
      </c>
      <c r="BH37" s="23">
        <f>IF($B37='Formulario de Respuestas'!$D36,'Formulario de Respuestas'!$X36,"ES DIFERENTE")</f>
        <v>0</v>
      </c>
      <c r="BI37" s="1" t="str">
        <f>IFERROR(VLOOKUP(CONCATENATE(BH$1,BH37),'Formulario de Preguntas'!$C$10:$FN$165,3,FALSE),"")</f>
        <v/>
      </c>
      <c r="BJ37" s="1" t="str">
        <f>IFERROR(VLOOKUP(CONCATENATE(BH$1,BH37),'Formulario de Preguntas'!$C$10:$FN$165,4,FALSE),"")</f>
        <v/>
      </c>
      <c r="BK37" s="25">
        <f>IF($B37='Formulario de Respuestas'!$D36,'Formulario de Respuestas'!$Y36,"ES DIFERENTE")</f>
        <v>0</v>
      </c>
      <c r="BL37" s="1" t="str">
        <f>IFERROR(VLOOKUP(CONCATENATE(BK$1,BK37),'Formulario de Preguntas'!$C$10:$FN$165,3,FALSE),"")</f>
        <v/>
      </c>
      <c r="BM37" s="1" t="str">
        <f>IFERROR(VLOOKUP(CONCATENATE(BK$1,BK37),'Formulario de Preguntas'!$C$10:$FN$165,4,FALSE),"")</f>
        <v/>
      </c>
      <c r="BN37" s="25">
        <f>IF($B37='Formulario de Respuestas'!$D36,'Formulario de Respuestas'!$Z36,"ES DIFERENTE")</f>
        <v>0</v>
      </c>
      <c r="BO37" s="1" t="str">
        <f>IFERROR(VLOOKUP(CONCATENATE(BN$1,BN37),'Formulario de Preguntas'!$C$10:$FN$165,3,FALSE),"")</f>
        <v/>
      </c>
      <c r="BP37" s="1" t="str">
        <f>IFERROR(VLOOKUP(CONCATENATE(BN$1,BN37),'Formulario de Preguntas'!$C$10:$FN$165,4,FALSE),"")</f>
        <v/>
      </c>
      <c r="BR37" s="1">
        <f t="shared" si="0"/>
        <v>0</v>
      </c>
      <c r="BS37" s="1">
        <f t="shared" si="1"/>
        <v>0.25</v>
      </c>
      <c r="BT37" s="1">
        <f t="shared" si="3"/>
        <v>0</v>
      </c>
      <c r="BU37" s="1">
        <f>COUNTIF('Formulario de Respuestas'!$E36:$Z36,"A")</f>
        <v>0</v>
      </c>
      <c r="BV37" s="1">
        <f>COUNTIF('Formulario de Respuestas'!$E36:$Z36,"B")</f>
        <v>0</v>
      </c>
      <c r="BW37" s="1">
        <f>COUNTIF('Formulario de Respuestas'!$E36:$Z36,"C")</f>
        <v>0</v>
      </c>
      <c r="BX37" s="1">
        <f>COUNTIF('Formulario de Respuestas'!$E36:$Z36,"D")</f>
        <v>0</v>
      </c>
      <c r="BY37" s="1">
        <f>COUNTIF('Formulario de Respuestas'!$E36:$Z36,"E (RESPUESTA ANULADA)")</f>
        <v>0</v>
      </c>
    </row>
    <row r="38" spans="1:77" x14ac:dyDescent="0.25">
      <c r="A38" s="1">
        <f>'Formulario de Respuestas'!C37</f>
        <v>0</v>
      </c>
      <c r="B38" s="1">
        <f>'Formulario de Respuestas'!D37</f>
        <v>0</v>
      </c>
      <c r="C38" s="23">
        <f>IF($B38='Formulario de Respuestas'!$D37,'Formulario de Respuestas'!$E37,"ES DIFERENTE")</f>
        <v>0</v>
      </c>
      <c r="D38" s="15" t="str">
        <f>IFERROR(VLOOKUP(CONCATENATE(C$1,C38),'Formulario de Preguntas'!$C$2:$FN$165,3,FALSE),"")</f>
        <v/>
      </c>
      <c r="E38" s="1" t="str">
        <f>IFERROR(VLOOKUP(CONCATENATE(C$1,C38),'Formulario de Preguntas'!$C$2:$FN$165,4,FALSE),"")</f>
        <v/>
      </c>
      <c r="F38" s="23">
        <f>IF($B38='Formulario de Respuestas'!$D37,'Formulario de Respuestas'!$F37,"ES DIFERENTE")</f>
        <v>0</v>
      </c>
      <c r="G38" s="1" t="str">
        <f>IFERROR(VLOOKUP(CONCATENATE(F$1,F38),'Formulario de Preguntas'!$C$2:$FN$165,3,FALSE),"")</f>
        <v/>
      </c>
      <c r="H38" s="1" t="str">
        <f>IFERROR(VLOOKUP(CONCATENATE(F$1,F38),'Formulario de Preguntas'!$C$2:$FN$165,4,FALSE),"")</f>
        <v/>
      </c>
      <c r="I38" s="23">
        <f>IF($B38='Formulario de Respuestas'!$D37,'Formulario de Respuestas'!$G37,"ES DIFERENTE")</f>
        <v>0</v>
      </c>
      <c r="J38" s="1" t="str">
        <f>IFERROR(VLOOKUP(CONCATENATE(I$1,I38),'Formulario de Preguntas'!$C$10:$FN$165,3,FALSE),"")</f>
        <v/>
      </c>
      <c r="K38" s="1" t="str">
        <f>IFERROR(VLOOKUP(CONCATENATE(I$1,I38),'Formulario de Preguntas'!$C$10:$FN$165,4,FALSE),"")</f>
        <v/>
      </c>
      <c r="L38" s="23">
        <f>IF($B38='Formulario de Respuestas'!$D37,'Formulario de Respuestas'!$H37,"ES DIFERENTE")</f>
        <v>0</v>
      </c>
      <c r="M38" s="1" t="str">
        <f>IFERROR(VLOOKUP(CONCATENATE(L$1,L38),'Formulario de Preguntas'!$C$10:$FN$165,3,FALSE),"")</f>
        <v/>
      </c>
      <c r="N38" s="1" t="str">
        <f>IFERROR(VLOOKUP(CONCATENATE(L$1,L38),'Formulario de Preguntas'!$C$10:$FN$165,4,FALSE),"")</f>
        <v/>
      </c>
      <c r="O38" s="23">
        <f>IF($B38='Formulario de Respuestas'!$D37,'Formulario de Respuestas'!$I37,"ES DIFERENTE")</f>
        <v>0</v>
      </c>
      <c r="P38" s="1" t="str">
        <f>IFERROR(VLOOKUP(CONCATENATE(O$1,O38),'Formulario de Preguntas'!$C$10:$FN$165,3,FALSE),"")</f>
        <v/>
      </c>
      <c r="Q38" s="1" t="str">
        <f>IFERROR(VLOOKUP(CONCATENATE(O$1,O38),'Formulario de Preguntas'!$C$10:$FN$165,4,FALSE),"")</f>
        <v/>
      </c>
      <c r="R38" s="23">
        <f>IF($B38='Formulario de Respuestas'!$D37,'Formulario de Respuestas'!$J37,"ES DIFERENTE")</f>
        <v>0</v>
      </c>
      <c r="S38" s="1" t="str">
        <f>IFERROR(VLOOKUP(CONCATENATE(R$1,R38),'Formulario de Preguntas'!$C$10:$FN$165,3,FALSE),"")</f>
        <v/>
      </c>
      <c r="T38" s="1" t="str">
        <f>IFERROR(VLOOKUP(CONCATENATE(R$1,R38),'Formulario de Preguntas'!$C$10:$FN$165,4,FALSE),"")</f>
        <v/>
      </c>
      <c r="U38" s="23">
        <f>IF($B38='Formulario de Respuestas'!$D37,'Formulario de Respuestas'!$K37,"ES DIFERENTE")</f>
        <v>0</v>
      </c>
      <c r="V38" s="1" t="str">
        <f>IFERROR(VLOOKUP(CONCATENATE(U$1,U38),'Formulario de Preguntas'!$C$10:$FN$165,3,FALSE),"")</f>
        <v/>
      </c>
      <c r="W38" s="1" t="str">
        <f>IFERROR(VLOOKUP(CONCATENATE(U$1,U38),'Formulario de Preguntas'!$C$10:$FN$165,4,FALSE),"")</f>
        <v/>
      </c>
      <c r="X38" s="23">
        <f>IF($B38='Formulario de Respuestas'!$D37,'Formulario de Respuestas'!$L37,"ES DIFERENTE")</f>
        <v>0</v>
      </c>
      <c r="Y38" s="1" t="str">
        <f>IFERROR(VLOOKUP(CONCATENATE(X$1,X38),'Formulario de Preguntas'!$C$10:$FN$165,3,FALSE),"")</f>
        <v/>
      </c>
      <c r="Z38" s="1" t="str">
        <f>IFERROR(VLOOKUP(CONCATENATE(X$1,X38),'Formulario de Preguntas'!$C$10:$FN$165,4,FALSE),"")</f>
        <v/>
      </c>
      <c r="AA38" s="23">
        <f>IF($B38='Formulario de Respuestas'!$D37,'Formulario de Respuestas'!$M37,"ES DIFERENTE")</f>
        <v>0</v>
      </c>
      <c r="AB38" s="1" t="str">
        <f>IFERROR(VLOOKUP(CONCATENATE(AA$1,AA38),'Formulario de Preguntas'!$C$10:$FN$165,3,FALSE),"")</f>
        <v/>
      </c>
      <c r="AC38" s="1" t="str">
        <f>IFERROR(VLOOKUP(CONCATENATE(AA$1,AA38),'Formulario de Preguntas'!$C$10:$FN$165,4,FALSE),"")</f>
        <v/>
      </c>
      <c r="AD38" s="23">
        <f>IF($B38='Formulario de Respuestas'!$D37,'Formulario de Respuestas'!$N37,"ES DIFERENTE")</f>
        <v>0</v>
      </c>
      <c r="AE38" s="1" t="str">
        <f>IFERROR(VLOOKUP(CONCATENATE(AD$1,AD38),'Formulario de Preguntas'!$C$10:$FN$165,3,FALSE),"")</f>
        <v/>
      </c>
      <c r="AF38" s="1" t="str">
        <f>IFERROR(VLOOKUP(CONCATENATE(AD$1,AD38),'Formulario de Preguntas'!$C$10:$FN$165,4,FALSE),"")</f>
        <v/>
      </c>
      <c r="AG38" s="23">
        <f>IF($B38='Formulario de Respuestas'!$D37,'Formulario de Respuestas'!$O37,"ES DIFERENTE")</f>
        <v>0</v>
      </c>
      <c r="AH38" s="1" t="str">
        <f>IFERROR(VLOOKUP(CONCATENATE(AG$1,AG38),'Formulario de Preguntas'!$C$10:$FN$165,3,FALSE),"")</f>
        <v/>
      </c>
      <c r="AI38" s="1" t="str">
        <f>IFERROR(VLOOKUP(CONCATENATE(AG$1,AG38),'Formulario de Preguntas'!$C$10:$FN$165,4,FALSE),"")</f>
        <v/>
      </c>
      <c r="AJ38" s="23">
        <f>IF($B38='Formulario de Respuestas'!$D37,'Formulario de Respuestas'!$P37,"ES DIFERENTE")</f>
        <v>0</v>
      </c>
      <c r="AK38" s="1" t="str">
        <f>IFERROR(VLOOKUP(CONCATENATE(AJ$1,AJ38),'Formulario de Preguntas'!$C$10:$FN$165,3,FALSE),"")</f>
        <v/>
      </c>
      <c r="AL38" s="1" t="str">
        <f>IFERROR(VLOOKUP(CONCATENATE(AJ$1,AJ38),'Formulario de Preguntas'!$C$10:$FN$165,4,FALSE),"")</f>
        <v/>
      </c>
      <c r="AM38" s="23">
        <f>IF($B38='Formulario de Respuestas'!$D37,'Formulario de Respuestas'!$Q37,"ES DIFERENTE")</f>
        <v>0</v>
      </c>
      <c r="AN38" s="1" t="str">
        <f>IFERROR(VLOOKUP(CONCATENATE(AM$1,AM38),'Formulario de Preguntas'!$C$10:$FN$165,3,FALSE),"")</f>
        <v/>
      </c>
      <c r="AO38" s="1" t="str">
        <f>IFERROR(VLOOKUP(CONCATENATE(AM$1,AM38),'Formulario de Preguntas'!$C$10:$FN$165,4,FALSE),"")</f>
        <v/>
      </c>
      <c r="AP38" s="23">
        <f>IF($B38='Formulario de Respuestas'!$D37,'Formulario de Respuestas'!$R37,"ES DIFERENTE")</f>
        <v>0</v>
      </c>
      <c r="AQ38" s="1" t="str">
        <f>IFERROR(VLOOKUP(CONCATENATE(AP$1,AP38),'Formulario de Preguntas'!$C$10:$FN$165,3,FALSE),"")</f>
        <v/>
      </c>
      <c r="AR38" s="1" t="str">
        <f>IFERROR(VLOOKUP(CONCATENATE(AP$1,AP38),'Formulario de Preguntas'!$C$10:$FN$165,4,FALSE),"")</f>
        <v/>
      </c>
      <c r="AS38" s="23">
        <f>IF($B38='Formulario de Respuestas'!$D37,'Formulario de Respuestas'!$S37,"ES DIFERENTE")</f>
        <v>0</v>
      </c>
      <c r="AT38" s="1" t="str">
        <f>IFERROR(VLOOKUP(CONCATENATE(AS$1,AS38),'Formulario de Preguntas'!$C$10:$FN$165,3,FALSE),"")</f>
        <v/>
      </c>
      <c r="AU38" s="1" t="str">
        <f>IFERROR(VLOOKUP(CONCATENATE(AS$1,AS38),'Formulario de Preguntas'!$C$10:$FN$165,4,FALSE),"")</f>
        <v/>
      </c>
      <c r="AV38" s="23">
        <f>IF($B38='Formulario de Respuestas'!$D37,'Formulario de Respuestas'!$T37,"ES DIFERENTE")</f>
        <v>0</v>
      </c>
      <c r="AW38" s="1" t="str">
        <f>IFERROR(VLOOKUP(CONCATENATE(AV$1,AV38),'Formulario de Preguntas'!$C$10:$FN$165,3,FALSE),"")</f>
        <v/>
      </c>
      <c r="AX38" s="1" t="str">
        <f>IFERROR(VLOOKUP(CONCATENATE(AV$1,AV38),'Formulario de Preguntas'!$C$10:$FN$165,4,FALSE),"")</f>
        <v/>
      </c>
      <c r="AY38" s="23">
        <f>IF($B38='Formulario de Respuestas'!$D37,'Formulario de Respuestas'!$U37,"ES DIFERENTE")</f>
        <v>0</v>
      </c>
      <c r="AZ38" s="1" t="str">
        <f>IFERROR(VLOOKUP(CONCATENATE(AY$1,AY38),'Formulario de Preguntas'!$C$10:$FN$165,3,FALSE),"")</f>
        <v/>
      </c>
      <c r="BA38" s="1" t="str">
        <f>IFERROR(VLOOKUP(CONCATENATE(AY$1,AY38),'Formulario de Preguntas'!$C$10:$FN$165,4,FALSE),"")</f>
        <v/>
      </c>
      <c r="BB38" s="25">
        <f>IF($B38='Formulario de Respuestas'!$D37,'Formulario de Respuestas'!$V37,"ES DIFERENTE")</f>
        <v>0</v>
      </c>
      <c r="BC38" s="1" t="str">
        <f>IFERROR(VLOOKUP(CONCATENATE(BB$1,BB38),'Formulario de Preguntas'!$C$10:$FN$165,3,FALSE),"")</f>
        <v/>
      </c>
      <c r="BD38" s="1" t="str">
        <f>IFERROR(VLOOKUP(CONCATENATE(BB$1,BB38),'Formulario de Preguntas'!$C$10:$FN$165,4,FALSE),"")</f>
        <v/>
      </c>
      <c r="BE38" s="23">
        <f>IF($B38='Formulario de Respuestas'!$D37,'Formulario de Respuestas'!$W37,"ES DIFERENTE")</f>
        <v>0</v>
      </c>
      <c r="BF38" s="1" t="str">
        <f>IFERROR(VLOOKUP(CONCATENATE(BE$1,BE38),'Formulario de Preguntas'!$C$10:$FN$165,3,FALSE),"")</f>
        <v/>
      </c>
      <c r="BG38" s="1" t="str">
        <f>IFERROR(VLOOKUP(CONCATENATE(BE$1,BE38),'Formulario de Preguntas'!$C$10:$FN$165,4,FALSE),"")</f>
        <v/>
      </c>
      <c r="BH38" s="23">
        <f>IF($B38='Formulario de Respuestas'!$D37,'Formulario de Respuestas'!$X37,"ES DIFERENTE")</f>
        <v>0</v>
      </c>
      <c r="BI38" s="1" t="str">
        <f>IFERROR(VLOOKUP(CONCATENATE(BH$1,BH38),'Formulario de Preguntas'!$C$10:$FN$165,3,FALSE),"")</f>
        <v/>
      </c>
      <c r="BJ38" s="1" t="str">
        <f>IFERROR(VLOOKUP(CONCATENATE(BH$1,BH38),'Formulario de Preguntas'!$C$10:$FN$165,4,FALSE),"")</f>
        <v/>
      </c>
      <c r="BK38" s="25">
        <f>IF($B38='Formulario de Respuestas'!$D37,'Formulario de Respuestas'!$Y37,"ES DIFERENTE")</f>
        <v>0</v>
      </c>
      <c r="BL38" s="1" t="str">
        <f>IFERROR(VLOOKUP(CONCATENATE(BK$1,BK38),'Formulario de Preguntas'!$C$10:$FN$165,3,FALSE),"")</f>
        <v/>
      </c>
      <c r="BM38" s="1" t="str">
        <f>IFERROR(VLOOKUP(CONCATENATE(BK$1,BK38),'Formulario de Preguntas'!$C$10:$FN$165,4,FALSE),"")</f>
        <v/>
      </c>
      <c r="BN38" s="25">
        <f>IF($B38='Formulario de Respuestas'!$D37,'Formulario de Respuestas'!$Z37,"ES DIFERENTE")</f>
        <v>0</v>
      </c>
      <c r="BO38" s="1" t="str">
        <f>IFERROR(VLOOKUP(CONCATENATE(BN$1,BN38),'Formulario de Preguntas'!$C$10:$FN$165,3,FALSE),"")</f>
        <v/>
      </c>
      <c r="BP38" s="1" t="str">
        <f>IFERROR(VLOOKUP(CONCATENATE(BN$1,BN38),'Formulario de Preguntas'!$C$10:$FN$165,4,FALSE),"")</f>
        <v/>
      </c>
      <c r="BR38" s="1">
        <f t="shared" si="0"/>
        <v>0</v>
      </c>
      <c r="BS38" s="1">
        <f t="shared" si="1"/>
        <v>0.25</v>
      </c>
      <c r="BT38" s="1">
        <f t="shared" si="3"/>
        <v>0</v>
      </c>
      <c r="BU38" s="1">
        <f>COUNTIF('Formulario de Respuestas'!$E37:$Z37,"A")</f>
        <v>0</v>
      </c>
      <c r="BV38" s="1">
        <f>COUNTIF('Formulario de Respuestas'!$E37:$Z37,"B")</f>
        <v>0</v>
      </c>
      <c r="BW38" s="1">
        <f>COUNTIF('Formulario de Respuestas'!$E37:$Z37,"C")</f>
        <v>0</v>
      </c>
      <c r="BX38" s="1">
        <f>COUNTIF('Formulario de Respuestas'!$E37:$Z37,"D")</f>
        <v>0</v>
      </c>
      <c r="BY38" s="1">
        <f>COUNTIF('Formulario de Respuestas'!$E37:$Z37,"E (RESPUESTA ANULADA)")</f>
        <v>0</v>
      </c>
    </row>
    <row r="39" spans="1:77" x14ac:dyDescent="0.25">
      <c r="A39" s="1">
        <f>'Formulario de Respuestas'!C38</f>
        <v>0</v>
      </c>
      <c r="B39" s="1">
        <f>'Formulario de Respuestas'!D38</f>
        <v>0</v>
      </c>
      <c r="C39" s="23">
        <f>IF($B39='Formulario de Respuestas'!$D38,'Formulario de Respuestas'!$E38,"ES DIFERENTE")</f>
        <v>0</v>
      </c>
      <c r="D39" s="15" t="str">
        <f>IFERROR(VLOOKUP(CONCATENATE(C$1,C39),'Formulario de Preguntas'!$C$2:$FN$165,3,FALSE),"")</f>
        <v/>
      </c>
      <c r="E39" s="1" t="str">
        <f>IFERROR(VLOOKUP(CONCATENATE(C$1,C39),'Formulario de Preguntas'!$C$2:$FN$165,4,FALSE),"")</f>
        <v/>
      </c>
      <c r="F39" s="23">
        <f>IF($B39='Formulario de Respuestas'!$D38,'Formulario de Respuestas'!$F38,"ES DIFERENTE")</f>
        <v>0</v>
      </c>
      <c r="G39" s="1" t="str">
        <f>IFERROR(VLOOKUP(CONCATENATE(F$1,F39),'Formulario de Preguntas'!$C$2:$FN$165,3,FALSE),"")</f>
        <v/>
      </c>
      <c r="H39" s="1" t="str">
        <f>IFERROR(VLOOKUP(CONCATENATE(F$1,F39),'Formulario de Preguntas'!$C$2:$FN$165,4,FALSE),"")</f>
        <v/>
      </c>
      <c r="I39" s="23">
        <f>IF($B39='Formulario de Respuestas'!$D38,'Formulario de Respuestas'!$G38,"ES DIFERENTE")</f>
        <v>0</v>
      </c>
      <c r="J39" s="1" t="str">
        <f>IFERROR(VLOOKUP(CONCATENATE(I$1,I39),'Formulario de Preguntas'!$C$10:$FN$165,3,FALSE),"")</f>
        <v/>
      </c>
      <c r="K39" s="1" t="str">
        <f>IFERROR(VLOOKUP(CONCATENATE(I$1,I39),'Formulario de Preguntas'!$C$10:$FN$165,4,FALSE),"")</f>
        <v/>
      </c>
      <c r="L39" s="23">
        <f>IF($B39='Formulario de Respuestas'!$D38,'Formulario de Respuestas'!$H38,"ES DIFERENTE")</f>
        <v>0</v>
      </c>
      <c r="M39" s="1" t="str">
        <f>IFERROR(VLOOKUP(CONCATENATE(L$1,L39),'Formulario de Preguntas'!$C$10:$FN$165,3,FALSE),"")</f>
        <v/>
      </c>
      <c r="N39" s="1" t="str">
        <f>IFERROR(VLOOKUP(CONCATENATE(L$1,L39),'Formulario de Preguntas'!$C$10:$FN$165,4,FALSE),"")</f>
        <v/>
      </c>
      <c r="O39" s="23">
        <f>IF($B39='Formulario de Respuestas'!$D38,'Formulario de Respuestas'!$I38,"ES DIFERENTE")</f>
        <v>0</v>
      </c>
      <c r="P39" s="1" t="str">
        <f>IFERROR(VLOOKUP(CONCATENATE(O$1,O39),'Formulario de Preguntas'!$C$10:$FN$165,3,FALSE),"")</f>
        <v/>
      </c>
      <c r="Q39" s="1" t="str">
        <f>IFERROR(VLOOKUP(CONCATENATE(O$1,O39),'Formulario de Preguntas'!$C$10:$FN$165,4,FALSE),"")</f>
        <v/>
      </c>
      <c r="R39" s="23">
        <f>IF($B39='Formulario de Respuestas'!$D38,'Formulario de Respuestas'!$J38,"ES DIFERENTE")</f>
        <v>0</v>
      </c>
      <c r="S39" s="1" t="str">
        <f>IFERROR(VLOOKUP(CONCATENATE(R$1,R39),'Formulario de Preguntas'!$C$10:$FN$165,3,FALSE),"")</f>
        <v/>
      </c>
      <c r="T39" s="1" t="str">
        <f>IFERROR(VLOOKUP(CONCATENATE(R$1,R39),'Formulario de Preguntas'!$C$10:$FN$165,4,FALSE),"")</f>
        <v/>
      </c>
      <c r="U39" s="23">
        <f>IF($B39='Formulario de Respuestas'!$D38,'Formulario de Respuestas'!$K38,"ES DIFERENTE")</f>
        <v>0</v>
      </c>
      <c r="V39" s="1" t="str">
        <f>IFERROR(VLOOKUP(CONCATENATE(U$1,U39),'Formulario de Preguntas'!$C$10:$FN$165,3,FALSE),"")</f>
        <v/>
      </c>
      <c r="W39" s="1" t="str">
        <f>IFERROR(VLOOKUP(CONCATENATE(U$1,U39),'Formulario de Preguntas'!$C$10:$FN$165,4,FALSE),"")</f>
        <v/>
      </c>
      <c r="X39" s="23">
        <f>IF($B39='Formulario de Respuestas'!$D38,'Formulario de Respuestas'!$L38,"ES DIFERENTE")</f>
        <v>0</v>
      </c>
      <c r="Y39" s="1" t="str">
        <f>IFERROR(VLOOKUP(CONCATENATE(X$1,X39),'Formulario de Preguntas'!$C$10:$FN$165,3,FALSE),"")</f>
        <v/>
      </c>
      <c r="Z39" s="1" t="str">
        <f>IFERROR(VLOOKUP(CONCATENATE(X$1,X39),'Formulario de Preguntas'!$C$10:$FN$165,4,FALSE),"")</f>
        <v/>
      </c>
      <c r="AA39" s="23">
        <f>IF($B39='Formulario de Respuestas'!$D38,'Formulario de Respuestas'!$M38,"ES DIFERENTE")</f>
        <v>0</v>
      </c>
      <c r="AB39" s="1" t="str">
        <f>IFERROR(VLOOKUP(CONCATENATE(AA$1,AA39),'Formulario de Preguntas'!$C$10:$FN$165,3,FALSE),"")</f>
        <v/>
      </c>
      <c r="AC39" s="1" t="str">
        <f>IFERROR(VLOOKUP(CONCATENATE(AA$1,AA39),'Formulario de Preguntas'!$C$10:$FN$165,4,FALSE),"")</f>
        <v/>
      </c>
      <c r="AD39" s="23">
        <f>IF($B39='Formulario de Respuestas'!$D38,'Formulario de Respuestas'!$N38,"ES DIFERENTE")</f>
        <v>0</v>
      </c>
      <c r="AE39" s="1" t="str">
        <f>IFERROR(VLOOKUP(CONCATENATE(AD$1,AD39),'Formulario de Preguntas'!$C$10:$FN$165,3,FALSE),"")</f>
        <v/>
      </c>
      <c r="AF39" s="1" t="str">
        <f>IFERROR(VLOOKUP(CONCATENATE(AD$1,AD39),'Formulario de Preguntas'!$C$10:$FN$165,4,FALSE),"")</f>
        <v/>
      </c>
      <c r="AG39" s="23">
        <f>IF($B39='Formulario de Respuestas'!$D38,'Formulario de Respuestas'!$O38,"ES DIFERENTE")</f>
        <v>0</v>
      </c>
      <c r="AH39" s="1" t="str">
        <f>IFERROR(VLOOKUP(CONCATENATE(AG$1,AG39),'Formulario de Preguntas'!$C$10:$FN$165,3,FALSE),"")</f>
        <v/>
      </c>
      <c r="AI39" s="1" t="str">
        <f>IFERROR(VLOOKUP(CONCATENATE(AG$1,AG39),'Formulario de Preguntas'!$C$10:$FN$165,4,FALSE),"")</f>
        <v/>
      </c>
      <c r="AJ39" s="23">
        <f>IF($B39='Formulario de Respuestas'!$D38,'Formulario de Respuestas'!$P38,"ES DIFERENTE")</f>
        <v>0</v>
      </c>
      <c r="AK39" s="1" t="str">
        <f>IFERROR(VLOOKUP(CONCATENATE(AJ$1,AJ39),'Formulario de Preguntas'!$C$10:$FN$165,3,FALSE),"")</f>
        <v/>
      </c>
      <c r="AL39" s="1" t="str">
        <f>IFERROR(VLOOKUP(CONCATENATE(AJ$1,AJ39),'Formulario de Preguntas'!$C$10:$FN$165,4,FALSE),"")</f>
        <v/>
      </c>
      <c r="AM39" s="23">
        <f>IF($B39='Formulario de Respuestas'!$D38,'Formulario de Respuestas'!$Q38,"ES DIFERENTE")</f>
        <v>0</v>
      </c>
      <c r="AN39" s="1" t="str">
        <f>IFERROR(VLOOKUP(CONCATENATE(AM$1,AM39),'Formulario de Preguntas'!$C$10:$FN$165,3,FALSE),"")</f>
        <v/>
      </c>
      <c r="AO39" s="1" t="str">
        <f>IFERROR(VLOOKUP(CONCATENATE(AM$1,AM39),'Formulario de Preguntas'!$C$10:$FN$165,4,FALSE),"")</f>
        <v/>
      </c>
      <c r="AP39" s="23">
        <f>IF($B39='Formulario de Respuestas'!$D38,'Formulario de Respuestas'!$R38,"ES DIFERENTE")</f>
        <v>0</v>
      </c>
      <c r="AQ39" s="1" t="str">
        <f>IFERROR(VLOOKUP(CONCATENATE(AP$1,AP39),'Formulario de Preguntas'!$C$10:$FN$165,3,FALSE),"")</f>
        <v/>
      </c>
      <c r="AR39" s="1" t="str">
        <f>IFERROR(VLOOKUP(CONCATENATE(AP$1,AP39),'Formulario de Preguntas'!$C$10:$FN$165,4,FALSE),"")</f>
        <v/>
      </c>
      <c r="AS39" s="23">
        <f>IF($B39='Formulario de Respuestas'!$D38,'Formulario de Respuestas'!$S38,"ES DIFERENTE")</f>
        <v>0</v>
      </c>
      <c r="AT39" s="1" t="str">
        <f>IFERROR(VLOOKUP(CONCATENATE(AS$1,AS39),'Formulario de Preguntas'!$C$10:$FN$165,3,FALSE),"")</f>
        <v/>
      </c>
      <c r="AU39" s="1" t="str">
        <f>IFERROR(VLOOKUP(CONCATENATE(AS$1,AS39),'Formulario de Preguntas'!$C$10:$FN$165,4,FALSE),"")</f>
        <v/>
      </c>
      <c r="AV39" s="23">
        <f>IF($B39='Formulario de Respuestas'!$D38,'Formulario de Respuestas'!$T38,"ES DIFERENTE")</f>
        <v>0</v>
      </c>
      <c r="AW39" s="1" t="str">
        <f>IFERROR(VLOOKUP(CONCATENATE(AV$1,AV39),'Formulario de Preguntas'!$C$10:$FN$165,3,FALSE),"")</f>
        <v/>
      </c>
      <c r="AX39" s="1" t="str">
        <f>IFERROR(VLOOKUP(CONCATENATE(AV$1,AV39),'Formulario de Preguntas'!$C$10:$FN$165,4,FALSE),"")</f>
        <v/>
      </c>
      <c r="AY39" s="23">
        <f>IF($B39='Formulario de Respuestas'!$D38,'Formulario de Respuestas'!$U38,"ES DIFERENTE")</f>
        <v>0</v>
      </c>
      <c r="AZ39" s="1" t="str">
        <f>IFERROR(VLOOKUP(CONCATENATE(AY$1,AY39),'Formulario de Preguntas'!$C$10:$FN$165,3,FALSE),"")</f>
        <v/>
      </c>
      <c r="BA39" s="1" t="str">
        <f>IFERROR(VLOOKUP(CONCATENATE(AY$1,AY39),'Formulario de Preguntas'!$C$10:$FN$165,4,FALSE),"")</f>
        <v/>
      </c>
      <c r="BB39" s="25">
        <f>IF($B39='Formulario de Respuestas'!$D38,'Formulario de Respuestas'!$V38,"ES DIFERENTE")</f>
        <v>0</v>
      </c>
      <c r="BC39" s="1" t="str">
        <f>IFERROR(VLOOKUP(CONCATENATE(BB$1,BB39),'Formulario de Preguntas'!$C$10:$FN$165,3,FALSE),"")</f>
        <v/>
      </c>
      <c r="BD39" s="1" t="str">
        <f>IFERROR(VLOOKUP(CONCATENATE(BB$1,BB39),'Formulario de Preguntas'!$C$10:$FN$165,4,FALSE),"")</f>
        <v/>
      </c>
      <c r="BE39" s="23">
        <f>IF($B39='Formulario de Respuestas'!$D38,'Formulario de Respuestas'!$W38,"ES DIFERENTE")</f>
        <v>0</v>
      </c>
      <c r="BF39" s="1" t="str">
        <f>IFERROR(VLOOKUP(CONCATENATE(BE$1,BE39),'Formulario de Preguntas'!$C$10:$FN$165,3,FALSE),"")</f>
        <v/>
      </c>
      <c r="BG39" s="1" t="str">
        <f>IFERROR(VLOOKUP(CONCATENATE(BE$1,BE39),'Formulario de Preguntas'!$C$10:$FN$165,4,FALSE),"")</f>
        <v/>
      </c>
      <c r="BH39" s="23">
        <f>IF($B39='Formulario de Respuestas'!$D38,'Formulario de Respuestas'!$X38,"ES DIFERENTE")</f>
        <v>0</v>
      </c>
      <c r="BI39" s="1" t="str">
        <f>IFERROR(VLOOKUP(CONCATENATE(BH$1,BH39),'Formulario de Preguntas'!$C$10:$FN$165,3,FALSE),"")</f>
        <v/>
      </c>
      <c r="BJ39" s="1" t="str">
        <f>IFERROR(VLOOKUP(CONCATENATE(BH$1,BH39),'Formulario de Preguntas'!$C$10:$FN$165,4,FALSE),"")</f>
        <v/>
      </c>
      <c r="BK39" s="25">
        <f>IF($B39='Formulario de Respuestas'!$D38,'Formulario de Respuestas'!$Y38,"ES DIFERENTE")</f>
        <v>0</v>
      </c>
      <c r="BL39" s="1" t="str">
        <f>IFERROR(VLOOKUP(CONCATENATE(BK$1,BK39),'Formulario de Preguntas'!$C$10:$FN$165,3,FALSE),"")</f>
        <v/>
      </c>
      <c r="BM39" s="1" t="str">
        <f>IFERROR(VLOOKUP(CONCATENATE(BK$1,BK39),'Formulario de Preguntas'!$C$10:$FN$165,4,FALSE),"")</f>
        <v/>
      </c>
      <c r="BN39" s="25">
        <f>IF($B39='Formulario de Respuestas'!$D38,'Formulario de Respuestas'!$Z38,"ES DIFERENTE")</f>
        <v>0</v>
      </c>
      <c r="BO39" s="1" t="str">
        <f>IFERROR(VLOOKUP(CONCATENATE(BN$1,BN39),'Formulario de Preguntas'!$C$10:$FN$165,3,FALSE),"")</f>
        <v/>
      </c>
      <c r="BP39" s="1" t="str">
        <f>IFERROR(VLOOKUP(CONCATENATE(BN$1,BN39),'Formulario de Preguntas'!$C$10:$FN$165,4,FALSE),"")</f>
        <v/>
      </c>
      <c r="BR39" s="1">
        <f t="shared" si="0"/>
        <v>0</v>
      </c>
      <c r="BS39" s="1">
        <f t="shared" si="1"/>
        <v>0.25</v>
      </c>
      <c r="BT39" s="1">
        <f t="shared" si="3"/>
        <v>0</v>
      </c>
      <c r="BU39" s="1">
        <f>COUNTIF('Formulario de Respuestas'!$E38:$Z38,"A")</f>
        <v>0</v>
      </c>
      <c r="BV39" s="1">
        <f>COUNTIF('Formulario de Respuestas'!$E38:$Z38,"B")</f>
        <v>0</v>
      </c>
      <c r="BW39" s="1">
        <f>COUNTIF('Formulario de Respuestas'!$E38:$Z38,"C")</f>
        <v>0</v>
      </c>
      <c r="BX39" s="1">
        <f>COUNTIF('Formulario de Respuestas'!$E38:$Z38,"D")</f>
        <v>0</v>
      </c>
      <c r="BY39" s="1">
        <f>COUNTIF('Formulario de Respuestas'!$E38:$Z38,"E (RESPUESTA ANULADA)")</f>
        <v>0</v>
      </c>
    </row>
    <row r="40" spans="1:77" x14ac:dyDescent="0.25">
      <c r="A40" s="1">
        <f>'Formulario de Respuestas'!C39</f>
        <v>0</v>
      </c>
      <c r="B40" s="1">
        <f>'Formulario de Respuestas'!D39</f>
        <v>0</v>
      </c>
      <c r="C40" s="23">
        <f>IF($B40='Formulario de Respuestas'!$D39,'Formulario de Respuestas'!$E39,"ES DIFERENTE")</f>
        <v>0</v>
      </c>
      <c r="D40" s="15" t="str">
        <f>IFERROR(VLOOKUP(CONCATENATE(C$1,C40),'Formulario de Preguntas'!$C$2:$FN$165,3,FALSE),"")</f>
        <v/>
      </c>
      <c r="E40" s="1" t="str">
        <f>IFERROR(VLOOKUP(CONCATENATE(C$1,C40),'Formulario de Preguntas'!$C$2:$FN$165,4,FALSE),"")</f>
        <v/>
      </c>
      <c r="F40" s="23">
        <f>IF($B40='Formulario de Respuestas'!$D39,'Formulario de Respuestas'!$F39,"ES DIFERENTE")</f>
        <v>0</v>
      </c>
      <c r="G40" s="1" t="str">
        <f>IFERROR(VLOOKUP(CONCATENATE(F$1,F40),'Formulario de Preguntas'!$C$2:$FN$165,3,FALSE),"")</f>
        <v/>
      </c>
      <c r="H40" s="1" t="str">
        <f>IFERROR(VLOOKUP(CONCATENATE(F$1,F40),'Formulario de Preguntas'!$C$2:$FN$165,4,FALSE),"")</f>
        <v/>
      </c>
      <c r="I40" s="23">
        <f>IF($B40='Formulario de Respuestas'!$D39,'Formulario de Respuestas'!$G39,"ES DIFERENTE")</f>
        <v>0</v>
      </c>
      <c r="J40" s="1" t="str">
        <f>IFERROR(VLOOKUP(CONCATENATE(I$1,I40),'Formulario de Preguntas'!$C$10:$FN$165,3,FALSE),"")</f>
        <v/>
      </c>
      <c r="K40" s="1" t="str">
        <f>IFERROR(VLOOKUP(CONCATENATE(I$1,I40),'Formulario de Preguntas'!$C$10:$FN$165,4,FALSE),"")</f>
        <v/>
      </c>
      <c r="L40" s="23">
        <f>IF($B40='Formulario de Respuestas'!$D39,'Formulario de Respuestas'!$H39,"ES DIFERENTE")</f>
        <v>0</v>
      </c>
      <c r="M40" s="1" t="str">
        <f>IFERROR(VLOOKUP(CONCATENATE(L$1,L40),'Formulario de Preguntas'!$C$10:$FN$165,3,FALSE),"")</f>
        <v/>
      </c>
      <c r="N40" s="1" t="str">
        <f>IFERROR(VLOOKUP(CONCATENATE(L$1,L40),'Formulario de Preguntas'!$C$10:$FN$165,4,FALSE),"")</f>
        <v/>
      </c>
      <c r="O40" s="23">
        <f>IF($B40='Formulario de Respuestas'!$D39,'Formulario de Respuestas'!$I39,"ES DIFERENTE")</f>
        <v>0</v>
      </c>
      <c r="P40" s="1" t="str">
        <f>IFERROR(VLOOKUP(CONCATENATE(O$1,O40),'Formulario de Preguntas'!$C$10:$FN$165,3,FALSE),"")</f>
        <v/>
      </c>
      <c r="Q40" s="1" t="str">
        <f>IFERROR(VLOOKUP(CONCATENATE(O$1,O40),'Formulario de Preguntas'!$C$10:$FN$165,4,FALSE),"")</f>
        <v/>
      </c>
      <c r="R40" s="23">
        <f>IF($B40='Formulario de Respuestas'!$D39,'Formulario de Respuestas'!$J39,"ES DIFERENTE")</f>
        <v>0</v>
      </c>
      <c r="S40" s="1" t="str">
        <f>IFERROR(VLOOKUP(CONCATENATE(R$1,R40),'Formulario de Preguntas'!$C$10:$FN$165,3,FALSE),"")</f>
        <v/>
      </c>
      <c r="T40" s="1" t="str">
        <f>IFERROR(VLOOKUP(CONCATENATE(R$1,R40),'Formulario de Preguntas'!$C$10:$FN$165,4,FALSE),"")</f>
        <v/>
      </c>
      <c r="U40" s="23">
        <f>IF($B40='Formulario de Respuestas'!$D39,'Formulario de Respuestas'!$K39,"ES DIFERENTE")</f>
        <v>0</v>
      </c>
      <c r="V40" s="1" t="str">
        <f>IFERROR(VLOOKUP(CONCATENATE(U$1,U40),'Formulario de Preguntas'!$C$10:$FN$165,3,FALSE),"")</f>
        <v/>
      </c>
      <c r="W40" s="1" t="str">
        <f>IFERROR(VLOOKUP(CONCATENATE(U$1,U40),'Formulario de Preguntas'!$C$10:$FN$165,4,FALSE),"")</f>
        <v/>
      </c>
      <c r="X40" s="23">
        <f>IF($B40='Formulario de Respuestas'!$D39,'Formulario de Respuestas'!$L39,"ES DIFERENTE")</f>
        <v>0</v>
      </c>
      <c r="Y40" s="1" t="str">
        <f>IFERROR(VLOOKUP(CONCATENATE(X$1,X40),'Formulario de Preguntas'!$C$10:$FN$165,3,FALSE),"")</f>
        <v/>
      </c>
      <c r="Z40" s="1" t="str">
        <f>IFERROR(VLOOKUP(CONCATENATE(X$1,X40),'Formulario de Preguntas'!$C$10:$FN$165,4,FALSE),"")</f>
        <v/>
      </c>
      <c r="AA40" s="23">
        <f>IF($B40='Formulario de Respuestas'!$D39,'Formulario de Respuestas'!$M39,"ES DIFERENTE")</f>
        <v>0</v>
      </c>
      <c r="AB40" s="1" t="str">
        <f>IFERROR(VLOOKUP(CONCATENATE(AA$1,AA40),'Formulario de Preguntas'!$C$10:$FN$165,3,FALSE),"")</f>
        <v/>
      </c>
      <c r="AC40" s="1" t="str">
        <f>IFERROR(VLOOKUP(CONCATENATE(AA$1,AA40),'Formulario de Preguntas'!$C$10:$FN$165,4,FALSE),"")</f>
        <v/>
      </c>
      <c r="AD40" s="23">
        <f>IF($B40='Formulario de Respuestas'!$D39,'Formulario de Respuestas'!$N39,"ES DIFERENTE")</f>
        <v>0</v>
      </c>
      <c r="AE40" s="1" t="str">
        <f>IFERROR(VLOOKUP(CONCATENATE(AD$1,AD40),'Formulario de Preguntas'!$C$10:$FN$165,3,FALSE),"")</f>
        <v/>
      </c>
      <c r="AF40" s="1" t="str">
        <f>IFERROR(VLOOKUP(CONCATENATE(AD$1,AD40),'Formulario de Preguntas'!$C$10:$FN$165,4,FALSE),"")</f>
        <v/>
      </c>
      <c r="AG40" s="23">
        <f>IF($B40='Formulario de Respuestas'!$D39,'Formulario de Respuestas'!$O39,"ES DIFERENTE")</f>
        <v>0</v>
      </c>
      <c r="AH40" s="1" t="str">
        <f>IFERROR(VLOOKUP(CONCATENATE(AG$1,AG40),'Formulario de Preguntas'!$C$10:$FN$165,3,FALSE),"")</f>
        <v/>
      </c>
      <c r="AI40" s="1" t="str">
        <f>IFERROR(VLOOKUP(CONCATENATE(AG$1,AG40),'Formulario de Preguntas'!$C$10:$FN$165,4,FALSE),"")</f>
        <v/>
      </c>
      <c r="AJ40" s="23">
        <f>IF($B40='Formulario de Respuestas'!$D39,'Formulario de Respuestas'!$P39,"ES DIFERENTE")</f>
        <v>0</v>
      </c>
      <c r="AK40" s="1" t="str">
        <f>IFERROR(VLOOKUP(CONCATENATE(AJ$1,AJ40),'Formulario de Preguntas'!$C$10:$FN$165,3,FALSE),"")</f>
        <v/>
      </c>
      <c r="AL40" s="1" t="str">
        <f>IFERROR(VLOOKUP(CONCATENATE(AJ$1,AJ40),'Formulario de Preguntas'!$C$10:$FN$165,4,FALSE),"")</f>
        <v/>
      </c>
      <c r="AM40" s="23">
        <f>IF($B40='Formulario de Respuestas'!$D39,'Formulario de Respuestas'!$Q39,"ES DIFERENTE")</f>
        <v>0</v>
      </c>
      <c r="AN40" s="1" t="str">
        <f>IFERROR(VLOOKUP(CONCATENATE(AM$1,AM40),'Formulario de Preguntas'!$C$10:$FN$165,3,FALSE),"")</f>
        <v/>
      </c>
      <c r="AO40" s="1" t="str">
        <f>IFERROR(VLOOKUP(CONCATENATE(AM$1,AM40),'Formulario de Preguntas'!$C$10:$FN$165,4,FALSE),"")</f>
        <v/>
      </c>
      <c r="AP40" s="23">
        <f>IF($B40='Formulario de Respuestas'!$D39,'Formulario de Respuestas'!$R39,"ES DIFERENTE")</f>
        <v>0</v>
      </c>
      <c r="AQ40" s="1" t="str">
        <f>IFERROR(VLOOKUP(CONCATENATE(AP$1,AP40),'Formulario de Preguntas'!$C$10:$FN$165,3,FALSE),"")</f>
        <v/>
      </c>
      <c r="AR40" s="1" t="str">
        <f>IFERROR(VLOOKUP(CONCATENATE(AP$1,AP40),'Formulario de Preguntas'!$C$10:$FN$165,4,FALSE),"")</f>
        <v/>
      </c>
      <c r="AS40" s="23">
        <f>IF($B40='Formulario de Respuestas'!$D39,'Formulario de Respuestas'!$S39,"ES DIFERENTE")</f>
        <v>0</v>
      </c>
      <c r="AT40" s="1" t="str">
        <f>IFERROR(VLOOKUP(CONCATENATE(AS$1,AS40),'Formulario de Preguntas'!$C$10:$FN$165,3,FALSE),"")</f>
        <v/>
      </c>
      <c r="AU40" s="1" t="str">
        <f>IFERROR(VLOOKUP(CONCATENATE(AS$1,AS40),'Formulario de Preguntas'!$C$10:$FN$165,4,FALSE),"")</f>
        <v/>
      </c>
      <c r="AV40" s="23">
        <f>IF($B40='Formulario de Respuestas'!$D39,'Formulario de Respuestas'!$T39,"ES DIFERENTE")</f>
        <v>0</v>
      </c>
      <c r="AW40" s="1" t="str">
        <f>IFERROR(VLOOKUP(CONCATENATE(AV$1,AV40),'Formulario de Preguntas'!$C$10:$FN$165,3,FALSE),"")</f>
        <v/>
      </c>
      <c r="AX40" s="1" t="str">
        <f>IFERROR(VLOOKUP(CONCATENATE(AV$1,AV40),'Formulario de Preguntas'!$C$10:$FN$165,4,FALSE),"")</f>
        <v/>
      </c>
      <c r="AY40" s="23">
        <f>IF($B40='Formulario de Respuestas'!$D39,'Formulario de Respuestas'!$U39,"ES DIFERENTE")</f>
        <v>0</v>
      </c>
      <c r="AZ40" s="1" t="str">
        <f>IFERROR(VLOOKUP(CONCATENATE(AY$1,AY40),'Formulario de Preguntas'!$C$10:$FN$165,3,FALSE),"")</f>
        <v/>
      </c>
      <c r="BA40" s="1" t="str">
        <f>IFERROR(VLOOKUP(CONCATENATE(AY$1,AY40),'Formulario de Preguntas'!$C$10:$FN$165,4,FALSE),"")</f>
        <v/>
      </c>
      <c r="BB40" s="25">
        <f>IF($B40='Formulario de Respuestas'!$D39,'Formulario de Respuestas'!$V39,"ES DIFERENTE")</f>
        <v>0</v>
      </c>
      <c r="BC40" s="1" t="str">
        <f>IFERROR(VLOOKUP(CONCATENATE(BB$1,BB40),'Formulario de Preguntas'!$C$10:$FN$165,3,FALSE),"")</f>
        <v/>
      </c>
      <c r="BD40" s="1" t="str">
        <f>IFERROR(VLOOKUP(CONCATENATE(BB$1,BB40),'Formulario de Preguntas'!$C$10:$FN$165,4,FALSE),"")</f>
        <v/>
      </c>
      <c r="BE40" s="23">
        <f>IF($B40='Formulario de Respuestas'!$D39,'Formulario de Respuestas'!$W39,"ES DIFERENTE")</f>
        <v>0</v>
      </c>
      <c r="BF40" s="1" t="str">
        <f>IFERROR(VLOOKUP(CONCATENATE(BE$1,BE40),'Formulario de Preguntas'!$C$10:$FN$165,3,FALSE),"")</f>
        <v/>
      </c>
      <c r="BG40" s="1" t="str">
        <f>IFERROR(VLOOKUP(CONCATENATE(BE$1,BE40),'Formulario de Preguntas'!$C$10:$FN$165,4,FALSE),"")</f>
        <v/>
      </c>
      <c r="BH40" s="23">
        <f>IF($B40='Formulario de Respuestas'!$D39,'Formulario de Respuestas'!$X39,"ES DIFERENTE")</f>
        <v>0</v>
      </c>
      <c r="BI40" s="1" t="str">
        <f>IFERROR(VLOOKUP(CONCATENATE(BH$1,BH40),'Formulario de Preguntas'!$C$10:$FN$165,3,FALSE),"")</f>
        <v/>
      </c>
      <c r="BJ40" s="1" t="str">
        <f>IFERROR(VLOOKUP(CONCATENATE(BH$1,BH40),'Formulario de Preguntas'!$C$10:$FN$165,4,FALSE),"")</f>
        <v/>
      </c>
      <c r="BK40" s="25">
        <f>IF($B40='Formulario de Respuestas'!$D39,'Formulario de Respuestas'!$Y39,"ES DIFERENTE")</f>
        <v>0</v>
      </c>
      <c r="BL40" s="1" t="str">
        <f>IFERROR(VLOOKUP(CONCATENATE(BK$1,BK40),'Formulario de Preguntas'!$C$10:$FN$165,3,FALSE),"")</f>
        <v/>
      </c>
      <c r="BM40" s="1" t="str">
        <f>IFERROR(VLOOKUP(CONCATENATE(BK$1,BK40),'Formulario de Preguntas'!$C$10:$FN$165,4,FALSE),"")</f>
        <v/>
      </c>
      <c r="BN40" s="25">
        <f>IF($B40='Formulario de Respuestas'!$D39,'Formulario de Respuestas'!$Z39,"ES DIFERENTE")</f>
        <v>0</v>
      </c>
      <c r="BO40" s="1" t="str">
        <f>IFERROR(VLOOKUP(CONCATENATE(BN$1,BN40),'Formulario de Preguntas'!$C$10:$FN$165,3,FALSE),"")</f>
        <v/>
      </c>
      <c r="BP40" s="1" t="str">
        <f>IFERROR(VLOOKUP(CONCATENATE(BN$1,BN40),'Formulario de Preguntas'!$C$10:$FN$165,4,FALSE),"")</f>
        <v/>
      </c>
      <c r="BR40" s="1">
        <f t="shared" si="0"/>
        <v>0</v>
      </c>
      <c r="BS40" s="1">
        <f t="shared" si="1"/>
        <v>0.25</v>
      </c>
      <c r="BT40" s="1">
        <f t="shared" si="3"/>
        <v>0</v>
      </c>
      <c r="BU40" s="1">
        <f>COUNTIF('Formulario de Respuestas'!$E39:$Z39,"A")</f>
        <v>0</v>
      </c>
      <c r="BV40" s="1">
        <f>COUNTIF('Formulario de Respuestas'!$E39:$Z39,"B")</f>
        <v>0</v>
      </c>
      <c r="BW40" s="1">
        <f>COUNTIF('Formulario de Respuestas'!$E39:$Z39,"C")</f>
        <v>0</v>
      </c>
      <c r="BX40" s="1">
        <f>COUNTIF('Formulario de Respuestas'!$E39:$Z39,"D")</f>
        <v>0</v>
      </c>
      <c r="BY40" s="1">
        <f>COUNTIF('Formulario de Respuestas'!$E39:$Z39,"E (RESPUESTA ANULADA)")</f>
        <v>0</v>
      </c>
    </row>
    <row r="41" spans="1:77" x14ac:dyDescent="0.25">
      <c r="A41" s="1">
        <f>'Formulario de Respuestas'!C40</f>
        <v>0</v>
      </c>
      <c r="B41" s="1">
        <f>'Formulario de Respuestas'!D40</f>
        <v>0</v>
      </c>
      <c r="C41" s="23">
        <f>IF($B41='Formulario de Respuestas'!$D40,'Formulario de Respuestas'!$E40,"ES DIFERENTE")</f>
        <v>0</v>
      </c>
      <c r="D41" s="15" t="str">
        <f>IFERROR(VLOOKUP(CONCATENATE(C$1,C41),'Formulario de Preguntas'!$C$2:$FN$165,3,FALSE),"")</f>
        <v/>
      </c>
      <c r="E41" s="1" t="str">
        <f>IFERROR(VLOOKUP(CONCATENATE(C$1,C41),'Formulario de Preguntas'!$C$2:$FN$165,4,FALSE),"")</f>
        <v/>
      </c>
      <c r="F41" s="23">
        <f>IF($B41='Formulario de Respuestas'!$D40,'Formulario de Respuestas'!$F40,"ES DIFERENTE")</f>
        <v>0</v>
      </c>
      <c r="G41" s="1" t="str">
        <f>IFERROR(VLOOKUP(CONCATENATE(F$1,F41),'Formulario de Preguntas'!$C$2:$FN$165,3,FALSE),"")</f>
        <v/>
      </c>
      <c r="H41" s="1" t="str">
        <f>IFERROR(VLOOKUP(CONCATENATE(F$1,F41),'Formulario de Preguntas'!$C$2:$FN$165,4,FALSE),"")</f>
        <v/>
      </c>
      <c r="I41" s="23">
        <f>IF($B41='Formulario de Respuestas'!$D40,'Formulario de Respuestas'!$G40,"ES DIFERENTE")</f>
        <v>0</v>
      </c>
      <c r="J41" s="1" t="str">
        <f>IFERROR(VLOOKUP(CONCATENATE(I$1,I41),'Formulario de Preguntas'!$C$10:$FN$165,3,FALSE),"")</f>
        <v/>
      </c>
      <c r="K41" s="1" t="str">
        <f>IFERROR(VLOOKUP(CONCATENATE(I$1,I41),'Formulario de Preguntas'!$C$10:$FN$165,4,FALSE),"")</f>
        <v/>
      </c>
      <c r="L41" s="23">
        <f>IF($B41='Formulario de Respuestas'!$D40,'Formulario de Respuestas'!$H40,"ES DIFERENTE")</f>
        <v>0</v>
      </c>
      <c r="M41" s="1" t="str">
        <f>IFERROR(VLOOKUP(CONCATENATE(L$1,L41),'Formulario de Preguntas'!$C$10:$FN$165,3,FALSE),"")</f>
        <v/>
      </c>
      <c r="N41" s="1" t="str">
        <f>IFERROR(VLOOKUP(CONCATENATE(L$1,L41),'Formulario de Preguntas'!$C$10:$FN$165,4,FALSE),"")</f>
        <v/>
      </c>
      <c r="O41" s="23">
        <f>IF($B41='Formulario de Respuestas'!$D40,'Formulario de Respuestas'!$I40,"ES DIFERENTE")</f>
        <v>0</v>
      </c>
      <c r="P41" s="1" t="str">
        <f>IFERROR(VLOOKUP(CONCATENATE(O$1,O41),'Formulario de Preguntas'!$C$10:$FN$165,3,FALSE),"")</f>
        <v/>
      </c>
      <c r="Q41" s="1" t="str">
        <f>IFERROR(VLOOKUP(CONCATENATE(O$1,O41),'Formulario de Preguntas'!$C$10:$FN$165,4,FALSE),"")</f>
        <v/>
      </c>
      <c r="R41" s="23">
        <f>IF($B41='Formulario de Respuestas'!$D40,'Formulario de Respuestas'!$J40,"ES DIFERENTE")</f>
        <v>0</v>
      </c>
      <c r="S41" s="1" t="str">
        <f>IFERROR(VLOOKUP(CONCATENATE(R$1,R41),'Formulario de Preguntas'!$C$10:$FN$165,3,FALSE),"")</f>
        <v/>
      </c>
      <c r="T41" s="1" t="str">
        <f>IFERROR(VLOOKUP(CONCATENATE(R$1,R41),'Formulario de Preguntas'!$C$10:$FN$165,4,FALSE),"")</f>
        <v/>
      </c>
      <c r="U41" s="23">
        <f>IF($B41='Formulario de Respuestas'!$D40,'Formulario de Respuestas'!$K40,"ES DIFERENTE")</f>
        <v>0</v>
      </c>
      <c r="V41" s="1" t="str">
        <f>IFERROR(VLOOKUP(CONCATENATE(U$1,U41),'Formulario de Preguntas'!$C$10:$FN$165,3,FALSE),"")</f>
        <v/>
      </c>
      <c r="W41" s="1" t="str">
        <f>IFERROR(VLOOKUP(CONCATENATE(U$1,U41),'Formulario de Preguntas'!$C$10:$FN$165,4,FALSE),"")</f>
        <v/>
      </c>
      <c r="X41" s="23">
        <f>IF($B41='Formulario de Respuestas'!$D40,'Formulario de Respuestas'!$L40,"ES DIFERENTE")</f>
        <v>0</v>
      </c>
      <c r="Y41" s="1" t="str">
        <f>IFERROR(VLOOKUP(CONCATENATE(X$1,X41),'Formulario de Preguntas'!$C$10:$FN$165,3,FALSE),"")</f>
        <v/>
      </c>
      <c r="Z41" s="1" t="str">
        <f>IFERROR(VLOOKUP(CONCATENATE(X$1,X41),'Formulario de Preguntas'!$C$10:$FN$165,4,FALSE),"")</f>
        <v/>
      </c>
      <c r="AA41" s="23">
        <f>IF($B41='Formulario de Respuestas'!$D40,'Formulario de Respuestas'!$M40,"ES DIFERENTE")</f>
        <v>0</v>
      </c>
      <c r="AB41" s="1" t="str">
        <f>IFERROR(VLOOKUP(CONCATENATE(AA$1,AA41),'Formulario de Preguntas'!$C$10:$FN$165,3,FALSE),"")</f>
        <v/>
      </c>
      <c r="AC41" s="1" t="str">
        <f>IFERROR(VLOOKUP(CONCATENATE(AA$1,AA41),'Formulario de Preguntas'!$C$10:$FN$165,4,FALSE),"")</f>
        <v/>
      </c>
      <c r="AD41" s="23">
        <f>IF($B41='Formulario de Respuestas'!$D40,'Formulario de Respuestas'!$N40,"ES DIFERENTE")</f>
        <v>0</v>
      </c>
      <c r="AE41" s="1" t="str">
        <f>IFERROR(VLOOKUP(CONCATENATE(AD$1,AD41),'Formulario de Preguntas'!$C$10:$FN$165,3,FALSE),"")</f>
        <v/>
      </c>
      <c r="AF41" s="1" t="str">
        <f>IFERROR(VLOOKUP(CONCATENATE(AD$1,AD41),'Formulario de Preguntas'!$C$10:$FN$165,4,FALSE),"")</f>
        <v/>
      </c>
      <c r="AG41" s="23">
        <f>IF($B41='Formulario de Respuestas'!$D40,'Formulario de Respuestas'!$O40,"ES DIFERENTE")</f>
        <v>0</v>
      </c>
      <c r="AH41" s="1" t="str">
        <f>IFERROR(VLOOKUP(CONCATENATE(AG$1,AG41),'Formulario de Preguntas'!$C$10:$FN$165,3,FALSE),"")</f>
        <v/>
      </c>
      <c r="AI41" s="1" t="str">
        <f>IFERROR(VLOOKUP(CONCATENATE(AG$1,AG41),'Formulario de Preguntas'!$C$10:$FN$165,4,FALSE),"")</f>
        <v/>
      </c>
      <c r="AJ41" s="23">
        <f>IF($B41='Formulario de Respuestas'!$D40,'Formulario de Respuestas'!$P40,"ES DIFERENTE")</f>
        <v>0</v>
      </c>
      <c r="AK41" s="1" t="str">
        <f>IFERROR(VLOOKUP(CONCATENATE(AJ$1,AJ41),'Formulario de Preguntas'!$C$10:$FN$165,3,FALSE),"")</f>
        <v/>
      </c>
      <c r="AL41" s="1" t="str">
        <f>IFERROR(VLOOKUP(CONCATENATE(AJ$1,AJ41),'Formulario de Preguntas'!$C$10:$FN$165,4,FALSE),"")</f>
        <v/>
      </c>
      <c r="AM41" s="23">
        <f>IF($B41='Formulario de Respuestas'!$D40,'Formulario de Respuestas'!$Q40,"ES DIFERENTE")</f>
        <v>0</v>
      </c>
      <c r="AN41" s="1" t="str">
        <f>IFERROR(VLOOKUP(CONCATENATE(AM$1,AM41),'Formulario de Preguntas'!$C$10:$FN$165,3,FALSE),"")</f>
        <v/>
      </c>
      <c r="AO41" s="1" t="str">
        <f>IFERROR(VLOOKUP(CONCATENATE(AM$1,AM41),'Formulario de Preguntas'!$C$10:$FN$165,4,FALSE),"")</f>
        <v/>
      </c>
      <c r="AP41" s="23">
        <f>IF($B41='Formulario de Respuestas'!$D40,'Formulario de Respuestas'!$R40,"ES DIFERENTE")</f>
        <v>0</v>
      </c>
      <c r="AQ41" s="1" t="str">
        <f>IFERROR(VLOOKUP(CONCATENATE(AP$1,AP41),'Formulario de Preguntas'!$C$10:$FN$165,3,FALSE),"")</f>
        <v/>
      </c>
      <c r="AR41" s="1" t="str">
        <f>IFERROR(VLOOKUP(CONCATENATE(AP$1,AP41),'Formulario de Preguntas'!$C$10:$FN$165,4,FALSE),"")</f>
        <v/>
      </c>
      <c r="AS41" s="23">
        <f>IF($B41='Formulario de Respuestas'!$D40,'Formulario de Respuestas'!$S40,"ES DIFERENTE")</f>
        <v>0</v>
      </c>
      <c r="AT41" s="1" t="str">
        <f>IFERROR(VLOOKUP(CONCATENATE(AS$1,AS41),'Formulario de Preguntas'!$C$10:$FN$165,3,FALSE),"")</f>
        <v/>
      </c>
      <c r="AU41" s="1" t="str">
        <f>IFERROR(VLOOKUP(CONCATENATE(AS$1,AS41),'Formulario de Preguntas'!$C$10:$FN$165,4,FALSE),"")</f>
        <v/>
      </c>
      <c r="AV41" s="23">
        <f>IF($B41='Formulario de Respuestas'!$D40,'Formulario de Respuestas'!$T40,"ES DIFERENTE")</f>
        <v>0</v>
      </c>
      <c r="AW41" s="1" t="str">
        <f>IFERROR(VLOOKUP(CONCATENATE(AV$1,AV41),'Formulario de Preguntas'!$C$10:$FN$165,3,FALSE),"")</f>
        <v/>
      </c>
      <c r="AX41" s="1" t="str">
        <f>IFERROR(VLOOKUP(CONCATENATE(AV$1,AV41),'Formulario de Preguntas'!$C$10:$FN$165,4,FALSE),"")</f>
        <v/>
      </c>
      <c r="AY41" s="23">
        <f>IF($B41='Formulario de Respuestas'!$D40,'Formulario de Respuestas'!$U40,"ES DIFERENTE")</f>
        <v>0</v>
      </c>
      <c r="AZ41" s="1" t="str">
        <f>IFERROR(VLOOKUP(CONCATENATE(AY$1,AY41),'Formulario de Preguntas'!$C$10:$FN$165,3,FALSE),"")</f>
        <v/>
      </c>
      <c r="BA41" s="1" t="str">
        <f>IFERROR(VLOOKUP(CONCATENATE(AY$1,AY41),'Formulario de Preguntas'!$C$10:$FN$165,4,FALSE),"")</f>
        <v/>
      </c>
      <c r="BB41" s="25">
        <f>IF($B41='Formulario de Respuestas'!$D40,'Formulario de Respuestas'!$V40,"ES DIFERENTE")</f>
        <v>0</v>
      </c>
      <c r="BC41" s="1" t="str">
        <f>IFERROR(VLOOKUP(CONCATENATE(BB$1,BB41),'Formulario de Preguntas'!$C$10:$FN$165,3,FALSE),"")</f>
        <v/>
      </c>
      <c r="BD41" s="1" t="str">
        <f>IFERROR(VLOOKUP(CONCATENATE(BB$1,BB41),'Formulario de Preguntas'!$C$10:$FN$165,4,FALSE),"")</f>
        <v/>
      </c>
      <c r="BE41" s="23">
        <f>IF($B41='Formulario de Respuestas'!$D40,'Formulario de Respuestas'!$W40,"ES DIFERENTE")</f>
        <v>0</v>
      </c>
      <c r="BF41" s="1" t="str">
        <f>IFERROR(VLOOKUP(CONCATENATE(BE$1,BE41),'Formulario de Preguntas'!$C$10:$FN$165,3,FALSE),"")</f>
        <v/>
      </c>
      <c r="BG41" s="1" t="str">
        <f>IFERROR(VLOOKUP(CONCATENATE(BE$1,BE41),'Formulario de Preguntas'!$C$10:$FN$165,4,FALSE),"")</f>
        <v/>
      </c>
      <c r="BH41" s="23">
        <f>IF($B41='Formulario de Respuestas'!$D40,'Formulario de Respuestas'!$X40,"ES DIFERENTE")</f>
        <v>0</v>
      </c>
      <c r="BI41" s="1" t="str">
        <f>IFERROR(VLOOKUP(CONCATENATE(BH$1,BH41),'Formulario de Preguntas'!$C$10:$FN$165,3,FALSE),"")</f>
        <v/>
      </c>
      <c r="BJ41" s="1" t="str">
        <f>IFERROR(VLOOKUP(CONCATENATE(BH$1,BH41),'Formulario de Preguntas'!$C$10:$FN$165,4,FALSE),"")</f>
        <v/>
      </c>
      <c r="BK41" s="25">
        <f>IF($B41='Formulario de Respuestas'!$D40,'Formulario de Respuestas'!$Y40,"ES DIFERENTE")</f>
        <v>0</v>
      </c>
      <c r="BL41" s="1" t="str">
        <f>IFERROR(VLOOKUP(CONCATENATE(BK$1,BK41),'Formulario de Preguntas'!$C$10:$FN$165,3,FALSE),"")</f>
        <v/>
      </c>
      <c r="BM41" s="1" t="str">
        <f>IFERROR(VLOOKUP(CONCATENATE(BK$1,BK41),'Formulario de Preguntas'!$C$10:$FN$165,4,FALSE),"")</f>
        <v/>
      </c>
      <c r="BN41" s="25">
        <f>IF($B41='Formulario de Respuestas'!$D40,'Formulario de Respuestas'!$Z40,"ES DIFERENTE")</f>
        <v>0</v>
      </c>
      <c r="BO41" s="1" t="str">
        <f>IFERROR(VLOOKUP(CONCATENATE(BN$1,BN41),'Formulario de Preguntas'!$C$10:$FN$165,3,FALSE),"")</f>
        <v/>
      </c>
      <c r="BP41" s="1" t="str">
        <f>IFERROR(VLOOKUP(CONCATENATE(BN$1,BN41),'Formulario de Preguntas'!$C$10:$FN$165,4,FALSE),"")</f>
        <v/>
      </c>
      <c r="BR41" s="1">
        <f t="shared" si="0"/>
        <v>0</v>
      </c>
      <c r="BS41" s="1">
        <f t="shared" si="1"/>
        <v>0.25</v>
      </c>
      <c r="BT41" s="1">
        <f t="shared" si="3"/>
        <v>0</v>
      </c>
      <c r="BU41" s="1">
        <f>COUNTIF('Formulario de Respuestas'!$E40:$Z40,"A")</f>
        <v>0</v>
      </c>
      <c r="BV41" s="1">
        <f>COUNTIF('Formulario de Respuestas'!$E40:$Z40,"B")</f>
        <v>0</v>
      </c>
      <c r="BW41" s="1">
        <f>COUNTIF('Formulario de Respuestas'!$E40:$Z40,"C")</f>
        <v>0</v>
      </c>
      <c r="BX41" s="1">
        <f>COUNTIF('Formulario de Respuestas'!$E40:$Z40,"D")</f>
        <v>0</v>
      </c>
      <c r="BY41" s="1">
        <f>COUNTIF('Formulario de Respuestas'!$E40:$Z40,"E (RESPUESTA ANULADA)")</f>
        <v>0</v>
      </c>
    </row>
    <row r="42" spans="1:77" x14ac:dyDescent="0.25">
      <c r="A42" s="1">
        <f>'Formulario de Respuestas'!C41</f>
        <v>0</v>
      </c>
      <c r="B42" s="1">
        <f>'Formulario de Respuestas'!D41</f>
        <v>0</v>
      </c>
      <c r="C42" s="23">
        <f>IF($B42='Formulario de Respuestas'!$D41,'Formulario de Respuestas'!$E41,"ES DIFERENTE")</f>
        <v>0</v>
      </c>
      <c r="D42" s="15" t="str">
        <f>IFERROR(VLOOKUP(CONCATENATE(C$1,C42),'Formulario de Preguntas'!$C$2:$FN$165,3,FALSE),"")</f>
        <v/>
      </c>
      <c r="E42" s="1" t="str">
        <f>IFERROR(VLOOKUP(CONCATENATE(C$1,C42),'Formulario de Preguntas'!$C$2:$FN$165,4,FALSE),"")</f>
        <v/>
      </c>
      <c r="F42" s="23">
        <f>IF($B42='Formulario de Respuestas'!$D41,'Formulario de Respuestas'!$F41,"ES DIFERENTE")</f>
        <v>0</v>
      </c>
      <c r="G42" s="1" t="str">
        <f>IFERROR(VLOOKUP(CONCATENATE(F$1,F42),'Formulario de Preguntas'!$C$2:$FN$165,3,FALSE),"")</f>
        <v/>
      </c>
      <c r="H42" s="1" t="str">
        <f>IFERROR(VLOOKUP(CONCATENATE(F$1,F42),'Formulario de Preguntas'!$C$2:$FN$165,4,FALSE),"")</f>
        <v/>
      </c>
      <c r="I42" s="23">
        <f>IF($B42='Formulario de Respuestas'!$D41,'Formulario de Respuestas'!$G41,"ES DIFERENTE")</f>
        <v>0</v>
      </c>
      <c r="J42" s="1" t="str">
        <f>IFERROR(VLOOKUP(CONCATENATE(I$1,I42),'Formulario de Preguntas'!$C$10:$FN$165,3,FALSE),"")</f>
        <v/>
      </c>
      <c r="K42" s="1" t="str">
        <f>IFERROR(VLOOKUP(CONCATENATE(I$1,I42),'Formulario de Preguntas'!$C$10:$FN$165,4,FALSE),"")</f>
        <v/>
      </c>
      <c r="L42" s="23">
        <f>IF($B42='Formulario de Respuestas'!$D41,'Formulario de Respuestas'!$H41,"ES DIFERENTE")</f>
        <v>0</v>
      </c>
      <c r="M42" s="1" t="str">
        <f>IFERROR(VLOOKUP(CONCATENATE(L$1,L42),'Formulario de Preguntas'!$C$10:$FN$165,3,FALSE),"")</f>
        <v/>
      </c>
      <c r="N42" s="1" t="str">
        <f>IFERROR(VLOOKUP(CONCATENATE(L$1,L42),'Formulario de Preguntas'!$C$10:$FN$165,4,FALSE),"")</f>
        <v/>
      </c>
      <c r="O42" s="23">
        <f>IF($B42='Formulario de Respuestas'!$D41,'Formulario de Respuestas'!$I41,"ES DIFERENTE")</f>
        <v>0</v>
      </c>
      <c r="P42" s="1" t="str">
        <f>IFERROR(VLOOKUP(CONCATENATE(O$1,O42),'Formulario de Preguntas'!$C$10:$FN$165,3,FALSE),"")</f>
        <v/>
      </c>
      <c r="Q42" s="1" t="str">
        <f>IFERROR(VLOOKUP(CONCATENATE(O$1,O42),'Formulario de Preguntas'!$C$10:$FN$165,4,FALSE),"")</f>
        <v/>
      </c>
      <c r="R42" s="23">
        <f>IF($B42='Formulario de Respuestas'!$D41,'Formulario de Respuestas'!$J41,"ES DIFERENTE")</f>
        <v>0</v>
      </c>
      <c r="S42" s="1" t="str">
        <f>IFERROR(VLOOKUP(CONCATENATE(R$1,R42),'Formulario de Preguntas'!$C$10:$FN$165,3,FALSE),"")</f>
        <v/>
      </c>
      <c r="T42" s="1" t="str">
        <f>IFERROR(VLOOKUP(CONCATENATE(R$1,R42),'Formulario de Preguntas'!$C$10:$FN$165,4,FALSE),"")</f>
        <v/>
      </c>
      <c r="U42" s="23">
        <f>IF($B42='Formulario de Respuestas'!$D41,'Formulario de Respuestas'!$K41,"ES DIFERENTE")</f>
        <v>0</v>
      </c>
      <c r="V42" s="1" t="str">
        <f>IFERROR(VLOOKUP(CONCATENATE(U$1,U42),'Formulario de Preguntas'!$C$10:$FN$165,3,FALSE),"")</f>
        <v/>
      </c>
      <c r="W42" s="1" t="str">
        <f>IFERROR(VLOOKUP(CONCATENATE(U$1,U42),'Formulario de Preguntas'!$C$10:$FN$165,4,FALSE),"")</f>
        <v/>
      </c>
      <c r="X42" s="23">
        <f>IF($B42='Formulario de Respuestas'!$D41,'Formulario de Respuestas'!$L41,"ES DIFERENTE")</f>
        <v>0</v>
      </c>
      <c r="Y42" s="1" t="str">
        <f>IFERROR(VLOOKUP(CONCATENATE(X$1,X42),'Formulario de Preguntas'!$C$10:$FN$165,3,FALSE),"")</f>
        <v/>
      </c>
      <c r="Z42" s="1" t="str">
        <f>IFERROR(VLOOKUP(CONCATENATE(X$1,X42),'Formulario de Preguntas'!$C$10:$FN$165,4,FALSE),"")</f>
        <v/>
      </c>
      <c r="AA42" s="23">
        <f>IF($B42='Formulario de Respuestas'!$D41,'Formulario de Respuestas'!$M41,"ES DIFERENTE")</f>
        <v>0</v>
      </c>
      <c r="AB42" s="1" t="str">
        <f>IFERROR(VLOOKUP(CONCATENATE(AA$1,AA42),'Formulario de Preguntas'!$C$10:$FN$165,3,FALSE),"")</f>
        <v/>
      </c>
      <c r="AC42" s="1" t="str">
        <f>IFERROR(VLOOKUP(CONCATENATE(AA$1,AA42),'Formulario de Preguntas'!$C$10:$FN$165,4,FALSE),"")</f>
        <v/>
      </c>
      <c r="AD42" s="23">
        <f>IF($B42='Formulario de Respuestas'!$D41,'Formulario de Respuestas'!$N41,"ES DIFERENTE")</f>
        <v>0</v>
      </c>
      <c r="AE42" s="1" t="str">
        <f>IFERROR(VLOOKUP(CONCATENATE(AD$1,AD42),'Formulario de Preguntas'!$C$10:$FN$165,3,FALSE),"")</f>
        <v/>
      </c>
      <c r="AF42" s="1" t="str">
        <f>IFERROR(VLOOKUP(CONCATENATE(AD$1,AD42),'Formulario de Preguntas'!$C$10:$FN$165,4,FALSE),"")</f>
        <v/>
      </c>
      <c r="AG42" s="23">
        <f>IF($B42='Formulario de Respuestas'!$D41,'Formulario de Respuestas'!$O41,"ES DIFERENTE")</f>
        <v>0</v>
      </c>
      <c r="AH42" s="1" t="str">
        <f>IFERROR(VLOOKUP(CONCATENATE(AG$1,AG42),'Formulario de Preguntas'!$C$10:$FN$165,3,FALSE),"")</f>
        <v/>
      </c>
      <c r="AI42" s="1" t="str">
        <f>IFERROR(VLOOKUP(CONCATENATE(AG$1,AG42),'Formulario de Preguntas'!$C$10:$FN$165,4,FALSE),"")</f>
        <v/>
      </c>
      <c r="AJ42" s="23">
        <f>IF($B42='Formulario de Respuestas'!$D41,'Formulario de Respuestas'!$P41,"ES DIFERENTE")</f>
        <v>0</v>
      </c>
      <c r="AK42" s="1" t="str">
        <f>IFERROR(VLOOKUP(CONCATENATE(AJ$1,AJ42),'Formulario de Preguntas'!$C$10:$FN$165,3,FALSE),"")</f>
        <v/>
      </c>
      <c r="AL42" s="1" t="str">
        <f>IFERROR(VLOOKUP(CONCATENATE(AJ$1,AJ42),'Formulario de Preguntas'!$C$10:$FN$165,4,FALSE),"")</f>
        <v/>
      </c>
      <c r="AM42" s="23">
        <f>IF($B42='Formulario de Respuestas'!$D41,'Formulario de Respuestas'!$Q41,"ES DIFERENTE")</f>
        <v>0</v>
      </c>
      <c r="AN42" s="1" t="str">
        <f>IFERROR(VLOOKUP(CONCATENATE(AM$1,AM42),'Formulario de Preguntas'!$C$10:$FN$165,3,FALSE),"")</f>
        <v/>
      </c>
      <c r="AO42" s="1" t="str">
        <f>IFERROR(VLOOKUP(CONCATENATE(AM$1,AM42),'Formulario de Preguntas'!$C$10:$FN$165,4,FALSE),"")</f>
        <v/>
      </c>
      <c r="AP42" s="23">
        <f>IF($B42='Formulario de Respuestas'!$D41,'Formulario de Respuestas'!$R41,"ES DIFERENTE")</f>
        <v>0</v>
      </c>
      <c r="AQ42" s="1" t="str">
        <f>IFERROR(VLOOKUP(CONCATENATE(AP$1,AP42),'Formulario de Preguntas'!$C$10:$FN$165,3,FALSE),"")</f>
        <v/>
      </c>
      <c r="AR42" s="1" t="str">
        <f>IFERROR(VLOOKUP(CONCATENATE(AP$1,AP42),'Formulario de Preguntas'!$C$10:$FN$165,4,FALSE),"")</f>
        <v/>
      </c>
      <c r="AS42" s="23">
        <f>IF($B42='Formulario de Respuestas'!$D41,'Formulario de Respuestas'!$S41,"ES DIFERENTE")</f>
        <v>0</v>
      </c>
      <c r="AT42" s="1" t="str">
        <f>IFERROR(VLOOKUP(CONCATENATE(AS$1,AS42),'Formulario de Preguntas'!$C$10:$FN$165,3,FALSE),"")</f>
        <v/>
      </c>
      <c r="AU42" s="1" t="str">
        <f>IFERROR(VLOOKUP(CONCATENATE(AS$1,AS42),'Formulario de Preguntas'!$C$10:$FN$165,4,FALSE),"")</f>
        <v/>
      </c>
      <c r="AV42" s="23">
        <f>IF($B42='Formulario de Respuestas'!$D41,'Formulario de Respuestas'!$T41,"ES DIFERENTE")</f>
        <v>0</v>
      </c>
      <c r="AW42" s="1" t="str">
        <f>IFERROR(VLOOKUP(CONCATENATE(AV$1,AV42),'Formulario de Preguntas'!$C$10:$FN$165,3,FALSE),"")</f>
        <v/>
      </c>
      <c r="AX42" s="1" t="str">
        <f>IFERROR(VLOOKUP(CONCATENATE(AV$1,AV42),'Formulario de Preguntas'!$C$10:$FN$165,4,FALSE),"")</f>
        <v/>
      </c>
      <c r="AY42" s="23">
        <f>IF($B42='Formulario de Respuestas'!$D41,'Formulario de Respuestas'!$U41,"ES DIFERENTE")</f>
        <v>0</v>
      </c>
      <c r="AZ42" s="1" t="str">
        <f>IFERROR(VLOOKUP(CONCATENATE(AY$1,AY42),'Formulario de Preguntas'!$C$10:$FN$165,3,FALSE),"")</f>
        <v/>
      </c>
      <c r="BA42" s="1" t="str">
        <f>IFERROR(VLOOKUP(CONCATENATE(AY$1,AY42),'Formulario de Preguntas'!$C$10:$FN$165,4,FALSE),"")</f>
        <v/>
      </c>
      <c r="BB42" s="25">
        <f>IF($B42='Formulario de Respuestas'!$D41,'Formulario de Respuestas'!$V41,"ES DIFERENTE")</f>
        <v>0</v>
      </c>
      <c r="BC42" s="1" t="str">
        <f>IFERROR(VLOOKUP(CONCATENATE(BB$1,BB42),'Formulario de Preguntas'!$C$10:$FN$165,3,FALSE),"")</f>
        <v/>
      </c>
      <c r="BD42" s="1" t="str">
        <f>IFERROR(VLOOKUP(CONCATENATE(BB$1,BB42),'Formulario de Preguntas'!$C$10:$FN$165,4,FALSE),"")</f>
        <v/>
      </c>
      <c r="BE42" s="23">
        <f>IF($B42='Formulario de Respuestas'!$D41,'Formulario de Respuestas'!$W41,"ES DIFERENTE")</f>
        <v>0</v>
      </c>
      <c r="BF42" s="1" t="str">
        <f>IFERROR(VLOOKUP(CONCATENATE(BE$1,BE42),'Formulario de Preguntas'!$C$10:$FN$165,3,FALSE),"")</f>
        <v/>
      </c>
      <c r="BG42" s="1" t="str">
        <f>IFERROR(VLOOKUP(CONCATENATE(BE$1,BE42),'Formulario de Preguntas'!$C$10:$FN$165,4,FALSE),"")</f>
        <v/>
      </c>
      <c r="BH42" s="23">
        <f>IF($B42='Formulario de Respuestas'!$D41,'Formulario de Respuestas'!$X41,"ES DIFERENTE")</f>
        <v>0</v>
      </c>
      <c r="BI42" s="1" t="str">
        <f>IFERROR(VLOOKUP(CONCATENATE(BH$1,BH42),'Formulario de Preguntas'!$C$10:$FN$165,3,FALSE),"")</f>
        <v/>
      </c>
      <c r="BJ42" s="1" t="str">
        <f>IFERROR(VLOOKUP(CONCATENATE(BH$1,BH42),'Formulario de Preguntas'!$C$10:$FN$165,4,FALSE),"")</f>
        <v/>
      </c>
      <c r="BK42" s="25">
        <f>IF($B42='Formulario de Respuestas'!$D41,'Formulario de Respuestas'!$Y41,"ES DIFERENTE")</f>
        <v>0</v>
      </c>
      <c r="BL42" s="1" t="str">
        <f>IFERROR(VLOOKUP(CONCATENATE(BK$1,BK42),'Formulario de Preguntas'!$C$10:$FN$165,3,FALSE),"")</f>
        <v/>
      </c>
      <c r="BM42" s="1" t="str">
        <f>IFERROR(VLOOKUP(CONCATENATE(BK$1,BK42),'Formulario de Preguntas'!$C$10:$FN$165,4,FALSE),"")</f>
        <v/>
      </c>
      <c r="BN42" s="25">
        <f>IF($B42='Formulario de Respuestas'!$D41,'Formulario de Respuestas'!$Z41,"ES DIFERENTE")</f>
        <v>0</v>
      </c>
      <c r="BO42" s="1" t="str">
        <f>IFERROR(VLOOKUP(CONCATENATE(BN$1,BN42),'Formulario de Preguntas'!$C$10:$FN$165,3,FALSE),"")</f>
        <v/>
      </c>
      <c r="BP42" s="1" t="str">
        <f>IFERROR(VLOOKUP(CONCATENATE(BN$1,BN42),'Formulario de Preguntas'!$C$10:$FN$165,4,FALSE),"")</f>
        <v/>
      </c>
      <c r="BR42" s="1">
        <f t="shared" si="0"/>
        <v>0</v>
      </c>
      <c r="BS42" s="1">
        <f t="shared" si="1"/>
        <v>0.25</v>
      </c>
      <c r="BT42" s="1">
        <f t="shared" si="3"/>
        <v>0</v>
      </c>
      <c r="BU42" s="1">
        <f>COUNTIF('Formulario de Respuestas'!$E41:$Z41,"A")</f>
        <v>0</v>
      </c>
      <c r="BV42" s="1">
        <f>COUNTIF('Formulario de Respuestas'!$E41:$Z41,"B")</f>
        <v>0</v>
      </c>
      <c r="BW42" s="1">
        <f>COUNTIF('Formulario de Respuestas'!$E41:$Z41,"C")</f>
        <v>0</v>
      </c>
      <c r="BX42" s="1">
        <f>COUNTIF('Formulario de Respuestas'!$E41:$Z41,"D")</f>
        <v>0</v>
      </c>
      <c r="BY42" s="1">
        <f>COUNTIF('Formulario de Respuestas'!$E41:$Z41,"E (RESPUESTA ANULADA)")</f>
        <v>0</v>
      </c>
    </row>
    <row r="43" spans="1:77" x14ac:dyDescent="0.25">
      <c r="A43" s="1">
        <f>'Formulario de Respuestas'!C42</f>
        <v>0</v>
      </c>
      <c r="B43" s="1">
        <f>'Formulario de Respuestas'!D42</f>
        <v>0</v>
      </c>
      <c r="C43" s="23">
        <f>IF($B43='Formulario de Respuestas'!$D42,'Formulario de Respuestas'!$E42,"ES DIFERENTE")</f>
        <v>0</v>
      </c>
      <c r="D43" s="15" t="str">
        <f>IFERROR(VLOOKUP(CONCATENATE(C$1,C43),'Formulario de Preguntas'!$C$2:$FN$165,3,FALSE),"")</f>
        <v/>
      </c>
      <c r="E43" s="1" t="str">
        <f>IFERROR(VLOOKUP(CONCATENATE(C$1,C43),'Formulario de Preguntas'!$C$2:$FN$165,4,FALSE),"")</f>
        <v/>
      </c>
      <c r="F43" s="23">
        <f>IF($B43='Formulario de Respuestas'!$D42,'Formulario de Respuestas'!$F42,"ES DIFERENTE")</f>
        <v>0</v>
      </c>
      <c r="G43" s="1" t="str">
        <f>IFERROR(VLOOKUP(CONCATENATE(F$1,F43),'Formulario de Preguntas'!$C$2:$FN$165,3,FALSE),"")</f>
        <v/>
      </c>
      <c r="H43" s="1" t="str">
        <f>IFERROR(VLOOKUP(CONCATENATE(F$1,F43),'Formulario de Preguntas'!$C$2:$FN$165,4,FALSE),"")</f>
        <v/>
      </c>
      <c r="I43" s="23">
        <f>IF($B43='Formulario de Respuestas'!$D42,'Formulario de Respuestas'!$G42,"ES DIFERENTE")</f>
        <v>0</v>
      </c>
      <c r="J43" s="1" t="str">
        <f>IFERROR(VLOOKUP(CONCATENATE(I$1,I43),'Formulario de Preguntas'!$C$10:$FN$165,3,FALSE),"")</f>
        <v/>
      </c>
      <c r="K43" s="1" t="str">
        <f>IFERROR(VLOOKUP(CONCATENATE(I$1,I43),'Formulario de Preguntas'!$C$10:$FN$165,4,FALSE),"")</f>
        <v/>
      </c>
      <c r="L43" s="23">
        <f>IF($B43='Formulario de Respuestas'!$D42,'Formulario de Respuestas'!$H42,"ES DIFERENTE")</f>
        <v>0</v>
      </c>
      <c r="M43" s="1" t="str">
        <f>IFERROR(VLOOKUP(CONCATENATE(L$1,L43),'Formulario de Preguntas'!$C$10:$FN$165,3,FALSE),"")</f>
        <v/>
      </c>
      <c r="N43" s="1" t="str">
        <f>IFERROR(VLOOKUP(CONCATENATE(L$1,L43),'Formulario de Preguntas'!$C$10:$FN$165,4,FALSE),"")</f>
        <v/>
      </c>
      <c r="O43" s="23">
        <f>IF($B43='Formulario de Respuestas'!$D42,'Formulario de Respuestas'!$I42,"ES DIFERENTE")</f>
        <v>0</v>
      </c>
      <c r="P43" s="1" t="str">
        <f>IFERROR(VLOOKUP(CONCATENATE(O$1,O43),'Formulario de Preguntas'!$C$10:$FN$165,3,FALSE),"")</f>
        <v/>
      </c>
      <c r="Q43" s="1" t="str">
        <f>IFERROR(VLOOKUP(CONCATENATE(O$1,O43),'Formulario de Preguntas'!$C$10:$FN$165,4,FALSE),"")</f>
        <v/>
      </c>
      <c r="R43" s="23">
        <f>IF($B43='Formulario de Respuestas'!$D42,'Formulario de Respuestas'!$J42,"ES DIFERENTE")</f>
        <v>0</v>
      </c>
      <c r="S43" s="1" t="str">
        <f>IFERROR(VLOOKUP(CONCATENATE(R$1,R43),'Formulario de Preguntas'!$C$10:$FN$165,3,FALSE),"")</f>
        <v/>
      </c>
      <c r="T43" s="1" t="str">
        <f>IFERROR(VLOOKUP(CONCATENATE(R$1,R43),'Formulario de Preguntas'!$C$10:$FN$165,4,FALSE),"")</f>
        <v/>
      </c>
      <c r="U43" s="23">
        <f>IF($B43='Formulario de Respuestas'!$D42,'Formulario de Respuestas'!$K42,"ES DIFERENTE")</f>
        <v>0</v>
      </c>
      <c r="V43" s="1" t="str">
        <f>IFERROR(VLOOKUP(CONCATENATE(U$1,U43),'Formulario de Preguntas'!$C$10:$FN$165,3,FALSE),"")</f>
        <v/>
      </c>
      <c r="W43" s="1" t="str">
        <f>IFERROR(VLOOKUP(CONCATENATE(U$1,U43),'Formulario de Preguntas'!$C$10:$FN$165,4,FALSE),"")</f>
        <v/>
      </c>
      <c r="X43" s="23">
        <f>IF($B43='Formulario de Respuestas'!$D42,'Formulario de Respuestas'!$L42,"ES DIFERENTE")</f>
        <v>0</v>
      </c>
      <c r="Y43" s="1" t="str">
        <f>IFERROR(VLOOKUP(CONCATENATE(X$1,X43),'Formulario de Preguntas'!$C$10:$FN$165,3,FALSE),"")</f>
        <v/>
      </c>
      <c r="Z43" s="1" t="str">
        <f>IFERROR(VLOOKUP(CONCATENATE(X$1,X43),'Formulario de Preguntas'!$C$10:$FN$165,4,FALSE),"")</f>
        <v/>
      </c>
      <c r="AA43" s="23">
        <f>IF($B43='Formulario de Respuestas'!$D42,'Formulario de Respuestas'!$M42,"ES DIFERENTE")</f>
        <v>0</v>
      </c>
      <c r="AB43" s="1" t="str">
        <f>IFERROR(VLOOKUP(CONCATENATE(AA$1,AA43),'Formulario de Preguntas'!$C$10:$FN$165,3,FALSE),"")</f>
        <v/>
      </c>
      <c r="AC43" s="1" t="str">
        <f>IFERROR(VLOOKUP(CONCATENATE(AA$1,AA43),'Formulario de Preguntas'!$C$10:$FN$165,4,FALSE),"")</f>
        <v/>
      </c>
      <c r="AD43" s="23">
        <f>IF($B43='Formulario de Respuestas'!$D42,'Formulario de Respuestas'!$N42,"ES DIFERENTE")</f>
        <v>0</v>
      </c>
      <c r="AE43" s="1" t="str">
        <f>IFERROR(VLOOKUP(CONCATENATE(AD$1,AD43),'Formulario de Preguntas'!$C$10:$FN$165,3,FALSE),"")</f>
        <v/>
      </c>
      <c r="AF43" s="1" t="str">
        <f>IFERROR(VLOOKUP(CONCATENATE(AD$1,AD43),'Formulario de Preguntas'!$C$10:$FN$165,4,FALSE),"")</f>
        <v/>
      </c>
      <c r="AG43" s="23">
        <f>IF($B43='Formulario de Respuestas'!$D42,'Formulario de Respuestas'!$O42,"ES DIFERENTE")</f>
        <v>0</v>
      </c>
      <c r="AH43" s="1" t="str">
        <f>IFERROR(VLOOKUP(CONCATENATE(AG$1,AG43),'Formulario de Preguntas'!$C$10:$FN$165,3,FALSE),"")</f>
        <v/>
      </c>
      <c r="AI43" s="1" t="str">
        <f>IFERROR(VLOOKUP(CONCATENATE(AG$1,AG43),'Formulario de Preguntas'!$C$10:$FN$165,4,FALSE),"")</f>
        <v/>
      </c>
      <c r="AJ43" s="23">
        <f>IF($B43='Formulario de Respuestas'!$D42,'Formulario de Respuestas'!$P42,"ES DIFERENTE")</f>
        <v>0</v>
      </c>
      <c r="AK43" s="1" t="str">
        <f>IFERROR(VLOOKUP(CONCATENATE(AJ$1,AJ43),'Formulario de Preguntas'!$C$10:$FN$165,3,FALSE),"")</f>
        <v/>
      </c>
      <c r="AL43" s="1" t="str">
        <f>IFERROR(VLOOKUP(CONCATENATE(AJ$1,AJ43),'Formulario de Preguntas'!$C$10:$FN$165,4,FALSE),"")</f>
        <v/>
      </c>
      <c r="AM43" s="23">
        <f>IF($B43='Formulario de Respuestas'!$D42,'Formulario de Respuestas'!$Q42,"ES DIFERENTE")</f>
        <v>0</v>
      </c>
      <c r="AN43" s="1" t="str">
        <f>IFERROR(VLOOKUP(CONCATENATE(AM$1,AM43),'Formulario de Preguntas'!$C$10:$FN$165,3,FALSE),"")</f>
        <v/>
      </c>
      <c r="AO43" s="1" t="str">
        <f>IFERROR(VLOOKUP(CONCATENATE(AM$1,AM43),'Formulario de Preguntas'!$C$10:$FN$165,4,FALSE),"")</f>
        <v/>
      </c>
      <c r="AP43" s="23">
        <f>IF($B43='Formulario de Respuestas'!$D42,'Formulario de Respuestas'!$R42,"ES DIFERENTE")</f>
        <v>0</v>
      </c>
      <c r="AQ43" s="1" t="str">
        <f>IFERROR(VLOOKUP(CONCATENATE(AP$1,AP43),'Formulario de Preguntas'!$C$10:$FN$165,3,FALSE),"")</f>
        <v/>
      </c>
      <c r="AR43" s="1" t="str">
        <f>IFERROR(VLOOKUP(CONCATENATE(AP$1,AP43),'Formulario de Preguntas'!$C$10:$FN$165,4,FALSE),"")</f>
        <v/>
      </c>
      <c r="AS43" s="23">
        <f>IF($B43='Formulario de Respuestas'!$D42,'Formulario de Respuestas'!$S42,"ES DIFERENTE")</f>
        <v>0</v>
      </c>
      <c r="AT43" s="1" t="str">
        <f>IFERROR(VLOOKUP(CONCATENATE(AS$1,AS43),'Formulario de Preguntas'!$C$10:$FN$165,3,FALSE),"")</f>
        <v/>
      </c>
      <c r="AU43" s="1" t="str">
        <f>IFERROR(VLOOKUP(CONCATENATE(AS$1,AS43),'Formulario de Preguntas'!$C$10:$FN$165,4,FALSE),"")</f>
        <v/>
      </c>
      <c r="AV43" s="23">
        <f>IF($B43='Formulario de Respuestas'!$D42,'Formulario de Respuestas'!$T42,"ES DIFERENTE")</f>
        <v>0</v>
      </c>
      <c r="AW43" s="1" t="str">
        <f>IFERROR(VLOOKUP(CONCATENATE(AV$1,AV43),'Formulario de Preguntas'!$C$10:$FN$165,3,FALSE),"")</f>
        <v/>
      </c>
      <c r="AX43" s="1" t="str">
        <f>IFERROR(VLOOKUP(CONCATENATE(AV$1,AV43),'Formulario de Preguntas'!$C$10:$FN$165,4,FALSE),"")</f>
        <v/>
      </c>
      <c r="AY43" s="23">
        <f>IF($B43='Formulario de Respuestas'!$D42,'Formulario de Respuestas'!$U42,"ES DIFERENTE")</f>
        <v>0</v>
      </c>
      <c r="AZ43" s="1" t="str">
        <f>IFERROR(VLOOKUP(CONCATENATE(AY$1,AY43),'Formulario de Preguntas'!$C$10:$FN$165,3,FALSE),"")</f>
        <v/>
      </c>
      <c r="BA43" s="1" t="str">
        <f>IFERROR(VLOOKUP(CONCATENATE(AY$1,AY43),'Formulario de Preguntas'!$C$10:$FN$165,4,FALSE),"")</f>
        <v/>
      </c>
      <c r="BB43" s="25">
        <f>IF($B43='Formulario de Respuestas'!$D42,'Formulario de Respuestas'!$V42,"ES DIFERENTE")</f>
        <v>0</v>
      </c>
      <c r="BC43" s="1" t="str">
        <f>IFERROR(VLOOKUP(CONCATENATE(BB$1,BB43),'Formulario de Preguntas'!$C$10:$FN$165,3,FALSE),"")</f>
        <v/>
      </c>
      <c r="BD43" s="1" t="str">
        <f>IFERROR(VLOOKUP(CONCATENATE(BB$1,BB43),'Formulario de Preguntas'!$C$10:$FN$165,4,FALSE),"")</f>
        <v/>
      </c>
      <c r="BE43" s="23">
        <f>IF($B43='Formulario de Respuestas'!$D42,'Formulario de Respuestas'!$W42,"ES DIFERENTE")</f>
        <v>0</v>
      </c>
      <c r="BF43" s="1" t="str">
        <f>IFERROR(VLOOKUP(CONCATENATE(BE$1,BE43),'Formulario de Preguntas'!$C$10:$FN$165,3,FALSE),"")</f>
        <v/>
      </c>
      <c r="BG43" s="1" t="str">
        <f>IFERROR(VLOOKUP(CONCATENATE(BE$1,BE43),'Formulario de Preguntas'!$C$10:$FN$165,4,FALSE),"")</f>
        <v/>
      </c>
      <c r="BH43" s="23">
        <f>IF($B43='Formulario de Respuestas'!$D42,'Formulario de Respuestas'!$X42,"ES DIFERENTE")</f>
        <v>0</v>
      </c>
      <c r="BI43" s="1" t="str">
        <f>IFERROR(VLOOKUP(CONCATENATE(BH$1,BH43),'Formulario de Preguntas'!$C$10:$FN$165,3,FALSE),"")</f>
        <v/>
      </c>
      <c r="BJ43" s="1" t="str">
        <f>IFERROR(VLOOKUP(CONCATENATE(BH$1,BH43),'Formulario de Preguntas'!$C$10:$FN$165,4,FALSE),"")</f>
        <v/>
      </c>
      <c r="BK43" s="25">
        <f>IF($B43='Formulario de Respuestas'!$D42,'Formulario de Respuestas'!$Y42,"ES DIFERENTE")</f>
        <v>0</v>
      </c>
      <c r="BL43" s="1" t="str">
        <f>IFERROR(VLOOKUP(CONCATENATE(BK$1,BK43),'Formulario de Preguntas'!$C$10:$FN$165,3,FALSE),"")</f>
        <v/>
      </c>
      <c r="BM43" s="1" t="str">
        <f>IFERROR(VLOOKUP(CONCATENATE(BK$1,BK43),'Formulario de Preguntas'!$C$10:$FN$165,4,FALSE),"")</f>
        <v/>
      </c>
      <c r="BN43" s="25">
        <f>IF($B43='Formulario de Respuestas'!$D42,'Formulario de Respuestas'!$Z42,"ES DIFERENTE")</f>
        <v>0</v>
      </c>
      <c r="BO43" s="1" t="str">
        <f>IFERROR(VLOOKUP(CONCATENATE(BN$1,BN43),'Formulario de Preguntas'!$C$10:$FN$165,3,FALSE),"")</f>
        <v/>
      </c>
      <c r="BP43" s="1" t="str">
        <f>IFERROR(VLOOKUP(CONCATENATE(BN$1,BN43),'Formulario de Preguntas'!$C$10:$FN$165,4,FALSE),"")</f>
        <v/>
      </c>
      <c r="BR43" s="1">
        <f t="shared" si="0"/>
        <v>0</v>
      </c>
      <c r="BS43" s="1">
        <f t="shared" si="1"/>
        <v>0.25</v>
      </c>
      <c r="BT43" s="1">
        <f t="shared" si="3"/>
        <v>0</v>
      </c>
      <c r="BU43" s="1">
        <f>COUNTIF('Formulario de Respuestas'!$E42:$Z42,"A")</f>
        <v>0</v>
      </c>
      <c r="BV43" s="1">
        <f>COUNTIF('Formulario de Respuestas'!$E42:$Z42,"B")</f>
        <v>0</v>
      </c>
      <c r="BW43" s="1">
        <f>COUNTIF('Formulario de Respuestas'!$E42:$Z42,"C")</f>
        <v>0</v>
      </c>
      <c r="BX43" s="1">
        <f>COUNTIF('Formulario de Respuestas'!$E42:$Z42,"D")</f>
        <v>0</v>
      </c>
      <c r="BY43" s="1">
        <f>COUNTIF('Formulario de Respuestas'!$E42:$Z42,"E (RESPUESTA ANULADA)")</f>
        <v>0</v>
      </c>
    </row>
    <row r="44" spans="1:77" x14ac:dyDescent="0.25">
      <c r="A44" s="1">
        <f>'Formulario de Respuestas'!C43</f>
        <v>0</v>
      </c>
      <c r="B44" s="1">
        <f>'Formulario de Respuestas'!D43</f>
        <v>0</v>
      </c>
      <c r="C44" s="23">
        <f>IF($B44='Formulario de Respuestas'!$D43,'Formulario de Respuestas'!$E43,"ES DIFERENTE")</f>
        <v>0</v>
      </c>
      <c r="D44" s="15" t="str">
        <f>IFERROR(VLOOKUP(CONCATENATE(C$1,C44),'Formulario de Preguntas'!$C$2:$FN$165,3,FALSE),"")</f>
        <v/>
      </c>
      <c r="E44" s="1" t="str">
        <f>IFERROR(VLOOKUP(CONCATENATE(C$1,C44),'Formulario de Preguntas'!$C$2:$FN$165,4,FALSE),"")</f>
        <v/>
      </c>
      <c r="F44" s="23">
        <f>IF($B44='Formulario de Respuestas'!$D43,'Formulario de Respuestas'!$F43,"ES DIFERENTE")</f>
        <v>0</v>
      </c>
      <c r="G44" s="1" t="str">
        <f>IFERROR(VLOOKUP(CONCATENATE(F$1,F44),'Formulario de Preguntas'!$C$2:$FN$165,3,FALSE),"")</f>
        <v/>
      </c>
      <c r="H44" s="1" t="str">
        <f>IFERROR(VLOOKUP(CONCATENATE(F$1,F44),'Formulario de Preguntas'!$C$2:$FN$165,4,FALSE),"")</f>
        <v/>
      </c>
      <c r="I44" s="23">
        <f>IF($B44='Formulario de Respuestas'!$D43,'Formulario de Respuestas'!$G43,"ES DIFERENTE")</f>
        <v>0</v>
      </c>
      <c r="J44" s="1" t="str">
        <f>IFERROR(VLOOKUP(CONCATENATE(I$1,I44),'Formulario de Preguntas'!$C$10:$FN$165,3,FALSE),"")</f>
        <v/>
      </c>
      <c r="K44" s="1" t="str">
        <f>IFERROR(VLOOKUP(CONCATENATE(I$1,I44),'Formulario de Preguntas'!$C$10:$FN$165,4,FALSE),"")</f>
        <v/>
      </c>
      <c r="L44" s="23">
        <f>IF($B44='Formulario de Respuestas'!$D43,'Formulario de Respuestas'!$H43,"ES DIFERENTE")</f>
        <v>0</v>
      </c>
      <c r="M44" s="1" t="str">
        <f>IFERROR(VLOOKUP(CONCATENATE(L$1,L44),'Formulario de Preguntas'!$C$10:$FN$165,3,FALSE),"")</f>
        <v/>
      </c>
      <c r="N44" s="1" t="str">
        <f>IFERROR(VLOOKUP(CONCATENATE(L$1,L44),'Formulario de Preguntas'!$C$10:$FN$165,4,FALSE),"")</f>
        <v/>
      </c>
      <c r="O44" s="23">
        <f>IF($B44='Formulario de Respuestas'!$D43,'Formulario de Respuestas'!$I43,"ES DIFERENTE")</f>
        <v>0</v>
      </c>
      <c r="P44" s="1" t="str">
        <f>IFERROR(VLOOKUP(CONCATENATE(O$1,O44),'Formulario de Preguntas'!$C$10:$FN$165,3,FALSE),"")</f>
        <v/>
      </c>
      <c r="Q44" s="1" t="str">
        <f>IFERROR(VLOOKUP(CONCATENATE(O$1,O44),'Formulario de Preguntas'!$C$10:$FN$165,4,FALSE),"")</f>
        <v/>
      </c>
      <c r="R44" s="23">
        <f>IF($B44='Formulario de Respuestas'!$D43,'Formulario de Respuestas'!$J43,"ES DIFERENTE")</f>
        <v>0</v>
      </c>
      <c r="S44" s="1" t="str">
        <f>IFERROR(VLOOKUP(CONCATENATE(R$1,R44),'Formulario de Preguntas'!$C$10:$FN$165,3,FALSE),"")</f>
        <v/>
      </c>
      <c r="T44" s="1" t="str">
        <f>IFERROR(VLOOKUP(CONCATENATE(R$1,R44),'Formulario de Preguntas'!$C$10:$FN$165,4,FALSE),"")</f>
        <v/>
      </c>
      <c r="U44" s="23">
        <f>IF($B44='Formulario de Respuestas'!$D43,'Formulario de Respuestas'!$K43,"ES DIFERENTE")</f>
        <v>0</v>
      </c>
      <c r="V44" s="1" t="str">
        <f>IFERROR(VLOOKUP(CONCATENATE(U$1,U44),'Formulario de Preguntas'!$C$10:$FN$165,3,FALSE),"")</f>
        <v/>
      </c>
      <c r="W44" s="1" t="str">
        <f>IFERROR(VLOOKUP(CONCATENATE(U$1,U44),'Formulario de Preguntas'!$C$10:$FN$165,4,FALSE),"")</f>
        <v/>
      </c>
      <c r="X44" s="23">
        <f>IF($B44='Formulario de Respuestas'!$D43,'Formulario de Respuestas'!$L43,"ES DIFERENTE")</f>
        <v>0</v>
      </c>
      <c r="Y44" s="1" t="str">
        <f>IFERROR(VLOOKUP(CONCATENATE(X$1,X44),'Formulario de Preguntas'!$C$10:$FN$165,3,FALSE),"")</f>
        <v/>
      </c>
      <c r="Z44" s="1" t="str">
        <f>IFERROR(VLOOKUP(CONCATENATE(X$1,X44),'Formulario de Preguntas'!$C$10:$FN$165,4,FALSE),"")</f>
        <v/>
      </c>
      <c r="AA44" s="23">
        <f>IF($B44='Formulario de Respuestas'!$D43,'Formulario de Respuestas'!$M43,"ES DIFERENTE")</f>
        <v>0</v>
      </c>
      <c r="AB44" s="1" t="str">
        <f>IFERROR(VLOOKUP(CONCATENATE(AA$1,AA44),'Formulario de Preguntas'!$C$10:$FN$165,3,FALSE),"")</f>
        <v/>
      </c>
      <c r="AC44" s="1" t="str">
        <f>IFERROR(VLOOKUP(CONCATENATE(AA$1,AA44),'Formulario de Preguntas'!$C$10:$FN$165,4,FALSE),"")</f>
        <v/>
      </c>
      <c r="AD44" s="23">
        <f>IF($B44='Formulario de Respuestas'!$D43,'Formulario de Respuestas'!$N43,"ES DIFERENTE")</f>
        <v>0</v>
      </c>
      <c r="AE44" s="1" t="str">
        <f>IFERROR(VLOOKUP(CONCATENATE(AD$1,AD44),'Formulario de Preguntas'!$C$10:$FN$165,3,FALSE),"")</f>
        <v/>
      </c>
      <c r="AF44" s="1" t="str">
        <f>IFERROR(VLOOKUP(CONCATENATE(AD$1,AD44),'Formulario de Preguntas'!$C$10:$FN$165,4,FALSE),"")</f>
        <v/>
      </c>
      <c r="AG44" s="23">
        <f>IF($B44='Formulario de Respuestas'!$D43,'Formulario de Respuestas'!$O43,"ES DIFERENTE")</f>
        <v>0</v>
      </c>
      <c r="AH44" s="1" t="str">
        <f>IFERROR(VLOOKUP(CONCATENATE(AG$1,AG44),'Formulario de Preguntas'!$C$10:$FN$165,3,FALSE),"")</f>
        <v/>
      </c>
      <c r="AI44" s="1" t="str">
        <f>IFERROR(VLOOKUP(CONCATENATE(AG$1,AG44),'Formulario de Preguntas'!$C$10:$FN$165,4,FALSE),"")</f>
        <v/>
      </c>
      <c r="AJ44" s="23">
        <f>IF($B44='Formulario de Respuestas'!$D43,'Formulario de Respuestas'!$P43,"ES DIFERENTE")</f>
        <v>0</v>
      </c>
      <c r="AK44" s="1" t="str">
        <f>IFERROR(VLOOKUP(CONCATENATE(AJ$1,AJ44),'Formulario de Preguntas'!$C$10:$FN$165,3,FALSE),"")</f>
        <v/>
      </c>
      <c r="AL44" s="1" t="str">
        <f>IFERROR(VLOOKUP(CONCATENATE(AJ$1,AJ44),'Formulario de Preguntas'!$C$10:$FN$165,4,FALSE),"")</f>
        <v/>
      </c>
      <c r="AM44" s="23">
        <f>IF($B44='Formulario de Respuestas'!$D43,'Formulario de Respuestas'!$Q43,"ES DIFERENTE")</f>
        <v>0</v>
      </c>
      <c r="AN44" s="1" t="str">
        <f>IFERROR(VLOOKUP(CONCATENATE(AM$1,AM44),'Formulario de Preguntas'!$C$10:$FN$165,3,FALSE),"")</f>
        <v/>
      </c>
      <c r="AO44" s="1" t="str">
        <f>IFERROR(VLOOKUP(CONCATENATE(AM$1,AM44),'Formulario de Preguntas'!$C$10:$FN$165,4,FALSE),"")</f>
        <v/>
      </c>
      <c r="AP44" s="23">
        <f>IF($B44='Formulario de Respuestas'!$D43,'Formulario de Respuestas'!$R43,"ES DIFERENTE")</f>
        <v>0</v>
      </c>
      <c r="AQ44" s="1" t="str">
        <f>IFERROR(VLOOKUP(CONCATENATE(AP$1,AP44),'Formulario de Preguntas'!$C$10:$FN$165,3,FALSE),"")</f>
        <v/>
      </c>
      <c r="AR44" s="1" t="str">
        <f>IFERROR(VLOOKUP(CONCATENATE(AP$1,AP44),'Formulario de Preguntas'!$C$10:$FN$165,4,FALSE),"")</f>
        <v/>
      </c>
      <c r="AS44" s="23">
        <f>IF($B44='Formulario de Respuestas'!$D43,'Formulario de Respuestas'!$S43,"ES DIFERENTE")</f>
        <v>0</v>
      </c>
      <c r="AT44" s="1" t="str">
        <f>IFERROR(VLOOKUP(CONCATENATE(AS$1,AS44),'Formulario de Preguntas'!$C$10:$FN$165,3,FALSE),"")</f>
        <v/>
      </c>
      <c r="AU44" s="1" t="str">
        <f>IFERROR(VLOOKUP(CONCATENATE(AS$1,AS44),'Formulario de Preguntas'!$C$10:$FN$165,4,FALSE),"")</f>
        <v/>
      </c>
      <c r="AV44" s="23">
        <f>IF($B44='Formulario de Respuestas'!$D43,'Formulario de Respuestas'!$T43,"ES DIFERENTE")</f>
        <v>0</v>
      </c>
      <c r="AW44" s="1" t="str">
        <f>IFERROR(VLOOKUP(CONCATENATE(AV$1,AV44),'Formulario de Preguntas'!$C$10:$FN$165,3,FALSE),"")</f>
        <v/>
      </c>
      <c r="AX44" s="1" t="str">
        <f>IFERROR(VLOOKUP(CONCATENATE(AV$1,AV44),'Formulario de Preguntas'!$C$10:$FN$165,4,FALSE),"")</f>
        <v/>
      </c>
      <c r="AY44" s="23">
        <f>IF($B44='Formulario de Respuestas'!$D43,'Formulario de Respuestas'!$U43,"ES DIFERENTE")</f>
        <v>0</v>
      </c>
      <c r="AZ44" s="1" t="str">
        <f>IFERROR(VLOOKUP(CONCATENATE(AY$1,AY44),'Formulario de Preguntas'!$C$10:$FN$165,3,FALSE),"")</f>
        <v/>
      </c>
      <c r="BA44" s="1" t="str">
        <f>IFERROR(VLOOKUP(CONCATENATE(AY$1,AY44),'Formulario de Preguntas'!$C$10:$FN$165,4,FALSE),"")</f>
        <v/>
      </c>
      <c r="BB44" s="25">
        <f>IF($B44='Formulario de Respuestas'!$D43,'Formulario de Respuestas'!$V43,"ES DIFERENTE")</f>
        <v>0</v>
      </c>
      <c r="BC44" s="1" t="str">
        <f>IFERROR(VLOOKUP(CONCATENATE(BB$1,BB44),'Formulario de Preguntas'!$C$10:$FN$165,3,FALSE),"")</f>
        <v/>
      </c>
      <c r="BD44" s="1" t="str">
        <f>IFERROR(VLOOKUP(CONCATENATE(BB$1,BB44),'Formulario de Preguntas'!$C$10:$FN$165,4,FALSE),"")</f>
        <v/>
      </c>
      <c r="BE44" s="23">
        <f>IF($B44='Formulario de Respuestas'!$D43,'Formulario de Respuestas'!$W43,"ES DIFERENTE")</f>
        <v>0</v>
      </c>
      <c r="BF44" s="1" t="str">
        <f>IFERROR(VLOOKUP(CONCATENATE(BE$1,BE44),'Formulario de Preguntas'!$C$10:$FN$165,3,FALSE),"")</f>
        <v/>
      </c>
      <c r="BG44" s="1" t="str">
        <f>IFERROR(VLOOKUP(CONCATENATE(BE$1,BE44),'Formulario de Preguntas'!$C$10:$FN$165,4,FALSE),"")</f>
        <v/>
      </c>
      <c r="BH44" s="23">
        <f>IF($B44='Formulario de Respuestas'!$D43,'Formulario de Respuestas'!$X43,"ES DIFERENTE")</f>
        <v>0</v>
      </c>
      <c r="BI44" s="1" t="str">
        <f>IFERROR(VLOOKUP(CONCATENATE(BH$1,BH44),'Formulario de Preguntas'!$C$10:$FN$165,3,FALSE),"")</f>
        <v/>
      </c>
      <c r="BJ44" s="1" t="str">
        <f>IFERROR(VLOOKUP(CONCATENATE(BH$1,BH44),'Formulario de Preguntas'!$C$10:$FN$165,4,FALSE),"")</f>
        <v/>
      </c>
      <c r="BK44" s="25">
        <f>IF($B44='Formulario de Respuestas'!$D43,'Formulario de Respuestas'!$Y43,"ES DIFERENTE")</f>
        <v>0</v>
      </c>
      <c r="BL44" s="1" t="str">
        <f>IFERROR(VLOOKUP(CONCATENATE(BK$1,BK44),'Formulario de Preguntas'!$C$10:$FN$165,3,FALSE),"")</f>
        <v/>
      </c>
      <c r="BM44" s="1" t="str">
        <f>IFERROR(VLOOKUP(CONCATENATE(BK$1,BK44),'Formulario de Preguntas'!$C$10:$FN$165,4,FALSE),"")</f>
        <v/>
      </c>
      <c r="BN44" s="25">
        <f>IF($B44='Formulario de Respuestas'!$D43,'Formulario de Respuestas'!$Z43,"ES DIFERENTE")</f>
        <v>0</v>
      </c>
      <c r="BO44" s="1" t="str">
        <f>IFERROR(VLOOKUP(CONCATENATE(BN$1,BN44),'Formulario de Preguntas'!$C$10:$FN$165,3,FALSE),"")</f>
        <v/>
      </c>
      <c r="BP44" s="1" t="str">
        <f>IFERROR(VLOOKUP(CONCATENATE(BN$1,BN44),'Formulario de Preguntas'!$C$10:$FN$165,4,FALSE),"")</f>
        <v/>
      </c>
      <c r="BR44" s="1">
        <f t="shared" si="0"/>
        <v>0</v>
      </c>
      <c r="BS44" s="1">
        <f t="shared" si="1"/>
        <v>0.25</v>
      </c>
      <c r="BT44" s="1">
        <f t="shared" si="3"/>
        <v>0</v>
      </c>
      <c r="BU44" s="1">
        <f>COUNTIF('Formulario de Respuestas'!$E43:$Z43,"A")</f>
        <v>0</v>
      </c>
      <c r="BV44" s="1">
        <f>COUNTIF('Formulario de Respuestas'!$E43:$Z43,"B")</f>
        <v>0</v>
      </c>
      <c r="BW44" s="1">
        <f>COUNTIF('Formulario de Respuestas'!$E43:$Z43,"C")</f>
        <v>0</v>
      </c>
      <c r="BX44" s="1">
        <f>COUNTIF('Formulario de Respuestas'!$E43:$Z43,"D")</f>
        <v>0</v>
      </c>
      <c r="BY44" s="1">
        <f>COUNTIF('Formulario de Respuestas'!$E43:$Z43,"E (RESPUESTA ANULADA)")</f>
        <v>0</v>
      </c>
    </row>
    <row r="45" spans="1:77" x14ac:dyDescent="0.25">
      <c r="A45" s="1">
        <f>'Formulario de Respuestas'!C44</f>
        <v>0</v>
      </c>
      <c r="B45" s="1">
        <f>'Formulario de Respuestas'!D44</f>
        <v>0</v>
      </c>
      <c r="C45" s="23">
        <f>IF($B45='Formulario de Respuestas'!$D44,'Formulario de Respuestas'!$E44,"ES DIFERENTE")</f>
        <v>0</v>
      </c>
      <c r="D45" s="15" t="str">
        <f>IFERROR(VLOOKUP(CONCATENATE(C$1,C45),'Formulario de Preguntas'!$C$2:$FN$165,3,FALSE),"")</f>
        <v/>
      </c>
      <c r="E45" s="1" t="str">
        <f>IFERROR(VLOOKUP(CONCATENATE(C$1,C45),'Formulario de Preguntas'!$C$2:$FN$165,4,FALSE),"")</f>
        <v/>
      </c>
      <c r="F45" s="23">
        <f>IF($B45='Formulario de Respuestas'!$D44,'Formulario de Respuestas'!$F44,"ES DIFERENTE")</f>
        <v>0</v>
      </c>
      <c r="G45" s="1" t="str">
        <f>IFERROR(VLOOKUP(CONCATENATE(F$1,F45),'Formulario de Preguntas'!$C$2:$FN$165,3,FALSE),"")</f>
        <v/>
      </c>
      <c r="H45" s="1" t="str">
        <f>IFERROR(VLOOKUP(CONCATENATE(F$1,F45),'Formulario de Preguntas'!$C$2:$FN$165,4,FALSE),"")</f>
        <v/>
      </c>
      <c r="I45" s="23">
        <f>IF($B45='Formulario de Respuestas'!$D44,'Formulario de Respuestas'!$G44,"ES DIFERENTE")</f>
        <v>0</v>
      </c>
      <c r="J45" s="1" t="str">
        <f>IFERROR(VLOOKUP(CONCATENATE(I$1,I45),'Formulario de Preguntas'!$C$10:$FN$165,3,FALSE),"")</f>
        <v/>
      </c>
      <c r="K45" s="1" t="str">
        <f>IFERROR(VLOOKUP(CONCATENATE(I$1,I45),'Formulario de Preguntas'!$C$10:$FN$165,4,FALSE),"")</f>
        <v/>
      </c>
      <c r="L45" s="23">
        <f>IF($B45='Formulario de Respuestas'!$D44,'Formulario de Respuestas'!$H44,"ES DIFERENTE")</f>
        <v>0</v>
      </c>
      <c r="M45" s="1" t="str">
        <f>IFERROR(VLOOKUP(CONCATENATE(L$1,L45),'Formulario de Preguntas'!$C$10:$FN$165,3,FALSE),"")</f>
        <v/>
      </c>
      <c r="N45" s="1" t="str">
        <f>IFERROR(VLOOKUP(CONCATENATE(L$1,L45),'Formulario de Preguntas'!$C$10:$FN$165,4,FALSE),"")</f>
        <v/>
      </c>
      <c r="O45" s="23">
        <f>IF($B45='Formulario de Respuestas'!$D44,'Formulario de Respuestas'!$I44,"ES DIFERENTE")</f>
        <v>0</v>
      </c>
      <c r="P45" s="1" t="str">
        <f>IFERROR(VLOOKUP(CONCATENATE(O$1,O45),'Formulario de Preguntas'!$C$10:$FN$165,3,FALSE),"")</f>
        <v/>
      </c>
      <c r="Q45" s="1" t="str">
        <f>IFERROR(VLOOKUP(CONCATENATE(O$1,O45),'Formulario de Preguntas'!$C$10:$FN$165,4,FALSE),"")</f>
        <v/>
      </c>
      <c r="R45" s="23">
        <f>IF($B45='Formulario de Respuestas'!$D44,'Formulario de Respuestas'!$J44,"ES DIFERENTE")</f>
        <v>0</v>
      </c>
      <c r="S45" s="1" t="str">
        <f>IFERROR(VLOOKUP(CONCATENATE(R$1,R45),'Formulario de Preguntas'!$C$10:$FN$165,3,FALSE),"")</f>
        <v/>
      </c>
      <c r="T45" s="1" t="str">
        <f>IFERROR(VLOOKUP(CONCATENATE(R$1,R45),'Formulario de Preguntas'!$C$10:$FN$165,4,FALSE),"")</f>
        <v/>
      </c>
      <c r="U45" s="23">
        <f>IF($B45='Formulario de Respuestas'!$D44,'Formulario de Respuestas'!$K44,"ES DIFERENTE")</f>
        <v>0</v>
      </c>
      <c r="V45" s="1" t="str">
        <f>IFERROR(VLOOKUP(CONCATENATE(U$1,U45),'Formulario de Preguntas'!$C$10:$FN$165,3,FALSE),"")</f>
        <v/>
      </c>
      <c r="W45" s="1" t="str">
        <f>IFERROR(VLOOKUP(CONCATENATE(U$1,U45),'Formulario de Preguntas'!$C$10:$FN$165,4,FALSE),"")</f>
        <v/>
      </c>
      <c r="X45" s="23">
        <f>IF($B45='Formulario de Respuestas'!$D44,'Formulario de Respuestas'!$L44,"ES DIFERENTE")</f>
        <v>0</v>
      </c>
      <c r="Y45" s="1" t="str">
        <f>IFERROR(VLOOKUP(CONCATENATE(X$1,X45),'Formulario de Preguntas'!$C$10:$FN$165,3,FALSE),"")</f>
        <v/>
      </c>
      <c r="Z45" s="1" t="str">
        <f>IFERROR(VLOOKUP(CONCATENATE(X$1,X45),'Formulario de Preguntas'!$C$10:$FN$165,4,FALSE),"")</f>
        <v/>
      </c>
      <c r="AA45" s="23">
        <f>IF($B45='Formulario de Respuestas'!$D44,'Formulario de Respuestas'!$M44,"ES DIFERENTE")</f>
        <v>0</v>
      </c>
      <c r="AB45" s="1" t="str">
        <f>IFERROR(VLOOKUP(CONCATENATE(AA$1,AA45),'Formulario de Preguntas'!$C$10:$FN$165,3,FALSE),"")</f>
        <v/>
      </c>
      <c r="AC45" s="1" t="str">
        <f>IFERROR(VLOOKUP(CONCATENATE(AA$1,AA45),'Formulario de Preguntas'!$C$10:$FN$165,4,FALSE),"")</f>
        <v/>
      </c>
      <c r="AD45" s="23">
        <f>IF($B45='Formulario de Respuestas'!$D44,'Formulario de Respuestas'!$N44,"ES DIFERENTE")</f>
        <v>0</v>
      </c>
      <c r="AE45" s="1" t="str">
        <f>IFERROR(VLOOKUP(CONCATENATE(AD$1,AD45),'Formulario de Preguntas'!$C$10:$FN$165,3,FALSE),"")</f>
        <v/>
      </c>
      <c r="AF45" s="1" t="str">
        <f>IFERROR(VLOOKUP(CONCATENATE(AD$1,AD45),'Formulario de Preguntas'!$C$10:$FN$165,4,FALSE),"")</f>
        <v/>
      </c>
      <c r="AG45" s="23">
        <f>IF($B45='Formulario de Respuestas'!$D44,'Formulario de Respuestas'!$O44,"ES DIFERENTE")</f>
        <v>0</v>
      </c>
      <c r="AH45" s="1" t="str">
        <f>IFERROR(VLOOKUP(CONCATENATE(AG$1,AG45),'Formulario de Preguntas'!$C$10:$FN$165,3,FALSE),"")</f>
        <v/>
      </c>
      <c r="AI45" s="1" t="str">
        <f>IFERROR(VLOOKUP(CONCATENATE(AG$1,AG45),'Formulario de Preguntas'!$C$10:$FN$165,4,FALSE),"")</f>
        <v/>
      </c>
      <c r="AJ45" s="23">
        <f>IF($B45='Formulario de Respuestas'!$D44,'Formulario de Respuestas'!$P44,"ES DIFERENTE")</f>
        <v>0</v>
      </c>
      <c r="AK45" s="1" t="str">
        <f>IFERROR(VLOOKUP(CONCATENATE(AJ$1,AJ45),'Formulario de Preguntas'!$C$10:$FN$165,3,FALSE),"")</f>
        <v/>
      </c>
      <c r="AL45" s="1" t="str">
        <f>IFERROR(VLOOKUP(CONCATENATE(AJ$1,AJ45),'Formulario de Preguntas'!$C$10:$FN$165,4,FALSE),"")</f>
        <v/>
      </c>
      <c r="AM45" s="23">
        <f>IF($B45='Formulario de Respuestas'!$D44,'Formulario de Respuestas'!$Q44,"ES DIFERENTE")</f>
        <v>0</v>
      </c>
      <c r="AN45" s="1" t="str">
        <f>IFERROR(VLOOKUP(CONCATENATE(AM$1,AM45),'Formulario de Preguntas'!$C$10:$FN$165,3,FALSE),"")</f>
        <v/>
      </c>
      <c r="AO45" s="1" t="str">
        <f>IFERROR(VLOOKUP(CONCATENATE(AM$1,AM45),'Formulario de Preguntas'!$C$10:$FN$165,4,FALSE),"")</f>
        <v/>
      </c>
      <c r="AP45" s="23">
        <f>IF($B45='Formulario de Respuestas'!$D44,'Formulario de Respuestas'!$R44,"ES DIFERENTE")</f>
        <v>0</v>
      </c>
      <c r="AQ45" s="1" t="str">
        <f>IFERROR(VLOOKUP(CONCATENATE(AP$1,AP45),'Formulario de Preguntas'!$C$10:$FN$165,3,FALSE),"")</f>
        <v/>
      </c>
      <c r="AR45" s="1" t="str">
        <f>IFERROR(VLOOKUP(CONCATENATE(AP$1,AP45),'Formulario de Preguntas'!$C$10:$FN$165,4,FALSE),"")</f>
        <v/>
      </c>
      <c r="AS45" s="23">
        <f>IF($B45='Formulario de Respuestas'!$D44,'Formulario de Respuestas'!$S44,"ES DIFERENTE")</f>
        <v>0</v>
      </c>
      <c r="AT45" s="1" t="str">
        <f>IFERROR(VLOOKUP(CONCATENATE(AS$1,AS45),'Formulario de Preguntas'!$C$10:$FN$165,3,FALSE),"")</f>
        <v/>
      </c>
      <c r="AU45" s="1" t="str">
        <f>IFERROR(VLOOKUP(CONCATENATE(AS$1,AS45),'Formulario de Preguntas'!$C$10:$FN$165,4,FALSE),"")</f>
        <v/>
      </c>
      <c r="AV45" s="23">
        <f>IF($B45='Formulario de Respuestas'!$D44,'Formulario de Respuestas'!$T44,"ES DIFERENTE")</f>
        <v>0</v>
      </c>
      <c r="AW45" s="1" t="str">
        <f>IFERROR(VLOOKUP(CONCATENATE(AV$1,AV45),'Formulario de Preguntas'!$C$10:$FN$165,3,FALSE),"")</f>
        <v/>
      </c>
      <c r="AX45" s="1" t="str">
        <f>IFERROR(VLOOKUP(CONCATENATE(AV$1,AV45),'Formulario de Preguntas'!$C$10:$FN$165,4,FALSE),"")</f>
        <v/>
      </c>
      <c r="AY45" s="23">
        <f>IF($B45='Formulario de Respuestas'!$D44,'Formulario de Respuestas'!$U44,"ES DIFERENTE")</f>
        <v>0</v>
      </c>
      <c r="AZ45" s="1" t="str">
        <f>IFERROR(VLOOKUP(CONCATENATE(AY$1,AY45),'Formulario de Preguntas'!$C$10:$FN$165,3,FALSE),"")</f>
        <v/>
      </c>
      <c r="BA45" s="1" t="str">
        <f>IFERROR(VLOOKUP(CONCATENATE(AY$1,AY45),'Formulario de Preguntas'!$C$10:$FN$165,4,FALSE),"")</f>
        <v/>
      </c>
      <c r="BB45" s="25">
        <f>IF($B45='Formulario de Respuestas'!$D44,'Formulario de Respuestas'!$V44,"ES DIFERENTE")</f>
        <v>0</v>
      </c>
      <c r="BC45" s="1" t="str">
        <f>IFERROR(VLOOKUP(CONCATENATE(BB$1,BB45),'Formulario de Preguntas'!$C$10:$FN$165,3,FALSE),"")</f>
        <v/>
      </c>
      <c r="BD45" s="1" t="str">
        <f>IFERROR(VLOOKUP(CONCATENATE(BB$1,BB45),'Formulario de Preguntas'!$C$10:$FN$165,4,FALSE),"")</f>
        <v/>
      </c>
      <c r="BE45" s="23">
        <f>IF($B45='Formulario de Respuestas'!$D44,'Formulario de Respuestas'!$W44,"ES DIFERENTE")</f>
        <v>0</v>
      </c>
      <c r="BF45" s="1" t="str">
        <f>IFERROR(VLOOKUP(CONCATENATE(BE$1,BE45),'Formulario de Preguntas'!$C$10:$FN$165,3,FALSE),"")</f>
        <v/>
      </c>
      <c r="BG45" s="1" t="str">
        <f>IFERROR(VLOOKUP(CONCATENATE(BE$1,BE45),'Formulario de Preguntas'!$C$10:$FN$165,4,FALSE),"")</f>
        <v/>
      </c>
      <c r="BH45" s="23">
        <f>IF($B45='Formulario de Respuestas'!$D44,'Formulario de Respuestas'!$X44,"ES DIFERENTE")</f>
        <v>0</v>
      </c>
      <c r="BI45" s="1" t="str">
        <f>IFERROR(VLOOKUP(CONCATENATE(BH$1,BH45),'Formulario de Preguntas'!$C$10:$FN$165,3,FALSE),"")</f>
        <v/>
      </c>
      <c r="BJ45" s="1" t="str">
        <f>IFERROR(VLOOKUP(CONCATENATE(BH$1,BH45),'Formulario de Preguntas'!$C$10:$FN$165,4,FALSE),"")</f>
        <v/>
      </c>
      <c r="BK45" s="25">
        <f>IF($B45='Formulario de Respuestas'!$D44,'Formulario de Respuestas'!$Y44,"ES DIFERENTE")</f>
        <v>0</v>
      </c>
      <c r="BL45" s="1" t="str">
        <f>IFERROR(VLOOKUP(CONCATENATE(BK$1,BK45),'Formulario de Preguntas'!$C$10:$FN$165,3,FALSE),"")</f>
        <v/>
      </c>
      <c r="BM45" s="1" t="str">
        <f>IFERROR(VLOOKUP(CONCATENATE(BK$1,BK45),'Formulario de Preguntas'!$C$10:$FN$165,4,FALSE),"")</f>
        <v/>
      </c>
      <c r="BN45" s="25">
        <f>IF($B45='Formulario de Respuestas'!$D44,'Formulario de Respuestas'!$Z44,"ES DIFERENTE")</f>
        <v>0</v>
      </c>
      <c r="BO45" s="1" t="str">
        <f>IFERROR(VLOOKUP(CONCATENATE(BN$1,BN45),'Formulario de Preguntas'!$C$10:$FN$165,3,FALSE),"")</f>
        <v/>
      </c>
      <c r="BP45" s="1" t="str">
        <f>IFERROR(VLOOKUP(CONCATENATE(BN$1,BN45),'Formulario de Preguntas'!$C$10:$FN$165,4,FALSE),"")</f>
        <v/>
      </c>
      <c r="BR45" s="1">
        <f t="shared" si="0"/>
        <v>0</v>
      </c>
      <c r="BS45" s="1">
        <f t="shared" si="1"/>
        <v>0.25</v>
      </c>
      <c r="BT45" s="1">
        <f t="shared" si="3"/>
        <v>0</v>
      </c>
      <c r="BU45" s="1">
        <f>COUNTIF('Formulario de Respuestas'!$E44:$Z44,"A")</f>
        <v>0</v>
      </c>
      <c r="BV45" s="1">
        <f>COUNTIF('Formulario de Respuestas'!$E44:$Z44,"B")</f>
        <v>0</v>
      </c>
      <c r="BW45" s="1">
        <f>COUNTIF('Formulario de Respuestas'!$E44:$Z44,"C")</f>
        <v>0</v>
      </c>
      <c r="BX45" s="1">
        <f>COUNTIF('Formulario de Respuestas'!$E44:$Z44,"D")</f>
        <v>0</v>
      </c>
      <c r="BY45" s="1">
        <f>COUNTIF('Formulario de Respuestas'!$E44:$Z44,"E (RESPUESTA ANULADA)")</f>
        <v>0</v>
      </c>
    </row>
    <row r="46" spans="1:77" x14ac:dyDescent="0.25">
      <c r="A46" s="1">
        <f>'Formulario de Respuestas'!C45</f>
        <v>0</v>
      </c>
      <c r="B46" s="1">
        <f>'Formulario de Respuestas'!D45</f>
        <v>0</v>
      </c>
      <c r="C46" s="23">
        <f>IF($B46='Formulario de Respuestas'!$D45,'Formulario de Respuestas'!$E45,"ES DIFERENTE")</f>
        <v>0</v>
      </c>
      <c r="D46" s="15" t="str">
        <f>IFERROR(VLOOKUP(CONCATENATE(C$1,C46),'Formulario de Preguntas'!$C$2:$FN$165,3,FALSE),"")</f>
        <v/>
      </c>
      <c r="E46" s="1" t="str">
        <f>IFERROR(VLOOKUP(CONCATENATE(C$1,C46),'Formulario de Preguntas'!$C$2:$FN$165,4,FALSE),"")</f>
        <v/>
      </c>
      <c r="F46" s="23">
        <f>IF($B46='Formulario de Respuestas'!$D45,'Formulario de Respuestas'!$F45,"ES DIFERENTE")</f>
        <v>0</v>
      </c>
      <c r="G46" s="1" t="str">
        <f>IFERROR(VLOOKUP(CONCATENATE(F$1,F46),'Formulario de Preguntas'!$C$2:$FN$165,3,FALSE),"")</f>
        <v/>
      </c>
      <c r="H46" s="1" t="str">
        <f>IFERROR(VLOOKUP(CONCATENATE(F$1,F46),'Formulario de Preguntas'!$C$2:$FN$165,4,FALSE),"")</f>
        <v/>
      </c>
      <c r="I46" s="23">
        <f>IF($B46='Formulario de Respuestas'!$D45,'Formulario de Respuestas'!$G45,"ES DIFERENTE")</f>
        <v>0</v>
      </c>
      <c r="J46" s="1" t="str">
        <f>IFERROR(VLOOKUP(CONCATENATE(I$1,I46),'Formulario de Preguntas'!$C$10:$FN$165,3,FALSE),"")</f>
        <v/>
      </c>
      <c r="K46" s="1" t="str">
        <f>IFERROR(VLOOKUP(CONCATENATE(I$1,I46),'Formulario de Preguntas'!$C$10:$FN$165,4,FALSE),"")</f>
        <v/>
      </c>
      <c r="L46" s="23">
        <f>IF($B46='Formulario de Respuestas'!$D45,'Formulario de Respuestas'!$H45,"ES DIFERENTE")</f>
        <v>0</v>
      </c>
      <c r="M46" s="1" t="str">
        <f>IFERROR(VLOOKUP(CONCATENATE(L$1,L46),'Formulario de Preguntas'!$C$10:$FN$165,3,FALSE),"")</f>
        <v/>
      </c>
      <c r="N46" s="1" t="str">
        <f>IFERROR(VLOOKUP(CONCATENATE(L$1,L46),'Formulario de Preguntas'!$C$10:$FN$165,4,FALSE),"")</f>
        <v/>
      </c>
      <c r="O46" s="23">
        <f>IF($B46='Formulario de Respuestas'!$D45,'Formulario de Respuestas'!$I45,"ES DIFERENTE")</f>
        <v>0</v>
      </c>
      <c r="P46" s="1" t="str">
        <f>IFERROR(VLOOKUP(CONCATENATE(O$1,O46),'Formulario de Preguntas'!$C$10:$FN$165,3,FALSE),"")</f>
        <v/>
      </c>
      <c r="Q46" s="1" t="str">
        <f>IFERROR(VLOOKUP(CONCATENATE(O$1,O46),'Formulario de Preguntas'!$C$10:$FN$165,4,FALSE),"")</f>
        <v/>
      </c>
      <c r="R46" s="23">
        <f>IF($B46='Formulario de Respuestas'!$D45,'Formulario de Respuestas'!$J45,"ES DIFERENTE")</f>
        <v>0</v>
      </c>
      <c r="S46" s="1" t="str">
        <f>IFERROR(VLOOKUP(CONCATENATE(R$1,R46),'Formulario de Preguntas'!$C$10:$FN$165,3,FALSE),"")</f>
        <v/>
      </c>
      <c r="T46" s="1" t="str">
        <f>IFERROR(VLOOKUP(CONCATENATE(R$1,R46),'Formulario de Preguntas'!$C$10:$FN$165,4,FALSE),"")</f>
        <v/>
      </c>
      <c r="U46" s="23">
        <f>IF($B46='Formulario de Respuestas'!$D45,'Formulario de Respuestas'!$K45,"ES DIFERENTE")</f>
        <v>0</v>
      </c>
      <c r="V46" s="1" t="str">
        <f>IFERROR(VLOOKUP(CONCATENATE(U$1,U46),'Formulario de Preguntas'!$C$10:$FN$165,3,FALSE),"")</f>
        <v/>
      </c>
      <c r="W46" s="1" t="str">
        <f>IFERROR(VLOOKUP(CONCATENATE(U$1,U46),'Formulario de Preguntas'!$C$10:$FN$165,4,FALSE),"")</f>
        <v/>
      </c>
      <c r="X46" s="23">
        <f>IF($B46='Formulario de Respuestas'!$D45,'Formulario de Respuestas'!$L45,"ES DIFERENTE")</f>
        <v>0</v>
      </c>
      <c r="Y46" s="1" t="str">
        <f>IFERROR(VLOOKUP(CONCATENATE(X$1,X46),'Formulario de Preguntas'!$C$10:$FN$165,3,FALSE),"")</f>
        <v/>
      </c>
      <c r="Z46" s="1" t="str">
        <f>IFERROR(VLOOKUP(CONCATENATE(X$1,X46),'Formulario de Preguntas'!$C$10:$FN$165,4,FALSE),"")</f>
        <v/>
      </c>
      <c r="AA46" s="23">
        <f>IF($B46='Formulario de Respuestas'!$D45,'Formulario de Respuestas'!$M45,"ES DIFERENTE")</f>
        <v>0</v>
      </c>
      <c r="AB46" s="1" t="str">
        <f>IFERROR(VLOOKUP(CONCATENATE(AA$1,AA46),'Formulario de Preguntas'!$C$10:$FN$165,3,FALSE),"")</f>
        <v/>
      </c>
      <c r="AC46" s="1" t="str">
        <f>IFERROR(VLOOKUP(CONCATENATE(AA$1,AA46),'Formulario de Preguntas'!$C$10:$FN$165,4,FALSE),"")</f>
        <v/>
      </c>
      <c r="AD46" s="23">
        <f>IF($B46='Formulario de Respuestas'!$D45,'Formulario de Respuestas'!$N45,"ES DIFERENTE")</f>
        <v>0</v>
      </c>
      <c r="AE46" s="1" t="str">
        <f>IFERROR(VLOOKUP(CONCATENATE(AD$1,AD46),'Formulario de Preguntas'!$C$10:$FN$165,3,FALSE),"")</f>
        <v/>
      </c>
      <c r="AF46" s="1" t="str">
        <f>IFERROR(VLOOKUP(CONCATENATE(AD$1,AD46),'Formulario de Preguntas'!$C$10:$FN$165,4,FALSE),"")</f>
        <v/>
      </c>
      <c r="AG46" s="23">
        <f>IF($B46='Formulario de Respuestas'!$D45,'Formulario de Respuestas'!$O45,"ES DIFERENTE")</f>
        <v>0</v>
      </c>
      <c r="AH46" s="1" t="str">
        <f>IFERROR(VLOOKUP(CONCATENATE(AG$1,AG46),'Formulario de Preguntas'!$C$10:$FN$165,3,FALSE),"")</f>
        <v/>
      </c>
      <c r="AI46" s="1" t="str">
        <f>IFERROR(VLOOKUP(CONCATENATE(AG$1,AG46),'Formulario de Preguntas'!$C$10:$FN$165,4,FALSE),"")</f>
        <v/>
      </c>
      <c r="AJ46" s="23">
        <f>IF($B46='Formulario de Respuestas'!$D45,'Formulario de Respuestas'!$P45,"ES DIFERENTE")</f>
        <v>0</v>
      </c>
      <c r="AK46" s="1" t="str">
        <f>IFERROR(VLOOKUP(CONCATENATE(AJ$1,AJ46),'Formulario de Preguntas'!$C$10:$FN$165,3,FALSE),"")</f>
        <v/>
      </c>
      <c r="AL46" s="1" t="str">
        <f>IFERROR(VLOOKUP(CONCATENATE(AJ$1,AJ46),'Formulario de Preguntas'!$C$10:$FN$165,4,FALSE),"")</f>
        <v/>
      </c>
      <c r="AM46" s="23">
        <f>IF($B46='Formulario de Respuestas'!$D45,'Formulario de Respuestas'!$Q45,"ES DIFERENTE")</f>
        <v>0</v>
      </c>
      <c r="AN46" s="1" t="str">
        <f>IFERROR(VLOOKUP(CONCATENATE(AM$1,AM46),'Formulario de Preguntas'!$C$10:$FN$165,3,FALSE),"")</f>
        <v/>
      </c>
      <c r="AO46" s="1" t="str">
        <f>IFERROR(VLOOKUP(CONCATENATE(AM$1,AM46),'Formulario de Preguntas'!$C$10:$FN$165,4,FALSE),"")</f>
        <v/>
      </c>
      <c r="AP46" s="23">
        <f>IF($B46='Formulario de Respuestas'!$D45,'Formulario de Respuestas'!$R45,"ES DIFERENTE")</f>
        <v>0</v>
      </c>
      <c r="AQ46" s="1" t="str">
        <f>IFERROR(VLOOKUP(CONCATENATE(AP$1,AP46),'Formulario de Preguntas'!$C$10:$FN$165,3,FALSE),"")</f>
        <v/>
      </c>
      <c r="AR46" s="1" t="str">
        <f>IFERROR(VLOOKUP(CONCATENATE(AP$1,AP46),'Formulario de Preguntas'!$C$10:$FN$165,4,FALSE),"")</f>
        <v/>
      </c>
      <c r="AS46" s="23">
        <f>IF($B46='Formulario de Respuestas'!$D45,'Formulario de Respuestas'!$S45,"ES DIFERENTE")</f>
        <v>0</v>
      </c>
      <c r="AT46" s="1" t="str">
        <f>IFERROR(VLOOKUP(CONCATENATE(AS$1,AS46),'Formulario de Preguntas'!$C$10:$FN$165,3,FALSE),"")</f>
        <v/>
      </c>
      <c r="AU46" s="1" t="str">
        <f>IFERROR(VLOOKUP(CONCATENATE(AS$1,AS46),'Formulario de Preguntas'!$C$10:$FN$165,4,FALSE),"")</f>
        <v/>
      </c>
      <c r="AV46" s="23">
        <f>IF($B46='Formulario de Respuestas'!$D45,'Formulario de Respuestas'!$T45,"ES DIFERENTE")</f>
        <v>0</v>
      </c>
      <c r="AW46" s="1" t="str">
        <f>IFERROR(VLOOKUP(CONCATENATE(AV$1,AV46),'Formulario de Preguntas'!$C$10:$FN$165,3,FALSE),"")</f>
        <v/>
      </c>
      <c r="AX46" s="1" t="str">
        <f>IFERROR(VLOOKUP(CONCATENATE(AV$1,AV46),'Formulario de Preguntas'!$C$10:$FN$165,4,FALSE),"")</f>
        <v/>
      </c>
      <c r="AY46" s="23">
        <f>IF($B46='Formulario de Respuestas'!$D45,'Formulario de Respuestas'!$U45,"ES DIFERENTE")</f>
        <v>0</v>
      </c>
      <c r="AZ46" s="1" t="str">
        <f>IFERROR(VLOOKUP(CONCATENATE(AY$1,AY46),'Formulario de Preguntas'!$C$10:$FN$165,3,FALSE),"")</f>
        <v/>
      </c>
      <c r="BA46" s="1" t="str">
        <f>IFERROR(VLOOKUP(CONCATENATE(AY$1,AY46),'Formulario de Preguntas'!$C$10:$FN$165,4,FALSE),"")</f>
        <v/>
      </c>
      <c r="BB46" s="25">
        <f>IF($B46='Formulario de Respuestas'!$D45,'Formulario de Respuestas'!$V45,"ES DIFERENTE")</f>
        <v>0</v>
      </c>
      <c r="BC46" s="1" t="str">
        <f>IFERROR(VLOOKUP(CONCATENATE(BB$1,BB46),'Formulario de Preguntas'!$C$10:$FN$165,3,FALSE),"")</f>
        <v/>
      </c>
      <c r="BD46" s="1" t="str">
        <f>IFERROR(VLOOKUP(CONCATENATE(BB$1,BB46),'Formulario de Preguntas'!$C$10:$FN$165,4,FALSE),"")</f>
        <v/>
      </c>
      <c r="BE46" s="23">
        <f>IF($B46='Formulario de Respuestas'!$D45,'Formulario de Respuestas'!$W45,"ES DIFERENTE")</f>
        <v>0</v>
      </c>
      <c r="BF46" s="1" t="str">
        <f>IFERROR(VLOOKUP(CONCATENATE(BE$1,BE46),'Formulario de Preguntas'!$C$10:$FN$165,3,FALSE),"")</f>
        <v/>
      </c>
      <c r="BG46" s="1" t="str">
        <f>IFERROR(VLOOKUP(CONCATENATE(BE$1,BE46),'Formulario de Preguntas'!$C$10:$FN$165,4,FALSE),"")</f>
        <v/>
      </c>
      <c r="BH46" s="23">
        <f>IF($B46='Formulario de Respuestas'!$D45,'Formulario de Respuestas'!$X45,"ES DIFERENTE")</f>
        <v>0</v>
      </c>
      <c r="BI46" s="1" t="str">
        <f>IFERROR(VLOOKUP(CONCATENATE(BH$1,BH46),'Formulario de Preguntas'!$C$10:$FN$165,3,FALSE),"")</f>
        <v/>
      </c>
      <c r="BJ46" s="1" t="str">
        <f>IFERROR(VLOOKUP(CONCATENATE(BH$1,BH46),'Formulario de Preguntas'!$C$10:$FN$165,4,FALSE),"")</f>
        <v/>
      </c>
      <c r="BK46" s="25">
        <f>IF($B46='Formulario de Respuestas'!$D45,'Formulario de Respuestas'!$Y45,"ES DIFERENTE")</f>
        <v>0</v>
      </c>
      <c r="BL46" s="1" t="str">
        <f>IFERROR(VLOOKUP(CONCATENATE(BK$1,BK46),'Formulario de Preguntas'!$C$10:$FN$165,3,FALSE),"")</f>
        <v/>
      </c>
      <c r="BM46" s="1" t="str">
        <f>IFERROR(VLOOKUP(CONCATENATE(BK$1,BK46),'Formulario de Preguntas'!$C$10:$FN$165,4,FALSE),"")</f>
        <v/>
      </c>
      <c r="BN46" s="25">
        <f>IF($B46='Formulario de Respuestas'!$D45,'Formulario de Respuestas'!$Z45,"ES DIFERENTE")</f>
        <v>0</v>
      </c>
      <c r="BO46" s="1" t="str">
        <f>IFERROR(VLOOKUP(CONCATENATE(BN$1,BN46),'Formulario de Preguntas'!$C$10:$FN$165,3,FALSE),"")</f>
        <v/>
      </c>
      <c r="BP46" s="1" t="str">
        <f>IFERROR(VLOOKUP(CONCATENATE(BN$1,BN46),'Formulario de Preguntas'!$C$10:$FN$165,4,FALSE),"")</f>
        <v/>
      </c>
      <c r="BR46" s="1">
        <f t="shared" si="0"/>
        <v>0</v>
      </c>
      <c r="BS46" s="1">
        <f t="shared" si="1"/>
        <v>0.25</v>
      </c>
      <c r="BT46" s="1">
        <f t="shared" si="3"/>
        <v>0</v>
      </c>
      <c r="BU46" s="1">
        <f>COUNTIF('Formulario de Respuestas'!$E45:$Z45,"A")</f>
        <v>0</v>
      </c>
      <c r="BV46" s="1">
        <f>COUNTIF('Formulario de Respuestas'!$E45:$Z45,"B")</f>
        <v>0</v>
      </c>
      <c r="BW46" s="1">
        <f>COUNTIF('Formulario de Respuestas'!$E45:$Z45,"C")</f>
        <v>0</v>
      </c>
      <c r="BX46" s="1">
        <f>COUNTIF('Formulario de Respuestas'!$E45:$Z45,"D")</f>
        <v>0</v>
      </c>
      <c r="BY46" s="1">
        <f>COUNTIF('Formulario de Respuestas'!$E45:$Z45,"E (RESPUESTA ANULADA)")</f>
        <v>0</v>
      </c>
    </row>
    <row r="47" spans="1:77" x14ac:dyDescent="0.25">
      <c r="A47" s="1">
        <f>'Formulario de Respuestas'!C46</f>
        <v>0</v>
      </c>
      <c r="B47" s="1">
        <f>'Formulario de Respuestas'!D46</f>
        <v>0</v>
      </c>
      <c r="C47" s="23">
        <f>IF($B47='Formulario de Respuestas'!$D46,'Formulario de Respuestas'!$E46,"ES DIFERENTE")</f>
        <v>0</v>
      </c>
      <c r="D47" s="15" t="str">
        <f>IFERROR(VLOOKUP(CONCATENATE(C$1,C47),'Formulario de Preguntas'!$C$2:$FN$165,3,FALSE),"")</f>
        <v/>
      </c>
      <c r="E47" s="1" t="str">
        <f>IFERROR(VLOOKUP(CONCATENATE(C$1,C47),'Formulario de Preguntas'!$C$2:$FN$165,4,FALSE),"")</f>
        <v/>
      </c>
      <c r="F47" s="23">
        <f>IF($B47='Formulario de Respuestas'!$D46,'Formulario de Respuestas'!$F46,"ES DIFERENTE")</f>
        <v>0</v>
      </c>
      <c r="G47" s="1" t="str">
        <f>IFERROR(VLOOKUP(CONCATENATE(F$1,F47),'Formulario de Preguntas'!$C$2:$FN$165,3,FALSE),"")</f>
        <v/>
      </c>
      <c r="H47" s="1" t="str">
        <f>IFERROR(VLOOKUP(CONCATENATE(F$1,F47),'Formulario de Preguntas'!$C$2:$FN$165,4,FALSE),"")</f>
        <v/>
      </c>
      <c r="I47" s="23">
        <f>IF($B47='Formulario de Respuestas'!$D46,'Formulario de Respuestas'!$G46,"ES DIFERENTE")</f>
        <v>0</v>
      </c>
      <c r="J47" s="1" t="str">
        <f>IFERROR(VLOOKUP(CONCATENATE(I$1,I47),'Formulario de Preguntas'!$C$10:$FN$165,3,FALSE),"")</f>
        <v/>
      </c>
      <c r="K47" s="1" t="str">
        <f>IFERROR(VLOOKUP(CONCATENATE(I$1,I47),'Formulario de Preguntas'!$C$10:$FN$165,4,FALSE),"")</f>
        <v/>
      </c>
      <c r="L47" s="23">
        <f>IF($B47='Formulario de Respuestas'!$D46,'Formulario de Respuestas'!$H46,"ES DIFERENTE")</f>
        <v>0</v>
      </c>
      <c r="M47" s="1" t="str">
        <f>IFERROR(VLOOKUP(CONCATENATE(L$1,L47),'Formulario de Preguntas'!$C$10:$FN$165,3,FALSE),"")</f>
        <v/>
      </c>
      <c r="N47" s="1" t="str">
        <f>IFERROR(VLOOKUP(CONCATENATE(L$1,L47),'Formulario de Preguntas'!$C$10:$FN$165,4,FALSE),"")</f>
        <v/>
      </c>
      <c r="O47" s="23">
        <f>IF($B47='Formulario de Respuestas'!$D46,'Formulario de Respuestas'!$I46,"ES DIFERENTE")</f>
        <v>0</v>
      </c>
      <c r="P47" s="1" t="str">
        <f>IFERROR(VLOOKUP(CONCATENATE(O$1,O47),'Formulario de Preguntas'!$C$10:$FN$165,3,FALSE),"")</f>
        <v/>
      </c>
      <c r="Q47" s="1" t="str">
        <f>IFERROR(VLOOKUP(CONCATENATE(O$1,O47),'Formulario de Preguntas'!$C$10:$FN$165,4,FALSE),"")</f>
        <v/>
      </c>
      <c r="R47" s="23">
        <f>IF($B47='Formulario de Respuestas'!$D46,'Formulario de Respuestas'!$J46,"ES DIFERENTE")</f>
        <v>0</v>
      </c>
      <c r="S47" s="1" t="str">
        <f>IFERROR(VLOOKUP(CONCATENATE(R$1,R47),'Formulario de Preguntas'!$C$10:$FN$165,3,FALSE),"")</f>
        <v/>
      </c>
      <c r="T47" s="1" t="str">
        <f>IFERROR(VLOOKUP(CONCATENATE(R$1,R47),'Formulario de Preguntas'!$C$10:$FN$165,4,FALSE),"")</f>
        <v/>
      </c>
      <c r="U47" s="23">
        <f>IF($B47='Formulario de Respuestas'!$D46,'Formulario de Respuestas'!$K46,"ES DIFERENTE")</f>
        <v>0</v>
      </c>
      <c r="V47" s="1" t="str">
        <f>IFERROR(VLOOKUP(CONCATENATE(U$1,U47),'Formulario de Preguntas'!$C$10:$FN$165,3,FALSE),"")</f>
        <v/>
      </c>
      <c r="W47" s="1" t="str">
        <f>IFERROR(VLOOKUP(CONCATENATE(U$1,U47),'Formulario de Preguntas'!$C$10:$FN$165,4,FALSE),"")</f>
        <v/>
      </c>
      <c r="X47" s="23">
        <f>IF($B47='Formulario de Respuestas'!$D46,'Formulario de Respuestas'!$L46,"ES DIFERENTE")</f>
        <v>0</v>
      </c>
      <c r="Y47" s="1" t="str">
        <f>IFERROR(VLOOKUP(CONCATENATE(X$1,X47),'Formulario de Preguntas'!$C$10:$FN$165,3,FALSE),"")</f>
        <v/>
      </c>
      <c r="Z47" s="1" t="str">
        <f>IFERROR(VLOOKUP(CONCATENATE(X$1,X47),'Formulario de Preguntas'!$C$10:$FN$165,4,FALSE),"")</f>
        <v/>
      </c>
      <c r="AA47" s="23">
        <f>IF($B47='Formulario de Respuestas'!$D46,'Formulario de Respuestas'!$M46,"ES DIFERENTE")</f>
        <v>0</v>
      </c>
      <c r="AB47" s="1" t="str">
        <f>IFERROR(VLOOKUP(CONCATENATE(AA$1,AA47),'Formulario de Preguntas'!$C$10:$FN$165,3,FALSE),"")</f>
        <v/>
      </c>
      <c r="AC47" s="1" t="str">
        <f>IFERROR(VLOOKUP(CONCATENATE(AA$1,AA47),'Formulario de Preguntas'!$C$10:$FN$165,4,FALSE),"")</f>
        <v/>
      </c>
      <c r="AD47" s="23">
        <f>IF($B47='Formulario de Respuestas'!$D46,'Formulario de Respuestas'!$N46,"ES DIFERENTE")</f>
        <v>0</v>
      </c>
      <c r="AE47" s="1" t="str">
        <f>IFERROR(VLOOKUP(CONCATENATE(AD$1,AD47),'Formulario de Preguntas'!$C$10:$FN$165,3,FALSE),"")</f>
        <v/>
      </c>
      <c r="AF47" s="1" t="str">
        <f>IFERROR(VLOOKUP(CONCATENATE(AD$1,AD47),'Formulario de Preguntas'!$C$10:$FN$165,4,FALSE),"")</f>
        <v/>
      </c>
      <c r="AG47" s="23">
        <f>IF($B47='Formulario de Respuestas'!$D46,'Formulario de Respuestas'!$O46,"ES DIFERENTE")</f>
        <v>0</v>
      </c>
      <c r="AH47" s="1" t="str">
        <f>IFERROR(VLOOKUP(CONCATENATE(AG$1,AG47),'Formulario de Preguntas'!$C$10:$FN$165,3,FALSE),"")</f>
        <v/>
      </c>
      <c r="AI47" s="1" t="str">
        <f>IFERROR(VLOOKUP(CONCATENATE(AG$1,AG47),'Formulario de Preguntas'!$C$10:$FN$165,4,FALSE),"")</f>
        <v/>
      </c>
      <c r="AJ47" s="23">
        <f>IF($B47='Formulario de Respuestas'!$D46,'Formulario de Respuestas'!$P46,"ES DIFERENTE")</f>
        <v>0</v>
      </c>
      <c r="AK47" s="1" t="str">
        <f>IFERROR(VLOOKUP(CONCATENATE(AJ$1,AJ47),'Formulario de Preguntas'!$C$10:$FN$165,3,FALSE),"")</f>
        <v/>
      </c>
      <c r="AL47" s="1" t="str">
        <f>IFERROR(VLOOKUP(CONCATENATE(AJ$1,AJ47),'Formulario de Preguntas'!$C$10:$FN$165,4,FALSE),"")</f>
        <v/>
      </c>
      <c r="AM47" s="23">
        <f>IF($B47='Formulario de Respuestas'!$D46,'Formulario de Respuestas'!$Q46,"ES DIFERENTE")</f>
        <v>0</v>
      </c>
      <c r="AN47" s="1" t="str">
        <f>IFERROR(VLOOKUP(CONCATENATE(AM$1,AM47),'Formulario de Preguntas'!$C$10:$FN$165,3,FALSE),"")</f>
        <v/>
      </c>
      <c r="AO47" s="1" t="str">
        <f>IFERROR(VLOOKUP(CONCATENATE(AM$1,AM47),'Formulario de Preguntas'!$C$10:$FN$165,4,FALSE),"")</f>
        <v/>
      </c>
      <c r="AP47" s="23">
        <f>IF($B47='Formulario de Respuestas'!$D46,'Formulario de Respuestas'!$R46,"ES DIFERENTE")</f>
        <v>0</v>
      </c>
      <c r="AQ47" s="1" t="str">
        <f>IFERROR(VLOOKUP(CONCATENATE(AP$1,AP47),'Formulario de Preguntas'!$C$10:$FN$165,3,FALSE),"")</f>
        <v/>
      </c>
      <c r="AR47" s="1" t="str">
        <f>IFERROR(VLOOKUP(CONCATENATE(AP$1,AP47),'Formulario de Preguntas'!$C$10:$FN$165,4,FALSE),"")</f>
        <v/>
      </c>
      <c r="AS47" s="23">
        <f>IF($B47='Formulario de Respuestas'!$D46,'Formulario de Respuestas'!$S46,"ES DIFERENTE")</f>
        <v>0</v>
      </c>
      <c r="AT47" s="1" t="str">
        <f>IFERROR(VLOOKUP(CONCATENATE(AS$1,AS47),'Formulario de Preguntas'!$C$10:$FN$165,3,FALSE),"")</f>
        <v/>
      </c>
      <c r="AU47" s="1" t="str">
        <f>IFERROR(VLOOKUP(CONCATENATE(AS$1,AS47),'Formulario de Preguntas'!$C$10:$FN$165,4,FALSE),"")</f>
        <v/>
      </c>
      <c r="AV47" s="23">
        <f>IF($B47='Formulario de Respuestas'!$D46,'Formulario de Respuestas'!$T46,"ES DIFERENTE")</f>
        <v>0</v>
      </c>
      <c r="AW47" s="1" t="str">
        <f>IFERROR(VLOOKUP(CONCATENATE(AV$1,AV47),'Formulario de Preguntas'!$C$10:$FN$165,3,FALSE),"")</f>
        <v/>
      </c>
      <c r="AX47" s="1" t="str">
        <f>IFERROR(VLOOKUP(CONCATENATE(AV$1,AV47),'Formulario de Preguntas'!$C$10:$FN$165,4,FALSE),"")</f>
        <v/>
      </c>
      <c r="AY47" s="23">
        <f>IF($B47='Formulario de Respuestas'!$D46,'Formulario de Respuestas'!$U46,"ES DIFERENTE")</f>
        <v>0</v>
      </c>
      <c r="AZ47" s="1" t="str">
        <f>IFERROR(VLOOKUP(CONCATENATE(AY$1,AY47),'Formulario de Preguntas'!$C$10:$FN$165,3,FALSE),"")</f>
        <v/>
      </c>
      <c r="BA47" s="1" t="str">
        <f>IFERROR(VLOOKUP(CONCATENATE(AY$1,AY47),'Formulario de Preguntas'!$C$10:$FN$165,4,FALSE),"")</f>
        <v/>
      </c>
      <c r="BB47" s="25">
        <f>IF($B47='Formulario de Respuestas'!$D46,'Formulario de Respuestas'!$V46,"ES DIFERENTE")</f>
        <v>0</v>
      </c>
      <c r="BC47" s="1" t="str">
        <f>IFERROR(VLOOKUP(CONCATENATE(BB$1,BB47),'Formulario de Preguntas'!$C$10:$FN$165,3,FALSE),"")</f>
        <v/>
      </c>
      <c r="BD47" s="1" t="str">
        <f>IFERROR(VLOOKUP(CONCATENATE(BB$1,BB47),'Formulario de Preguntas'!$C$10:$FN$165,4,FALSE),"")</f>
        <v/>
      </c>
      <c r="BE47" s="23">
        <f>IF($B47='Formulario de Respuestas'!$D46,'Formulario de Respuestas'!$W46,"ES DIFERENTE")</f>
        <v>0</v>
      </c>
      <c r="BF47" s="1" t="str">
        <f>IFERROR(VLOOKUP(CONCATENATE(BE$1,BE47),'Formulario de Preguntas'!$C$10:$FN$165,3,FALSE),"")</f>
        <v/>
      </c>
      <c r="BG47" s="1" t="str">
        <f>IFERROR(VLOOKUP(CONCATENATE(BE$1,BE47),'Formulario de Preguntas'!$C$10:$FN$165,4,FALSE),"")</f>
        <v/>
      </c>
      <c r="BH47" s="23">
        <f>IF($B47='Formulario de Respuestas'!$D46,'Formulario de Respuestas'!$X46,"ES DIFERENTE")</f>
        <v>0</v>
      </c>
      <c r="BI47" s="1" t="str">
        <f>IFERROR(VLOOKUP(CONCATENATE(BH$1,BH47),'Formulario de Preguntas'!$C$10:$FN$165,3,FALSE),"")</f>
        <v/>
      </c>
      <c r="BJ47" s="1" t="str">
        <f>IFERROR(VLOOKUP(CONCATENATE(BH$1,BH47),'Formulario de Preguntas'!$C$10:$FN$165,4,FALSE),"")</f>
        <v/>
      </c>
      <c r="BK47" s="25">
        <f>IF($B47='Formulario de Respuestas'!$D46,'Formulario de Respuestas'!$Y46,"ES DIFERENTE")</f>
        <v>0</v>
      </c>
      <c r="BL47" s="1" t="str">
        <f>IFERROR(VLOOKUP(CONCATENATE(BK$1,BK47),'Formulario de Preguntas'!$C$10:$FN$165,3,FALSE),"")</f>
        <v/>
      </c>
      <c r="BM47" s="1" t="str">
        <f>IFERROR(VLOOKUP(CONCATENATE(BK$1,BK47),'Formulario de Preguntas'!$C$10:$FN$165,4,FALSE),"")</f>
        <v/>
      </c>
      <c r="BN47" s="25">
        <f>IF($B47='Formulario de Respuestas'!$D46,'Formulario de Respuestas'!$Z46,"ES DIFERENTE")</f>
        <v>0</v>
      </c>
      <c r="BO47" s="1" t="str">
        <f>IFERROR(VLOOKUP(CONCATENATE(BN$1,BN47),'Formulario de Preguntas'!$C$10:$FN$165,3,FALSE),"")</f>
        <v/>
      </c>
      <c r="BP47" s="1" t="str">
        <f>IFERROR(VLOOKUP(CONCATENATE(BN$1,BN47),'Formulario de Preguntas'!$C$10:$FN$165,4,FALSE),"")</f>
        <v/>
      </c>
      <c r="BR47" s="1">
        <f t="shared" si="0"/>
        <v>0</v>
      </c>
      <c r="BS47" s="1">
        <f t="shared" si="1"/>
        <v>0.25</v>
      </c>
      <c r="BT47" s="1">
        <f t="shared" si="3"/>
        <v>0</v>
      </c>
      <c r="BU47" s="1">
        <f>COUNTIF('Formulario de Respuestas'!$E46:$Z46,"A")</f>
        <v>0</v>
      </c>
      <c r="BV47" s="1">
        <f>COUNTIF('Formulario de Respuestas'!$E46:$Z46,"B")</f>
        <v>0</v>
      </c>
      <c r="BW47" s="1">
        <f>COUNTIF('Formulario de Respuestas'!$E46:$Z46,"C")</f>
        <v>0</v>
      </c>
      <c r="BX47" s="1">
        <f>COUNTIF('Formulario de Respuestas'!$E46:$Z46,"D")</f>
        <v>0</v>
      </c>
      <c r="BY47" s="1">
        <f>COUNTIF('Formulario de Respuestas'!$E46:$Z46,"E (RESPUESTA ANULADA)")</f>
        <v>0</v>
      </c>
    </row>
    <row r="48" spans="1:77" x14ac:dyDescent="0.25">
      <c r="A48" s="1">
        <f>'Formulario de Respuestas'!C47</f>
        <v>0</v>
      </c>
      <c r="B48" s="1">
        <f>'Formulario de Respuestas'!D47</f>
        <v>0</v>
      </c>
      <c r="C48" s="23">
        <f>IF($B48='Formulario de Respuestas'!$D47,'Formulario de Respuestas'!$E47,"ES DIFERENTE")</f>
        <v>0</v>
      </c>
      <c r="D48" s="15" t="str">
        <f>IFERROR(VLOOKUP(CONCATENATE(C$1,C48),'Formulario de Preguntas'!$C$2:$FN$165,3,FALSE),"")</f>
        <v/>
      </c>
      <c r="E48" s="1" t="str">
        <f>IFERROR(VLOOKUP(CONCATENATE(C$1,C48),'Formulario de Preguntas'!$C$2:$FN$165,4,FALSE),"")</f>
        <v/>
      </c>
      <c r="F48" s="23">
        <f>IF($B48='Formulario de Respuestas'!$D47,'Formulario de Respuestas'!$F47,"ES DIFERENTE")</f>
        <v>0</v>
      </c>
      <c r="G48" s="1" t="str">
        <f>IFERROR(VLOOKUP(CONCATENATE(F$1,F48),'Formulario de Preguntas'!$C$2:$FN$165,3,FALSE),"")</f>
        <v/>
      </c>
      <c r="H48" s="1" t="str">
        <f>IFERROR(VLOOKUP(CONCATENATE(F$1,F48),'Formulario de Preguntas'!$C$2:$FN$165,4,FALSE),"")</f>
        <v/>
      </c>
      <c r="I48" s="23">
        <f>IF($B48='Formulario de Respuestas'!$D47,'Formulario de Respuestas'!$G47,"ES DIFERENTE")</f>
        <v>0</v>
      </c>
      <c r="J48" s="1" t="str">
        <f>IFERROR(VLOOKUP(CONCATENATE(I$1,I48),'Formulario de Preguntas'!$C$10:$FN$165,3,FALSE),"")</f>
        <v/>
      </c>
      <c r="K48" s="1" t="str">
        <f>IFERROR(VLOOKUP(CONCATENATE(I$1,I48),'Formulario de Preguntas'!$C$10:$FN$165,4,FALSE),"")</f>
        <v/>
      </c>
      <c r="L48" s="23">
        <f>IF($B48='Formulario de Respuestas'!$D47,'Formulario de Respuestas'!$H47,"ES DIFERENTE")</f>
        <v>0</v>
      </c>
      <c r="M48" s="1" t="str">
        <f>IFERROR(VLOOKUP(CONCATENATE(L$1,L48),'Formulario de Preguntas'!$C$10:$FN$165,3,FALSE),"")</f>
        <v/>
      </c>
      <c r="N48" s="1" t="str">
        <f>IFERROR(VLOOKUP(CONCATENATE(L$1,L48),'Formulario de Preguntas'!$C$10:$FN$165,4,FALSE),"")</f>
        <v/>
      </c>
      <c r="O48" s="23">
        <f>IF($B48='Formulario de Respuestas'!$D47,'Formulario de Respuestas'!$I47,"ES DIFERENTE")</f>
        <v>0</v>
      </c>
      <c r="P48" s="1" t="str">
        <f>IFERROR(VLOOKUP(CONCATENATE(O$1,O48),'Formulario de Preguntas'!$C$10:$FN$165,3,FALSE),"")</f>
        <v/>
      </c>
      <c r="Q48" s="1" t="str">
        <f>IFERROR(VLOOKUP(CONCATENATE(O$1,O48),'Formulario de Preguntas'!$C$10:$FN$165,4,FALSE),"")</f>
        <v/>
      </c>
      <c r="R48" s="23">
        <f>IF($B48='Formulario de Respuestas'!$D47,'Formulario de Respuestas'!$J47,"ES DIFERENTE")</f>
        <v>0</v>
      </c>
      <c r="S48" s="1" t="str">
        <f>IFERROR(VLOOKUP(CONCATENATE(R$1,R48),'Formulario de Preguntas'!$C$10:$FN$165,3,FALSE),"")</f>
        <v/>
      </c>
      <c r="T48" s="1" t="str">
        <f>IFERROR(VLOOKUP(CONCATENATE(R$1,R48),'Formulario de Preguntas'!$C$10:$FN$165,4,FALSE),"")</f>
        <v/>
      </c>
      <c r="U48" s="23">
        <f>IF($B48='Formulario de Respuestas'!$D47,'Formulario de Respuestas'!$K47,"ES DIFERENTE")</f>
        <v>0</v>
      </c>
      <c r="V48" s="1" t="str">
        <f>IFERROR(VLOOKUP(CONCATENATE(U$1,U48),'Formulario de Preguntas'!$C$10:$FN$165,3,FALSE),"")</f>
        <v/>
      </c>
      <c r="W48" s="1" t="str">
        <f>IFERROR(VLOOKUP(CONCATENATE(U$1,U48),'Formulario de Preguntas'!$C$10:$FN$165,4,FALSE),"")</f>
        <v/>
      </c>
      <c r="X48" s="23">
        <f>IF($B48='Formulario de Respuestas'!$D47,'Formulario de Respuestas'!$L47,"ES DIFERENTE")</f>
        <v>0</v>
      </c>
      <c r="Y48" s="1" t="str">
        <f>IFERROR(VLOOKUP(CONCATENATE(X$1,X48),'Formulario de Preguntas'!$C$10:$FN$165,3,FALSE),"")</f>
        <v/>
      </c>
      <c r="Z48" s="1" t="str">
        <f>IFERROR(VLOOKUP(CONCATENATE(X$1,X48),'Formulario de Preguntas'!$C$10:$FN$165,4,FALSE),"")</f>
        <v/>
      </c>
      <c r="AA48" s="23">
        <f>IF($B48='Formulario de Respuestas'!$D47,'Formulario de Respuestas'!$M47,"ES DIFERENTE")</f>
        <v>0</v>
      </c>
      <c r="AB48" s="1" t="str">
        <f>IFERROR(VLOOKUP(CONCATENATE(AA$1,AA48),'Formulario de Preguntas'!$C$10:$FN$165,3,FALSE),"")</f>
        <v/>
      </c>
      <c r="AC48" s="1" t="str">
        <f>IFERROR(VLOOKUP(CONCATENATE(AA$1,AA48),'Formulario de Preguntas'!$C$10:$FN$165,4,FALSE),"")</f>
        <v/>
      </c>
      <c r="AD48" s="23">
        <f>IF($B48='Formulario de Respuestas'!$D47,'Formulario de Respuestas'!$N47,"ES DIFERENTE")</f>
        <v>0</v>
      </c>
      <c r="AE48" s="1" t="str">
        <f>IFERROR(VLOOKUP(CONCATENATE(AD$1,AD48),'Formulario de Preguntas'!$C$10:$FN$165,3,FALSE),"")</f>
        <v/>
      </c>
      <c r="AF48" s="1" t="str">
        <f>IFERROR(VLOOKUP(CONCATENATE(AD$1,AD48),'Formulario de Preguntas'!$C$10:$FN$165,4,FALSE),"")</f>
        <v/>
      </c>
      <c r="AG48" s="23">
        <f>IF($B48='Formulario de Respuestas'!$D47,'Formulario de Respuestas'!$O47,"ES DIFERENTE")</f>
        <v>0</v>
      </c>
      <c r="AH48" s="1" t="str">
        <f>IFERROR(VLOOKUP(CONCATENATE(AG$1,AG48),'Formulario de Preguntas'!$C$10:$FN$165,3,FALSE),"")</f>
        <v/>
      </c>
      <c r="AI48" s="1" t="str">
        <f>IFERROR(VLOOKUP(CONCATENATE(AG$1,AG48),'Formulario de Preguntas'!$C$10:$FN$165,4,FALSE),"")</f>
        <v/>
      </c>
      <c r="AJ48" s="23">
        <f>IF($B48='Formulario de Respuestas'!$D47,'Formulario de Respuestas'!$P47,"ES DIFERENTE")</f>
        <v>0</v>
      </c>
      <c r="AK48" s="1" t="str">
        <f>IFERROR(VLOOKUP(CONCATENATE(AJ$1,AJ48),'Formulario de Preguntas'!$C$10:$FN$165,3,FALSE),"")</f>
        <v/>
      </c>
      <c r="AL48" s="1" t="str">
        <f>IFERROR(VLOOKUP(CONCATENATE(AJ$1,AJ48),'Formulario de Preguntas'!$C$10:$FN$165,4,FALSE),"")</f>
        <v/>
      </c>
      <c r="AM48" s="23">
        <f>IF($B48='Formulario de Respuestas'!$D47,'Formulario de Respuestas'!$Q47,"ES DIFERENTE")</f>
        <v>0</v>
      </c>
      <c r="AN48" s="1" t="str">
        <f>IFERROR(VLOOKUP(CONCATENATE(AM$1,AM48),'Formulario de Preguntas'!$C$10:$FN$165,3,FALSE),"")</f>
        <v/>
      </c>
      <c r="AO48" s="1" t="str">
        <f>IFERROR(VLOOKUP(CONCATENATE(AM$1,AM48),'Formulario de Preguntas'!$C$10:$FN$165,4,FALSE),"")</f>
        <v/>
      </c>
      <c r="AP48" s="23">
        <f>IF($B48='Formulario de Respuestas'!$D47,'Formulario de Respuestas'!$R47,"ES DIFERENTE")</f>
        <v>0</v>
      </c>
      <c r="AQ48" s="1" t="str">
        <f>IFERROR(VLOOKUP(CONCATENATE(AP$1,AP48),'Formulario de Preguntas'!$C$10:$FN$165,3,FALSE),"")</f>
        <v/>
      </c>
      <c r="AR48" s="1" t="str">
        <f>IFERROR(VLOOKUP(CONCATENATE(AP$1,AP48),'Formulario de Preguntas'!$C$10:$FN$165,4,FALSE),"")</f>
        <v/>
      </c>
      <c r="AS48" s="23">
        <f>IF($B48='Formulario de Respuestas'!$D47,'Formulario de Respuestas'!$S47,"ES DIFERENTE")</f>
        <v>0</v>
      </c>
      <c r="AT48" s="1" t="str">
        <f>IFERROR(VLOOKUP(CONCATENATE(AS$1,AS48),'Formulario de Preguntas'!$C$10:$FN$165,3,FALSE),"")</f>
        <v/>
      </c>
      <c r="AU48" s="1" t="str">
        <f>IFERROR(VLOOKUP(CONCATENATE(AS$1,AS48),'Formulario de Preguntas'!$C$10:$FN$165,4,FALSE),"")</f>
        <v/>
      </c>
      <c r="AV48" s="23">
        <f>IF($B48='Formulario de Respuestas'!$D47,'Formulario de Respuestas'!$T47,"ES DIFERENTE")</f>
        <v>0</v>
      </c>
      <c r="AW48" s="1" t="str">
        <f>IFERROR(VLOOKUP(CONCATENATE(AV$1,AV48),'Formulario de Preguntas'!$C$10:$FN$165,3,FALSE),"")</f>
        <v/>
      </c>
      <c r="AX48" s="1" t="str">
        <f>IFERROR(VLOOKUP(CONCATENATE(AV$1,AV48),'Formulario de Preguntas'!$C$10:$FN$165,4,FALSE),"")</f>
        <v/>
      </c>
      <c r="AY48" s="23">
        <f>IF($B48='Formulario de Respuestas'!$D47,'Formulario de Respuestas'!$U47,"ES DIFERENTE")</f>
        <v>0</v>
      </c>
      <c r="AZ48" s="1" t="str">
        <f>IFERROR(VLOOKUP(CONCATENATE(AY$1,AY48),'Formulario de Preguntas'!$C$10:$FN$165,3,FALSE),"")</f>
        <v/>
      </c>
      <c r="BA48" s="1" t="str">
        <f>IFERROR(VLOOKUP(CONCATENATE(AY$1,AY48),'Formulario de Preguntas'!$C$10:$FN$165,4,FALSE),"")</f>
        <v/>
      </c>
      <c r="BB48" s="25">
        <f>IF($B48='Formulario de Respuestas'!$D47,'Formulario de Respuestas'!$V47,"ES DIFERENTE")</f>
        <v>0</v>
      </c>
      <c r="BC48" s="1" t="str">
        <f>IFERROR(VLOOKUP(CONCATENATE(BB$1,BB48),'Formulario de Preguntas'!$C$10:$FN$165,3,FALSE),"")</f>
        <v/>
      </c>
      <c r="BD48" s="1" t="str">
        <f>IFERROR(VLOOKUP(CONCATENATE(BB$1,BB48),'Formulario de Preguntas'!$C$10:$FN$165,4,FALSE),"")</f>
        <v/>
      </c>
      <c r="BE48" s="23">
        <f>IF($B48='Formulario de Respuestas'!$D47,'Formulario de Respuestas'!$W47,"ES DIFERENTE")</f>
        <v>0</v>
      </c>
      <c r="BF48" s="1" t="str">
        <f>IFERROR(VLOOKUP(CONCATENATE(BE$1,BE48),'Formulario de Preguntas'!$C$10:$FN$165,3,FALSE),"")</f>
        <v/>
      </c>
      <c r="BG48" s="1" t="str">
        <f>IFERROR(VLOOKUP(CONCATENATE(BE$1,BE48),'Formulario de Preguntas'!$C$10:$FN$165,4,FALSE),"")</f>
        <v/>
      </c>
      <c r="BH48" s="23">
        <f>IF($B48='Formulario de Respuestas'!$D47,'Formulario de Respuestas'!$X47,"ES DIFERENTE")</f>
        <v>0</v>
      </c>
      <c r="BI48" s="1" t="str">
        <f>IFERROR(VLOOKUP(CONCATENATE(BH$1,BH48),'Formulario de Preguntas'!$C$10:$FN$165,3,FALSE),"")</f>
        <v/>
      </c>
      <c r="BJ48" s="1" t="str">
        <f>IFERROR(VLOOKUP(CONCATENATE(BH$1,BH48),'Formulario de Preguntas'!$C$10:$FN$165,4,FALSE),"")</f>
        <v/>
      </c>
      <c r="BK48" s="25">
        <f>IF($B48='Formulario de Respuestas'!$D47,'Formulario de Respuestas'!$Y47,"ES DIFERENTE")</f>
        <v>0</v>
      </c>
      <c r="BL48" s="1" t="str">
        <f>IFERROR(VLOOKUP(CONCATENATE(BK$1,BK48),'Formulario de Preguntas'!$C$10:$FN$165,3,FALSE),"")</f>
        <v/>
      </c>
      <c r="BM48" s="1" t="str">
        <f>IFERROR(VLOOKUP(CONCATENATE(BK$1,BK48),'Formulario de Preguntas'!$C$10:$FN$165,4,FALSE),"")</f>
        <v/>
      </c>
      <c r="BN48" s="25">
        <f>IF($B48='Formulario de Respuestas'!$D47,'Formulario de Respuestas'!$Z47,"ES DIFERENTE")</f>
        <v>0</v>
      </c>
      <c r="BO48" s="1" t="str">
        <f>IFERROR(VLOOKUP(CONCATENATE(BN$1,BN48),'Formulario de Preguntas'!$C$10:$FN$165,3,FALSE),"")</f>
        <v/>
      </c>
      <c r="BP48" s="1" t="str">
        <f>IFERROR(VLOOKUP(CONCATENATE(BN$1,BN48),'Formulario de Preguntas'!$C$10:$FN$165,4,FALSE),"")</f>
        <v/>
      </c>
      <c r="BR48" s="1">
        <f t="shared" si="0"/>
        <v>0</v>
      </c>
      <c r="BS48" s="1">
        <f t="shared" si="1"/>
        <v>0.25</v>
      </c>
      <c r="BT48" s="1">
        <f t="shared" si="3"/>
        <v>0</v>
      </c>
      <c r="BU48" s="1">
        <f>COUNTIF('Formulario de Respuestas'!$E47:$Z47,"A")</f>
        <v>0</v>
      </c>
      <c r="BV48" s="1">
        <f>COUNTIF('Formulario de Respuestas'!$E47:$Z47,"B")</f>
        <v>0</v>
      </c>
      <c r="BW48" s="1">
        <f>COUNTIF('Formulario de Respuestas'!$E47:$Z47,"C")</f>
        <v>0</v>
      </c>
      <c r="BX48" s="1">
        <f>COUNTIF('Formulario de Respuestas'!$E47:$Z47,"D")</f>
        <v>0</v>
      </c>
      <c r="BY48" s="1">
        <f>COUNTIF('Formulario de Respuestas'!$E47:$Z47,"E (RESPUESTA ANULADA)")</f>
        <v>0</v>
      </c>
    </row>
    <row r="49" spans="1:77" x14ac:dyDescent="0.25">
      <c r="A49" s="1">
        <f>'Formulario de Respuestas'!C48</f>
        <v>0</v>
      </c>
      <c r="B49" s="1">
        <f>'Formulario de Respuestas'!D48</f>
        <v>0</v>
      </c>
      <c r="C49" s="23">
        <f>IF($B49='Formulario de Respuestas'!$D48,'Formulario de Respuestas'!$E48,"ES DIFERENTE")</f>
        <v>0</v>
      </c>
      <c r="D49" s="15" t="str">
        <f>IFERROR(VLOOKUP(CONCATENATE(C$1,C49),'Formulario de Preguntas'!$C$2:$FN$165,3,FALSE),"")</f>
        <v/>
      </c>
      <c r="E49" s="1" t="str">
        <f>IFERROR(VLOOKUP(CONCATENATE(C$1,C49),'Formulario de Preguntas'!$C$2:$FN$165,4,FALSE),"")</f>
        <v/>
      </c>
      <c r="F49" s="23">
        <f>IF($B49='Formulario de Respuestas'!$D48,'Formulario de Respuestas'!$F48,"ES DIFERENTE")</f>
        <v>0</v>
      </c>
      <c r="G49" s="1" t="str">
        <f>IFERROR(VLOOKUP(CONCATENATE(F$1,F49),'Formulario de Preguntas'!$C$2:$FN$165,3,FALSE),"")</f>
        <v/>
      </c>
      <c r="H49" s="1" t="str">
        <f>IFERROR(VLOOKUP(CONCATENATE(F$1,F49),'Formulario de Preguntas'!$C$2:$FN$165,4,FALSE),"")</f>
        <v/>
      </c>
      <c r="I49" s="23">
        <f>IF($B49='Formulario de Respuestas'!$D48,'Formulario de Respuestas'!$G48,"ES DIFERENTE")</f>
        <v>0</v>
      </c>
      <c r="J49" s="1" t="str">
        <f>IFERROR(VLOOKUP(CONCATENATE(I$1,I49),'Formulario de Preguntas'!$C$10:$FN$165,3,FALSE),"")</f>
        <v/>
      </c>
      <c r="K49" s="1" t="str">
        <f>IFERROR(VLOOKUP(CONCATENATE(I$1,I49),'Formulario de Preguntas'!$C$10:$FN$165,4,FALSE),"")</f>
        <v/>
      </c>
      <c r="L49" s="23">
        <f>IF($B49='Formulario de Respuestas'!$D48,'Formulario de Respuestas'!$H48,"ES DIFERENTE")</f>
        <v>0</v>
      </c>
      <c r="M49" s="1" t="str">
        <f>IFERROR(VLOOKUP(CONCATENATE(L$1,L49),'Formulario de Preguntas'!$C$10:$FN$165,3,FALSE),"")</f>
        <v/>
      </c>
      <c r="N49" s="1" t="str">
        <f>IFERROR(VLOOKUP(CONCATENATE(L$1,L49),'Formulario de Preguntas'!$C$10:$FN$165,4,FALSE),"")</f>
        <v/>
      </c>
      <c r="O49" s="23">
        <f>IF($B49='Formulario de Respuestas'!$D48,'Formulario de Respuestas'!$I48,"ES DIFERENTE")</f>
        <v>0</v>
      </c>
      <c r="P49" s="1" t="str">
        <f>IFERROR(VLOOKUP(CONCATENATE(O$1,O49),'Formulario de Preguntas'!$C$10:$FN$165,3,FALSE),"")</f>
        <v/>
      </c>
      <c r="Q49" s="1" t="str">
        <f>IFERROR(VLOOKUP(CONCATENATE(O$1,O49),'Formulario de Preguntas'!$C$10:$FN$165,4,FALSE),"")</f>
        <v/>
      </c>
      <c r="R49" s="23">
        <f>IF($B49='Formulario de Respuestas'!$D48,'Formulario de Respuestas'!$J48,"ES DIFERENTE")</f>
        <v>0</v>
      </c>
      <c r="S49" s="1" t="str">
        <f>IFERROR(VLOOKUP(CONCATENATE(R$1,R49),'Formulario de Preguntas'!$C$10:$FN$165,3,FALSE),"")</f>
        <v/>
      </c>
      <c r="T49" s="1" t="str">
        <f>IFERROR(VLOOKUP(CONCATENATE(R$1,R49),'Formulario de Preguntas'!$C$10:$FN$165,4,FALSE),"")</f>
        <v/>
      </c>
      <c r="U49" s="23">
        <f>IF($B49='Formulario de Respuestas'!$D48,'Formulario de Respuestas'!$K48,"ES DIFERENTE")</f>
        <v>0</v>
      </c>
      <c r="V49" s="1" t="str">
        <f>IFERROR(VLOOKUP(CONCATENATE(U$1,U49),'Formulario de Preguntas'!$C$10:$FN$165,3,FALSE),"")</f>
        <v/>
      </c>
      <c r="W49" s="1" t="str">
        <f>IFERROR(VLOOKUP(CONCATENATE(U$1,U49),'Formulario de Preguntas'!$C$10:$FN$165,4,FALSE),"")</f>
        <v/>
      </c>
      <c r="X49" s="23">
        <f>IF($B49='Formulario de Respuestas'!$D48,'Formulario de Respuestas'!$L48,"ES DIFERENTE")</f>
        <v>0</v>
      </c>
      <c r="Y49" s="1" t="str">
        <f>IFERROR(VLOOKUP(CONCATENATE(X$1,X49),'Formulario de Preguntas'!$C$10:$FN$165,3,FALSE),"")</f>
        <v/>
      </c>
      <c r="Z49" s="1" t="str">
        <f>IFERROR(VLOOKUP(CONCATENATE(X$1,X49),'Formulario de Preguntas'!$C$10:$FN$165,4,FALSE),"")</f>
        <v/>
      </c>
      <c r="AA49" s="23">
        <f>IF($B49='Formulario de Respuestas'!$D48,'Formulario de Respuestas'!$M48,"ES DIFERENTE")</f>
        <v>0</v>
      </c>
      <c r="AB49" s="1" t="str">
        <f>IFERROR(VLOOKUP(CONCATENATE(AA$1,AA49),'Formulario de Preguntas'!$C$10:$FN$165,3,FALSE),"")</f>
        <v/>
      </c>
      <c r="AC49" s="1" t="str">
        <f>IFERROR(VLOOKUP(CONCATENATE(AA$1,AA49),'Formulario de Preguntas'!$C$10:$FN$165,4,FALSE),"")</f>
        <v/>
      </c>
      <c r="AD49" s="23">
        <f>IF($B49='Formulario de Respuestas'!$D48,'Formulario de Respuestas'!$N48,"ES DIFERENTE")</f>
        <v>0</v>
      </c>
      <c r="AE49" s="1" t="str">
        <f>IFERROR(VLOOKUP(CONCATENATE(AD$1,AD49),'Formulario de Preguntas'!$C$10:$FN$165,3,FALSE),"")</f>
        <v/>
      </c>
      <c r="AF49" s="1" t="str">
        <f>IFERROR(VLOOKUP(CONCATENATE(AD$1,AD49),'Formulario de Preguntas'!$C$10:$FN$165,4,FALSE),"")</f>
        <v/>
      </c>
      <c r="AG49" s="23">
        <f>IF($B49='Formulario de Respuestas'!$D48,'Formulario de Respuestas'!$O48,"ES DIFERENTE")</f>
        <v>0</v>
      </c>
      <c r="AH49" s="1" t="str">
        <f>IFERROR(VLOOKUP(CONCATENATE(AG$1,AG49),'Formulario de Preguntas'!$C$10:$FN$165,3,FALSE),"")</f>
        <v/>
      </c>
      <c r="AI49" s="1" t="str">
        <f>IFERROR(VLOOKUP(CONCATENATE(AG$1,AG49),'Formulario de Preguntas'!$C$10:$FN$165,4,FALSE),"")</f>
        <v/>
      </c>
      <c r="AJ49" s="23">
        <f>IF($B49='Formulario de Respuestas'!$D48,'Formulario de Respuestas'!$P48,"ES DIFERENTE")</f>
        <v>0</v>
      </c>
      <c r="AK49" s="1" t="str">
        <f>IFERROR(VLOOKUP(CONCATENATE(AJ$1,AJ49),'Formulario de Preguntas'!$C$10:$FN$165,3,FALSE),"")</f>
        <v/>
      </c>
      <c r="AL49" s="1" t="str">
        <f>IFERROR(VLOOKUP(CONCATENATE(AJ$1,AJ49),'Formulario de Preguntas'!$C$10:$FN$165,4,FALSE),"")</f>
        <v/>
      </c>
      <c r="AM49" s="23">
        <f>IF($B49='Formulario de Respuestas'!$D48,'Formulario de Respuestas'!$Q48,"ES DIFERENTE")</f>
        <v>0</v>
      </c>
      <c r="AN49" s="1" t="str">
        <f>IFERROR(VLOOKUP(CONCATENATE(AM$1,AM49),'Formulario de Preguntas'!$C$10:$FN$165,3,FALSE),"")</f>
        <v/>
      </c>
      <c r="AO49" s="1" t="str">
        <f>IFERROR(VLOOKUP(CONCATENATE(AM$1,AM49),'Formulario de Preguntas'!$C$10:$FN$165,4,FALSE),"")</f>
        <v/>
      </c>
      <c r="AP49" s="23">
        <f>IF($B49='Formulario de Respuestas'!$D48,'Formulario de Respuestas'!$R48,"ES DIFERENTE")</f>
        <v>0</v>
      </c>
      <c r="AQ49" s="1" t="str">
        <f>IFERROR(VLOOKUP(CONCATENATE(AP$1,AP49),'Formulario de Preguntas'!$C$10:$FN$165,3,FALSE),"")</f>
        <v/>
      </c>
      <c r="AR49" s="1" t="str">
        <f>IFERROR(VLOOKUP(CONCATENATE(AP$1,AP49),'Formulario de Preguntas'!$C$10:$FN$165,4,FALSE),"")</f>
        <v/>
      </c>
      <c r="AS49" s="23">
        <f>IF($B49='Formulario de Respuestas'!$D48,'Formulario de Respuestas'!$S48,"ES DIFERENTE")</f>
        <v>0</v>
      </c>
      <c r="AT49" s="1" t="str">
        <f>IFERROR(VLOOKUP(CONCATENATE(AS$1,AS49),'Formulario de Preguntas'!$C$10:$FN$165,3,FALSE),"")</f>
        <v/>
      </c>
      <c r="AU49" s="1" t="str">
        <f>IFERROR(VLOOKUP(CONCATENATE(AS$1,AS49),'Formulario de Preguntas'!$C$10:$FN$165,4,FALSE),"")</f>
        <v/>
      </c>
      <c r="AV49" s="23">
        <f>IF($B49='Formulario de Respuestas'!$D48,'Formulario de Respuestas'!$T48,"ES DIFERENTE")</f>
        <v>0</v>
      </c>
      <c r="AW49" s="1" t="str">
        <f>IFERROR(VLOOKUP(CONCATENATE(AV$1,AV49),'Formulario de Preguntas'!$C$10:$FN$165,3,FALSE),"")</f>
        <v/>
      </c>
      <c r="AX49" s="1" t="str">
        <f>IFERROR(VLOOKUP(CONCATENATE(AV$1,AV49),'Formulario de Preguntas'!$C$10:$FN$165,4,FALSE),"")</f>
        <v/>
      </c>
      <c r="AY49" s="23">
        <f>IF($B49='Formulario de Respuestas'!$D48,'Formulario de Respuestas'!$U48,"ES DIFERENTE")</f>
        <v>0</v>
      </c>
      <c r="AZ49" s="1" t="str">
        <f>IFERROR(VLOOKUP(CONCATENATE(AY$1,AY49),'Formulario de Preguntas'!$C$10:$FN$165,3,FALSE),"")</f>
        <v/>
      </c>
      <c r="BA49" s="1" t="str">
        <f>IFERROR(VLOOKUP(CONCATENATE(AY$1,AY49),'Formulario de Preguntas'!$C$10:$FN$165,4,FALSE),"")</f>
        <v/>
      </c>
      <c r="BB49" s="25">
        <f>IF($B49='Formulario de Respuestas'!$D48,'Formulario de Respuestas'!$V48,"ES DIFERENTE")</f>
        <v>0</v>
      </c>
      <c r="BC49" s="1" t="str">
        <f>IFERROR(VLOOKUP(CONCATENATE(BB$1,BB49),'Formulario de Preguntas'!$C$10:$FN$165,3,FALSE),"")</f>
        <v/>
      </c>
      <c r="BD49" s="1" t="str">
        <f>IFERROR(VLOOKUP(CONCATENATE(BB$1,BB49),'Formulario de Preguntas'!$C$10:$FN$165,4,FALSE),"")</f>
        <v/>
      </c>
      <c r="BE49" s="23">
        <f>IF($B49='Formulario de Respuestas'!$D48,'Formulario de Respuestas'!$W48,"ES DIFERENTE")</f>
        <v>0</v>
      </c>
      <c r="BF49" s="1" t="str">
        <f>IFERROR(VLOOKUP(CONCATENATE(BE$1,BE49),'Formulario de Preguntas'!$C$10:$FN$165,3,FALSE),"")</f>
        <v/>
      </c>
      <c r="BG49" s="1" t="str">
        <f>IFERROR(VLOOKUP(CONCATENATE(BE$1,BE49),'Formulario de Preguntas'!$C$10:$FN$165,4,FALSE),"")</f>
        <v/>
      </c>
      <c r="BH49" s="23">
        <f>IF($B49='Formulario de Respuestas'!$D48,'Formulario de Respuestas'!$X48,"ES DIFERENTE")</f>
        <v>0</v>
      </c>
      <c r="BI49" s="1" t="str">
        <f>IFERROR(VLOOKUP(CONCATENATE(BH$1,BH49),'Formulario de Preguntas'!$C$10:$FN$165,3,FALSE),"")</f>
        <v/>
      </c>
      <c r="BJ49" s="1" t="str">
        <f>IFERROR(VLOOKUP(CONCATENATE(BH$1,BH49),'Formulario de Preguntas'!$C$10:$FN$165,4,FALSE),"")</f>
        <v/>
      </c>
      <c r="BK49" s="25">
        <f>IF($B49='Formulario de Respuestas'!$D48,'Formulario de Respuestas'!$Y48,"ES DIFERENTE")</f>
        <v>0</v>
      </c>
      <c r="BL49" s="1" t="str">
        <f>IFERROR(VLOOKUP(CONCATENATE(BK$1,BK49),'Formulario de Preguntas'!$C$10:$FN$165,3,FALSE),"")</f>
        <v/>
      </c>
      <c r="BM49" s="1" t="str">
        <f>IFERROR(VLOOKUP(CONCATENATE(BK$1,BK49),'Formulario de Preguntas'!$C$10:$FN$165,4,FALSE),"")</f>
        <v/>
      </c>
      <c r="BN49" s="25">
        <f>IF($B49='Formulario de Respuestas'!$D48,'Formulario de Respuestas'!$Z48,"ES DIFERENTE")</f>
        <v>0</v>
      </c>
      <c r="BO49" s="1" t="str">
        <f>IFERROR(VLOOKUP(CONCATENATE(BN$1,BN49),'Formulario de Preguntas'!$C$10:$FN$165,3,FALSE),"")</f>
        <v/>
      </c>
      <c r="BP49" s="1" t="str">
        <f>IFERROR(VLOOKUP(CONCATENATE(BN$1,BN49),'Formulario de Preguntas'!$C$10:$FN$165,4,FALSE),"")</f>
        <v/>
      </c>
      <c r="BR49" s="1">
        <f t="shared" si="0"/>
        <v>0</v>
      </c>
      <c r="BS49" s="1">
        <f t="shared" si="1"/>
        <v>0.25</v>
      </c>
      <c r="BT49" s="1">
        <f t="shared" si="3"/>
        <v>0</v>
      </c>
      <c r="BU49" s="1">
        <f>COUNTIF('Formulario de Respuestas'!$E48:$Z48,"A")</f>
        <v>0</v>
      </c>
      <c r="BV49" s="1">
        <f>COUNTIF('Formulario de Respuestas'!$E48:$Z48,"B")</f>
        <v>0</v>
      </c>
      <c r="BW49" s="1">
        <f>COUNTIF('Formulario de Respuestas'!$E48:$Z48,"C")</f>
        <v>0</v>
      </c>
      <c r="BX49" s="1">
        <f>COUNTIF('Formulario de Respuestas'!$E48:$Z48,"D")</f>
        <v>0</v>
      </c>
      <c r="BY49" s="1">
        <f>COUNTIF('Formulario de Respuestas'!$E48:$Z48,"E (RESPUESTA ANULADA)")</f>
        <v>0</v>
      </c>
    </row>
    <row r="50" spans="1:77" x14ac:dyDescent="0.25">
      <c r="A50" s="1">
        <f>'Formulario de Respuestas'!C49</f>
        <v>0</v>
      </c>
      <c r="B50" s="1">
        <f>'Formulario de Respuestas'!D49</f>
        <v>0</v>
      </c>
      <c r="C50" s="23">
        <f>IF($B50='Formulario de Respuestas'!$D49,'Formulario de Respuestas'!$E49,"ES DIFERENTE")</f>
        <v>0</v>
      </c>
      <c r="D50" s="15" t="str">
        <f>IFERROR(VLOOKUP(CONCATENATE(C$1,C50),'Formulario de Preguntas'!$C$2:$FN$165,3,FALSE),"")</f>
        <v/>
      </c>
      <c r="E50" s="1" t="str">
        <f>IFERROR(VLOOKUP(CONCATENATE(C$1,C50),'Formulario de Preguntas'!$C$2:$FN$165,4,FALSE),"")</f>
        <v/>
      </c>
      <c r="F50" s="23">
        <f>IF($B50='Formulario de Respuestas'!$D49,'Formulario de Respuestas'!$F49,"ES DIFERENTE")</f>
        <v>0</v>
      </c>
      <c r="G50" s="1" t="str">
        <f>IFERROR(VLOOKUP(CONCATENATE(F$1,F50),'Formulario de Preguntas'!$C$2:$FN$165,3,FALSE),"")</f>
        <v/>
      </c>
      <c r="H50" s="1" t="str">
        <f>IFERROR(VLOOKUP(CONCATENATE(F$1,F50),'Formulario de Preguntas'!$C$2:$FN$165,4,FALSE),"")</f>
        <v/>
      </c>
      <c r="I50" s="23">
        <f>IF($B50='Formulario de Respuestas'!$D49,'Formulario de Respuestas'!$G49,"ES DIFERENTE")</f>
        <v>0</v>
      </c>
      <c r="J50" s="1" t="str">
        <f>IFERROR(VLOOKUP(CONCATENATE(I$1,I50),'Formulario de Preguntas'!$C$10:$FN$165,3,FALSE),"")</f>
        <v/>
      </c>
      <c r="K50" s="1" t="str">
        <f>IFERROR(VLOOKUP(CONCATENATE(I$1,I50),'Formulario de Preguntas'!$C$10:$FN$165,4,FALSE),"")</f>
        <v/>
      </c>
      <c r="L50" s="23">
        <f>IF($B50='Formulario de Respuestas'!$D49,'Formulario de Respuestas'!$H49,"ES DIFERENTE")</f>
        <v>0</v>
      </c>
      <c r="M50" s="1" t="str">
        <f>IFERROR(VLOOKUP(CONCATENATE(L$1,L50),'Formulario de Preguntas'!$C$10:$FN$165,3,FALSE),"")</f>
        <v/>
      </c>
      <c r="N50" s="1" t="str">
        <f>IFERROR(VLOOKUP(CONCATENATE(L$1,L50),'Formulario de Preguntas'!$C$10:$FN$165,4,FALSE),"")</f>
        <v/>
      </c>
      <c r="O50" s="23">
        <f>IF($B50='Formulario de Respuestas'!$D49,'Formulario de Respuestas'!$I49,"ES DIFERENTE")</f>
        <v>0</v>
      </c>
      <c r="P50" s="1" t="str">
        <f>IFERROR(VLOOKUP(CONCATENATE(O$1,O50),'Formulario de Preguntas'!$C$10:$FN$165,3,FALSE),"")</f>
        <v/>
      </c>
      <c r="Q50" s="1" t="str">
        <f>IFERROR(VLOOKUP(CONCATENATE(O$1,O50),'Formulario de Preguntas'!$C$10:$FN$165,4,FALSE),"")</f>
        <v/>
      </c>
      <c r="R50" s="23">
        <f>IF($B50='Formulario de Respuestas'!$D49,'Formulario de Respuestas'!$J49,"ES DIFERENTE")</f>
        <v>0</v>
      </c>
      <c r="S50" s="1" t="str">
        <f>IFERROR(VLOOKUP(CONCATENATE(R$1,R50),'Formulario de Preguntas'!$C$10:$FN$165,3,FALSE),"")</f>
        <v/>
      </c>
      <c r="T50" s="1" t="str">
        <f>IFERROR(VLOOKUP(CONCATENATE(R$1,R50),'Formulario de Preguntas'!$C$10:$FN$165,4,FALSE),"")</f>
        <v/>
      </c>
      <c r="U50" s="23">
        <f>IF($B50='Formulario de Respuestas'!$D49,'Formulario de Respuestas'!$K49,"ES DIFERENTE")</f>
        <v>0</v>
      </c>
      <c r="V50" s="1" t="str">
        <f>IFERROR(VLOOKUP(CONCATENATE(U$1,U50),'Formulario de Preguntas'!$C$10:$FN$165,3,FALSE),"")</f>
        <v/>
      </c>
      <c r="W50" s="1" t="str">
        <f>IFERROR(VLOOKUP(CONCATENATE(U$1,U50),'Formulario de Preguntas'!$C$10:$FN$165,4,FALSE),"")</f>
        <v/>
      </c>
      <c r="X50" s="23">
        <f>IF($B50='Formulario de Respuestas'!$D49,'Formulario de Respuestas'!$L49,"ES DIFERENTE")</f>
        <v>0</v>
      </c>
      <c r="Y50" s="1" t="str">
        <f>IFERROR(VLOOKUP(CONCATENATE(X$1,X50),'Formulario de Preguntas'!$C$10:$FN$165,3,FALSE),"")</f>
        <v/>
      </c>
      <c r="Z50" s="1" t="str">
        <f>IFERROR(VLOOKUP(CONCATENATE(X$1,X50),'Formulario de Preguntas'!$C$10:$FN$165,4,FALSE),"")</f>
        <v/>
      </c>
      <c r="AA50" s="23">
        <f>IF($B50='Formulario de Respuestas'!$D49,'Formulario de Respuestas'!$M49,"ES DIFERENTE")</f>
        <v>0</v>
      </c>
      <c r="AB50" s="1" t="str">
        <f>IFERROR(VLOOKUP(CONCATENATE(AA$1,AA50),'Formulario de Preguntas'!$C$10:$FN$165,3,FALSE),"")</f>
        <v/>
      </c>
      <c r="AC50" s="1" t="str">
        <f>IFERROR(VLOOKUP(CONCATENATE(AA$1,AA50),'Formulario de Preguntas'!$C$10:$FN$165,4,FALSE),"")</f>
        <v/>
      </c>
      <c r="AD50" s="23">
        <f>IF($B50='Formulario de Respuestas'!$D49,'Formulario de Respuestas'!$N49,"ES DIFERENTE")</f>
        <v>0</v>
      </c>
      <c r="AE50" s="1" t="str">
        <f>IFERROR(VLOOKUP(CONCATENATE(AD$1,AD50),'Formulario de Preguntas'!$C$10:$FN$165,3,FALSE),"")</f>
        <v/>
      </c>
      <c r="AF50" s="1" t="str">
        <f>IFERROR(VLOOKUP(CONCATENATE(AD$1,AD50),'Formulario de Preguntas'!$C$10:$FN$165,4,FALSE),"")</f>
        <v/>
      </c>
      <c r="AG50" s="23">
        <f>IF($B50='Formulario de Respuestas'!$D49,'Formulario de Respuestas'!$O49,"ES DIFERENTE")</f>
        <v>0</v>
      </c>
      <c r="AH50" s="1" t="str">
        <f>IFERROR(VLOOKUP(CONCATENATE(AG$1,AG50),'Formulario de Preguntas'!$C$10:$FN$165,3,FALSE),"")</f>
        <v/>
      </c>
      <c r="AI50" s="1" t="str">
        <f>IFERROR(VLOOKUP(CONCATENATE(AG$1,AG50),'Formulario de Preguntas'!$C$10:$FN$165,4,FALSE),"")</f>
        <v/>
      </c>
      <c r="AJ50" s="23">
        <f>IF($B50='Formulario de Respuestas'!$D49,'Formulario de Respuestas'!$P49,"ES DIFERENTE")</f>
        <v>0</v>
      </c>
      <c r="AK50" s="1" t="str">
        <f>IFERROR(VLOOKUP(CONCATENATE(AJ$1,AJ50),'Formulario de Preguntas'!$C$10:$FN$165,3,FALSE),"")</f>
        <v/>
      </c>
      <c r="AL50" s="1" t="str">
        <f>IFERROR(VLOOKUP(CONCATENATE(AJ$1,AJ50),'Formulario de Preguntas'!$C$10:$FN$165,4,FALSE),"")</f>
        <v/>
      </c>
      <c r="AM50" s="23">
        <f>IF($B50='Formulario de Respuestas'!$D49,'Formulario de Respuestas'!$Q49,"ES DIFERENTE")</f>
        <v>0</v>
      </c>
      <c r="AN50" s="1" t="str">
        <f>IFERROR(VLOOKUP(CONCATENATE(AM$1,AM50),'Formulario de Preguntas'!$C$10:$FN$165,3,FALSE),"")</f>
        <v/>
      </c>
      <c r="AO50" s="1" t="str">
        <f>IFERROR(VLOOKUP(CONCATENATE(AM$1,AM50),'Formulario de Preguntas'!$C$10:$FN$165,4,FALSE),"")</f>
        <v/>
      </c>
      <c r="AP50" s="23">
        <f>IF($B50='Formulario de Respuestas'!$D49,'Formulario de Respuestas'!$R49,"ES DIFERENTE")</f>
        <v>0</v>
      </c>
      <c r="AQ50" s="1" t="str">
        <f>IFERROR(VLOOKUP(CONCATENATE(AP$1,AP50),'Formulario de Preguntas'!$C$10:$FN$165,3,FALSE),"")</f>
        <v/>
      </c>
      <c r="AR50" s="1" t="str">
        <f>IFERROR(VLOOKUP(CONCATENATE(AP$1,AP50),'Formulario de Preguntas'!$C$10:$FN$165,4,FALSE),"")</f>
        <v/>
      </c>
      <c r="AS50" s="23">
        <f>IF($B50='Formulario de Respuestas'!$D49,'Formulario de Respuestas'!$S49,"ES DIFERENTE")</f>
        <v>0</v>
      </c>
      <c r="AT50" s="1" t="str">
        <f>IFERROR(VLOOKUP(CONCATENATE(AS$1,AS50),'Formulario de Preguntas'!$C$10:$FN$165,3,FALSE),"")</f>
        <v/>
      </c>
      <c r="AU50" s="1" t="str">
        <f>IFERROR(VLOOKUP(CONCATENATE(AS$1,AS50),'Formulario de Preguntas'!$C$10:$FN$165,4,FALSE),"")</f>
        <v/>
      </c>
      <c r="AV50" s="23">
        <f>IF($B50='Formulario de Respuestas'!$D49,'Formulario de Respuestas'!$T49,"ES DIFERENTE")</f>
        <v>0</v>
      </c>
      <c r="AW50" s="1" t="str">
        <f>IFERROR(VLOOKUP(CONCATENATE(AV$1,AV50),'Formulario de Preguntas'!$C$10:$FN$165,3,FALSE),"")</f>
        <v/>
      </c>
      <c r="AX50" s="1" t="str">
        <f>IFERROR(VLOOKUP(CONCATENATE(AV$1,AV50),'Formulario de Preguntas'!$C$10:$FN$165,4,FALSE),"")</f>
        <v/>
      </c>
      <c r="AY50" s="23">
        <f>IF($B50='Formulario de Respuestas'!$D49,'Formulario de Respuestas'!$U49,"ES DIFERENTE")</f>
        <v>0</v>
      </c>
      <c r="AZ50" s="1" t="str">
        <f>IFERROR(VLOOKUP(CONCATENATE(AY$1,AY50),'Formulario de Preguntas'!$C$10:$FN$165,3,FALSE),"")</f>
        <v/>
      </c>
      <c r="BA50" s="1" t="str">
        <f>IFERROR(VLOOKUP(CONCATENATE(AY$1,AY50),'Formulario de Preguntas'!$C$10:$FN$165,4,FALSE),"")</f>
        <v/>
      </c>
      <c r="BB50" s="25">
        <f>IF($B50='Formulario de Respuestas'!$D49,'Formulario de Respuestas'!$V49,"ES DIFERENTE")</f>
        <v>0</v>
      </c>
      <c r="BC50" s="1" t="str">
        <f>IFERROR(VLOOKUP(CONCATENATE(BB$1,BB50),'Formulario de Preguntas'!$C$10:$FN$165,3,FALSE),"")</f>
        <v/>
      </c>
      <c r="BD50" s="1" t="str">
        <f>IFERROR(VLOOKUP(CONCATENATE(BB$1,BB50),'Formulario de Preguntas'!$C$10:$FN$165,4,FALSE),"")</f>
        <v/>
      </c>
      <c r="BE50" s="23">
        <f>IF($B50='Formulario de Respuestas'!$D49,'Formulario de Respuestas'!$W49,"ES DIFERENTE")</f>
        <v>0</v>
      </c>
      <c r="BF50" s="1" t="str">
        <f>IFERROR(VLOOKUP(CONCATENATE(BE$1,BE50),'Formulario de Preguntas'!$C$10:$FN$165,3,FALSE),"")</f>
        <v/>
      </c>
      <c r="BG50" s="1" t="str">
        <f>IFERROR(VLOOKUP(CONCATENATE(BE$1,BE50),'Formulario de Preguntas'!$C$10:$FN$165,4,FALSE),"")</f>
        <v/>
      </c>
      <c r="BH50" s="23">
        <f>IF($B50='Formulario de Respuestas'!$D49,'Formulario de Respuestas'!$X49,"ES DIFERENTE")</f>
        <v>0</v>
      </c>
      <c r="BI50" s="1" t="str">
        <f>IFERROR(VLOOKUP(CONCATENATE(BH$1,BH50),'Formulario de Preguntas'!$C$10:$FN$165,3,FALSE),"")</f>
        <v/>
      </c>
      <c r="BJ50" s="1" t="str">
        <f>IFERROR(VLOOKUP(CONCATENATE(BH$1,BH50),'Formulario de Preguntas'!$C$10:$FN$165,4,FALSE),"")</f>
        <v/>
      </c>
      <c r="BK50" s="25">
        <f>IF($B50='Formulario de Respuestas'!$D49,'Formulario de Respuestas'!$Y49,"ES DIFERENTE")</f>
        <v>0</v>
      </c>
      <c r="BL50" s="1" t="str">
        <f>IFERROR(VLOOKUP(CONCATENATE(BK$1,BK50),'Formulario de Preguntas'!$C$10:$FN$165,3,FALSE),"")</f>
        <v/>
      </c>
      <c r="BM50" s="1" t="str">
        <f>IFERROR(VLOOKUP(CONCATENATE(BK$1,BK50),'Formulario de Preguntas'!$C$10:$FN$165,4,FALSE),"")</f>
        <v/>
      </c>
      <c r="BN50" s="25">
        <f>IF($B50='Formulario de Respuestas'!$D49,'Formulario de Respuestas'!$Z49,"ES DIFERENTE")</f>
        <v>0</v>
      </c>
      <c r="BO50" s="1" t="str">
        <f>IFERROR(VLOOKUP(CONCATENATE(BN$1,BN50),'Formulario de Preguntas'!$C$10:$FN$165,3,FALSE),"")</f>
        <v/>
      </c>
      <c r="BP50" s="1" t="str">
        <f>IFERROR(VLOOKUP(CONCATENATE(BN$1,BN50),'Formulario de Preguntas'!$C$10:$FN$165,4,FALSE),"")</f>
        <v/>
      </c>
      <c r="BR50" s="1">
        <f t="shared" si="0"/>
        <v>0</v>
      </c>
      <c r="BS50" s="1">
        <f t="shared" si="1"/>
        <v>0.25</v>
      </c>
      <c r="BT50" s="1">
        <f t="shared" si="3"/>
        <v>0</v>
      </c>
      <c r="BU50" s="1">
        <f>COUNTIF('Formulario de Respuestas'!$E49:$Z49,"A")</f>
        <v>0</v>
      </c>
      <c r="BV50" s="1">
        <f>COUNTIF('Formulario de Respuestas'!$E49:$Z49,"B")</f>
        <v>0</v>
      </c>
      <c r="BW50" s="1">
        <f>COUNTIF('Formulario de Respuestas'!$E49:$Z49,"C")</f>
        <v>0</v>
      </c>
      <c r="BX50" s="1">
        <f>COUNTIF('Formulario de Respuestas'!$E49:$Z49,"D")</f>
        <v>0</v>
      </c>
      <c r="BY50" s="1">
        <f>COUNTIF('Formulario de Respuestas'!$E49:$Z49,"E (RESPUESTA ANULADA)")</f>
        <v>0</v>
      </c>
    </row>
    <row r="51" spans="1:77" x14ac:dyDescent="0.25">
      <c r="A51" s="1">
        <f>'Formulario de Respuestas'!C50</f>
        <v>0</v>
      </c>
      <c r="B51" s="1">
        <f>'Formulario de Respuestas'!D50</f>
        <v>0</v>
      </c>
      <c r="C51" s="23">
        <f>IF($B51='Formulario de Respuestas'!$D50,'Formulario de Respuestas'!$E50,"ES DIFERENTE")</f>
        <v>0</v>
      </c>
      <c r="D51" s="15" t="str">
        <f>IFERROR(VLOOKUP(CONCATENATE(C$1,C51),'Formulario de Preguntas'!$C$2:$FN$165,3,FALSE),"")</f>
        <v/>
      </c>
      <c r="E51" s="1" t="str">
        <f>IFERROR(VLOOKUP(CONCATENATE(C$1,C51),'Formulario de Preguntas'!$C$2:$FN$165,4,FALSE),"")</f>
        <v/>
      </c>
      <c r="F51" s="23">
        <f>IF($B51='Formulario de Respuestas'!$D50,'Formulario de Respuestas'!$F50,"ES DIFERENTE")</f>
        <v>0</v>
      </c>
      <c r="G51" s="1" t="str">
        <f>IFERROR(VLOOKUP(CONCATENATE(F$1,F51),'Formulario de Preguntas'!$C$2:$FN$165,3,FALSE),"")</f>
        <v/>
      </c>
      <c r="H51" s="1" t="str">
        <f>IFERROR(VLOOKUP(CONCATENATE(F$1,F51),'Formulario de Preguntas'!$C$2:$FN$165,4,FALSE),"")</f>
        <v/>
      </c>
      <c r="I51" s="23">
        <f>IF($B51='Formulario de Respuestas'!$D50,'Formulario de Respuestas'!$G50,"ES DIFERENTE")</f>
        <v>0</v>
      </c>
      <c r="J51" s="1" t="str">
        <f>IFERROR(VLOOKUP(CONCATENATE(I$1,I51),'Formulario de Preguntas'!$C$10:$FN$165,3,FALSE),"")</f>
        <v/>
      </c>
      <c r="K51" s="1" t="str">
        <f>IFERROR(VLOOKUP(CONCATENATE(I$1,I51),'Formulario de Preguntas'!$C$10:$FN$165,4,FALSE),"")</f>
        <v/>
      </c>
      <c r="L51" s="23">
        <f>IF($B51='Formulario de Respuestas'!$D50,'Formulario de Respuestas'!$H50,"ES DIFERENTE")</f>
        <v>0</v>
      </c>
      <c r="M51" s="1" t="str">
        <f>IFERROR(VLOOKUP(CONCATENATE(L$1,L51),'Formulario de Preguntas'!$C$10:$FN$165,3,FALSE),"")</f>
        <v/>
      </c>
      <c r="N51" s="1" t="str">
        <f>IFERROR(VLOOKUP(CONCATENATE(L$1,L51),'Formulario de Preguntas'!$C$10:$FN$165,4,FALSE),"")</f>
        <v/>
      </c>
      <c r="O51" s="23">
        <f>IF($B51='Formulario de Respuestas'!$D50,'Formulario de Respuestas'!$I50,"ES DIFERENTE")</f>
        <v>0</v>
      </c>
      <c r="P51" s="1" t="str">
        <f>IFERROR(VLOOKUP(CONCATENATE(O$1,O51),'Formulario de Preguntas'!$C$10:$FN$165,3,FALSE),"")</f>
        <v/>
      </c>
      <c r="Q51" s="1" t="str">
        <f>IFERROR(VLOOKUP(CONCATENATE(O$1,O51),'Formulario de Preguntas'!$C$10:$FN$165,4,FALSE),"")</f>
        <v/>
      </c>
      <c r="R51" s="23">
        <f>IF($B51='Formulario de Respuestas'!$D50,'Formulario de Respuestas'!$J50,"ES DIFERENTE")</f>
        <v>0</v>
      </c>
      <c r="S51" s="1" t="str">
        <f>IFERROR(VLOOKUP(CONCATENATE(R$1,R51),'Formulario de Preguntas'!$C$10:$FN$165,3,FALSE),"")</f>
        <v/>
      </c>
      <c r="T51" s="1" t="str">
        <f>IFERROR(VLOOKUP(CONCATENATE(R$1,R51),'Formulario de Preguntas'!$C$10:$FN$165,4,FALSE),"")</f>
        <v/>
      </c>
      <c r="U51" s="23">
        <f>IF($B51='Formulario de Respuestas'!$D50,'Formulario de Respuestas'!$K50,"ES DIFERENTE")</f>
        <v>0</v>
      </c>
      <c r="V51" s="1" t="str">
        <f>IFERROR(VLOOKUP(CONCATENATE(U$1,U51),'Formulario de Preguntas'!$C$10:$FN$165,3,FALSE),"")</f>
        <v/>
      </c>
      <c r="W51" s="1" t="str">
        <f>IFERROR(VLOOKUP(CONCATENATE(U$1,U51),'Formulario de Preguntas'!$C$10:$FN$165,4,FALSE),"")</f>
        <v/>
      </c>
      <c r="X51" s="23">
        <f>IF($B51='Formulario de Respuestas'!$D50,'Formulario de Respuestas'!$L50,"ES DIFERENTE")</f>
        <v>0</v>
      </c>
      <c r="Y51" s="1" t="str">
        <f>IFERROR(VLOOKUP(CONCATENATE(X$1,X51),'Formulario de Preguntas'!$C$10:$FN$165,3,FALSE),"")</f>
        <v/>
      </c>
      <c r="Z51" s="1" t="str">
        <f>IFERROR(VLOOKUP(CONCATENATE(X$1,X51),'Formulario de Preguntas'!$C$10:$FN$165,4,FALSE),"")</f>
        <v/>
      </c>
      <c r="AA51" s="23">
        <f>IF($B51='Formulario de Respuestas'!$D50,'Formulario de Respuestas'!$M50,"ES DIFERENTE")</f>
        <v>0</v>
      </c>
      <c r="AB51" s="1" t="str">
        <f>IFERROR(VLOOKUP(CONCATENATE(AA$1,AA51),'Formulario de Preguntas'!$C$10:$FN$165,3,FALSE),"")</f>
        <v/>
      </c>
      <c r="AC51" s="1" t="str">
        <f>IFERROR(VLOOKUP(CONCATENATE(AA$1,AA51),'Formulario de Preguntas'!$C$10:$FN$165,4,FALSE),"")</f>
        <v/>
      </c>
      <c r="AD51" s="23">
        <f>IF($B51='Formulario de Respuestas'!$D50,'Formulario de Respuestas'!$N50,"ES DIFERENTE")</f>
        <v>0</v>
      </c>
      <c r="AE51" s="1" t="str">
        <f>IFERROR(VLOOKUP(CONCATENATE(AD$1,AD51),'Formulario de Preguntas'!$C$10:$FN$165,3,FALSE),"")</f>
        <v/>
      </c>
      <c r="AF51" s="1" t="str">
        <f>IFERROR(VLOOKUP(CONCATENATE(AD$1,AD51),'Formulario de Preguntas'!$C$10:$FN$165,4,FALSE),"")</f>
        <v/>
      </c>
      <c r="AG51" s="23">
        <f>IF($B51='Formulario de Respuestas'!$D50,'Formulario de Respuestas'!$O50,"ES DIFERENTE")</f>
        <v>0</v>
      </c>
      <c r="AH51" s="1" t="str">
        <f>IFERROR(VLOOKUP(CONCATENATE(AG$1,AG51),'Formulario de Preguntas'!$C$10:$FN$165,3,FALSE),"")</f>
        <v/>
      </c>
      <c r="AI51" s="1" t="str">
        <f>IFERROR(VLOOKUP(CONCATENATE(AG$1,AG51),'Formulario de Preguntas'!$C$10:$FN$165,4,FALSE),"")</f>
        <v/>
      </c>
      <c r="AJ51" s="23">
        <f>IF($B51='Formulario de Respuestas'!$D50,'Formulario de Respuestas'!$P50,"ES DIFERENTE")</f>
        <v>0</v>
      </c>
      <c r="AK51" s="1" t="str">
        <f>IFERROR(VLOOKUP(CONCATENATE(AJ$1,AJ51),'Formulario de Preguntas'!$C$10:$FN$165,3,FALSE),"")</f>
        <v/>
      </c>
      <c r="AL51" s="1" t="str">
        <f>IFERROR(VLOOKUP(CONCATENATE(AJ$1,AJ51),'Formulario de Preguntas'!$C$10:$FN$165,4,FALSE),"")</f>
        <v/>
      </c>
      <c r="AM51" s="23">
        <f>IF($B51='Formulario de Respuestas'!$D50,'Formulario de Respuestas'!$Q50,"ES DIFERENTE")</f>
        <v>0</v>
      </c>
      <c r="AN51" s="1" t="str">
        <f>IFERROR(VLOOKUP(CONCATENATE(AM$1,AM51),'Formulario de Preguntas'!$C$10:$FN$165,3,FALSE),"")</f>
        <v/>
      </c>
      <c r="AO51" s="1" t="str">
        <f>IFERROR(VLOOKUP(CONCATENATE(AM$1,AM51),'Formulario de Preguntas'!$C$10:$FN$165,4,FALSE),"")</f>
        <v/>
      </c>
      <c r="AP51" s="23">
        <f>IF($B51='Formulario de Respuestas'!$D50,'Formulario de Respuestas'!$R50,"ES DIFERENTE")</f>
        <v>0</v>
      </c>
      <c r="AQ51" s="1" t="str">
        <f>IFERROR(VLOOKUP(CONCATENATE(AP$1,AP51),'Formulario de Preguntas'!$C$10:$FN$165,3,FALSE),"")</f>
        <v/>
      </c>
      <c r="AR51" s="1" t="str">
        <f>IFERROR(VLOOKUP(CONCATENATE(AP$1,AP51),'Formulario de Preguntas'!$C$10:$FN$165,4,FALSE),"")</f>
        <v/>
      </c>
      <c r="AS51" s="23">
        <f>IF($B51='Formulario de Respuestas'!$D50,'Formulario de Respuestas'!$S50,"ES DIFERENTE")</f>
        <v>0</v>
      </c>
      <c r="AT51" s="1" t="str">
        <f>IFERROR(VLOOKUP(CONCATENATE(AS$1,AS51),'Formulario de Preguntas'!$C$10:$FN$165,3,FALSE),"")</f>
        <v/>
      </c>
      <c r="AU51" s="1" t="str">
        <f>IFERROR(VLOOKUP(CONCATENATE(AS$1,AS51),'Formulario de Preguntas'!$C$10:$FN$165,4,FALSE),"")</f>
        <v/>
      </c>
      <c r="AV51" s="23">
        <f>IF($B51='Formulario de Respuestas'!$D50,'Formulario de Respuestas'!$T50,"ES DIFERENTE")</f>
        <v>0</v>
      </c>
      <c r="AW51" s="1" t="str">
        <f>IFERROR(VLOOKUP(CONCATENATE(AV$1,AV51),'Formulario de Preguntas'!$C$10:$FN$165,3,FALSE),"")</f>
        <v/>
      </c>
      <c r="AX51" s="1" t="str">
        <f>IFERROR(VLOOKUP(CONCATENATE(AV$1,AV51),'Formulario de Preguntas'!$C$10:$FN$165,4,FALSE),"")</f>
        <v/>
      </c>
      <c r="AY51" s="23">
        <f>IF($B51='Formulario de Respuestas'!$D50,'Formulario de Respuestas'!$U50,"ES DIFERENTE")</f>
        <v>0</v>
      </c>
      <c r="AZ51" s="1" t="str">
        <f>IFERROR(VLOOKUP(CONCATENATE(AY$1,AY51),'Formulario de Preguntas'!$C$10:$FN$165,3,FALSE),"")</f>
        <v/>
      </c>
      <c r="BA51" s="1" t="str">
        <f>IFERROR(VLOOKUP(CONCATENATE(AY$1,AY51),'Formulario de Preguntas'!$C$10:$FN$165,4,FALSE),"")</f>
        <v/>
      </c>
      <c r="BB51" s="25">
        <f>IF($B51='Formulario de Respuestas'!$D50,'Formulario de Respuestas'!$V50,"ES DIFERENTE")</f>
        <v>0</v>
      </c>
      <c r="BC51" s="1" t="str">
        <f>IFERROR(VLOOKUP(CONCATENATE(BB$1,BB51),'Formulario de Preguntas'!$C$10:$FN$165,3,FALSE),"")</f>
        <v/>
      </c>
      <c r="BD51" s="1" t="str">
        <f>IFERROR(VLOOKUP(CONCATENATE(BB$1,BB51),'Formulario de Preguntas'!$C$10:$FN$165,4,FALSE),"")</f>
        <v/>
      </c>
      <c r="BE51" s="23">
        <f>IF($B51='Formulario de Respuestas'!$D50,'Formulario de Respuestas'!$W50,"ES DIFERENTE")</f>
        <v>0</v>
      </c>
      <c r="BF51" s="1" t="str">
        <f>IFERROR(VLOOKUP(CONCATENATE(BE$1,BE51),'Formulario de Preguntas'!$C$10:$FN$165,3,FALSE),"")</f>
        <v/>
      </c>
      <c r="BG51" s="1" t="str">
        <f>IFERROR(VLOOKUP(CONCATENATE(BE$1,BE51),'Formulario de Preguntas'!$C$10:$FN$165,4,FALSE),"")</f>
        <v/>
      </c>
      <c r="BH51" s="23">
        <f>IF($B51='Formulario de Respuestas'!$D50,'Formulario de Respuestas'!$X50,"ES DIFERENTE")</f>
        <v>0</v>
      </c>
      <c r="BI51" s="1" t="str">
        <f>IFERROR(VLOOKUP(CONCATENATE(BH$1,BH51),'Formulario de Preguntas'!$C$10:$FN$165,3,FALSE),"")</f>
        <v/>
      </c>
      <c r="BJ51" s="1" t="str">
        <f>IFERROR(VLOOKUP(CONCATENATE(BH$1,BH51),'Formulario de Preguntas'!$C$10:$FN$165,4,FALSE),"")</f>
        <v/>
      </c>
      <c r="BK51" s="25">
        <f>IF($B51='Formulario de Respuestas'!$D50,'Formulario de Respuestas'!$Y50,"ES DIFERENTE")</f>
        <v>0</v>
      </c>
      <c r="BL51" s="1" t="str">
        <f>IFERROR(VLOOKUP(CONCATENATE(BK$1,BK51),'Formulario de Preguntas'!$C$10:$FN$165,3,FALSE),"")</f>
        <v/>
      </c>
      <c r="BM51" s="1" t="str">
        <f>IFERROR(VLOOKUP(CONCATENATE(BK$1,BK51),'Formulario de Preguntas'!$C$10:$FN$165,4,FALSE),"")</f>
        <v/>
      </c>
      <c r="BN51" s="25">
        <f>IF($B51='Formulario de Respuestas'!$D50,'Formulario de Respuestas'!$Z50,"ES DIFERENTE")</f>
        <v>0</v>
      </c>
      <c r="BO51" s="1" t="str">
        <f>IFERROR(VLOOKUP(CONCATENATE(BN$1,BN51),'Formulario de Preguntas'!$C$10:$FN$165,3,FALSE),"")</f>
        <v/>
      </c>
      <c r="BP51" s="1" t="str">
        <f>IFERROR(VLOOKUP(CONCATENATE(BN$1,BN51),'Formulario de Preguntas'!$C$10:$FN$165,4,FALSE),"")</f>
        <v/>
      </c>
      <c r="BR51" s="1">
        <f t="shared" si="0"/>
        <v>0</v>
      </c>
      <c r="BS51" s="1">
        <f t="shared" si="1"/>
        <v>0.25</v>
      </c>
      <c r="BT51" s="1">
        <f t="shared" si="3"/>
        <v>0</v>
      </c>
      <c r="BU51" s="1">
        <f>COUNTIF('Formulario de Respuestas'!$E50:$Z50,"A")</f>
        <v>0</v>
      </c>
      <c r="BV51" s="1">
        <f>COUNTIF('Formulario de Respuestas'!$E50:$Z50,"B")</f>
        <v>0</v>
      </c>
      <c r="BW51" s="1">
        <f>COUNTIF('Formulario de Respuestas'!$E50:$Z50,"C")</f>
        <v>0</v>
      </c>
      <c r="BX51" s="1">
        <f>COUNTIF('Formulario de Respuestas'!$E50:$Z50,"D")</f>
        <v>0</v>
      </c>
      <c r="BY51" s="1">
        <f>COUNTIF('Formulario de Respuestas'!$E50:$Z50,"E (RESPUESTA ANULADA)")</f>
        <v>0</v>
      </c>
    </row>
    <row r="52" spans="1:77" x14ac:dyDescent="0.25">
      <c r="A52" s="1">
        <f>'Formulario de Respuestas'!C51</f>
        <v>0</v>
      </c>
      <c r="B52" s="1">
        <f>'Formulario de Respuestas'!D51</f>
        <v>0</v>
      </c>
      <c r="C52" s="23">
        <f>IF($B52='Formulario de Respuestas'!$D51,'Formulario de Respuestas'!$E51,"ES DIFERENTE")</f>
        <v>0</v>
      </c>
      <c r="D52" s="15" t="str">
        <f>IFERROR(VLOOKUP(CONCATENATE(C$1,C52),'Formulario de Preguntas'!$C$2:$FN$165,3,FALSE),"")</f>
        <v/>
      </c>
      <c r="E52" s="1" t="str">
        <f>IFERROR(VLOOKUP(CONCATENATE(C$1,C52),'Formulario de Preguntas'!$C$2:$FN$165,4,FALSE),"")</f>
        <v/>
      </c>
      <c r="F52" s="23">
        <f>IF($B52='Formulario de Respuestas'!$D51,'Formulario de Respuestas'!$F51,"ES DIFERENTE")</f>
        <v>0</v>
      </c>
      <c r="G52" s="1" t="str">
        <f>IFERROR(VLOOKUP(CONCATENATE(F$1,F52),'Formulario de Preguntas'!$C$2:$FN$165,3,FALSE),"")</f>
        <v/>
      </c>
      <c r="H52" s="1" t="str">
        <f>IFERROR(VLOOKUP(CONCATENATE(F$1,F52),'Formulario de Preguntas'!$C$2:$FN$165,4,FALSE),"")</f>
        <v/>
      </c>
      <c r="I52" s="23">
        <f>IF($B52='Formulario de Respuestas'!$D51,'Formulario de Respuestas'!$G51,"ES DIFERENTE")</f>
        <v>0</v>
      </c>
      <c r="J52" s="1" t="str">
        <f>IFERROR(VLOOKUP(CONCATENATE(I$1,I52),'Formulario de Preguntas'!$C$10:$FN$165,3,FALSE),"")</f>
        <v/>
      </c>
      <c r="K52" s="1" t="str">
        <f>IFERROR(VLOOKUP(CONCATENATE(I$1,I52),'Formulario de Preguntas'!$C$10:$FN$165,4,FALSE),"")</f>
        <v/>
      </c>
      <c r="L52" s="23">
        <f>IF($B52='Formulario de Respuestas'!$D51,'Formulario de Respuestas'!$H51,"ES DIFERENTE")</f>
        <v>0</v>
      </c>
      <c r="M52" s="1" t="str">
        <f>IFERROR(VLOOKUP(CONCATENATE(L$1,L52),'Formulario de Preguntas'!$C$10:$FN$165,3,FALSE),"")</f>
        <v/>
      </c>
      <c r="N52" s="1" t="str">
        <f>IFERROR(VLOOKUP(CONCATENATE(L$1,L52),'Formulario de Preguntas'!$C$10:$FN$165,4,FALSE),"")</f>
        <v/>
      </c>
      <c r="O52" s="23">
        <f>IF($B52='Formulario de Respuestas'!$D51,'Formulario de Respuestas'!$I51,"ES DIFERENTE")</f>
        <v>0</v>
      </c>
      <c r="P52" s="1" t="str">
        <f>IFERROR(VLOOKUP(CONCATENATE(O$1,O52),'Formulario de Preguntas'!$C$10:$FN$165,3,FALSE),"")</f>
        <v/>
      </c>
      <c r="Q52" s="1" t="str">
        <f>IFERROR(VLOOKUP(CONCATENATE(O$1,O52),'Formulario de Preguntas'!$C$10:$FN$165,4,FALSE),"")</f>
        <v/>
      </c>
      <c r="R52" s="23">
        <f>IF($B52='Formulario de Respuestas'!$D51,'Formulario de Respuestas'!$J51,"ES DIFERENTE")</f>
        <v>0</v>
      </c>
      <c r="S52" s="1" t="str">
        <f>IFERROR(VLOOKUP(CONCATENATE(R$1,R52),'Formulario de Preguntas'!$C$10:$FN$165,3,FALSE),"")</f>
        <v/>
      </c>
      <c r="T52" s="1" t="str">
        <f>IFERROR(VLOOKUP(CONCATENATE(R$1,R52),'Formulario de Preguntas'!$C$10:$FN$165,4,FALSE),"")</f>
        <v/>
      </c>
      <c r="U52" s="23">
        <f>IF($B52='Formulario de Respuestas'!$D51,'Formulario de Respuestas'!$K51,"ES DIFERENTE")</f>
        <v>0</v>
      </c>
      <c r="V52" s="1" t="str">
        <f>IFERROR(VLOOKUP(CONCATENATE(U$1,U52),'Formulario de Preguntas'!$C$10:$FN$165,3,FALSE),"")</f>
        <v/>
      </c>
      <c r="W52" s="1" t="str">
        <f>IFERROR(VLOOKUP(CONCATENATE(U$1,U52),'Formulario de Preguntas'!$C$10:$FN$165,4,FALSE),"")</f>
        <v/>
      </c>
      <c r="X52" s="23">
        <f>IF($B52='Formulario de Respuestas'!$D51,'Formulario de Respuestas'!$L51,"ES DIFERENTE")</f>
        <v>0</v>
      </c>
      <c r="Y52" s="1" t="str">
        <f>IFERROR(VLOOKUP(CONCATENATE(X$1,X52),'Formulario de Preguntas'!$C$10:$FN$165,3,FALSE),"")</f>
        <v/>
      </c>
      <c r="Z52" s="1" t="str">
        <f>IFERROR(VLOOKUP(CONCATENATE(X$1,X52),'Formulario de Preguntas'!$C$10:$FN$165,4,FALSE),"")</f>
        <v/>
      </c>
      <c r="AA52" s="23">
        <f>IF($B52='Formulario de Respuestas'!$D51,'Formulario de Respuestas'!$M51,"ES DIFERENTE")</f>
        <v>0</v>
      </c>
      <c r="AB52" s="1" t="str">
        <f>IFERROR(VLOOKUP(CONCATENATE(AA$1,AA52),'Formulario de Preguntas'!$C$10:$FN$165,3,FALSE),"")</f>
        <v/>
      </c>
      <c r="AC52" s="1" t="str">
        <f>IFERROR(VLOOKUP(CONCATENATE(AA$1,AA52),'Formulario de Preguntas'!$C$10:$FN$165,4,FALSE),"")</f>
        <v/>
      </c>
      <c r="AD52" s="23">
        <f>IF($B52='Formulario de Respuestas'!$D51,'Formulario de Respuestas'!$N51,"ES DIFERENTE")</f>
        <v>0</v>
      </c>
      <c r="AE52" s="1" t="str">
        <f>IFERROR(VLOOKUP(CONCATENATE(AD$1,AD52),'Formulario de Preguntas'!$C$10:$FN$165,3,FALSE),"")</f>
        <v/>
      </c>
      <c r="AF52" s="1" t="str">
        <f>IFERROR(VLOOKUP(CONCATENATE(AD$1,AD52),'Formulario de Preguntas'!$C$10:$FN$165,4,FALSE),"")</f>
        <v/>
      </c>
      <c r="AG52" s="23">
        <f>IF($B52='Formulario de Respuestas'!$D51,'Formulario de Respuestas'!$O51,"ES DIFERENTE")</f>
        <v>0</v>
      </c>
      <c r="AH52" s="1" t="str">
        <f>IFERROR(VLOOKUP(CONCATENATE(AG$1,AG52),'Formulario de Preguntas'!$C$10:$FN$165,3,FALSE),"")</f>
        <v/>
      </c>
      <c r="AI52" s="1" t="str">
        <f>IFERROR(VLOOKUP(CONCATENATE(AG$1,AG52),'Formulario de Preguntas'!$C$10:$FN$165,4,FALSE),"")</f>
        <v/>
      </c>
      <c r="AJ52" s="23">
        <f>IF($B52='Formulario de Respuestas'!$D51,'Formulario de Respuestas'!$P51,"ES DIFERENTE")</f>
        <v>0</v>
      </c>
      <c r="AK52" s="1" t="str">
        <f>IFERROR(VLOOKUP(CONCATENATE(AJ$1,AJ52),'Formulario de Preguntas'!$C$10:$FN$165,3,FALSE),"")</f>
        <v/>
      </c>
      <c r="AL52" s="1" t="str">
        <f>IFERROR(VLOOKUP(CONCATENATE(AJ$1,AJ52),'Formulario de Preguntas'!$C$10:$FN$165,4,FALSE),"")</f>
        <v/>
      </c>
      <c r="AM52" s="23">
        <f>IF($B52='Formulario de Respuestas'!$D51,'Formulario de Respuestas'!$Q51,"ES DIFERENTE")</f>
        <v>0</v>
      </c>
      <c r="AN52" s="1" t="str">
        <f>IFERROR(VLOOKUP(CONCATENATE(AM$1,AM52),'Formulario de Preguntas'!$C$10:$FN$165,3,FALSE),"")</f>
        <v/>
      </c>
      <c r="AO52" s="1" t="str">
        <f>IFERROR(VLOOKUP(CONCATENATE(AM$1,AM52),'Formulario de Preguntas'!$C$10:$FN$165,4,FALSE),"")</f>
        <v/>
      </c>
      <c r="AP52" s="23">
        <f>IF($B52='Formulario de Respuestas'!$D51,'Formulario de Respuestas'!$R51,"ES DIFERENTE")</f>
        <v>0</v>
      </c>
      <c r="AQ52" s="1" t="str">
        <f>IFERROR(VLOOKUP(CONCATENATE(AP$1,AP52),'Formulario de Preguntas'!$C$10:$FN$165,3,FALSE),"")</f>
        <v/>
      </c>
      <c r="AR52" s="1" t="str">
        <f>IFERROR(VLOOKUP(CONCATENATE(AP$1,AP52),'Formulario de Preguntas'!$C$10:$FN$165,4,FALSE),"")</f>
        <v/>
      </c>
      <c r="AS52" s="23">
        <f>IF($B52='Formulario de Respuestas'!$D51,'Formulario de Respuestas'!$S51,"ES DIFERENTE")</f>
        <v>0</v>
      </c>
      <c r="AT52" s="1" t="str">
        <f>IFERROR(VLOOKUP(CONCATENATE(AS$1,AS52),'Formulario de Preguntas'!$C$10:$FN$165,3,FALSE),"")</f>
        <v/>
      </c>
      <c r="AU52" s="1" t="str">
        <f>IFERROR(VLOOKUP(CONCATENATE(AS$1,AS52),'Formulario de Preguntas'!$C$10:$FN$165,4,FALSE),"")</f>
        <v/>
      </c>
      <c r="AV52" s="23">
        <f>IF($B52='Formulario de Respuestas'!$D51,'Formulario de Respuestas'!$T51,"ES DIFERENTE")</f>
        <v>0</v>
      </c>
      <c r="AW52" s="1" t="str">
        <f>IFERROR(VLOOKUP(CONCATENATE(AV$1,AV52),'Formulario de Preguntas'!$C$10:$FN$165,3,FALSE),"")</f>
        <v/>
      </c>
      <c r="AX52" s="1" t="str">
        <f>IFERROR(VLOOKUP(CONCATENATE(AV$1,AV52),'Formulario de Preguntas'!$C$10:$FN$165,4,FALSE),"")</f>
        <v/>
      </c>
      <c r="AY52" s="23">
        <f>IF($B52='Formulario de Respuestas'!$D51,'Formulario de Respuestas'!$U51,"ES DIFERENTE")</f>
        <v>0</v>
      </c>
      <c r="AZ52" s="1" t="str">
        <f>IFERROR(VLOOKUP(CONCATENATE(AY$1,AY52),'Formulario de Preguntas'!$C$10:$FN$165,3,FALSE),"")</f>
        <v/>
      </c>
      <c r="BA52" s="1" t="str">
        <f>IFERROR(VLOOKUP(CONCATENATE(AY$1,AY52),'Formulario de Preguntas'!$C$10:$FN$165,4,FALSE),"")</f>
        <v/>
      </c>
      <c r="BB52" s="25">
        <f>IF($B52='Formulario de Respuestas'!$D51,'Formulario de Respuestas'!$V51,"ES DIFERENTE")</f>
        <v>0</v>
      </c>
      <c r="BC52" s="1" t="str">
        <f>IFERROR(VLOOKUP(CONCATENATE(BB$1,BB52),'Formulario de Preguntas'!$C$10:$FN$165,3,FALSE),"")</f>
        <v/>
      </c>
      <c r="BD52" s="1" t="str">
        <f>IFERROR(VLOOKUP(CONCATENATE(BB$1,BB52),'Formulario de Preguntas'!$C$10:$FN$165,4,FALSE),"")</f>
        <v/>
      </c>
      <c r="BE52" s="23">
        <f>IF($B52='Formulario de Respuestas'!$D51,'Formulario de Respuestas'!$W51,"ES DIFERENTE")</f>
        <v>0</v>
      </c>
      <c r="BF52" s="1" t="str">
        <f>IFERROR(VLOOKUP(CONCATENATE(BE$1,BE52),'Formulario de Preguntas'!$C$10:$FN$165,3,FALSE),"")</f>
        <v/>
      </c>
      <c r="BG52" s="1" t="str">
        <f>IFERROR(VLOOKUP(CONCATENATE(BE$1,BE52),'Formulario de Preguntas'!$C$10:$FN$165,4,FALSE),"")</f>
        <v/>
      </c>
      <c r="BH52" s="23">
        <f>IF($B52='Formulario de Respuestas'!$D51,'Formulario de Respuestas'!$X51,"ES DIFERENTE")</f>
        <v>0</v>
      </c>
      <c r="BI52" s="1" t="str">
        <f>IFERROR(VLOOKUP(CONCATENATE(BH$1,BH52),'Formulario de Preguntas'!$C$10:$FN$165,3,FALSE),"")</f>
        <v/>
      </c>
      <c r="BJ52" s="1" t="str">
        <f>IFERROR(VLOOKUP(CONCATENATE(BH$1,BH52),'Formulario de Preguntas'!$C$10:$FN$165,4,FALSE),"")</f>
        <v/>
      </c>
      <c r="BK52" s="25">
        <f>IF($B52='Formulario de Respuestas'!$D51,'Formulario de Respuestas'!$Y51,"ES DIFERENTE")</f>
        <v>0</v>
      </c>
      <c r="BL52" s="1" t="str">
        <f>IFERROR(VLOOKUP(CONCATENATE(BK$1,BK52),'Formulario de Preguntas'!$C$10:$FN$165,3,FALSE),"")</f>
        <v/>
      </c>
      <c r="BM52" s="1" t="str">
        <f>IFERROR(VLOOKUP(CONCATENATE(BK$1,BK52),'Formulario de Preguntas'!$C$10:$FN$165,4,FALSE),"")</f>
        <v/>
      </c>
      <c r="BN52" s="25">
        <f>IF($B52='Formulario de Respuestas'!$D51,'Formulario de Respuestas'!$Z51,"ES DIFERENTE")</f>
        <v>0</v>
      </c>
      <c r="BO52" s="1" t="str">
        <f>IFERROR(VLOOKUP(CONCATENATE(BN$1,BN52),'Formulario de Preguntas'!$C$10:$FN$165,3,FALSE),"")</f>
        <v/>
      </c>
      <c r="BP52" s="1" t="str">
        <f>IFERROR(VLOOKUP(CONCATENATE(BN$1,BN52),'Formulario de Preguntas'!$C$10:$FN$165,4,FALSE),"")</f>
        <v/>
      </c>
      <c r="BR52" s="1">
        <f t="shared" si="0"/>
        <v>0</v>
      </c>
      <c r="BS52" s="1">
        <f t="shared" si="1"/>
        <v>0.25</v>
      </c>
      <c r="BT52" s="1">
        <f t="shared" si="3"/>
        <v>0</v>
      </c>
      <c r="BU52" s="1">
        <f>COUNTIF('Formulario de Respuestas'!$E51:$Z51,"A")</f>
        <v>0</v>
      </c>
      <c r="BV52" s="1">
        <f>COUNTIF('Formulario de Respuestas'!$E51:$Z51,"B")</f>
        <v>0</v>
      </c>
      <c r="BW52" s="1">
        <f>COUNTIF('Formulario de Respuestas'!$E51:$Z51,"C")</f>
        <v>0</v>
      </c>
      <c r="BX52" s="1">
        <f>COUNTIF('Formulario de Respuestas'!$E51:$Z51,"D")</f>
        <v>0</v>
      </c>
      <c r="BY52" s="1">
        <f>COUNTIF('Formulario de Respuestas'!$E51:$Z51,"E (RESPUESTA ANULADA)")</f>
        <v>0</v>
      </c>
    </row>
    <row r="53" spans="1:77" x14ac:dyDescent="0.25">
      <c r="A53" s="1">
        <f>'Formulario de Respuestas'!C52</f>
        <v>0</v>
      </c>
      <c r="B53" s="1">
        <f>'Formulario de Respuestas'!D52</f>
        <v>0</v>
      </c>
      <c r="C53" s="23">
        <f>IF($B53='Formulario de Respuestas'!$D52,'Formulario de Respuestas'!$E52,"ES DIFERENTE")</f>
        <v>0</v>
      </c>
      <c r="D53" s="15" t="str">
        <f>IFERROR(VLOOKUP(CONCATENATE(C$1,C53),'Formulario de Preguntas'!$C$2:$FN$165,3,FALSE),"")</f>
        <v/>
      </c>
      <c r="E53" s="1" t="str">
        <f>IFERROR(VLOOKUP(CONCATENATE(C$1,C53),'Formulario de Preguntas'!$C$2:$FN$165,4,FALSE),"")</f>
        <v/>
      </c>
      <c r="F53" s="23">
        <f>IF($B53='Formulario de Respuestas'!$D52,'Formulario de Respuestas'!$F52,"ES DIFERENTE")</f>
        <v>0</v>
      </c>
      <c r="G53" s="1" t="str">
        <f>IFERROR(VLOOKUP(CONCATENATE(F$1,F53),'Formulario de Preguntas'!$C$2:$FN$165,3,FALSE),"")</f>
        <v/>
      </c>
      <c r="H53" s="1" t="str">
        <f>IFERROR(VLOOKUP(CONCATENATE(F$1,F53),'Formulario de Preguntas'!$C$2:$FN$165,4,FALSE),"")</f>
        <v/>
      </c>
      <c r="I53" s="23">
        <f>IF($B53='Formulario de Respuestas'!$D52,'Formulario de Respuestas'!$G52,"ES DIFERENTE")</f>
        <v>0</v>
      </c>
      <c r="J53" s="1" t="str">
        <f>IFERROR(VLOOKUP(CONCATENATE(I$1,I53),'Formulario de Preguntas'!$C$10:$FN$165,3,FALSE),"")</f>
        <v/>
      </c>
      <c r="K53" s="1" t="str">
        <f>IFERROR(VLOOKUP(CONCATENATE(I$1,I53),'Formulario de Preguntas'!$C$10:$FN$165,4,FALSE),"")</f>
        <v/>
      </c>
      <c r="L53" s="23">
        <f>IF($B53='Formulario de Respuestas'!$D52,'Formulario de Respuestas'!$H52,"ES DIFERENTE")</f>
        <v>0</v>
      </c>
      <c r="M53" s="1" t="str">
        <f>IFERROR(VLOOKUP(CONCATENATE(L$1,L53),'Formulario de Preguntas'!$C$10:$FN$165,3,FALSE),"")</f>
        <v/>
      </c>
      <c r="N53" s="1" t="str">
        <f>IFERROR(VLOOKUP(CONCATENATE(L$1,L53),'Formulario de Preguntas'!$C$10:$FN$165,4,FALSE),"")</f>
        <v/>
      </c>
      <c r="O53" s="23">
        <f>IF($B53='Formulario de Respuestas'!$D52,'Formulario de Respuestas'!$I52,"ES DIFERENTE")</f>
        <v>0</v>
      </c>
      <c r="P53" s="1" t="str">
        <f>IFERROR(VLOOKUP(CONCATENATE(O$1,O53),'Formulario de Preguntas'!$C$10:$FN$165,3,FALSE),"")</f>
        <v/>
      </c>
      <c r="Q53" s="1" t="str">
        <f>IFERROR(VLOOKUP(CONCATENATE(O$1,O53),'Formulario de Preguntas'!$C$10:$FN$165,4,FALSE),"")</f>
        <v/>
      </c>
      <c r="R53" s="23">
        <f>IF($B53='Formulario de Respuestas'!$D52,'Formulario de Respuestas'!$J52,"ES DIFERENTE")</f>
        <v>0</v>
      </c>
      <c r="S53" s="1" t="str">
        <f>IFERROR(VLOOKUP(CONCATENATE(R$1,R53),'Formulario de Preguntas'!$C$10:$FN$165,3,FALSE),"")</f>
        <v/>
      </c>
      <c r="T53" s="1" t="str">
        <f>IFERROR(VLOOKUP(CONCATENATE(R$1,R53),'Formulario de Preguntas'!$C$10:$FN$165,4,FALSE),"")</f>
        <v/>
      </c>
      <c r="U53" s="23">
        <f>IF($B53='Formulario de Respuestas'!$D52,'Formulario de Respuestas'!$K52,"ES DIFERENTE")</f>
        <v>0</v>
      </c>
      <c r="V53" s="1" t="str">
        <f>IFERROR(VLOOKUP(CONCATENATE(U$1,U53),'Formulario de Preguntas'!$C$10:$FN$165,3,FALSE),"")</f>
        <v/>
      </c>
      <c r="W53" s="1" t="str">
        <f>IFERROR(VLOOKUP(CONCATENATE(U$1,U53),'Formulario de Preguntas'!$C$10:$FN$165,4,FALSE),"")</f>
        <v/>
      </c>
      <c r="X53" s="23">
        <f>IF($B53='Formulario de Respuestas'!$D52,'Formulario de Respuestas'!$L52,"ES DIFERENTE")</f>
        <v>0</v>
      </c>
      <c r="Y53" s="1" t="str">
        <f>IFERROR(VLOOKUP(CONCATENATE(X$1,X53),'Formulario de Preguntas'!$C$10:$FN$165,3,FALSE),"")</f>
        <v/>
      </c>
      <c r="Z53" s="1" t="str">
        <f>IFERROR(VLOOKUP(CONCATENATE(X$1,X53),'Formulario de Preguntas'!$C$10:$FN$165,4,FALSE),"")</f>
        <v/>
      </c>
      <c r="AA53" s="23">
        <f>IF($B53='Formulario de Respuestas'!$D52,'Formulario de Respuestas'!$M52,"ES DIFERENTE")</f>
        <v>0</v>
      </c>
      <c r="AB53" s="1" t="str">
        <f>IFERROR(VLOOKUP(CONCATENATE(AA$1,AA53),'Formulario de Preguntas'!$C$10:$FN$165,3,FALSE),"")</f>
        <v/>
      </c>
      <c r="AC53" s="1" t="str">
        <f>IFERROR(VLOOKUP(CONCATENATE(AA$1,AA53),'Formulario de Preguntas'!$C$10:$FN$165,4,FALSE),"")</f>
        <v/>
      </c>
      <c r="AD53" s="23">
        <f>IF($B53='Formulario de Respuestas'!$D52,'Formulario de Respuestas'!$N52,"ES DIFERENTE")</f>
        <v>0</v>
      </c>
      <c r="AE53" s="1" t="str">
        <f>IFERROR(VLOOKUP(CONCATENATE(AD$1,AD53),'Formulario de Preguntas'!$C$10:$FN$165,3,FALSE),"")</f>
        <v/>
      </c>
      <c r="AF53" s="1" t="str">
        <f>IFERROR(VLOOKUP(CONCATENATE(AD$1,AD53),'Formulario de Preguntas'!$C$10:$FN$165,4,FALSE),"")</f>
        <v/>
      </c>
      <c r="AG53" s="23">
        <f>IF($B53='Formulario de Respuestas'!$D52,'Formulario de Respuestas'!$O52,"ES DIFERENTE")</f>
        <v>0</v>
      </c>
      <c r="AH53" s="1" t="str">
        <f>IFERROR(VLOOKUP(CONCATENATE(AG$1,AG53),'Formulario de Preguntas'!$C$10:$FN$165,3,FALSE),"")</f>
        <v/>
      </c>
      <c r="AI53" s="1" t="str">
        <f>IFERROR(VLOOKUP(CONCATENATE(AG$1,AG53),'Formulario de Preguntas'!$C$10:$FN$165,4,FALSE),"")</f>
        <v/>
      </c>
      <c r="AJ53" s="23">
        <f>IF($B53='Formulario de Respuestas'!$D52,'Formulario de Respuestas'!$P52,"ES DIFERENTE")</f>
        <v>0</v>
      </c>
      <c r="AK53" s="1" t="str">
        <f>IFERROR(VLOOKUP(CONCATENATE(AJ$1,AJ53),'Formulario de Preguntas'!$C$10:$FN$165,3,FALSE),"")</f>
        <v/>
      </c>
      <c r="AL53" s="1" t="str">
        <f>IFERROR(VLOOKUP(CONCATENATE(AJ$1,AJ53),'Formulario de Preguntas'!$C$10:$FN$165,4,FALSE),"")</f>
        <v/>
      </c>
      <c r="AM53" s="23">
        <f>IF($B53='Formulario de Respuestas'!$D52,'Formulario de Respuestas'!$Q52,"ES DIFERENTE")</f>
        <v>0</v>
      </c>
      <c r="AN53" s="1" t="str">
        <f>IFERROR(VLOOKUP(CONCATENATE(AM$1,AM53),'Formulario de Preguntas'!$C$10:$FN$165,3,FALSE),"")</f>
        <v/>
      </c>
      <c r="AO53" s="1" t="str">
        <f>IFERROR(VLOOKUP(CONCATENATE(AM$1,AM53),'Formulario de Preguntas'!$C$10:$FN$165,4,FALSE),"")</f>
        <v/>
      </c>
      <c r="AP53" s="23">
        <f>IF($B53='Formulario de Respuestas'!$D52,'Formulario de Respuestas'!$R52,"ES DIFERENTE")</f>
        <v>0</v>
      </c>
      <c r="AQ53" s="1" t="str">
        <f>IFERROR(VLOOKUP(CONCATENATE(AP$1,AP53),'Formulario de Preguntas'!$C$10:$FN$165,3,FALSE),"")</f>
        <v/>
      </c>
      <c r="AR53" s="1" t="str">
        <f>IFERROR(VLOOKUP(CONCATENATE(AP$1,AP53),'Formulario de Preguntas'!$C$10:$FN$165,4,FALSE),"")</f>
        <v/>
      </c>
      <c r="AS53" s="23">
        <f>IF($B53='Formulario de Respuestas'!$D52,'Formulario de Respuestas'!$S52,"ES DIFERENTE")</f>
        <v>0</v>
      </c>
      <c r="AT53" s="1" t="str">
        <f>IFERROR(VLOOKUP(CONCATENATE(AS$1,AS53),'Formulario de Preguntas'!$C$10:$FN$165,3,FALSE),"")</f>
        <v/>
      </c>
      <c r="AU53" s="1" t="str">
        <f>IFERROR(VLOOKUP(CONCATENATE(AS$1,AS53),'Formulario de Preguntas'!$C$10:$FN$165,4,FALSE),"")</f>
        <v/>
      </c>
      <c r="AV53" s="23">
        <f>IF($B53='Formulario de Respuestas'!$D52,'Formulario de Respuestas'!$T52,"ES DIFERENTE")</f>
        <v>0</v>
      </c>
      <c r="AW53" s="1" t="str">
        <f>IFERROR(VLOOKUP(CONCATENATE(AV$1,AV53),'Formulario de Preguntas'!$C$10:$FN$165,3,FALSE),"")</f>
        <v/>
      </c>
      <c r="AX53" s="1" t="str">
        <f>IFERROR(VLOOKUP(CONCATENATE(AV$1,AV53),'Formulario de Preguntas'!$C$10:$FN$165,4,FALSE),"")</f>
        <v/>
      </c>
      <c r="AY53" s="23">
        <f>IF($B53='Formulario de Respuestas'!$D52,'Formulario de Respuestas'!$U52,"ES DIFERENTE")</f>
        <v>0</v>
      </c>
      <c r="AZ53" s="1" t="str">
        <f>IFERROR(VLOOKUP(CONCATENATE(AY$1,AY53),'Formulario de Preguntas'!$C$10:$FN$165,3,FALSE),"")</f>
        <v/>
      </c>
      <c r="BA53" s="1" t="str">
        <f>IFERROR(VLOOKUP(CONCATENATE(AY$1,AY53),'Formulario de Preguntas'!$C$10:$FN$165,4,FALSE),"")</f>
        <v/>
      </c>
      <c r="BB53" s="25">
        <f>IF($B53='Formulario de Respuestas'!$D52,'Formulario de Respuestas'!$V52,"ES DIFERENTE")</f>
        <v>0</v>
      </c>
      <c r="BC53" s="1" t="str">
        <f>IFERROR(VLOOKUP(CONCATENATE(BB$1,BB53),'Formulario de Preguntas'!$C$10:$FN$165,3,FALSE),"")</f>
        <v/>
      </c>
      <c r="BD53" s="1" t="str">
        <f>IFERROR(VLOOKUP(CONCATENATE(BB$1,BB53),'Formulario de Preguntas'!$C$10:$FN$165,4,FALSE),"")</f>
        <v/>
      </c>
      <c r="BE53" s="23">
        <f>IF($B53='Formulario de Respuestas'!$D52,'Formulario de Respuestas'!$W52,"ES DIFERENTE")</f>
        <v>0</v>
      </c>
      <c r="BF53" s="1" t="str">
        <f>IFERROR(VLOOKUP(CONCATENATE(BE$1,BE53),'Formulario de Preguntas'!$C$10:$FN$165,3,FALSE),"")</f>
        <v/>
      </c>
      <c r="BG53" s="1" t="str">
        <f>IFERROR(VLOOKUP(CONCATENATE(BE$1,BE53),'Formulario de Preguntas'!$C$10:$FN$165,4,FALSE),"")</f>
        <v/>
      </c>
      <c r="BH53" s="23">
        <f>IF($B53='Formulario de Respuestas'!$D52,'Formulario de Respuestas'!$X52,"ES DIFERENTE")</f>
        <v>0</v>
      </c>
      <c r="BI53" s="1" t="str">
        <f>IFERROR(VLOOKUP(CONCATENATE(BH$1,BH53),'Formulario de Preguntas'!$C$10:$FN$165,3,FALSE),"")</f>
        <v/>
      </c>
      <c r="BJ53" s="1" t="str">
        <f>IFERROR(VLOOKUP(CONCATENATE(BH$1,BH53),'Formulario de Preguntas'!$C$10:$FN$165,4,FALSE),"")</f>
        <v/>
      </c>
      <c r="BK53" s="25">
        <f>IF($B53='Formulario de Respuestas'!$D52,'Formulario de Respuestas'!$Y52,"ES DIFERENTE")</f>
        <v>0</v>
      </c>
      <c r="BL53" s="1" t="str">
        <f>IFERROR(VLOOKUP(CONCATENATE(BK$1,BK53),'Formulario de Preguntas'!$C$10:$FN$165,3,FALSE),"")</f>
        <v/>
      </c>
      <c r="BM53" s="1" t="str">
        <f>IFERROR(VLOOKUP(CONCATENATE(BK$1,BK53),'Formulario de Preguntas'!$C$10:$FN$165,4,FALSE),"")</f>
        <v/>
      </c>
      <c r="BN53" s="25">
        <f>IF($B53='Formulario de Respuestas'!$D52,'Formulario de Respuestas'!$Z52,"ES DIFERENTE")</f>
        <v>0</v>
      </c>
      <c r="BO53" s="1" t="str">
        <f>IFERROR(VLOOKUP(CONCATENATE(BN$1,BN53),'Formulario de Preguntas'!$C$10:$FN$165,3,FALSE),"")</f>
        <v/>
      </c>
      <c r="BP53" s="1" t="str">
        <f>IFERROR(VLOOKUP(CONCATENATE(BN$1,BN53),'Formulario de Preguntas'!$C$10:$FN$165,4,FALSE),"")</f>
        <v/>
      </c>
      <c r="BR53" s="1">
        <f t="shared" si="0"/>
        <v>0</v>
      </c>
      <c r="BS53" s="1">
        <f t="shared" si="1"/>
        <v>0.25</v>
      </c>
      <c r="BT53" s="1">
        <f t="shared" si="3"/>
        <v>0</v>
      </c>
      <c r="BU53" s="1">
        <f>COUNTIF('Formulario de Respuestas'!$E52:$Z52,"A")</f>
        <v>0</v>
      </c>
      <c r="BV53" s="1">
        <f>COUNTIF('Formulario de Respuestas'!$E52:$Z52,"B")</f>
        <v>0</v>
      </c>
      <c r="BW53" s="1">
        <f>COUNTIF('Formulario de Respuestas'!$E52:$Z52,"C")</f>
        <v>0</v>
      </c>
      <c r="BX53" s="1">
        <f>COUNTIF('Formulario de Respuestas'!$E52:$Z52,"D")</f>
        <v>0</v>
      </c>
      <c r="BY53" s="1">
        <f>COUNTIF('Formulario de Respuestas'!$E52:$Z52,"E (RESPUESTA ANULADA)")</f>
        <v>0</v>
      </c>
    </row>
    <row r="54" spans="1:77" x14ac:dyDescent="0.25">
      <c r="A54" s="1">
        <f>'Formulario de Respuestas'!C53</f>
        <v>0</v>
      </c>
      <c r="B54" s="1">
        <f>'Formulario de Respuestas'!D53</f>
        <v>0</v>
      </c>
      <c r="C54" s="23">
        <f>IF($B54='Formulario de Respuestas'!$D53,'Formulario de Respuestas'!$E53,"ES DIFERENTE")</f>
        <v>0</v>
      </c>
      <c r="D54" s="15" t="str">
        <f>IFERROR(VLOOKUP(CONCATENATE(C$1,C54),'Formulario de Preguntas'!$C$2:$FN$165,3,FALSE),"")</f>
        <v/>
      </c>
      <c r="E54" s="1" t="str">
        <f>IFERROR(VLOOKUP(CONCATENATE(C$1,C54),'Formulario de Preguntas'!$C$2:$FN$165,4,FALSE),"")</f>
        <v/>
      </c>
      <c r="F54" s="23">
        <f>IF($B54='Formulario de Respuestas'!$D53,'Formulario de Respuestas'!$F53,"ES DIFERENTE")</f>
        <v>0</v>
      </c>
      <c r="G54" s="1" t="str">
        <f>IFERROR(VLOOKUP(CONCATENATE(F$1,F54),'Formulario de Preguntas'!$C$2:$FN$165,3,FALSE),"")</f>
        <v/>
      </c>
      <c r="H54" s="1" t="str">
        <f>IFERROR(VLOOKUP(CONCATENATE(F$1,F54),'Formulario de Preguntas'!$C$2:$FN$165,4,FALSE),"")</f>
        <v/>
      </c>
      <c r="I54" s="23">
        <f>IF($B54='Formulario de Respuestas'!$D53,'Formulario de Respuestas'!$G53,"ES DIFERENTE")</f>
        <v>0</v>
      </c>
      <c r="J54" s="1" t="str">
        <f>IFERROR(VLOOKUP(CONCATENATE(I$1,I54),'Formulario de Preguntas'!$C$10:$FN$165,3,FALSE),"")</f>
        <v/>
      </c>
      <c r="K54" s="1" t="str">
        <f>IFERROR(VLOOKUP(CONCATENATE(I$1,I54),'Formulario de Preguntas'!$C$10:$FN$165,4,FALSE),"")</f>
        <v/>
      </c>
      <c r="L54" s="23">
        <f>IF($B54='Formulario de Respuestas'!$D53,'Formulario de Respuestas'!$H53,"ES DIFERENTE")</f>
        <v>0</v>
      </c>
      <c r="M54" s="1" t="str">
        <f>IFERROR(VLOOKUP(CONCATENATE(L$1,L54),'Formulario de Preguntas'!$C$10:$FN$165,3,FALSE),"")</f>
        <v/>
      </c>
      <c r="N54" s="1" t="str">
        <f>IFERROR(VLOOKUP(CONCATENATE(L$1,L54),'Formulario de Preguntas'!$C$10:$FN$165,4,FALSE),"")</f>
        <v/>
      </c>
      <c r="O54" s="23">
        <f>IF($B54='Formulario de Respuestas'!$D53,'Formulario de Respuestas'!$I53,"ES DIFERENTE")</f>
        <v>0</v>
      </c>
      <c r="P54" s="1" t="str">
        <f>IFERROR(VLOOKUP(CONCATENATE(O$1,O54),'Formulario de Preguntas'!$C$10:$FN$165,3,FALSE),"")</f>
        <v/>
      </c>
      <c r="Q54" s="1" t="str">
        <f>IFERROR(VLOOKUP(CONCATENATE(O$1,O54),'Formulario de Preguntas'!$C$10:$FN$165,4,FALSE),"")</f>
        <v/>
      </c>
      <c r="R54" s="23">
        <f>IF($B54='Formulario de Respuestas'!$D53,'Formulario de Respuestas'!$J53,"ES DIFERENTE")</f>
        <v>0</v>
      </c>
      <c r="S54" s="1" t="str">
        <f>IFERROR(VLOOKUP(CONCATENATE(R$1,R54),'Formulario de Preguntas'!$C$10:$FN$165,3,FALSE),"")</f>
        <v/>
      </c>
      <c r="T54" s="1" t="str">
        <f>IFERROR(VLOOKUP(CONCATENATE(R$1,R54),'Formulario de Preguntas'!$C$10:$FN$165,4,FALSE),"")</f>
        <v/>
      </c>
      <c r="U54" s="23">
        <f>IF($B54='Formulario de Respuestas'!$D53,'Formulario de Respuestas'!$K53,"ES DIFERENTE")</f>
        <v>0</v>
      </c>
      <c r="V54" s="1" t="str">
        <f>IFERROR(VLOOKUP(CONCATENATE(U$1,U54),'Formulario de Preguntas'!$C$10:$FN$165,3,FALSE),"")</f>
        <v/>
      </c>
      <c r="W54" s="1" t="str">
        <f>IFERROR(VLOOKUP(CONCATENATE(U$1,U54),'Formulario de Preguntas'!$C$10:$FN$165,4,FALSE),"")</f>
        <v/>
      </c>
      <c r="X54" s="23">
        <f>IF($B54='Formulario de Respuestas'!$D53,'Formulario de Respuestas'!$L53,"ES DIFERENTE")</f>
        <v>0</v>
      </c>
      <c r="Y54" s="1" t="str">
        <f>IFERROR(VLOOKUP(CONCATENATE(X$1,X54),'Formulario de Preguntas'!$C$10:$FN$165,3,FALSE),"")</f>
        <v/>
      </c>
      <c r="Z54" s="1" t="str">
        <f>IFERROR(VLOOKUP(CONCATENATE(X$1,X54),'Formulario de Preguntas'!$C$10:$FN$165,4,FALSE),"")</f>
        <v/>
      </c>
      <c r="AA54" s="23">
        <f>IF($B54='Formulario de Respuestas'!$D53,'Formulario de Respuestas'!$M53,"ES DIFERENTE")</f>
        <v>0</v>
      </c>
      <c r="AB54" s="1" t="str">
        <f>IFERROR(VLOOKUP(CONCATENATE(AA$1,AA54),'Formulario de Preguntas'!$C$10:$FN$165,3,FALSE),"")</f>
        <v/>
      </c>
      <c r="AC54" s="1" t="str">
        <f>IFERROR(VLOOKUP(CONCATENATE(AA$1,AA54),'Formulario de Preguntas'!$C$10:$FN$165,4,FALSE),"")</f>
        <v/>
      </c>
      <c r="AD54" s="23">
        <f>IF($B54='Formulario de Respuestas'!$D53,'Formulario de Respuestas'!$N53,"ES DIFERENTE")</f>
        <v>0</v>
      </c>
      <c r="AE54" s="1" t="str">
        <f>IFERROR(VLOOKUP(CONCATENATE(AD$1,AD54),'Formulario de Preguntas'!$C$10:$FN$165,3,FALSE),"")</f>
        <v/>
      </c>
      <c r="AF54" s="1" t="str">
        <f>IFERROR(VLOOKUP(CONCATENATE(AD$1,AD54),'Formulario de Preguntas'!$C$10:$FN$165,4,FALSE),"")</f>
        <v/>
      </c>
      <c r="AG54" s="23">
        <f>IF($B54='Formulario de Respuestas'!$D53,'Formulario de Respuestas'!$O53,"ES DIFERENTE")</f>
        <v>0</v>
      </c>
      <c r="AH54" s="1" t="str">
        <f>IFERROR(VLOOKUP(CONCATENATE(AG$1,AG54),'Formulario de Preguntas'!$C$10:$FN$165,3,FALSE),"")</f>
        <v/>
      </c>
      <c r="AI54" s="1" t="str">
        <f>IFERROR(VLOOKUP(CONCATENATE(AG$1,AG54),'Formulario de Preguntas'!$C$10:$FN$165,4,FALSE),"")</f>
        <v/>
      </c>
      <c r="AJ54" s="23">
        <f>IF($B54='Formulario de Respuestas'!$D53,'Formulario de Respuestas'!$P53,"ES DIFERENTE")</f>
        <v>0</v>
      </c>
      <c r="AK54" s="1" t="str">
        <f>IFERROR(VLOOKUP(CONCATENATE(AJ$1,AJ54),'Formulario de Preguntas'!$C$10:$FN$165,3,FALSE),"")</f>
        <v/>
      </c>
      <c r="AL54" s="1" t="str">
        <f>IFERROR(VLOOKUP(CONCATENATE(AJ$1,AJ54),'Formulario de Preguntas'!$C$10:$FN$165,4,FALSE),"")</f>
        <v/>
      </c>
      <c r="AM54" s="23">
        <f>IF($B54='Formulario de Respuestas'!$D53,'Formulario de Respuestas'!$Q53,"ES DIFERENTE")</f>
        <v>0</v>
      </c>
      <c r="AN54" s="1" t="str">
        <f>IFERROR(VLOOKUP(CONCATENATE(AM$1,AM54),'Formulario de Preguntas'!$C$10:$FN$165,3,FALSE),"")</f>
        <v/>
      </c>
      <c r="AO54" s="1" t="str">
        <f>IFERROR(VLOOKUP(CONCATENATE(AM$1,AM54),'Formulario de Preguntas'!$C$10:$FN$165,4,FALSE),"")</f>
        <v/>
      </c>
      <c r="AP54" s="23">
        <f>IF($B54='Formulario de Respuestas'!$D53,'Formulario de Respuestas'!$R53,"ES DIFERENTE")</f>
        <v>0</v>
      </c>
      <c r="AQ54" s="1" t="str">
        <f>IFERROR(VLOOKUP(CONCATENATE(AP$1,AP54),'Formulario de Preguntas'!$C$10:$FN$165,3,FALSE),"")</f>
        <v/>
      </c>
      <c r="AR54" s="1" t="str">
        <f>IFERROR(VLOOKUP(CONCATENATE(AP$1,AP54),'Formulario de Preguntas'!$C$10:$FN$165,4,FALSE),"")</f>
        <v/>
      </c>
      <c r="AS54" s="23">
        <f>IF($B54='Formulario de Respuestas'!$D53,'Formulario de Respuestas'!$S53,"ES DIFERENTE")</f>
        <v>0</v>
      </c>
      <c r="AT54" s="1" t="str">
        <f>IFERROR(VLOOKUP(CONCATENATE(AS$1,AS54),'Formulario de Preguntas'!$C$10:$FN$165,3,FALSE),"")</f>
        <v/>
      </c>
      <c r="AU54" s="1" t="str">
        <f>IFERROR(VLOOKUP(CONCATENATE(AS$1,AS54),'Formulario de Preguntas'!$C$10:$FN$165,4,FALSE),"")</f>
        <v/>
      </c>
      <c r="AV54" s="23">
        <f>IF($B54='Formulario de Respuestas'!$D53,'Formulario de Respuestas'!$T53,"ES DIFERENTE")</f>
        <v>0</v>
      </c>
      <c r="AW54" s="1" t="str">
        <f>IFERROR(VLOOKUP(CONCATENATE(AV$1,AV54),'Formulario de Preguntas'!$C$10:$FN$165,3,FALSE),"")</f>
        <v/>
      </c>
      <c r="AX54" s="1" t="str">
        <f>IFERROR(VLOOKUP(CONCATENATE(AV$1,AV54),'Formulario de Preguntas'!$C$10:$FN$165,4,FALSE),"")</f>
        <v/>
      </c>
      <c r="AY54" s="23">
        <f>IF($B54='Formulario de Respuestas'!$D53,'Formulario de Respuestas'!$U53,"ES DIFERENTE")</f>
        <v>0</v>
      </c>
      <c r="AZ54" s="1" t="str">
        <f>IFERROR(VLOOKUP(CONCATENATE(AY$1,AY54),'Formulario de Preguntas'!$C$10:$FN$165,3,FALSE),"")</f>
        <v/>
      </c>
      <c r="BA54" s="1" t="str">
        <f>IFERROR(VLOOKUP(CONCATENATE(AY$1,AY54),'Formulario de Preguntas'!$C$10:$FN$165,4,FALSE),"")</f>
        <v/>
      </c>
      <c r="BB54" s="25">
        <f>IF($B54='Formulario de Respuestas'!$D53,'Formulario de Respuestas'!$V53,"ES DIFERENTE")</f>
        <v>0</v>
      </c>
      <c r="BC54" s="1" t="str">
        <f>IFERROR(VLOOKUP(CONCATENATE(BB$1,BB54),'Formulario de Preguntas'!$C$10:$FN$165,3,FALSE),"")</f>
        <v/>
      </c>
      <c r="BD54" s="1" t="str">
        <f>IFERROR(VLOOKUP(CONCATENATE(BB$1,BB54),'Formulario de Preguntas'!$C$10:$FN$165,4,FALSE),"")</f>
        <v/>
      </c>
      <c r="BE54" s="23">
        <f>IF($B54='Formulario de Respuestas'!$D53,'Formulario de Respuestas'!$W53,"ES DIFERENTE")</f>
        <v>0</v>
      </c>
      <c r="BF54" s="1" t="str">
        <f>IFERROR(VLOOKUP(CONCATENATE(BE$1,BE54),'Formulario de Preguntas'!$C$10:$FN$165,3,FALSE),"")</f>
        <v/>
      </c>
      <c r="BG54" s="1" t="str">
        <f>IFERROR(VLOOKUP(CONCATENATE(BE$1,BE54),'Formulario de Preguntas'!$C$10:$FN$165,4,FALSE),"")</f>
        <v/>
      </c>
      <c r="BH54" s="23">
        <f>IF($B54='Formulario de Respuestas'!$D53,'Formulario de Respuestas'!$X53,"ES DIFERENTE")</f>
        <v>0</v>
      </c>
      <c r="BI54" s="1" t="str">
        <f>IFERROR(VLOOKUP(CONCATENATE(BH$1,BH54),'Formulario de Preguntas'!$C$10:$FN$165,3,FALSE),"")</f>
        <v/>
      </c>
      <c r="BJ54" s="1" t="str">
        <f>IFERROR(VLOOKUP(CONCATENATE(BH$1,BH54),'Formulario de Preguntas'!$C$10:$FN$165,4,FALSE),"")</f>
        <v/>
      </c>
      <c r="BK54" s="25">
        <f>IF($B54='Formulario de Respuestas'!$D53,'Formulario de Respuestas'!$Y53,"ES DIFERENTE")</f>
        <v>0</v>
      </c>
      <c r="BL54" s="1" t="str">
        <f>IFERROR(VLOOKUP(CONCATENATE(BK$1,BK54),'Formulario de Preguntas'!$C$10:$FN$165,3,FALSE),"")</f>
        <v/>
      </c>
      <c r="BM54" s="1" t="str">
        <f>IFERROR(VLOOKUP(CONCATENATE(BK$1,BK54),'Formulario de Preguntas'!$C$10:$FN$165,4,FALSE),"")</f>
        <v/>
      </c>
      <c r="BN54" s="25">
        <f>IF($B54='Formulario de Respuestas'!$D53,'Formulario de Respuestas'!$Z53,"ES DIFERENTE")</f>
        <v>0</v>
      </c>
      <c r="BO54" s="1" t="str">
        <f>IFERROR(VLOOKUP(CONCATENATE(BN$1,BN54),'Formulario de Preguntas'!$C$10:$FN$165,3,FALSE),"")</f>
        <v/>
      </c>
      <c r="BP54" s="1" t="str">
        <f>IFERROR(VLOOKUP(CONCATENATE(BN$1,BN54),'Formulario de Preguntas'!$C$10:$FN$165,4,FALSE),"")</f>
        <v/>
      </c>
      <c r="BR54" s="1">
        <f t="shared" si="0"/>
        <v>0</v>
      </c>
      <c r="BS54" s="1">
        <f t="shared" si="1"/>
        <v>0.25</v>
      </c>
      <c r="BT54" s="1">
        <f t="shared" si="3"/>
        <v>0</v>
      </c>
      <c r="BU54" s="1">
        <f>COUNTIF('Formulario de Respuestas'!$E53:$Z53,"A")</f>
        <v>0</v>
      </c>
      <c r="BV54" s="1">
        <f>COUNTIF('Formulario de Respuestas'!$E53:$Z53,"B")</f>
        <v>0</v>
      </c>
      <c r="BW54" s="1">
        <f>COUNTIF('Formulario de Respuestas'!$E53:$Z53,"C")</f>
        <v>0</v>
      </c>
      <c r="BX54" s="1">
        <f>COUNTIF('Formulario de Respuestas'!$E53:$Z53,"D")</f>
        <v>0</v>
      </c>
      <c r="BY54" s="1">
        <f>COUNTIF('Formulario de Respuestas'!$E53:$Z53,"E (RESPUESTA ANULADA)")</f>
        <v>0</v>
      </c>
    </row>
    <row r="55" spans="1:77" x14ac:dyDescent="0.25">
      <c r="A55" s="1">
        <f>'Formulario de Respuestas'!C54</f>
        <v>0</v>
      </c>
      <c r="B55" s="1">
        <f>'Formulario de Respuestas'!D54</f>
        <v>0</v>
      </c>
      <c r="C55" s="23">
        <f>IF($B55='Formulario de Respuestas'!$D54,'Formulario de Respuestas'!$E54,"ES DIFERENTE")</f>
        <v>0</v>
      </c>
      <c r="D55" s="15" t="str">
        <f>IFERROR(VLOOKUP(CONCATENATE(C$1,C55),'Formulario de Preguntas'!$C$2:$FN$165,3,FALSE),"")</f>
        <v/>
      </c>
      <c r="E55" s="1" t="str">
        <f>IFERROR(VLOOKUP(CONCATENATE(C$1,C55),'Formulario de Preguntas'!$C$2:$FN$165,4,FALSE),"")</f>
        <v/>
      </c>
      <c r="F55" s="23">
        <f>IF($B55='Formulario de Respuestas'!$D54,'Formulario de Respuestas'!$F54,"ES DIFERENTE")</f>
        <v>0</v>
      </c>
      <c r="G55" s="1" t="str">
        <f>IFERROR(VLOOKUP(CONCATENATE(F$1,F55),'Formulario de Preguntas'!$C$2:$FN$165,3,FALSE),"")</f>
        <v/>
      </c>
      <c r="H55" s="1" t="str">
        <f>IFERROR(VLOOKUP(CONCATENATE(F$1,F55),'Formulario de Preguntas'!$C$2:$FN$165,4,FALSE),"")</f>
        <v/>
      </c>
      <c r="I55" s="23">
        <f>IF($B55='Formulario de Respuestas'!$D54,'Formulario de Respuestas'!$G54,"ES DIFERENTE")</f>
        <v>0</v>
      </c>
      <c r="J55" s="1" t="str">
        <f>IFERROR(VLOOKUP(CONCATENATE(I$1,I55),'Formulario de Preguntas'!$C$10:$FN$165,3,FALSE),"")</f>
        <v/>
      </c>
      <c r="K55" s="1" t="str">
        <f>IFERROR(VLOOKUP(CONCATENATE(I$1,I55),'Formulario de Preguntas'!$C$10:$FN$165,4,FALSE),"")</f>
        <v/>
      </c>
      <c r="L55" s="23">
        <f>IF($B55='Formulario de Respuestas'!$D54,'Formulario de Respuestas'!$H54,"ES DIFERENTE")</f>
        <v>0</v>
      </c>
      <c r="M55" s="1" t="str">
        <f>IFERROR(VLOOKUP(CONCATENATE(L$1,L55),'Formulario de Preguntas'!$C$10:$FN$165,3,FALSE),"")</f>
        <v/>
      </c>
      <c r="N55" s="1" t="str">
        <f>IFERROR(VLOOKUP(CONCATENATE(L$1,L55),'Formulario de Preguntas'!$C$10:$FN$165,4,FALSE),"")</f>
        <v/>
      </c>
      <c r="O55" s="23">
        <f>IF($B55='Formulario de Respuestas'!$D54,'Formulario de Respuestas'!$I54,"ES DIFERENTE")</f>
        <v>0</v>
      </c>
      <c r="P55" s="1" t="str">
        <f>IFERROR(VLOOKUP(CONCATENATE(O$1,O55),'Formulario de Preguntas'!$C$10:$FN$165,3,FALSE),"")</f>
        <v/>
      </c>
      <c r="Q55" s="1" t="str">
        <f>IFERROR(VLOOKUP(CONCATENATE(O$1,O55),'Formulario de Preguntas'!$C$10:$FN$165,4,FALSE),"")</f>
        <v/>
      </c>
      <c r="R55" s="23">
        <f>IF($B55='Formulario de Respuestas'!$D54,'Formulario de Respuestas'!$J54,"ES DIFERENTE")</f>
        <v>0</v>
      </c>
      <c r="S55" s="1" t="str">
        <f>IFERROR(VLOOKUP(CONCATENATE(R$1,R55),'Formulario de Preguntas'!$C$10:$FN$165,3,FALSE),"")</f>
        <v/>
      </c>
      <c r="T55" s="1" t="str">
        <f>IFERROR(VLOOKUP(CONCATENATE(R$1,R55),'Formulario de Preguntas'!$C$10:$FN$165,4,FALSE),"")</f>
        <v/>
      </c>
      <c r="U55" s="23">
        <f>IF($B55='Formulario de Respuestas'!$D54,'Formulario de Respuestas'!$K54,"ES DIFERENTE")</f>
        <v>0</v>
      </c>
      <c r="V55" s="1" t="str">
        <f>IFERROR(VLOOKUP(CONCATENATE(U$1,U55),'Formulario de Preguntas'!$C$10:$FN$165,3,FALSE),"")</f>
        <v/>
      </c>
      <c r="W55" s="1" t="str">
        <f>IFERROR(VLOOKUP(CONCATENATE(U$1,U55),'Formulario de Preguntas'!$C$10:$FN$165,4,FALSE),"")</f>
        <v/>
      </c>
      <c r="X55" s="23">
        <f>IF($B55='Formulario de Respuestas'!$D54,'Formulario de Respuestas'!$L54,"ES DIFERENTE")</f>
        <v>0</v>
      </c>
      <c r="Y55" s="1" t="str">
        <f>IFERROR(VLOOKUP(CONCATENATE(X$1,X55),'Formulario de Preguntas'!$C$10:$FN$165,3,FALSE),"")</f>
        <v/>
      </c>
      <c r="Z55" s="1" t="str">
        <f>IFERROR(VLOOKUP(CONCATENATE(X$1,X55),'Formulario de Preguntas'!$C$10:$FN$165,4,FALSE),"")</f>
        <v/>
      </c>
      <c r="AA55" s="23">
        <f>IF($B55='Formulario de Respuestas'!$D54,'Formulario de Respuestas'!$M54,"ES DIFERENTE")</f>
        <v>0</v>
      </c>
      <c r="AB55" s="1" t="str">
        <f>IFERROR(VLOOKUP(CONCATENATE(AA$1,AA55),'Formulario de Preguntas'!$C$10:$FN$165,3,FALSE),"")</f>
        <v/>
      </c>
      <c r="AC55" s="1" t="str">
        <f>IFERROR(VLOOKUP(CONCATENATE(AA$1,AA55),'Formulario de Preguntas'!$C$10:$FN$165,4,FALSE),"")</f>
        <v/>
      </c>
      <c r="AD55" s="23">
        <f>IF($B55='Formulario de Respuestas'!$D54,'Formulario de Respuestas'!$N54,"ES DIFERENTE")</f>
        <v>0</v>
      </c>
      <c r="AE55" s="1" t="str">
        <f>IFERROR(VLOOKUP(CONCATENATE(AD$1,AD55),'Formulario de Preguntas'!$C$10:$FN$165,3,FALSE),"")</f>
        <v/>
      </c>
      <c r="AF55" s="1" t="str">
        <f>IFERROR(VLOOKUP(CONCATENATE(AD$1,AD55),'Formulario de Preguntas'!$C$10:$FN$165,4,FALSE),"")</f>
        <v/>
      </c>
      <c r="AG55" s="23">
        <f>IF($B55='Formulario de Respuestas'!$D54,'Formulario de Respuestas'!$O54,"ES DIFERENTE")</f>
        <v>0</v>
      </c>
      <c r="AH55" s="1" t="str">
        <f>IFERROR(VLOOKUP(CONCATENATE(AG$1,AG55),'Formulario de Preguntas'!$C$10:$FN$165,3,FALSE),"")</f>
        <v/>
      </c>
      <c r="AI55" s="1" t="str">
        <f>IFERROR(VLOOKUP(CONCATENATE(AG$1,AG55),'Formulario de Preguntas'!$C$10:$FN$165,4,FALSE),"")</f>
        <v/>
      </c>
      <c r="AJ55" s="23">
        <f>IF($B55='Formulario de Respuestas'!$D54,'Formulario de Respuestas'!$P54,"ES DIFERENTE")</f>
        <v>0</v>
      </c>
      <c r="AK55" s="1" t="str">
        <f>IFERROR(VLOOKUP(CONCATENATE(AJ$1,AJ55),'Formulario de Preguntas'!$C$10:$FN$165,3,FALSE),"")</f>
        <v/>
      </c>
      <c r="AL55" s="1" t="str">
        <f>IFERROR(VLOOKUP(CONCATENATE(AJ$1,AJ55),'Formulario de Preguntas'!$C$10:$FN$165,4,FALSE),"")</f>
        <v/>
      </c>
      <c r="AM55" s="23">
        <f>IF($B55='Formulario de Respuestas'!$D54,'Formulario de Respuestas'!$Q54,"ES DIFERENTE")</f>
        <v>0</v>
      </c>
      <c r="AN55" s="1" t="str">
        <f>IFERROR(VLOOKUP(CONCATENATE(AM$1,AM55),'Formulario de Preguntas'!$C$10:$FN$165,3,FALSE),"")</f>
        <v/>
      </c>
      <c r="AO55" s="1" t="str">
        <f>IFERROR(VLOOKUP(CONCATENATE(AM$1,AM55),'Formulario de Preguntas'!$C$10:$FN$165,4,FALSE),"")</f>
        <v/>
      </c>
      <c r="AP55" s="23">
        <f>IF($B55='Formulario de Respuestas'!$D54,'Formulario de Respuestas'!$R54,"ES DIFERENTE")</f>
        <v>0</v>
      </c>
      <c r="AQ55" s="1" t="str">
        <f>IFERROR(VLOOKUP(CONCATENATE(AP$1,AP55),'Formulario de Preguntas'!$C$10:$FN$165,3,FALSE),"")</f>
        <v/>
      </c>
      <c r="AR55" s="1" t="str">
        <f>IFERROR(VLOOKUP(CONCATENATE(AP$1,AP55),'Formulario de Preguntas'!$C$10:$FN$165,4,FALSE),"")</f>
        <v/>
      </c>
      <c r="AS55" s="23">
        <f>IF($B55='Formulario de Respuestas'!$D54,'Formulario de Respuestas'!$S54,"ES DIFERENTE")</f>
        <v>0</v>
      </c>
      <c r="AT55" s="1" t="str">
        <f>IFERROR(VLOOKUP(CONCATENATE(AS$1,AS55),'Formulario de Preguntas'!$C$10:$FN$165,3,FALSE),"")</f>
        <v/>
      </c>
      <c r="AU55" s="1" t="str">
        <f>IFERROR(VLOOKUP(CONCATENATE(AS$1,AS55),'Formulario de Preguntas'!$C$10:$FN$165,4,FALSE),"")</f>
        <v/>
      </c>
      <c r="AV55" s="23">
        <f>IF($B55='Formulario de Respuestas'!$D54,'Formulario de Respuestas'!$T54,"ES DIFERENTE")</f>
        <v>0</v>
      </c>
      <c r="AW55" s="1" t="str">
        <f>IFERROR(VLOOKUP(CONCATENATE(AV$1,AV55),'Formulario de Preguntas'!$C$10:$FN$165,3,FALSE),"")</f>
        <v/>
      </c>
      <c r="AX55" s="1" t="str">
        <f>IFERROR(VLOOKUP(CONCATENATE(AV$1,AV55),'Formulario de Preguntas'!$C$10:$FN$165,4,FALSE),"")</f>
        <v/>
      </c>
      <c r="AY55" s="23">
        <f>IF($B55='Formulario de Respuestas'!$D54,'Formulario de Respuestas'!$U54,"ES DIFERENTE")</f>
        <v>0</v>
      </c>
      <c r="AZ55" s="1" t="str">
        <f>IFERROR(VLOOKUP(CONCATENATE(AY$1,AY55),'Formulario de Preguntas'!$C$10:$FN$165,3,FALSE),"")</f>
        <v/>
      </c>
      <c r="BA55" s="1" t="str">
        <f>IFERROR(VLOOKUP(CONCATENATE(AY$1,AY55),'Formulario de Preguntas'!$C$10:$FN$165,4,FALSE),"")</f>
        <v/>
      </c>
      <c r="BB55" s="25">
        <f>IF($B55='Formulario de Respuestas'!$D54,'Formulario de Respuestas'!$V54,"ES DIFERENTE")</f>
        <v>0</v>
      </c>
      <c r="BC55" s="1" t="str">
        <f>IFERROR(VLOOKUP(CONCATENATE(BB$1,BB55),'Formulario de Preguntas'!$C$10:$FN$165,3,FALSE),"")</f>
        <v/>
      </c>
      <c r="BD55" s="1" t="str">
        <f>IFERROR(VLOOKUP(CONCATENATE(BB$1,BB55),'Formulario de Preguntas'!$C$10:$FN$165,4,FALSE),"")</f>
        <v/>
      </c>
      <c r="BE55" s="23">
        <f>IF($B55='Formulario de Respuestas'!$D54,'Formulario de Respuestas'!$W54,"ES DIFERENTE")</f>
        <v>0</v>
      </c>
      <c r="BF55" s="1" t="str">
        <f>IFERROR(VLOOKUP(CONCATENATE(BE$1,BE55),'Formulario de Preguntas'!$C$10:$FN$165,3,FALSE),"")</f>
        <v/>
      </c>
      <c r="BG55" s="1" t="str">
        <f>IFERROR(VLOOKUP(CONCATENATE(BE$1,BE55),'Formulario de Preguntas'!$C$10:$FN$165,4,FALSE),"")</f>
        <v/>
      </c>
      <c r="BH55" s="23">
        <f>IF($B55='Formulario de Respuestas'!$D54,'Formulario de Respuestas'!$X54,"ES DIFERENTE")</f>
        <v>0</v>
      </c>
      <c r="BI55" s="1" t="str">
        <f>IFERROR(VLOOKUP(CONCATENATE(BH$1,BH55),'Formulario de Preguntas'!$C$10:$FN$165,3,FALSE),"")</f>
        <v/>
      </c>
      <c r="BJ55" s="1" t="str">
        <f>IFERROR(VLOOKUP(CONCATENATE(BH$1,BH55),'Formulario de Preguntas'!$C$10:$FN$165,4,FALSE),"")</f>
        <v/>
      </c>
      <c r="BK55" s="25">
        <f>IF($B55='Formulario de Respuestas'!$D54,'Formulario de Respuestas'!$Y54,"ES DIFERENTE")</f>
        <v>0</v>
      </c>
      <c r="BL55" s="1" t="str">
        <f>IFERROR(VLOOKUP(CONCATENATE(BK$1,BK55),'Formulario de Preguntas'!$C$10:$FN$165,3,FALSE),"")</f>
        <v/>
      </c>
      <c r="BM55" s="1" t="str">
        <f>IFERROR(VLOOKUP(CONCATENATE(BK$1,BK55),'Formulario de Preguntas'!$C$10:$FN$165,4,FALSE),"")</f>
        <v/>
      </c>
      <c r="BN55" s="25">
        <f>IF($B55='Formulario de Respuestas'!$D54,'Formulario de Respuestas'!$Z54,"ES DIFERENTE")</f>
        <v>0</v>
      </c>
      <c r="BO55" s="1" t="str">
        <f>IFERROR(VLOOKUP(CONCATENATE(BN$1,BN55),'Formulario de Preguntas'!$C$10:$FN$165,3,FALSE),"")</f>
        <v/>
      </c>
      <c r="BP55" s="1" t="str">
        <f>IFERROR(VLOOKUP(CONCATENATE(BN$1,BN55),'Formulario de Preguntas'!$C$10:$FN$165,4,FALSE),"")</f>
        <v/>
      </c>
      <c r="BR55" s="1">
        <f t="shared" si="0"/>
        <v>0</v>
      </c>
      <c r="BS55" s="1">
        <f t="shared" si="1"/>
        <v>0.25</v>
      </c>
      <c r="BT55" s="1">
        <f t="shared" si="3"/>
        <v>0</v>
      </c>
      <c r="BU55" s="1">
        <f>COUNTIF('Formulario de Respuestas'!$E54:$Z54,"A")</f>
        <v>0</v>
      </c>
      <c r="BV55" s="1">
        <f>COUNTIF('Formulario de Respuestas'!$E54:$Z54,"B")</f>
        <v>0</v>
      </c>
      <c r="BW55" s="1">
        <f>COUNTIF('Formulario de Respuestas'!$E54:$Z54,"C")</f>
        <v>0</v>
      </c>
      <c r="BX55" s="1">
        <f>COUNTIF('Formulario de Respuestas'!$E54:$Z54,"D")</f>
        <v>0</v>
      </c>
      <c r="BY55" s="1">
        <f>COUNTIF('Formulario de Respuestas'!$E54:$Z54,"E (RESPUESTA ANULADA)")</f>
        <v>0</v>
      </c>
    </row>
    <row r="56" spans="1:77" x14ac:dyDescent="0.25">
      <c r="A56" s="1">
        <f>'Formulario de Respuestas'!C55</f>
        <v>0</v>
      </c>
      <c r="B56" s="1">
        <f>'Formulario de Respuestas'!D55</f>
        <v>0</v>
      </c>
      <c r="C56" s="23">
        <f>IF($B56='Formulario de Respuestas'!$D55,'Formulario de Respuestas'!$E55,"ES DIFERENTE")</f>
        <v>0</v>
      </c>
      <c r="D56" s="15" t="str">
        <f>IFERROR(VLOOKUP(CONCATENATE(C$1,C56),'Formulario de Preguntas'!$C$2:$FN$165,3,FALSE),"")</f>
        <v/>
      </c>
      <c r="E56" s="1" t="str">
        <f>IFERROR(VLOOKUP(CONCATENATE(C$1,C56),'Formulario de Preguntas'!$C$2:$FN$165,4,FALSE),"")</f>
        <v/>
      </c>
      <c r="F56" s="23">
        <f>IF($B56='Formulario de Respuestas'!$D55,'Formulario de Respuestas'!$F55,"ES DIFERENTE")</f>
        <v>0</v>
      </c>
      <c r="G56" s="1" t="str">
        <f>IFERROR(VLOOKUP(CONCATENATE(F$1,F56),'Formulario de Preguntas'!$C$2:$FN$165,3,FALSE),"")</f>
        <v/>
      </c>
      <c r="H56" s="1" t="str">
        <f>IFERROR(VLOOKUP(CONCATENATE(F$1,F56),'Formulario de Preguntas'!$C$2:$FN$165,4,FALSE),"")</f>
        <v/>
      </c>
      <c r="I56" s="23">
        <f>IF($B56='Formulario de Respuestas'!$D55,'Formulario de Respuestas'!$G55,"ES DIFERENTE")</f>
        <v>0</v>
      </c>
      <c r="J56" s="1" t="str">
        <f>IFERROR(VLOOKUP(CONCATENATE(I$1,I56),'Formulario de Preguntas'!$C$10:$FN$165,3,FALSE),"")</f>
        <v/>
      </c>
      <c r="K56" s="1" t="str">
        <f>IFERROR(VLOOKUP(CONCATENATE(I$1,I56),'Formulario de Preguntas'!$C$10:$FN$165,4,FALSE),"")</f>
        <v/>
      </c>
      <c r="L56" s="23">
        <f>IF($B56='Formulario de Respuestas'!$D55,'Formulario de Respuestas'!$H55,"ES DIFERENTE")</f>
        <v>0</v>
      </c>
      <c r="M56" s="1" t="str">
        <f>IFERROR(VLOOKUP(CONCATENATE(L$1,L56),'Formulario de Preguntas'!$C$10:$FN$165,3,FALSE),"")</f>
        <v/>
      </c>
      <c r="N56" s="1" t="str">
        <f>IFERROR(VLOOKUP(CONCATENATE(L$1,L56),'Formulario de Preguntas'!$C$10:$FN$165,4,FALSE),"")</f>
        <v/>
      </c>
      <c r="O56" s="23">
        <f>IF($B56='Formulario de Respuestas'!$D55,'Formulario de Respuestas'!$I55,"ES DIFERENTE")</f>
        <v>0</v>
      </c>
      <c r="P56" s="1" t="str">
        <f>IFERROR(VLOOKUP(CONCATENATE(O$1,O56),'Formulario de Preguntas'!$C$10:$FN$165,3,FALSE),"")</f>
        <v/>
      </c>
      <c r="Q56" s="1" t="str">
        <f>IFERROR(VLOOKUP(CONCATENATE(O$1,O56),'Formulario de Preguntas'!$C$10:$FN$165,4,FALSE),"")</f>
        <v/>
      </c>
      <c r="R56" s="23">
        <f>IF($B56='Formulario de Respuestas'!$D55,'Formulario de Respuestas'!$J55,"ES DIFERENTE")</f>
        <v>0</v>
      </c>
      <c r="S56" s="1" t="str">
        <f>IFERROR(VLOOKUP(CONCATENATE(R$1,R56),'Formulario de Preguntas'!$C$10:$FN$165,3,FALSE),"")</f>
        <v/>
      </c>
      <c r="T56" s="1" t="str">
        <f>IFERROR(VLOOKUP(CONCATENATE(R$1,R56),'Formulario de Preguntas'!$C$10:$FN$165,4,FALSE),"")</f>
        <v/>
      </c>
      <c r="U56" s="23">
        <f>IF($B56='Formulario de Respuestas'!$D55,'Formulario de Respuestas'!$K55,"ES DIFERENTE")</f>
        <v>0</v>
      </c>
      <c r="V56" s="1" t="str">
        <f>IFERROR(VLOOKUP(CONCATENATE(U$1,U56),'Formulario de Preguntas'!$C$10:$FN$165,3,FALSE),"")</f>
        <v/>
      </c>
      <c r="W56" s="1" t="str">
        <f>IFERROR(VLOOKUP(CONCATENATE(U$1,U56),'Formulario de Preguntas'!$C$10:$FN$165,4,FALSE),"")</f>
        <v/>
      </c>
      <c r="X56" s="23">
        <f>IF($B56='Formulario de Respuestas'!$D55,'Formulario de Respuestas'!$L55,"ES DIFERENTE")</f>
        <v>0</v>
      </c>
      <c r="Y56" s="1" t="str">
        <f>IFERROR(VLOOKUP(CONCATENATE(X$1,X56),'Formulario de Preguntas'!$C$10:$FN$165,3,FALSE),"")</f>
        <v/>
      </c>
      <c r="Z56" s="1" t="str">
        <f>IFERROR(VLOOKUP(CONCATENATE(X$1,X56),'Formulario de Preguntas'!$C$10:$FN$165,4,FALSE),"")</f>
        <v/>
      </c>
      <c r="AA56" s="23">
        <f>IF($B56='Formulario de Respuestas'!$D55,'Formulario de Respuestas'!$M55,"ES DIFERENTE")</f>
        <v>0</v>
      </c>
      <c r="AB56" s="1" t="str">
        <f>IFERROR(VLOOKUP(CONCATENATE(AA$1,AA56),'Formulario de Preguntas'!$C$10:$FN$165,3,FALSE),"")</f>
        <v/>
      </c>
      <c r="AC56" s="1" t="str">
        <f>IFERROR(VLOOKUP(CONCATENATE(AA$1,AA56),'Formulario de Preguntas'!$C$10:$FN$165,4,FALSE),"")</f>
        <v/>
      </c>
      <c r="AD56" s="23">
        <f>IF($B56='Formulario de Respuestas'!$D55,'Formulario de Respuestas'!$N55,"ES DIFERENTE")</f>
        <v>0</v>
      </c>
      <c r="AE56" s="1" t="str">
        <f>IFERROR(VLOOKUP(CONCATENATE(AD$1,AD56),'Formulario de Preguntas'!$C$10:$FN$165,3,FALSE),"")</f>
        <v/>
      </c>
      <c r="AF56" s="1" t="str">
        <f>IFERROR(VLOOKUP(CONCATENATE(AD$1,AD56),'Formulario de Preguntas'!$C$10:$FN$165,4,FALSE),"")</f>
        <v/>
      </c>
      <c r="AG56" s="23">
        <f>IF($B56='Formulario de Respuestas'!$D55,'Formulario de Respuestas'!$O55,"ES DIFERENTE")</f>
        <v>0</v>
      </c>
      <c r="AH56" s="1" t="str">
        <f>IFERROR(VLOOKUP(CONCATENATE(AG$1,AG56),'Formulario de Preguntas'!$C$10:$FN$165,3,FALSE),"")</f>
        <v/>
      </c>
      <c r="AI56" s="1" t="str">
        <f>IFERROR(VLOOKUP(CONCATENATE(AG$1,AG56),'Formulario de Preguntas'!$C$10:$FN$165,4,FALSE),"")</f>
        <v/>
      </c>
      <c r="AJ56" s="23">
        <f>IF($B56='Formulario de Respuestas'!$D55,'Formulario de Respuestas'!$P55,"ES DIFERENTE")</f>
        <v>0</v>
      </c>
      <c r="AK56" s="1" t="str">
        <f>IFERROR(VLOOKUP(CONCATENATE(AJ$1,AJ56),'Formulario de Preguntas'!$C$10:$FN$165,3,FALSE),"")</f>
        <v/>
      </c>
      <c r="AL56" s="1" t="str">
        <f>IFERROR(VLOOKUP(CONCATENATE(AJ$1,AJ56),'Formulario de Preguntas'!$C$10:$FN$165,4,FALSE),"")</f>
        <v/>
      </c>
      <c r="AM56" s="23">
        <f>IF($B56='Formulario de Respuestas'!$D55,'Formulario de Respuestas'!$Q55,"ES DIFERENTE")</f>
        <v>0</v>
      </c>
      <c r="AN56" s="1" t="str">
        <f>IFERROR(VLOOKUP(CONCATENATE(AM$1,AM56),'Formulario de Preguntas'!$C$10:$FN$165,3,FALSE),"")</f>
        <v/>
      </c>
      <c r="AO56" s="1" t="str">
        <f>IFERROR(VLOOKUP(CONCATENATE(AM$1,AM56),'Formulario de Preguntas'!$C$10:$FN$165,4,FALSE),"")</f>
        <v/>
      </c>
      <c r="AP56" s="23">
        <f>IF($B56='Formulario de Respuestas'!$D55,'Formulario de Respuestas'!$R55,"ES DIFERENTE")</f>
        <v>0</v>
      </c>
      <c r="AQ56" s="1" t="str">
        <f>IFERROR(VLOOKUP(CONCATENATE(AP$1,AP56),'Formulario de Preguntas'!$C$10:$FN$165,3,FALSE),"")</f>
        <v/>
      </c>
      <c r="AR56" s="1" t="str">
        <f>IFERROR(VLOOKUP(CONCATENATE(AP$1,AP56),'Formulario de Preguntas'!$C$10:$FN$165,4,FALSE),"")</f>
        <v/>
      </c>
      <c r="AS56" s="23">
        <f>IF($B56='Formulario de Respuestas'!$D55,'Formulario de Respuestas'!$S55,"ES DIFERENTE")</f>
        <v>0</v>
      </c>
      <c r="AT56" s="1" t="str">
        <f>IFERROR(VLOOKUP(CONCATENATE(AS$1,AS56),'Formulario de Preguntas'!$C$10:$FN$165,3,FALSE),"")</f>
        <v/>
      </c>
      <c r="AU56" s="1" t="str">
        <f>IFERROR(VLOOKUP(CONCATENATE(AS$1,AS56),'Formulario de Preguntas'!$C$10:$FN$165,4,FALSE),"")</f>
        <v/>
      </c>
      <c r="AV56" s="23">
        <f>IF($B56='Formulario de Respuestas'!$D55,'Formulario de Respuestas'!$T55,"ES DIFERENTE")</f>
        <v>0</v>
      </c>
      <c r="AW56" s="1" t="str">
        <f>IFERROR(VLOOKUP(CONCATENATE(AV$1,AV56),'Formulario de Preguntas'!$C$10:$FN$165,3,FALSE),"")</f>
        <v/>
      </c>
      <c r="AX56" s="1" t="str">
        <f>IFERROR(VLOOKUP(CONCATENATE(AV$1,AV56),'Formulario de Preguntas'!$C$10:$FN$165,4,FALSE),"")</f>
        <v/>
      </c>
      <c r="AY56" s="23">
        <f>IF($B56='Formulario de Respuestas'!$D55,'Formulario de Respuestas'!$U55,"ES DIFERENTE")</f>
        <v>0</v>
      </c>
      <c r="AZ56" s="1" t="str">
        <f>IFERROR(VLOOKUP(CONCATENATE(AY$1,AY56),'Formulario de Preguntas'!$C$10:$FN$165,3,FALSE),"")</f>
        <v/>
      </c>
      <c r="BA56" s="1" t="str">
        <f>IFERROR(VLOOKUP(CONCATENATE(AY$1,AY56),'Formulario de Preguntas'!$C$10:$FN$165,4,FALSE),"")</f>
        <v/>
      </c>
      <c r="BB56" s="25">
        <f>IF($B56='Formulario de Respuestas'!$D55,'Formulario de Respuestas'!$V55,"ES DIFERENTE")</f>
        <v>0</v>
      </c>
      <c r="BC56" s="1" t="str">
        <f>IFERROR(VLOOKUP(CONCATENATE(BB$1,BB56),'Formulario de Preguntas'!$C$10:$FN$165,3,FALSE),"")</f>
        <v/>
      </c>
      <c r="BD56" s="1" t="str">
        <f>IFERROR(VLOOKUP(CONCATENATE(BB$1,BB56),'Formulario de Preguntas'!$C$10:$FN$165,4,FALSE),"")</f>
        <v/>
      </c>
      <c r="BE56" s="23">
        <f>IF($B56='Formulario de Respuestas'!$D55,'Formulario de Respuestas'!$W55,"ES DIFERENTE")</f>
        <v>0</v>
      </c>
      <c r="BF56" s="1" t="str">
        <f>IFERROR(VLOOKUP(CONCATENATE(BE$1,BE56),'Formulario de Preguntas'!$C$10:$FN$165,3,FALSE),"")</f>
        <v/>
      </c>
      <c r="BG56" s="1" t="str">
        <f>IFERROR(VLOOKUP(CONCATENATE(BE$1,BE56),'Formulario de Preguntas'!$C$10:$FN$165,4,FALSE),"")</f>
        <v/>
      </c>
      <c r="BH56" s="23">
        <f>IF($B56='Formulario de Respuestas'!$D55,'Formulario de Respuestas'!$X55,"ES DIFERENTE")</f>
        <v>0</v>
      </c>
      <c r="BI56" s="1" t="str">
        <f>IFERROR(VLOOKUP(CONCATENATE(BH$1,BH56),'Formulario de Preguntas'!$C$10:$FN$165,3,FALSE),"")</f>
        <v/>
      </c>
      <c r="BJ56" s="1" t="str">
        <f>IFERROR(VLOOKUP(CONCATENATE(BH$1,BH56),'Formulario de Preguntas'!$C$10:$FN$165,4,FALSE),"")</f>
        <v/>
      </c>
      <c r="BK56" s="25">
        <f>IF($B56='Formulario de Respuestas'!$D55,'Formulario de Respuestas'!$Y55,"ES DIFERENTE")</f>
        <v>0</v>
      </c>
      <c r="BL56" s="1" t="str">
        <f>IFERROR(VLOOKUP(CONCATENATE(BK$1,BK56),'Formulario de Preguntas'!$C$10:$FN$165,3,FALSE),"")</f>
        <v/>
      </c>
      <c r="BM56" s="1" t="str">
        <f>IFERROR(VLOOKUP(CONCATENATE(BK$1,BK56),'Formulario de Preguntas'!$C$10:$FN$165,4,FALSE),"")</f>
        <v/>
      </c>
      <c r="BN56" s="25">
        <f>IF($B56='Formulario de Respuestas'!$D55,'Formulario de Respuestas'!$Z55,"ES DIFERENTE")</f>
        <v>0</v>
      </c>
      <c r="BO56" s="1" t="str">
        <f>IFERROR(VLOOKUP(CONCATENATE(BN$1,BN56),'Formulario de Preguntas'!$C$10:$FN$165,3,FALSE),"")</f>
        <v/>
      </c>
      <c r="BP56" s="1" t="str">
        <f>IFERROR(VLOOKUP(CONCATENATE(BN$1,BN56),'Formulario de Preguntas'!$C$10:$FN$165,4,FALSE),"")</f>
        <v/>
      </c>
      <c r="BR56" s="1">
        <f t="shared" si="0"/>
        <v>0</v>
      </c>
      <c r="BS56" s="1">
        <f t="shared" si="1"/>
        <v>0.25</v>
      </c>
      <c r="BT56" s="1">
        <f t="shared" si="3"/>
        <v>0</v>
      </c>
      <c r="BU56" s="1">
        <f>COUNTIF('Formulario de Respuestas'!$E55:$Z55,"A")</f>
        <v>0</v>
      </c>
      <c r="BV56" s="1">
        <f>COUNTIF('Formulario de Respuestas'!$E55:$Z55,"B")</f>
        <v>0</v>
      </c>
      <c r="BW56" s="1">
        <f>COUNTIF('Formulario de Respuestas'!$E55:$Z55,"C")</f>
        <v>0</v>
      </c>
      <c r="BX56" s="1">
        <f>COUNTIF('Formulario de Respuestas'!$E55:$Z55,"D")</f>
        <v>0</v>
      </c>
      <c r="BY56" s="1">
        <f>COUNTIF('Formulario de Respuestas'!$E55:$Z55,"E (RESPUESTA ANULADA)")</f>
        <v>0</v>
      </c>
    </row>
    <row r="57" spans="1:77" x14ac:dyDescent="0.25">
      <c r="A57" s="1">
        <f>'Formulario de Respuestas'!C56</f>
        <v>0</v>
      </c>
      <c r="B57" s="1">
        <f>'Formulario de Respuestas'!D56</f>
        <v>0</v>
      </c>
      <c r="C57" s="23">
        <f>IF($B57='Formulario de Respuestas'!$D56,'Formulario de Respuestas'!$E56,"ES DIFERENTE")</f>
        <v>0</v>
      </c>
      <c r="D57" s="15" t="str">
        <f>IFERROR(VLOOKUP(CONCATENATE(C$1,C57),'Formulario de Preguntas'!$C$2:$FN$165,3,FALSE),"")</f>
        <v/>
      </c>
      <c r="E57" s="1" t="str">
        <f>IFERROR(VLOOKUP(CONCATENATE(C$1,C57),'Formulario de Preguntas'!$C$2:$FN$165,4,FALSE),"")</f>
        <v/>
      </c>
      <c r="F57" s="23">
        <f>IF($B57='Formulario de Respuestas'!$D56,'Formulario de Respuestas'!$F56,"ES DIFERENTE")</f>
        <v>0</v>
      </c>
      <c r="G57" s="1" t="str">
        <f>IFERROR(VLOOKUP(CONCATENATE(F$1,F57),'Formulario de Preguntas'!$C$2:$FN$165,3,FALSE),"")</f>
        <v/>
      </c>
      <c r="H57" s="1" t="str">
        <f>IFERROR(VLOOKUP(CONCATENATE(F$1,F57),'Formulario de Preguntas'!$C$2:$FN$165,4,FALSE),"")</f>
        <v/>
      </c>
      <c r="I57" s="23">
        <f>IF($B57='Formulario de Respuestas'!$D56,'Formulario de Respuestas'!$G56,"ES DIFERENTE")</f>
        <v>0</v>
      </c>
      <c r="J57" s="1" t="str">
        <f>IFERROR(VLOOKUP(CONCATENATE(I$1,I57),'Formulario de Preguntas'!$C$10:$FN$165,3,FALSE),"")</f>
        <v/>
      </c>
      <c r="K57" s="1" t="str">
        <f>IFERROR(VLOOKUP(CONCATENATE(I$1,I57),'Formulario de Preguntas'!$C$10:$FN$165,4,FALSE),"")</f>
        <v/>
      </c>
      <c r="L57" s="23">
        <f>IF($B57='Formulario de Respuestas'!$D56,'Formulario de Respuestas'!$H56,"ES DIFERENTE")</f>
        <v>0</v>
      </c>
      <c r="M57" s="1" t="str">
        <f>IFERROR(VLOOKUP(CONCATENATE(L$1,L57),'Formulario de Preguntas'!$C$10:$FN$165,3,FALSE),"")</f>
        <v/>
      </c>
      <c r="N57" s="1" t="str">
        <f>IFERROR(VLOOKUP(CONCATENATE(L$1,L57),'Formulario de Preguntas'!$C$10:$FN$165,4,FALSE),"")</f>
        <v/>
      </c>
      <c r="O57" s="23">
        <f>IF($B57='Formulario de Respuestas'!$D56,'Formulario de Respuestas'!$I56,"ES DIFERENTE")</f>
        <v>0</v>
      </c>
      <c r="P57" s="1" t="str">
        <f>IFERROR(VLOOKUP(CONCATENATE(O$1,O57),'Formulario de Preguntas'!$C$10:$FN$165,3,FALSE),"")</f>
        <v/>
      </c>
      <c r="Q57" s="1" t="str">
        <f>IFERROR(VLOOKUP(CONCATENATE(O$1,O57),'Formulario de Preguntas'!$C$10:$FN$165,4,FALSE),"")</f>
        <v/>
      </c>
      <c r="R57" s="23">
        <f>IF($B57='Formulario de Respuestas'!$D56,'Formulario de Respuestas'!$J56,"ES DIFERENTE")</f>
        <v>0</v>
      </c>
      <c r="S57" s="1" t="str">
        <f>IFERROR(VLOOKUP(CONCATENATE(R$1,R57),'Formulario de Preguntas'!$C$10:$FN$165,3,FALSE),"")</f>
        <v/>
      </c>
      <c r="T57" s="1" t="str">
        <f>IFERROR(VLOOKUP(CONCATENATE(R$1,R57),'Formulario de Preguntas'!$C$10:$FN$165,4,FALSE),"")</f>
        <v/>
      </c>
      <c r="U57" s="23">
        <f>IF($B57='Formulario de Respuestas'!$D56,'Formulario de Respuestas'!$K56,"ES DIFERENTE")</f>
        <v>0</v>
      </c>
      <c r="V57" s="1" t="str">
        <f>IFERROR(VLOOKUP(CONCATENATE(U$1,U57),'Formulario de Preguntas'!$C$10:$FN$165,3,FALSE),"")</f>
        <v/>
      </c>
      <c r="W57" s="1" t="str">
        <f>IFERROR(VLOOKUP(CONCATENATE(U$1,U57),'Formulario de Preguntas'!$C$10:$FN$165,4,FALSE),"")</f>
        <v/>
      </c>
      <c r="X57" s="23">
        <f>IF($B57='Formulario de Respuestas'!$D56,'Formulario de Respuestas'!$L56,"ES DIFERENTE")</f>
        <v>0</v>
      </c>
      <c r="Y57" s="1" t="str">
        <f>IFERROR(VLOOKUP(CONCATENATE(X$1,X57),'Formulario de Preguntas'!$C$10:$FN$165,3,FALSE),"")</f>
        <v/>
      </c>
      <c r="Z57" s="1" t="str">
        <f>IFERROR(VLOOKUP(CONCATENATE(X$1,X57),'Formulario de Preguntas'!$C$10:$FN$165,4,FALSE),"")</f>
        <v/>
      </c>
      <c r="AA57" s="23">
        <f>IF($B57='Formulario de Respuestas'!$D56,'Formulario de Respuestas'!$M56,"ES DIFERENTE")</f>
        <v>0</v>
      </c>
      <c r="AB57" s="1" t="str">
        <f>IFERROR(VLOOKUP(CONCATENATE(AA$1,AA57),'Formulario de Preguntas'!$C$10:$FN$165,3,FALSE),"")</f>
        <v/>
      </c>
      <c r="AC57" s="1" t="str">
        <f>IFERROR(VLOOKUP(CONCATENATE(AA$1,AA57),'Formulario de Preguntas'!$C$10:$FN$165,4,FALSE),"")</f>
        <v/>
      </c>
      <c r="AD57" s="23">
        <f>IF($B57='Formulario de Respuestas'!$D56,'Formulario de Respuestas'!$N56,"ES DIFERENTE")</f>
        <v>0</v>
      </c>
      <c r="AE57" s="1" t="str">
        <f>IFERROR(VLOOKUP(CONCATENATE(AD$1,AD57),'Formulario de Preguntas'!$C$10:$FN$165,3,FALSE),"")</f>
        <v/>
      </c>
      <c r="AF57" s="1" t="str">
        <f>IFERROR(VLOOKUP(CONCATENATE(AD$1,AD57),'Formulario de Preguntas'!$C$10:$FN$165,4,FALSE),"")</f>
        <v/>
      </c>
      <c r="AG57" s="23">
        <f>IF($B57='Formulario de Respuestas'!$D56,'Formulario de Respuestas'!$O56,"ES DIFERENTE")</f>
        <v>0</v>
      </c>
      <c r="AH57" s="1" t="str">
        <f>IFERROR(VLOOKUP(CONCATENATE(AG$1,AG57),'Formulario de Preguntas'!$C$10:$FN$165,3,FALSE),"")</f>
        <v/>
      </c>
      <c r="AI57" s="1" t="str">
        <f>IFERROR(VLOOKUP(CONCATENATE(AG$1,AG57),'Formulario de Preguntas'!$C$10:$FN$165,4,FALSE),"")</f>
        <v/>
      </c>
      <c r="AJ57" s="23">
        <f>IF($B57='Formulario de Respuestas'!$D56,'Formulario de Respuestas'!$P56,"ES DIFERENTE")</f>
        <v>0</v>
      </c>
      <c r="AK57" s="1" t="str">
        <f>IFERROR(VLOOKUP(CONCATENATE(AJ$1,AJ57),'Formulario de Preguntas'!$C$10:$FN$165,3,FALSE),"")</f>
        <v/>
      </c>
      <c r="AL57" s="1" t="str">
        <f>IFERROR(VLOOKUP(CONCATENATE(AJ$1,AJ57),'Formulario de Preguntas'!$C$10:$FN$165,4,FALSE),"")</f>
        <v/>
      </c>
      <c r="AM57" s="23">
        <f>IF($B57='Formulario de Respuestas'!$D56,'Formulario de Respuestas'!$Q56,"ES DIFERENTE")</f>
        <v>0</v>
      </c>
      <c r="AN57" s="1" t="str">
        <f>IFERROR(VLOOKUP(CONCATENATE(AM$1,AM57),'Formulario de Preguntas'!$C$10:$FN$165,3,FALSE),"")</f>
        <v/>
      </c>
      <c r="AO57" s="1" t="str">
        <f>IFERROR(VLOOKUP(CONCATENATE(AM$1,AM57),'Formulario de Preguntas'!$C$10:$FN$165,4,FALSE),"")</f>
        <v/>
      </c>
      <c r="AP57" s="23">
        <f>IF($B57='Formulario de Respuestas'!$D56,'Formulario de Respuestas'!$R56,"ES DIFERENTE")</f>
        <v>0</v>
      </c>
      <c r="AQ57" s="1" t="str">
        <f>IFERROR(VLOOKUP(CONCATENATE(AP$1,AP57),'Formulario de Preguntas'!$C$10:$FN$165,3,FALSE),"")</f>
        <v/>
      </c>
      <c r="AR57" s="1" t="str">
        <f>IFERROR(VLOOKUP(CONCATENATE(AP$1,AP57),'Formulario de Preguntas'!$C$10:$FN$165,4,FALSE),"")</f>
        <v/>
      </c>
      <c r="AS57" s="23">
        <f>IF($B57='Formulario de Respuestas'!$D56,'Formulario de Respuestas'!$S56,"ES DIFERENTE")</f>
        <v>0</v>
      </c>
      <c r="AT57" s="1" t="str">
        <f>IFERROR(VLOOKUP(CONCATENATE(AS$1,AS57),'Formulario de Preguntas'!$C$10:$FN$165,3,FALSE),"")</f>
        <v/>
      </c>
      <c r="AU57" s="1" t="str">
        <f>IFERROR(VLOOKUP(CONCATENATE(AS$1,AS57),'Formulario de Preguntas'!$C$10:$FN$165,4,FALSE),"")</f>
        <v/>
      </c>
      <c r="AV57" s="23">
        <f>IF($B57='Formulario de Respuestas'!$D56,'Formulario de Respuestas'!$T56,"ES DIFERENTE")</f>
        <v>0</v>
      </c>
      <c r="AW57" s="1" t="str">
        <f>IFERROR(VLOOKUP(CONCATENATE(AV$1,AV57),'Formulario de Preguntas'!$C$10:$FN$165,3,FALSE),"")</f>
        <v/>
      </c>
      <c r="AX57" s="1" t="str">
        <f>IFERROR(VLOOKUP(CONCATENATE(AV$1,AV57),'Formulario de Preguntas'!$C$10:$FN$165,4,FALSE),"")</f>
        <v/>
      </c>
      <c r="AY57" s="23">
        <f>IF($B57='Formulario de Respuestas'!$D56,'Formulario de Respuestas'!$U56,"ES DIFERENTE")</f>
        <v>0</v>
      </c>
      <c r="AZ57" s="1" t="str">
        <f>IFERROR(VLOOKUP(CONCATENATE(AY$1,AY57),'Formulario de Preguntas'!$C$10:$FN$165,3,FALSE),"")</f>
        <v/>
      </c>
      <c r="BA57" s="1" t="str">
        <f>IFERROR(VLOOKUP(CONCATENATE(AY$1,AY57),'Formulario de Preguntas'!$C$10:$FN$165,4,FALSE),"")</f>
        <v/>
      </c>
      <c r="BB57" s="25">
        <f>IF($B57='Formulario de Respuestas'!$D56,'Formulario de Respuestas'!$V56,"ES DIFERENTE")</f>
        <v>0</v>
      </c>
      <c r="BC57" s="1" t="str">
        <f>IFERROR(VLOOKUP(CONCATENATE(BB$1,BB57),'Formulario de Preguntas'!$C$10:$FN$165,3,FALSE),"")</f>
        <v/>
      </c>
      <c r="BD57" s="1" t="str">
        <f>IFERROR(VLOOKUP(CONCATENATE(BB$1,BB57),'Formulario de Preguntas'!$C$10:$FN$165,4,FALSE),"")</f>
        <v/>
      </c>
      <c r="BE57" s="23">
        <f>IF($B57='Formulario de Respuestas'!$D56,'Formulario de Respuestas'!$W56,"ES DIFERENTE")</f>
        <v>0</v>
      </c>
      <c r="BF57" s="1" t="str">
        <f>IFERROR(VLOOKUP(CONCATENATE(BE$1,BE57),'Formulario de Preguntas'!$C$10:$FN$165,3,FALSE),"")</f>
        <v/>
      </c>
      <c r="BG57" s="1" t="str">
        <f>IFERROR(VLOOKUP(CONCATENATE(BE$1,BE57),'Formulario de Preguntas'!$C$10:$FN$165,4,FALSE),"")</f>
        <v/>
      </c>
      <c r="BH57" s="23">
        <f>IF($B57='Formulario de Respuestas'!$D56,'Formulario de Respuestas'!$X56,"ES DIFERENTE")</f>
        <v>0</v>
      </c>
      <c r="BI57" s="1" t="str">
        <f>IFERROR(VLOOKUP(CONCATENATE(BH$1,BH57),'Formulario de Preguntas'!$C$10:$FN$165,3,FALSE),"")</f>
        <v/>
      </c>
      <c r="BJ57" s="1" t="str">
        <f>IFERROR(VLOOKUP(CONCATENATE(BH$1,BH57),'Formulario de Preguntas'!$C$10:$FN$165,4,FALSE),"")</f>
        <v/>
      </c>
      <c r="BK57" s="25">
        <f>IF($B57='Formulario de Respuestas'!$D56,'Formulario de Respuestas'!$Y56,"ES DIFERENTE")</f>
        <v>0</v>
      </c>
      <c r="BL57" s="1" t="str">
        <f>IFERROR(VLOOKUP(CONCATENATE(BK$1,BK57),'Formulario de Preguntas'!$C$10:$FN$165,3,FALSE),"")</f>
        <v/>
      </c>
      <c r="BM57" s="1" t="str">
        <f>IFERROR(VLOOKUP(CONCATENATE(BK$1,BK57),'Formulario de Preguntas'!$C$10:$FN$165,4,FALSE),"")</f>
        <v/>
      </c>
      <c r="BN57" s="25">
        <f>IF($B57='Formulario de Respuestas'!$D56,'Formulario de Respuestas'!$Z56,"ES DIFERENTE")</f>
        <v>0</v>
      </c>
      <c r="BO57" s="1" t="str">
        <f>IFERROR(VLOOKUP(CONCATENATE(BN$1,BN57),'Formulario de Preguntas'!$C$10:$FN$165,3,FALSE),"")</f>
        <v/>
      </c>
      <c r="BP57" s="1" t="str">
        <f>IFERROR(VLOOKUP(CONCATENATE(BN$1,BN57),'Formulario de Preguntas'!$C$10:$FN$165,4,FALSE),"")</f>
        <v/>
      </c>
      <c r="BR57" s="1">
        <f t="shared" si="0"/>
        <v>0</v>
      </c>
      <c r="BS57" s="1">
        <f t="shared" si="1"/>
        <v>0.25</v>
      </c>
      <c r="BT57" s="1">
        <f t="shared" si="3"/>
        <v>0</v>
      </c>
      <c r="BU57" s="1">
        <f>COUNTIF('Formulario de Respuestas'!$E56:$Z56,"A")</f>
        <v>0</v>
      </c>
      <c r="BV57" s="1">
        <f>COUNTIF('Formulario de Respuestas'!$E56:$Z56,"B")</f>
        <v>0</v>
      </c>
      <c r="BW57" s="1">
        <f>COUNTIF('Formulario de Respuestas'!$E56:$Z56,"C")</f>
        <v>0</v>
      </c>
      <c r="BX57" s="1">
        <f>COUNTIF('Formulario de Respuestas'!$E56:$Z56,"D")</f>
        <v>0</v>
      </c>
      <c r="BY57" s="1">
        <f>COUNTIF('Formulario de Respuestas'!$E56:$Z56,"E (RESPUESTA ANULADA)")</f>
        <v>0</v>
      </c>
    </row>
    <row r="58" spans="1:77" x14ac:dyDescent="0.25">
      <c r="A58" s="1">
        <f>'Formulario de Respuestas'!C57</f>
        <v>0</v>
      </c>
      <c r="B58" s="1">
        <f>'Formulario de Respuestas'!D57</f>
        <v>0</v>
      </c>
      <c r="C58" s="23">
        <f>IF($B58='Formulario de Respuestas'!$D57,'Formulario de Respuestas'!$E57,"ES DIFERENTE")</f>
        <v>0</v>
      </c>
      <c r="D58" s="15" t="str">
        <f>IFERROR(VLOOKUP(CONCATENATE(C$1,C58),'Formulario de Preguntas'!$C$2:$FN$165,3,FALSE),"")</f>
        <v/>
      </c>
      <c r="E58" s="1" t="str">
        <f>IFERROR(VLOOKUP(CONCATENATE(C$1,C58),'Formulario de Preguntas'!$C$2:$FN$165,4,FALSE),"")</f>
        <v/>
      </c>
      <c r="F58" s="23">
        <f>IF($B58='Formulario de Respuestas'!$D57,'Formulario de Respuestas'!$F57,"ES DIFERENTE")</f>
        <v>0</v>
      </c>
      <c r="G58" s="1" t="str">
        <f>IFERROR(VLOOKUP(CONCATENATE(F$1,F58),'Formulario de Preguntas'!$C$2:$FN$165,3,FALSE),"")</f>
        <v/>
      </c>
      <c r="H58" s="1" t="str">
        <f>IFERROR(VLOOKUP(CONCATENATE(F$1,F58),'Formulario de Preguntas'!$C$2:$FN$165,4,FALSE),"")</f>
        <v/>
      </c>
      <c r="I58" s="23">
        <f>IF($B58='Formulario de Respuestas'!$D57,'Formulario de Respuestas'!$G57,"ES DIFERENTE")</f>
        <v>0</v>
      </c>
      <c r="J58" s="1" t="str">
        <f>IFERROR(VLOOKUP(CONCATENATE(I$1,I58),'Formulario de Preguntas'!$C$10:$FN$165,3,FALSE),"")</f>
        <v/>
      </c>
      <c r="K58" s="1" t="str">
        <f>IFERROR(VLOOKUP(CONCATENATE(I$1,I58),'Formulario de Preguntas'!$C$10:$FN$165,4,FALSE),"")</f>
        <v/>
      </c>
      <c r="L58" s="23">
        <f>IF($B58='Formulario de Respuestas'!$D57,'Formulario de Respuestas'!$H57,"ES DIFERENTE")</f>
        <v>0</v>
      </c>
      <c r="M58" s="1" t="str">
        <f>IFERROR(VLOOKUP(CONCATENATE(L$1,L58),'Formulario de Preguntas'!$C$10:$FN$165,3,FALSE),"")</f>
        <v/>
      </c>
      <c r="N58" s="1" t="str">
        <f>IFERROR(VLOOKUP(CONCATENATE(L$1,L58),'Formulario de Preguntas'!$C$10:$FN$165,4,FALSE),"")</f>
        <v/>
      </c>
      <c r="O58" s="23">
        <f>IF($B58='Formulario de Respuestas'!$D57,'Formulario de Respuestas'!$I57,"ES DIFERENTE")</f>
        <v>0</v>
      </c>
      <c r="P58" s="1" t="str">
        <f>IFERROR(VLOOKUP(CONCATENATE(O$1,O58),'Formulario de Preguntas'!$C$10:$FN$165,3,FALSE),"")</f>
        <v/>
      </c>
      <c r="Q58" s="1" t="str">
        <f>IFERROR(VLOOKUP(CONCATENATE(O$1,O58),'Formulario de Preguntas'!$C$10:$FN$165,4,FALSE),"")</f>
        <v/>
      </c>
      <c r="R58" s="23">
        <f>IF($B58='Formulario de Respuestas'!$D57,'Formulario de Respuestas'!$J57,"ES DIFERENTE")</f>
        <v>0</v>
      </c>
      <c r="S58" s="1" t="str">
        <f>IFERROR(VLOOKUP(CONCATENATE(R$1,R58),'Formulario de Preguntas'!$C$10:$FN$165,3,FALSE),"")</f>
        <v/>
      </c>
      <c r="T58" s="1" t="str">
        <f>IFERROR(VLOOKUP(CONCATENATE(R$1,R58),'Formulario de Preguntas'!$C$10:$FN$165,4,FALSE),"")</f>
        <v/>
      </c>
      <c r="U58" s="23">
        <f>IF($B58='Formulario de Respuestas'!$D57,'Formulario de Respuestas'!$K57,"ES DIFERENTE")</f>
        <v>0</v>
      </c>
      <c r="V58" s="1" t="str">
        <f>IFERROR(VLOOKUP(CONCATENATE(U$1,U58),'Formulario de Preguntas'!$C$10:$FN$165,3,FALSE),"")</f>
        <v/>
      </c>
      <c r="W58" s="1" t="str">
        <f>IFERROR(VLOOKUP(CONCATENATE(U$1,U58),'Formulario de Preguntas'!$C$10:$FN$165,4,FALSE),"")</f>
        <v/>
      </c>
      <c r="X58" s="23">
        <f>IF($B58='Formulario de Respuestas'!$D57,'Formulario de Respuestas'!$L57,"ES DIFERENTE")</f>
        <v>0</v>
      </c>
      <c r="Y58" s="1" t="str">
        <f>IFERROR(VLOOKUP(CONCATENATE(X$1,X58),'Formulario de Preguntas'!$C$10:$FN$165,3,FALSE),"")</f>
        <v/>
      </c>
      <c r="Z58" s="1" t="str">
        <f>IFERROR(VLOOKUP(CONCATENATE(X$1,X58),'Formulario de Preguntas'!$C$10:$FN$165,4,FALSE),"")</f>
        <v/>
      </c>
      <c r="AA58" s="23">
        <f>IF($B58='Formulario de Respuestas'!$D57,'Formulario de Respuestas'!$M57,"ES DIFERENTE")</f>
        <v>0</v>
      </c>
      <c r="AB58" s="1" t="str">
        <f>IFERROR(VLOOKUP(CONCATENATE(AA$1,AA58),'Formulario de Preguntas'!$C$10:$FN$165,3,FALSE),"")</f>
        <v/>
      </c>
      <c r="AC58" s="1" t="str">
        <f>IFERROR(VLOOKUP(CONCATENATE(AA$1,AA58),'Formulario de Preguntas'!$C$10:$FN$165,4,FALSE),"")</f>
        <v/>
      </c>
      <c r="AD58" s="23">
        <f>IF($B58='Formulario de Respuestas'!$D57,'Formulario de Respuestas'!$N57,"ES DIFERENTE")</f>
        <v>0</v>
      </c>
      <c r="AE58" s="1" t="str">
        <f>IFERROR(VLOOKUP(CONCATENATE(AD$1,AD58),'Formulario de Preguntas'!$C$10:$FN$165,3,FALSE),"")</f>
        <v/>
      </c>
      <c r="AF58" s="1" t="str">
        <f>IFERROR(VLOOKUP(CONCATENATE(AD$1,AD58),'Formulario de Preguntas'!$C$10:$FN$165,4,FALSE),"")</f>
        <v/>
      </c>
      <c r="AG58" s="23">
        <f>IF($B58='Formulario de Respuestas'!$D57,'Formulario de Respuestas'!$O57,"ES DIFERENTE")</f>
        <v>0</v>
      </c>
      <c r="AH58" s="1" t="str">
        <f>IFERROR(VLOOKUP(CONCATENATE(AG$1,AG58),'Formulario de Preguntas'!$C$10:$FN$165,3,FALSE),"")</f>
        <v/>
      </c>
      <c r="AI58" s="1" t="str">
        <f>IFERROR(VLOOKUP(CONCATENATE(AG$1,AG58),'Formulario de Preguntas'!$C$10:$FN$165,4,FALSE),"")</f>
        <v/>
      </c>
      <c r="AJ58" s="23">
        <f>IF($B58='Formulario de Respuestas'!$D57,'Formulario de Respuestas'!$P57,"ES DIFERENTE")</f>
        <v>0</v>
      </c>
      <c r="AK58" s="1" t="str">
        <f>IFERROR(VLOOKUP(CONCATENATE(AJ$1,AJ58),'Formulario de Preguntas'!$C$10:$FN$165,3,FALSE),"")</f>
        <v/>
      </c>
      <c r="AL58" s="1" t="str">
        <f>IFERROR(VLOOKUP(CONCATENATE(AJ$1,AJ58),'Formulario de Preguntas'!$C$10:$FN$165,4,FALSE),"")</f>
        <v/>
      </c>
      <c r="AM58" s="23">
        <f>IF($B58='Formulario de Respuestas'!$D57,'Formulario de Respuestas'!$Q57,"ES DIFERENTE")</f>
        <v>0</v>
      </c>
      <c r="AN58" s="1" t="str">
        <f>IFERROR(VLOOKUP(CONCATENATE(AM$1,AM58),'Formulario de Preguntas'!$C$10:$FN$165,3,FALSE),"")</f>
        <v/>
      </c>
      <c r="AO58" s="1" t="str">
        <f>IFERROR(VLOOKUP(CONCATENATE(AM$1,AM58),'Formulario de Preguntas'!$C$10:$FN$165,4,FALSE),"")</f>
        <v/>
      </c>
      <c r="AP58" s="23">
        <f>IF($B58='Formulario de Respuestas'!$D57,'Formulario de Respuestas'!$R57,"ES DIFERENTE")</f>
        <v>0</v>
      </c>
      <c r="AQ58" s="1" t="str">
        <f>IFERROR(VLOOKUP(CONCATENATE(AP$1,AP58),'Formulario de Preguntas'!$C$10:$FN$165,3,FALSE),"")</f>
        <v/>
      </c>
      <c r="AR58" s="1" t="str">
        <f>IFERROR(VLOOKUP(CONCATENATE(AP$1,AP58),'Formulario de Preguntas'!$C$10:$FN$165,4,FALSE),"")</f>
        <v/>
      </c>
      <c r="AS58" s="23">
        <f>IF($B58='Formulario de Respuestas'!$D57,'Formulario de Respuestas'!$S57,"ES DIFERENTE")</f>
        <v>0</v>
      </c>
      <c r="AT58" s="1" t="str">
        <f>IFERROR(VLOOKUP(CONCATENATE(AS$1,AS58),'Formulario de Preguntas'!$C$10:$FN$165,3,FALSE),"")</f>
        <v/>
      </c>
      <c r="AU58" s="1" t="str">
        <f>IFERROR(VLOOKUP(CONCATENATE(AS$1,AS58),'Formulario de Preguntas'!$C$10:$FN$165,4,FALSE),"")</f>
        <v/>
      </c>
      <c r="AV58" s="23">
        <f>IF($B58='Formulario de Respuestas'!$D57,'Formulario de Respuestas'!$T57,"ES DIFERENTE")</f>
        <v>0</v>
      </c>
      <c r="AW58" s="1" t="str">
        <f>IFERROR(VLOOKUP(CONCATENATE(AV$1,AV58),'Formulario de Preguntas'!$C$10:$FN$165,3,FALSE),"")</f>
        <v/>
      </c>
      <c r="AX58" s="1" t="str">
        <f>IFERROR(VLOOKUP(CONCATENATE(AV$1,AV58),'Formulario de Preguntas'!$C$10:$FN$165,4,FALSE),"")</f>
        <v/>
      </c>
      <c r="AY58" s="23">
        <f>IF($B58='Formulario de Respuestas'!$D57,'Formulario de Respuestas'!$U57,"ES DIFERENTE")</f>
        <v>0</v>
      </c>
      <c r="AZ58" s="1" t="str">
        <f>IFERROR(VLOOKUP(CONCATENATE(AY$1,AY58),'Formulario de Preguntas'!$C$10:$FN$165,3,FALSE),"")</f>
        <v/>
      </c>
      <c r="BA58" s="1" t="str">
        <f>IFERROR(VLOOKUP(CONCATENATE(AY$1,AY58),'Formulario de Preguntas'!$C$10:$FN$165,4,FALSE),"")</f>
        <v/>
      </c>
      <c r="BB58" s="25">
        <f>IF($B58='Formulario de Respuestas'!$D57,'Formulario de Respuestas'!$V57,"ES DIFERENTE")</f>
        <v>0</v>
      </c>
      <c r="BC58" s="1" t="str">
        <f>IFERROR(VLOOKUP(CONCATENATE(BB$1,BB58),'Formulario de Preguntas'!$C$10:$FN$165,3,FALSE),"")</f>
        <v/>
      </c>
      <c r="BD58" s="1" t="str">
        <f>IFERROR(VLOOKUP(CONCATENATE(BB$1,BB58),'Formulario de Preguntas'!$C$10:$FN$165,4,FALSE),"")</f>
        <v/>
      </c>
      <c r="BE58" s="23">
        <f>IF($B58='Formulario de Respuestas'!$D57,'Formulario de Respuestas'!$W57,"ES DIFERENTE")</f>
        <v>0</v>
      </c>
      <c r="BF58" s="1" t="str">
        <f>IFERROR(VLOOKUP(CONCATENATE(BE$1,BE58),'Formulario de Preguntas'!$C$10:$FN$165,3,FALSE),"")</f>
        <v/>
      </c>
      <c r="BG58" s="1" t="str">
        <f>IFERROR(VLOOKUP(CONCATENATE(BE$1,BE58),'Formulario de Preguntas'!$C$10:$FN$165,4,FALSE),"")</f>
        <v/>
      </c>
      <c r="BH58" s="23">
        <f>IF($B58='Formulario de Respuestas'!$D57,'Formulario de Respuestas'!$X57,"ES DIFERENTE")</f>
        <v>0</v>
      </c>
      <c r="BI58" s="1" t="str">
        <f>IFERROR(VLOOKUP(CONCATENATE(BH$1,BH58),'Formulario de Preguntas'!$C$10:$FN$165,3,FALSE),"")</f>
        <v/>
      </c>
      <c r="BJ58" s="1" t="str">
        <f>IFERROR(VLOOKUP(CONCATENATE(BH$1,BH58),'Formulario de Preguntas'!$C$10:$FN$165,4,FALSE),"")</f>
        <v/>
      </c>
      <c r="BK58" s="25">
        <f>IF($B58='Formulario de Respuestas'!$D57,'Formulario de Respuestas'!$Y57,"ES DIFERENTE")</f>
        <v>0</v>
      </c>
      <c r="BL58" s="1" t="str">
        <f>IFERROR(VLOOKUP(CONCATENATE(BK$1,BK58),'Formulario de Preguntas'!$C$10:$FN$165,3,FALSE),"")</f>
        <v/>
      </c>
      <c r="BM58" s="1" t="str">
        <f>IFERROR(VLOOKUP(CONCATENATE(BK$1,BK58),'Formulario de Preguntas'!$C$10:$FN$165,4,FALSE),"")</f>
        <v/>
      </c>
      <c r="BN58" s="25">
        <f>IF($B58='Formulario de Respuestas'!$D57,'Formulario de Respuestas'!$Z57,"ES DIFERENTE")</f>
        <v>0</v>
      </c>
      <c r="BO58" s="1" t="str">
        <f>IFERROR(VLOOKUP(CONCATENATE(BN$1,BN58),'Formulario de Preguntas'!$C$10:$FN$165,3,FALSE),"")</f>
        <v/>
      </c>
      <c r="BP58" s="1" t="str">
        <f>IFERROR(VLOOKUP(CONCATENATE(BN$1,BN58),'Formulario de Preguntas'!$C$10:$FN$165,4,FALSE),"")</f>
        <v/>
      </c>
      <c r="BR58" s="1">
        <f t="shared" si="0"/>
        <v>0</v>
      </c>
      <c r="BS58" s="1">
        <f t="shared" si="1"/>
        <v>0.25</v>
      </c>
      <c r="BT58" s="1">
        <f t="shared" si="3"/>
        <v>0</v>
      </c>
      <c r="BU58" s="1">
        <f>COUNTIF('Formulario de Respuestas'!$E57:$Z57,"A")</f>
        <v>0</v>
      </c>
      <c r="BV58" s="1">
        <f>COUNTIF('Formulario de Respuestas'!$E57:$Z57,"B")</f>
        <v>0</v>
      </c>
      <c r="BW58" s="1">
        <f>COUNTIF('Formulario de Respuestas'!$E57:$Z57,"C")</f>
        <v>0</v>
      </c>
      <c r="BX58" s="1">
        <f>COUNTIF('Formulario de Respuestas'!$E57:$Z57,"D")</f>
        <v>0</v>
      </c>
      <c r="BY58" s="1">
        <f>COUNTIF('Formulario de Respuestas'!$E57:$Z57,"E (RESPUESTA ANULADA)")</f>
        <v>0</v>
      </c>
    </row>
    <row r="59" spans="1:77" x14ac:dyDescent="0.25">
      <c r="A59" s="1">
        <f>'Formulario de Respuestas'!C58</f>
        <v>0</v>
      </c>
      <c r="B59" s="1">
        <f>'Formulario de Respuestas'!D58</f>
        <v>0</v>
      </c>
      <c r="C59" s="23">
        <f>IF($B59='Formulario de Respuestas'!$D58,'Formulario de Respuestas'!$E58,"ES DIFERENTE")</f>
        <v>0</v>
      </c>
      <c r="D59" s="15" t="str">
        <f>IFERROR(VLOOKUP(CONCATENATE(C$1,C59),'Formulario de Preguntas'!$C$2:$FN$165,3,FALSE),"")</f>
        <v/>
      </c>
      <c r="E59" s="1" t="str">
        <f>IFERROR(VLOOKUP(CONCATENATE(C$1,C59),'Formulario de Preguntas'!$C$2:$FN$165,4,FALSE),"")</f>
        <v/>
      </c>
      <c r="F59" s="23">
        <f>IF($B59='Formulario de Respuestas'!$D58,'Formulario de Respuestas'!$F58,"ES DIFERENTE")</f>
        <v>0</v>
      </c>
      <c r="G59" s="1" t="str">
        <f>IFERROR(VLOOKUP(CONCATENATE(F$1,F59),'Formulario de Preguntas'!$C$2:$FN$165,3,FALSE),"")</f>
        <v/>
      </c>
      <c r="H59" s="1" t="str">
        <f>IFERROR(VLOOKUP(CONCATENATE(F$1,F59),'Formulario de Preguntas'!$C$2:$FN$165,4,FALSE),"")</f>
        <v/>
      </c>
      <c r="I59" s="23">
        <f>IF($B59='Formulario de Respuestas'!$D58,'Formulario de Respuestas'!$G58,"ES DIFERENTE")</f>
        <v>0</v>
      </c>
      <c r="J59" s="1" t="str">
        <f>IFERROR(VLOOKUP(CONCATENATE(I$1,I59),'Formulario de Preguntas'!$C$10:$FN$165,3,FALSE),"")</f>
        <v/>
      </c>
      <c r="K59" s="1" t="str">
        <f>IFERROR(VLOOKUP(CONCATENATE(I$1,I59),'Formulario de Preguntas'!$C$10:$FN$165,4,FALSE),"")</f>
        <v/>
      </c>
      <c r="L59" s="23">
        <f>IF($B59='Formulario de Respuestas'!$D58,'Formulario de Respuestas'!$H58,"ES DIFERENTE")</f>
        <v>0</v>
      </c>
      <c r="M59" s="1" t="str">
        <f>IFERROR(VLOOKUP(CONCATENATE(L$1,L59),'Formulario de Preguntas'!$C$10:$FN$165,3,FALSE),"")</f>
        <v/>
      </c>
      <c r="N59" s="1" t="str">
        <f>IFERROR(VLOOKUP(CONCATENATE(L$1,L59),'Formulario de Preguntas'!$C$10:$FN$165,4,FALSE),"")</f>
        <v/>
      </c>
      <c r="O59" s="23">
        <f>IF($B59='Formulario de Respuestas'!$D58,'Formulario de Respuestas'!$I58,"ES DIFERENTE")</f>
        <v>0</v>
      </c>
      <c r="P59" s="1" t="str">
        <f>IFERROR(VLOOKUP(CONCATENATE(O$1,O59),'Formulario de Preguntas'!$C$10:$FN$165,3,FALSE),"")</f>
        <v/>
      </c>
      <c r="Q59" s="1" t="str">
        <f>IFERROR(VLOOKUP(CONCATENATE(O$1,O59),'Formulario de Preguntas'!$C$10:$FN$165,4,FALSE),"")</f>
        <v/>
      </c>
      <c r="R59" s="23">
        <f>IF($B59='Formulario de Respuestas'!$D58,'Formulario de Respuestas'!$J58,"ES DIFERENTE")</f>
        <v>0</v>
      </c>
      <c r="S59" s="1" t="str">
        <f>IFERROR(VLOOKUP(CONCATENATE(R$1,R59),'Formulario de Preguntas'!$C$10:$FN$165,3,FALSE),"")</f>
        <v/>
      </c>
      <c r="T59" s="1" t="str">
        <f>IFERROR(VLOOKUP(CONCATENATE(R$1,R59),'Formulario de Preguntas'!$C$10:$FN$165,4,FALSE),"")</f>
        <v/>
      </c>
      <c r="U59" s="23">
        <f>IF($B59='Formulario de Respuestas'!$D58,'Formulario de Respuestas'!$K58,"ES DIFERENTE")</f>
        <v>0</v>
      </c>
      <c r="V59" s="1" t="str">
        <f>IFERROR(VLOOKUP(CONCATENATE(U$1,U59),'Formulario de Preguntas'!$C$10:$FN$165,3,FALSE),"")</f>
        <v/>
      </c>
      <c r="W59" s="1" t="str">
        <f>IFERROR(VLOOKUP(CONCATENATE(U$1,U59),'Formulario de Preguntas'!$C$10:$FN$165,4,FALSE),"")</f>
        <v/>
      </c>
      <c r="X59" s="23">
        <f>IF($B59='Formulario de Respuestas'!$D58,'Formulario de Respuestas'!$L58,"ES DIFERENTE")</f>
        <v>0</v>
      </c>
      <c r="Y59" s="1" t="str">
        <f>IFERROR(VLOOKUP(CONCATENATE(X$1,X59),'Formulario de Preguntas'!$C$10:$FN$165,3,FALSE),"")</f>
        <v/>
      </c>
      <c r="Z59" s="1" t="str">
        <f>IFERROR(VLOOKUP(CONCATENATE(X$1,X59),'Formulario de Preguntas'!$C$10:$FN$165,4,FALSE),"")</f>
        <v/>
      </c>
      <c r="AA59" s="23">
        <f>IF($B59='Formulario de Respuestas'!$D58,'Formulario de Respuestas'!$M58,"ES DIFERENTE")</f>
        <v>0</v>
      </c>
      <c r="AB59" s="1" t="str">
        <f>IFERROR(VLOOKUP(CONCATENATE(AA$1,AA59),'Formulario de Preguntas'!$C$10:$FN$165,3,FALSE),"")</f>
        <v/>
      </c>
      <c r="AC59" s="1" t="str">
        <f>IFERROR(VLOOKUP(CONCATENATE(AA$1,AA59),'Formulario de Preguntas'!$C$10:$FN$165,4,FALSE),"")</f>
        <v/>
      </c>
      <c r="AD59" s="23">
        <f>IF($B59='Formulario de Respuestas'!$D58,'Formulario de Respuestas'!$N58,"ES DIFERENTE")</f>
        <v>0</v>
      </c>
      <c r="AE59" s="1" t="str">
        <f>IFERROR(VLOOKUP(CONCATENATE(AD$1,AD59),'Formulario de Preguntas'!$C$10:$FN$165,3,FALSE),"")</f>
        <v/>
      </c>
      <c r="AF59" s="1" t="str">
        <f>IFERROR(VLOOKUP(CONCATENATE(AD$1,AD59),'Formulario de Preguntas'!$C$10:$FN$165,4,FALSE),"")</f>
        <v/>
      </c>
      <c r="AG59" s="23">
        <f>IF($B59='Formulario de Respuestas'!$D58,'Formulario de Respuestas'!$O58,"ES DIFERENTE")</f>
        <v>0</v>
      </c>
      <c r="AH59" s="1" t="str">
        <f>IFERROR(VLOOKUP(CONCATENATE(AG$1,AG59),'Formulario de Preguntas'!$C$10:$FN$165,3,FALSE),"")</f>
        <v/>
      </c>
      <c r="AI59" s="1" t="str">
        <f>IFERROR(VLOOKUP(CONCATENATE(AG$1,AG59),'Formulario de Preguntas'!$C$10:$FN$165,4,FALSE),"")</f>
        <v/>
      </c>
      <c r="AJ59" s="23">
        <f>IF($B59='Formulario de Respuestas'!$D58,'Formulario de Respuestas'!$P58,"ES DIFERENTE")</f>
        <v>0</v>
      </c>
      <c r="AK59" s="1" t="str">
        <f>IFERROR(VLOOKUP(CONCATENATE(AJ$1,AJ59),'Formulario de Preguntas'!$C$10:$FN$165,3,FALSE),"")</f>
        <v/>
      </c>
      <c r="AL59" s="1" t="str">
        <f>IFERROR(VLOOKUP(CONCATENATE(AJ$1,AJ59),'Formulario de Preguntas'!$C$10:$FN$165,4,FALSE),"")</f>
        <v/>
      </c>
      <c r="AM59" s="23">
        <f>IF($B59='Formulario de Respuestas'!$D58,'Formulario de Respuestas'!$Q58,"ES DIFERENTE")</f>
        <v>0</v>
      </c>
      <c r="AN59" s="1" t="str">
        <f>IFERROR(VLOOKUP(CONCATENATE(AM$1,AM59),'Formulario de Preguntas'!$C$10:$FN$165,3,FALSE),"")</f>
        <v/>
      </c>
      <c r="AO59" s="1" t="str">
        <f>IFERROR(VLOOKUP(CONCATENATE(AM$1,AM59),'Formulario de Preguntas'!$C$10:$FN$165,4,FALSE),"")</f>
        <v/>
      </c>
      <c r="AP59" s="23">
        <f>IF($B59='Formulario de Respuestas'!$D58,'Formulario de Respuestas'!$R58,"ES DIFERENTE")</f>
        <v>0</v>
      </c>
      <c r="AQ59" s="1" t="str">
        <f>IFERROR(VLOOKUP(CONCATENATE(AP$1,AP59),'Formulario de Preguntas'!$C$10:$FN$165,3,FALSE),"")</f>
        <v/>
      </c>
      <c r="AR59" s="1" t="str">
        <f>IFERROR(VLOOKUP(CONCATENATE(AP$1,AP59),'Formulario de Preguntas'!$C$10:$FN$165,4,FALSE),"")</f>
        <v/>
      </c>
      <c r="AS59" s="23">
        <f>IF($B59='Formulario de Respuestas'!$D58,'Formulario de Respuestas'!$S58,"ES DIFERENTE")</f>
        <v>0</v>
      </c>
      <c r="AT59" s="1" t="str">
        <f>IFERROR(VLOOKUP(CONCATENATE(AS$1,AS59),'Formulario de Preguntas'!$C$10:$FN$165,3,FALSE),"")</f>
        <v/>
      </c>
      <c r="AU59" s="1" t="str">
        <f>IFERROR(VLOOKUP(CONCATENATE(AS$1,AS59),'Formulario de Preguntas'!$C$10:$FN$165,4,FALSE),"")</f>
        <v/>
      </c>
      <c r="AV59" s="23">
        <f>IF($B59='Formulario de Respuestas'!$D58,'Formulario de Respuestas'!$T58,"ES DIFERENTE")</f>
        <v>0</v>
      </c>
      <c r="AW59" s="1" t="str">
        <f>IFERROR(VLOOKUP(CONCATENATE(AV$1,AV59),'Formulario de Preguntas'!$C$10:$FN$165,3,FALSE),"")</f>
        <v/>
      </c>
      <c r="AX59" s="1" t="str">
        <f>IFERROR(VLOOKUP(CONCATENATE(AV$1,AV59),'Formulario de Preguntas'!$C$10:$FN$165,4,FALSE),"")</f>
        <v/>
      </c>
      <c r="AY59" s="23">
        <f>IF($B59='Formulario de Respuestas'!$D58,'Formulario de Respuestas'!$U58,"ES DIFERENTE")</f>
        <v>0</v>
      </c>
      <c r="AZ59" s="1" t="str">
        <f>IFERROR(VLOOKUP(CONCATENATE(AY$1,AY59),'Formulario de Preguntas'!$C$10:$FN$165,3,FALSE),"")</f>
        <v/>
      </c>
      <c r="BA59" s="1" t="str">
        <f>IFERROR(VLOOKUP(CONCATENATE(AY$1,AY59),'Formulario de Preguntas'!$C$10:$FN$165,4,FALSE),"")</f>
        <v/>
      </c>
      <c r="BB59" s="25">
        <f>IF($B59='Formulario de Respuestas'!$D58,'Formulario de Respuestas'!$V58,"ES DIFERENTE")</f>
        <v>0</v>
      </c>
      <c r="BC59" s="1" t="str">
        <f>IFERROR(VLOOKUP(CONCATENATE(BB$1,BB59),'Formulario de Preguntas'!$C$10:$FN$165,3,FALSE),"")</f>
        <v/>
      </c>
      <c r="BD59" s="1" t="str">
        <f>IFERROR(VLOOKUP(CONCATENATE(BB$1,BB59),'Formulario de Preguntas'!$C$10:$FN$165,4,FALSE),"")</f>
        <v/>
      </c>
      <c r="BE59" s="23">
        <f>IF($B59='Formulario de Respuestas'!$D58,'Formulario de Respuestas'!$W58,"ES DIFERENTE")</f>
        <v>0</v>
      </c>
      <c r="BF59" s="1" t="str">
        <f>IFERROR(VLOOKUP(CONCATENATE(BE$1,BE59),'Formulario de Preguntas'!$C$10:$FN$165,3,FALSE),"")</f>
        <v/>
      </c>
      <c r="BG59" s="1" t="str">
        <f>IFERROR(VLOOKUP(CONCATENATE(BE$1,BE59),'Formulario de Preguntas'!$C$10:$FN$165,4,FALSE),"")</f>
        <v/>
      </c>
      <c r="BH59" s="23">
        <f>IF($B59='Formulario de Respuestas'!$D58,'Formulario de Respuestas'!$X58,"ES DIFERENTE")</f>
        <v>0</v>
      </c>
      <c r="BI59" s="1" t="str">
        <f>IFERROR(VLOOKUP(CONCATENATE(BH$1,BH59),'Formulario de Preguntas'!$C$10:$FN$165,3,FALSE),"")</f>
        <v/>
      </c>
      <c r="BJ59" s="1" t="str">
        <f>IFERROR(VLOOKUP(CONCATENATE(BH$1,BH59),'Formulario de Preguntas'!$C$10:$FN$165,4,FALSE),"")</f>
        <v/>
      </c>
      <c r="BK59" s="25">
        <f>IF($B59='Formulario de Respuestas'!$D58,'Formulario de Respuestas'!$Y58,"ES DIFERENTE")</f>
        <v>0</v>
      </c>
      <c r="BL59" s="1" t="str">
        <f>IFERROR(VLOOKUP(CONCATENATE(BK$1,BK59),'Formulario de Preguntas'!$C$10:$FN$165,3,FALSE),"")</f>
        <v/>
      </c>
      <c r="BM59" s="1" t="str">
        <f>IFERROR(VLOOKUP(CONCATENATE(BK$1,BK59),'Formulario de Preguntas'!$C$10:$FN$165,4,FALSE),"")</f>
        <v/>
      </c>
      <c r="BN59" s="25">
        <f>IF($B59='Formulario de Respuestas'!$D58,'Formulario de Respuestas'!$Z58,"ES DIFERENTE")</f>
        <v>0</v>
      </c>
      <c r="BO59" s="1" t="str">
        <f>IFERROR(VLOOKUP(CONCATENATE(BN$1,BN59),'Formulario de Preguntas'!$C$10:$FN$165,3,FALSE),"")</f>
        <v/>
      </c>
      <c r="BP59" s="1" t="str">
        <f>IFERROR(VLOOKUP(CONCATENATE(BN$1,BN59),'Formulario de Preguntas'!$C$10:$FN$165,4,FALSE),"")</f>
        <v/>
      </c>
      <c r="BR59" s="1">
        <f t="shared" si="0"/>
        <v>0</v>
      </c>
      <c r="BS59" s="1">
        <f t="shared" si="1"/>
        <v>0.25</v>
      </c>
      <c r="BT59" s="1">
        <f t="shared" si="3"/>
        <v>0</v>
      </c>
      <c r="BU59" s="1">
        <f>COUNTIF('Formulario de Respuestas'!$E58:$Z58,"A")</f>
        <v>0</v>
      </c>
      <c r="BV59" s="1">
        <f>COUNTIF('Formulario de Respuestas'!$E58:$Z58,"B")</f>
        <v>0</v>
      </c>
      <c r="BW59" s="1">
        <f>COUNTIF('Formulario de Respuestas'!$E58:$Z58,"C")</f>
        <v>0</v>
      </c>
      <c r="BX59" s="1">
        <f>COUNTIF('Formulario de Respuestas'!$E58:$Z58,"D")</f>
        <v>0</v>
      </c>
      <c r="BY59" s="1">
        <f>COUNTIF('Formulario de Respuestas'!$E58:$Z58,"E (RESPUESTA ANULADA)")</f>
        <v>0</v>
      </c>
    </row>
    <row r="60" spans="1:77" x14ac:dyDescent="0.25">
      <c r="A60" s="1">
        <f>'Formulario de Respuestas'!C59</f>
        <v>0</v>
      </c>
      <c r="B60" s="1">
        <f>'Formulario de Respuestas'!D59</f>
        <v>0</v>
      </c>
      <c r="C60" s="23">
        <f>IF($B60='Formulario de Respuestas'!$D59,'Formulario de Respuestas'!$E59,"ES DIFERENTE")</f>
        <v>0</v>
      </c>
      <c r="D60" s="15" t="str">
        <f>IFERROR(VLOOKUP(CONCATENATE(C$1,C60),'Formulario de Preguntas'!$C$2:$FN$165,3,FALSE),"")</f>
        <v/>
      </c>
      <c r="E60" s="1" t="str">
        <f>IFERROR(VLOOKUP(CONCATENATE(C$1,C60),'Formulario de Preguntas'!$C$2:$FN$165,4,FALSE),"")</f>
        <v/>
      </c>
      <c r="F60" s="23">
        <f>IF($B60='Formulario de Respuestas'!$D59,'Formulario de Respuestas'!$F59,"ES DIFERENTE")</f>
        <v>0</v>
      </c>
      <c r="G60" s="1" t="str">
        <f>IFERROR(VLOOKUP(CONCATENATE(F$1,F60),'Formulario de Preguntas'!$C$2:$FN$165,3,FALSE),"")</f>
        <v/>
      </c>
      <c r="H60" s="1" t="str">
        <f>IFERROR(VLOOKUP(CONCATENATE(F$1,F60),'Formulario de Preguntas'!$C$2:$FN$165,4,FALSE),"")</f>
        <v/>
      </c>
      <c r="I60" s="23">
        <f>IF($B60='Formulario de Respuestas'!$D59,'Formulario de Respuestas'!$G59,"ES DIFERENTE")</f>
        <v>0</v>
      </c>
      <c r="J60" s="1" t="str">
        <f>IFERROR(VLOOKUP(CONCATENATE(I$1,I60),'Formulario de Preguntas'!$C$10:$FN$165,3,FALSE),"")</f>
        <v/>
      </c>
      <c r="K60" s="1" t="str">
        <f>IFERROR(VLOOKUP(CONCATENATE(I$1,I60),'Formulario de Preguntas'!$C$10:$FN$165,4,FALSE),"")</f>
        <v/>
      </c>
      <c r="L60" s="23">
        <f>IF($B60='Formulario de Respuestas'!$D59,'Formulario de Respuestas'!$H59,"ES DIFERENTE")</f>
        <v>0</v>
      </c>
      <c r="M60" s="1" t="str">
        <f>IFERROR(VLOOKUP(CONCATENATE(L$1,L60),'Formulario de Preguntas'!$C$10:$FN$165,3,FALSE),"")</f>
        <v/>
      </c>
      <c r="N60" s="1" t="str">
        <f>IFERROR(VLOOKUP(CONCATENATE(L$1,L60),'Formulario de Preguntas'!$C$10:$FN$165,4,FALSE),"")</f>
        <v/>
      </c>
      <c r="O60" s="23">
        <f>IF($B60='Formulario de Respuestas'!$D59,'Formulario de Respuestas'!$I59,"ES DIFERENTE")</f>
        <v>0</v>
      </c>
      <c r="P60" s="1" t="str">
        <f>IFERROR(VLOOKUP(CONCATENATE(O$1,O60),'Formulario de Preguntas'!$C$10:$FN$165,3,FALSE),"")</f>
        <v/>
      </c>
      <c r="Q60" s="1" t="str">
        <f>IFERROR(VLOOKUP(CONCATENATE(O$1,O60),'Formulario de Preguntas'!$C$10:$FN$165,4,FALSE),"")</f>
        <v/>
      </c>
      <c r="R60" s="23">
        <f>IF($B60='Formulario de Respuestas'!$D59,'Formulario de Respuestas'!$J59,"ES DIFERENTE")</f>
        <v>0</v>
      </c>
      <c r="S60" s="1" t="str">
        <f>IFERROR(VLOOKUP(CONCATENATE(R$1,R60),'Formulario de Preguntas'!$C$10:$FN$165,3,FALSE),"")</f>
        <v/>
      </c>
      <c r="T60" s="1" t="str">
        <f>IFERROR(VLOOKUP(CONCATENATE(R$1,R60),'Formulario de Preguntas'!$C$10:$FN$165,4,FALSE),"")</f>
        <v/>
      </c>
      <c r="U60" s="23">
        <f>IF($B60='Formulario de Respuestas'!$D59,'Formulario de Respuestas'!$K59,"ES DIFERENTE")</f>
        <v>0</v>
      </c>
      <c r="V60" s="1" t="str">
        <f>IFERROR(VLOOKUP(CONCATENATE(U$1,U60),'Formulario de Preguntas'!$C$10:$FN$165,3,FALSE),"")</f>
        <v/>
      </c>
      <c r="W60" s="1" t="str">
        <f>IFERROR(VLOOKUP(CONCATENATE(U$1,U60),'Formulario de Preguntas'!$C$10:$FN$165,4,FALSE),"")</f>
        <v/>
      </c>
      <c r="X60" s="23">
        <f>IF($B60='Formulario de Respuestas'!$D59,'Formulario de Respuestas'!$L59,"ES DIFERENTE")</f>
        <v>0</v>
      </c>
      <c r="Y60" s="1" t="str">
        <f>IFERROR(VLOOKUP(CONCATENATE(X$1,X60),'Formulario de Preguntas'!$C$10:$FN$165,3,FALSE),"")</f>
        <v/>
      </c>
      <c r="Z60" s="1" t="str">
        <f>IFERROR(VLOOKUP(CONCATENATE(X$1,X60),'Formulario de Preguntas'!$C$10:$FN$165,4,FALSE),"")</f>
        <v/>
      </c>
      <c r="AA60" s="23">
        <f>IF($B60='Formulario de Respuestas'!$D59,'Formulario de Respuestas'!$M59,"ES DIFERENTE")</f>
        <v>0</v>
      </c>
      <c r="AB60" s="1" t="str">
        <f>IFERROR(VLOOKUP(CONCATENATE(AA$1,AA60),'Formulario de Preguntas'!$C$10:$FN$165,3,FALSE),"")</f>
        <v/>
      </c>
      <c r="AC60" s="1" t="str">
        <f>IFERROR(VLOOKUP(CONCATENATE(AA$1,AA60),'Formulario de Preguntas'!$C$10:$FN$165,4,FALSE),"")</f>
        <v/>
      </c>
      <c r="AD60" s="23">
        <f>IF($B60='Formulario de Respuestas'!$D59,'Formulario de Respuestas'!$N59,"ES DIFERENTE")</f>
        <v>0</v>
      </c>
      <c r="AE60" s="1" t="str">
        <f>IFERROR(VLOOKUP(CONCATENATE(AD$1,AD60),'Formulario de Preguntas'!$C$10:$FN$165,3,FALSE),"")</f>
        <v/>
      </c>
      <c r="AF60" s="1" t="str">
        <f>IFERROR(VLOOKUP(CONCATENATE(AD$1,AD60),'Formulario de Preguntas'!$C$10:$FN$165,4,FALSE),"")</f>
        <v/>
      </c>
      <c r="AG60" s="23">
        <f>IF($B60='Formulario de Respuestas'!$D59,'Formulario de Respuestas'!$O59,"ES DIFERENTE")</f>
        <v>0</v>
      </c>
      <c r="AH60" s="1" t="str">
        <f>IFERROR(VLOOKUP(CONCATENATE(AG$1,AG60),'Formulario de Preguntas'!$C$10:$FN$165,3,FALSE),"")</f>
        <v/>
      </c>
      <c r="AI60" s="1" t="str">
        <f>IFERROR(VLOOKUP(CONCATENATE(AG$1,AG60),'Formulario de Preguntas'!$C$10:$FN$165,4,FALSE),"")</f>
        <v/>
      </c>
      <c r="AJ60" s="23">
        <f>IF($B60='Formulario de Respuestas'!$D59,'Formulario de Respuestas'!$P59,"ES DIFERENTE")</f>
        <v>0</v>
      </c>
      <c r="AK60" s="1" t="str">
        <f>IFERROR(VLOOKUP(CONCATENATE(AJ$1,AJ60),'Formulario de Preguntas'!$C$10:$FN$165,3,FALSE),"")</f>
        <v/>
      </c>
      <c r="AL60" s="1" t="str">
        <f>IFERROR(VLOOKUP(CONCATENATE(AJ$1,AJ60),'Formulario de Preguntas'!$C$10:$FN$165,4,FALSE),"")</f>
        <v/>
      </c>
      <c r="AM60" s="23">
        <f>IF($B60='Formulario de Respuestas'!$D59,'Formulario de Respuestas'!$Q59,"ES DIFERENTE")</f>
        <v>0</v>
      </c>
      <c r="AN60" s="1" t="str">
        <f>IFERROR(VLOOKUP(CONCATENATE(AM$1,AM60),'Formulario de Preguntas'!$C$10:$FN$165,3,FALSE),"")</f>
        <v/>
      </c>
      <c r="AO60" s="1" t="str">
        <f>IFERROR(VLOOKUP(CONCATENATE(AM$1,AM60),'Formulario de Preguntas'!$C$10:$FN$165,4,FALSE),"")</f>
        <v/>
      </c>
      <c r="AP60" s="23">
        <f>IF($B60='Formulario de Respuestas'!$D59,'Formulario de Respuestas'!$R59,"ES DIFERENTE")</f>
        <v>0</v>
      </c>
      <c r="AQ60" s="1" t="str">
        <f>IFERROR(VLOOKUP(CONCATENATE(AP$1,AP60),'Formulario de Preguntas'!$C$10:$FN$165,3,FALSE),"")</f>
        <v/>
      </c>
      <c r="AR60" s="1" t="str">
        <f>IFERROR(VLOOKUP(CONCATENATE(AP$1,AP60),'Formulario de Preguntas'!$C$10:$FN$165,4,FALSE),"")</f>
        <v/>
      </c>
      <c r="AS60" s="23">
        <f>IF($B60='Formulario de Respuestas'!$D59,'Formulario de Respuestas'!$S59,"ES DIFERENTE")</f>
        <v>0</v>
      </c>
      <c r="AT60" s="1" t="str">
        <f>IFERROR(VLOOKUP(CONCATENATE(AS$1,AS60),'Formulario de Preguntas'!$C$10:$FN$165,3,FALSE),"")</f>
        <v/>
      </c>
      <c r="AU60" s="1" t="str">
        <f>IFERROR(VLOOKUP(CONCATENATE(AS$1,AS60),'Formulario de Preguntas'!$C$10:$FN$165,4,FALSE),"")</f>
        <v/>
      </c>
      <c r="AV60" s="23">
        <f>IF($B60='Formulario de Respuestas'!$D59,'Formulario de Respuestas'!$T59,"ES DIFERENTE")</f>
        <v>0</v>
      </c>
      <c r="AW60" s="1" t="str">
        <f>IFERROR(VLOOKUP(CONCATENATE(AV$1,AV60),'Formulario de Preguntas'!$C$10:$FN$165,3,FALSE),"")</f>
        <v/>
      </c>
      <c r="AX60" s="1" t="str">
        <f>IFERROR(VLOOKUP(CONCATENATE(AV$1,AV60),'Formulario de Preguntas'!$C$10:$FN$165,4,FALSE),"")</f>
        <v/>
      </c>
      <c r="AY60" s="23">
        <f>IF($B60='Formulario de Respuestas'!$D59,'Formulario de Respuestas'!$U59,"ES DIFERENTE")</f>
        <v>0</v>
      </c>
      <c r="AZ60" s="1" t="str">
        <f>IFERROR(VLOOKUP(CONCATENATE(AY$1,AY60),'Formulario de Preguntas'!$C$10:$FN$165,3,FALSE),"")</f>
        <v/>
      </c>
      <c r="BA60" s="1" t="str">
        <f>IFERROR(VLOOKUP(CONCATENATE(AY$1,AY60),'Formulario de Preguntas'!$C$10:$FN$165,4,FALSE),"")</f>
        <v/>
      </c>
      <c r="BB60" s="25">
        <f>IF($B60='Formulario de Respuestas'!$D59,'Formulario de Respuestas'!$V59,"ES DIFERENTE")</f>
        <v>0</v>
      </c>
      <c r="BC60" s="1" t="str">
        <f>IFERROR(VLOOKUP(CONCATENATE(BB$1,BB60),'Formulario de Preguntas'!$C$10:$FN$165,3,FALSE),"")</f>
        <v/>
      </c>
      <c r="BD60" s="1" t="str">
        <f>IFERROR(VLOOKUP(CONCATENATE(BB$1,BB60),'Formulario de Preguntas'!$C$10:$FN$165,4,FALSE),"")</f>
        <v/>
      </c>
      <c r="BE60" s="23">
        <f>IF($B60='Formulario de Respuestas'!$D59,'Formulario de Respuestas'!$W59,"ES DIFERENTE")</f>
        <v>0</v>
      </c>
      <c r="BF60" s="1" t="str">
        <f>IFERROR(VLOOKUP(CONCATENATE(BE$1,BE60),'Formulario de Preguntas'!$C$10:$FN$165,3,FALSE),"")</f>
        <v/>
      </c>
      <c r="BG60" s="1" t="str">
        <f>IFERROR(VLOOKUP(CONCATENATE(BE$1,BE60),'Formulario de Preguntas'!$C$10:$FN$165,4,FALSE),"")</f>
        <v/>
      </c>
      <c r="BH60" s="23">
        <f>IF($B60='Formulario de Respuestas'!$D59,'Formulario de Respuestas'!$X59,"ES DIFERENTE")</f>
        <v>0</v>
      </c>
      <c r="BI60" s="1" t="str">
        <f>IFERROR(VLOOKUP(CONCATENATE(BH$1,BH60),'Formulario de Preguntas'!$C$10:$FN$165,3,FALSE),"")</f>
        <v/>
      </c>
      <c r="BJ60" s="1" t="str">
        <f>IFERROR(VLOOKUP(CONCATENATE(BH$1,BH60),'Formulario de Preguntas'!$C$10:$FN$165,4,FALSE),"")</f>
        <v/>
      </c>
      <c r="BK60" s="25">
        <f>IF($B60='Formulario de Respuestas'!$D59,'Formulario de Respuestas'!$Y59,"ES DIFERENTE")</f>
        <v>0</v>
      </c>
      <c r="BL60" s="1" t="str">
        <f>IFERROR(VLOOKUP(CONCATENATE(BK$1,BK60),'Formulario de Preguntas'!$C$10:$FN$165,3,FALSE),"")</f>
        <v/>
      </c>
      <c r="BM60" s="1" t="str">
        <f>IFERROR(VLOOKUP(CONCATENATE(BK$1,BK60),'Formulario de Preguntas'!$C$10:$FN$165,4,FALSE),"")</f>
        <v/>
      </c>
      <c r="BN60" s="25">
        <f>IF($B60='Formulario de Respuestas'!$D59,'Formulario de Respuestas'!$Z59,"ES DIFERENTE")</f>
        <v>0</v>
      </c>
      <c r="BO60" s="1" t="str">
        <f>IFERROR(VLOOKUP(CONCATENATE(BN$1,BN60),'Formulario de Preguntas'!$C$10:$FN$165,3,FALSE),"")</f>
        <v/>
      </c>
      <c r="BP60" s="1" t="str">
        <f>IFERROR(VLOOKUP(CONCATENATE(BN$1,BN60),'Formulario de Preguntas'!$C$10:$FN$165,4,FALSE),"")</f>
        <v/>
      </c>
      <c r="BR60" s="1">
        <f t="shared" si="0"/>
        <v>0</v>
      </c>
      <c r="BS60" s="1">
        <f t="shared" si="1"/>
        <v>0.25</v>
      </c>
      <c r="BT60" s="1">
        <f t="shared" si="3"/>
        <v>0</v>
      </c>
      <c r="BU60" s="1">
        <f>COUNTIF('Formulario de Respuestas'!$E59:$Z59,"A")</f>
        <v>0</v>
      </c>
      <c r="BV60" s="1">
        <f>COUNTIF('Formulario de Respuestas'!$E59:$Z59,"B")</f>
        <v>0</v>
      </c>
      <c r="BW60" s="1">
        <f>COUNTIF('Formulario de Respuestas'!$E59:$Z59,"C")</f>
        <v>0</v>
      </c>
      <c r="BX60" s="1">
        <f>COUNTIF('Formulario de Respuestas'!$E59:$Z59,"D")</f>
        <v>0</v>
      </c>
      <c r="BY60" s="1">
        <f>COUNTIF('Formulario de Respuestas'!$E59:$Z59,"E (RESPUESTA ANULADA)")</f>
        <v>0</v>
      </c>
    </row>
    <row r="61" spans="1:77" x14ac:dyDescent="0.25">
      <c r="A61" s="1">
        <f>'Formulario de Respuestas'!C60</f>
        <v>0</v>
      </c>
      <c r="B61" s="1">
        <f>'Formulario de Respuestas'!D60</f>
        <v>0</v>
      </c>
      <c r="C61" s="23">
        <f>IF($B61='Formulario de Respuestas'!$D60,'Formulario de Respuestas'!$E60,"ES DIFERENTE")</f>
        <v>0</v>
      </c>
      <c r="D61" s="15" t="str">
        <f>IFERROR(VLOOKUP(CONCATENATE(C$1,C61),'Formulario de Preguntas'!$C$2:$FN$165,3,FALSE),"")</f>
        <v/>
      </c>
      <c r="E61" s="1" t="str">
        <f>IFERROR(VLOOKUP(CONCATENATE(C$1,C61),'Formulario de Preguntas'!$C$2:$FN$165,4,FALSE),"")</f>
        <v/>
      </c>
      <c r="F61" s="23">
        <f>IF($B61='Formulario de Respuestas'!$D60,'Formulario de Respuestas'!$F60,"ES DIFERENTE")</f>
        <v>0</v>
      </c>
      <c r="G61" s="1" t="str">
        <f>IFERROR(VLOOKUP(CONCATENATE(F$1,F61),'Formulario de Preguntas'!$C$2:$FN$165,3,FALSE),"")</f>
        <v/>
      </c>
      <c r="H61" s="1" t="str">
        <f>IFERROR(VLOOKUP(CONCATENATE(F$1,F61),'Formulario de Preguntas'!$C$2:$FN$165,4,FALSE),"")</f>
        <v/>
      </c>
      <c r="I61" s="23">
        <f>IF($B61='Formulario de Respuestas'!$D60,'Formulario de Respuestas'!$G60,"ES DIFERENTE")</f>
        <v>0</v>
      </c>
      <c r="J61" s="1" t="str">
        <f>IFERROR(VLOOKUP(CONCATENATE(I$1,I61),'Formulario de Preguntas'!$C$10:$FN$165,3,FALSE),"")</f>
        <v/>
      </c>
      <c r="K61" s="1" t="str">
        <f>IFERROR(VLOOKUP(CONCATENATE(I$1,I61),'Formulario de Preguntas'!$C$10:$FN$165,4,FALSE),"")</f>
        <v/>
      </c>
      <c r="L61" s="23">
        <f>IF($B61='Formulario de Respuestas'!$D60,'Formulario de Respuestas'!$H60,"ES DIFERENTE")</f>
        <v>0</v>
      </c>
      <c r="M61" s="1" t="str">
        <f>IFERROR(VLOOKUP(CONCATENATE(L$1,L61),'Formulario de Preguntas'!$C$10:$FN$165,3,FALSE),"")</f>
        <v/>
      </c>
      <c r="N61" s="1" t="str">
        <f>IFERROR(VLOOKUP(CONCATENATE(L$1,L61),'Formulario de Preguntas'!$C$10:$FN$165,4,FALSE),"")</f>
        <v/>
      </c>
      <c r="O61" s="23">
        <f>IF($B61='Formulario de Respuestas'!$D60,'Formulario de Respuestas'!$I60,"ES DIFERENTE")</f>
        <v>0</v>
      </c>
      <c r="P61" s="1" t="str">
        <f>IFERROR(VLOOKUP(CONCATENATE(O$1,O61),'Formulario de Preguntas'!$C$10:$FN$165,3,FALSE),"")</f>
        <v/>
      </c>
      <c r="Q61" s="1" t="str">
        <f>IFERROR(VLOOKUP(CONCATENATE(O$1,O61),'Formulario de Preguntas'!$C$10:$FN$165,4,FALSE),"")</f>
        <v/>
      </c>
      <c r="R61" s="23">
        <f>IF($B61='Formulario de Respuestas'!$D60,'Formulario de Respuestas'!$J60,"ES DIFERENTE")</f>
        <v>0</v>
      </c>
      <c r="S61" s="1" t="str">
        <f>IFERROR(VLOOKUP(CONCATENATE(R$1,R61),'Formulario de Preguntas'!$C$10:$FN$165,3,FALSE),"")</f>
        <v/>
      </c>
      <c r="T61" s="1" t="str">
        <f>IFERROR(VLOOKUP(CONCATENATE(R$1,R61),'Formulario de Preguntas'!$C$10:$FN$165,4,FALSE),"")</f>
        <v/>
      </c>
      <c r="U61" s="23">
        <f>IF($B61='Formulario de Respuestas'!$D60,'Formulario de Respuestas'!$K60,"ES DIFERENTE")</f>
        <v>0</v>
      </c>
      <c r="V61" s="1" t="str">
        <f>IFERROR(VLOOKUP(CONCATENATE(U$1,U61),'Formulario de Preguntas'!$C$10:$FN$165,3,FALSE),"")</f>
        <v/>
      </c>
      <c r="W61" s="1" t="str">
        <f>IFERROR(VLOOKUP(CONCATENATE(U$1,U61),'Formulario de Preguntas'!$C$10:$FN$165,4,FALSE),"")</f>
        <v/>
      </c>
      <c r="X61" s="23">
        <f>IF($B61='Formulario de Respuestas'!$D60,'Formulario de Respuestas'!$L60,"ES DIFERENTE")</f>
        <v>0</v>
      </c>
      <c r="Y61" s="1" t="str">
        <f>IFERROR(VLOOKUP(CONCATENATE(X$1,X61),'Formulario de Preguntas'!$C$10:$FN$165,3,FALSE),"")</f>
        <v/>
      </c>
      <c r="Z61" s="1" t="str">
        <f>IFERROR(VLOOKUP(CONCATENATE(X$1,X61),'Formulario de Preguntas'!$C$10:$FN$165,4,FALSE),"")</f>
        <v/>
      </c>
      <c r="AA61" s="23">
        <f>IF($B61='Formulario de Respuestas'!$D60,'Formulario de Respuestas'!$M60,"ES DIFERENTE")</f>
        <v>0</v>
      </c>
      <c r="AB61" s="1" t="str">
        <f>IFERROR(VLOOKUP(CONCATENATE(AA$1,AA61),'Formulario de Preguntas'!$C$10:$FN$165,3,FALSE),"")</f>
        <v/>
      </c>
      <c r="AC61" s="1" t="str">
        <f>IFERROR(VLOOKUP(CONCATENATE(AA$1,AA61),'Formulario de Preguntas'!$C$10:$FN$165,4,FALSE),"")</f>
        <v/>
      </c>
      <c r="AD61" s="23">
        <f>IF($B61='Formulario de Respuestas'!$D60,'Formulario de Respuestas'!$N60,"ES DIFERENTE")</f>
        <v>0</v>
      </c>
      <c r="AE61" s="1" t="str">
        <f>IFERROR(VLOOKUP(CONCATENATE(AD$1,AD61),'Formulario de Preguntas'!$C$10:$FN$165,3,FALSE),"")</f>
        <v/>
      </c>
      <c r="AF61" s="1" t="str">
        <f>IFERROR(VLOOKUP(CONCATENATE(AD$1,AD61),'Formulario de Preguntas'!$C$10:$FN$165,4,FALSE),"")</f>
        <v/>
      </c>
      <c r="AG61" s="23">
        <f>IF($B61='Formulario de Respuestas'!$D60,'Formulario de Respuestas'!$O60,"ES DIFERENTE")</f>
        <v>0</v>
      </c>
      <c r="AH61" s="1" t="str">
        <f>IFERROR(VLOOKUP(CONCATENATE(AG$1,AG61),'Formulario de Preguntas'!$C$10:$FN$165,3,FALSE),"")</f>
        <v/>
      </c>
      <c r="AI61" s="1" t="str">
        <f>IFERROR(VLOOKUP(CONCATENATE(AG$1,AG61),'Formulario de Preguntas'!$C$10:$FN$165,4,FALSE),"")</f>
        <v/>
      </c>
      <c r="AJ61" s="23">
        <f>IF($B61='Formulario de Respuestas'!$D60,'Formulario de Respuestas'!$P60,"ES DIFERENTE")</f>
        <v>0</v>
      </c>
      <c r="AK61" s="1" t="str">
        <f>IFERROR(VLOOKUP(CONCATENATE(AJ$1,AJ61),'Formulario de Preguntas'!$C$10:$FN$165,3,FALSE),"")</f>
        <v/>
      </c>
      <c r="AL61" s="1" t="str">
        <f>IFERROR(VLOOKUP(CONCATENATE(AJ$1,AJ61),'Formulario de Preguntas'!$C$10:$FN$165,4,FALSE),"")</f>
        <v/>
      </c>
      <c r="AM61" s="23">
        <f>IF($B61='Formulario de Respuestas'!$D60,'Formulario de Respuestas'!$Q60,"ES DIFERENTE")</f>
        <v>0</v>
      </c>
      <c r="AN61" s="1" t="str">
        <f>IFERROR(VLOOKUP(CONCATENATE(AM$1,AM61),'Formulario de Preguntas'!$C$10:$FN$165,3,FALSE),"")</f>
        <v/>
      </c>
      <c r="AO61" s="1" t="str">
        <f>IFERROR(VLOOKUP(CONCATENATE(AM$1,AM61),'Formulario de Preguntas'!$C$10:$FN$165,4,FALSE),"")</f>
        <v/>
      </c>
      <c r="AP61" s="23">
        <f>IF($B61='Formulario de Respuestas'!$D60,'Formulario de Respuestas'!$R60,"ES DIFERENTE")</f>
        <v>0</v>
      </c>
      <c r="AQ61" s="1" t="str">
        <f>IFERROR(VLOOKUP(CONCATENATE(AP$1,AP61),'Formulario de Preguntas'!$C$10:$FN$165,3,FALSE),"")</f>
        <v/>
      </c>
      <c r="AR61" s="1" t="str">
        <f>IFERROR(VLOOKUP(CONCATENATE(AP$1,AP61),'Formulario de Preguntas'!$C$10:$FN$165,4,FALSE),"")</f>
        <v/>
      </c>
      <c r="AS61" s="23">
        <f>IF($B61='Formulario de Respuestas'!$D60,'Formulario de Respuestas'!$S60,"ES DIFERENTE")</f>
        <v>0</v>
      </c>
      <c r="AT61" s="1" t="str">
        <f>IFERROR(VLOOKUP(CONCATENATE(AS$1,AS61),'Formulario de Preguntas'!$C$10:$FN$165,3,FALSE),"")</f>
        <v/>
      </c>
      <c r="AU61" s="1" t="str">
        <f>IFERROR(VLOOKUP(CONCATENATE(AS$1,AS61),'Formulario de Preguntas'!$C$10:$FN$165,4,FALSE),"")</f>
        <v/>
      </c>
      <c r="AV61" s="23">
        <f>IF($B61='Formulario de Respuestas'!$D60,'Formulario de Respuestas'!$T60,"ES DIFERENTE")</f>
        <v>0</v>
      </c>
      <c r="AW61" s="1" t="str">
        <f>IFERROR(VLOOKUP(CONCATENATE(AV$1,AV61),'Formulario de Preguntas'!$C$10:$FN$165,3,FALSE),"")</f>
        <v/>
      </c>
      <c r="AX61" s="1" t="str">
        <f>IFERROR(VLOOKUP(CONCATENATE(AV$1,AV61),'Formulario de Preguntas'!$C$10:$FN$165,4,FALSE),"")</f>
        <v/>
      </c>
      <c r="AY61" s="23">
        <f>IF($B61='Formulario de Respuestas'!$D60,'Formulario de Respuestas'!$U60,"ES DIFERENTE")</f>
        <v>0</v>
      </c>
      <c r="AZ61" s="1" t="str">
        <f>IFERROR(VLOOKUP(CONCATENATE(AY$1,AY61),'Formulario de Preguntas'!$C$10:$FN$165,3,FALSE),"")</f>
        <v/>
      </c>
      <c r="BA61" s="1" t="str">
        <f>IFERROR(VLOOKUP(CONCATENATE(AY$1,AY61),'Formulario de Preguntas'!$C$10:$FN$165,4,FALSE),"")</f>
        <v/>
      </c>
      <c r="BB61" s="25">
        <f>IF($B61='Formulario de Respuestas'!$D60,'Formulario de Respuestas'!$V60,"ES DIFERENTE")</f>
        <v>0</v>
      </c>
      <c r="BC61" s="1" t="str">
        <f>IFERROR(VLOOKUP(CONCATENATE(BB$1,BB61),'Formulario de Preguntas'!$C$10:$FN$165,3,FALSE),"")</f>
        <v/>
      </c>
      <c r="BD61" s="1" t="str">
        <f>IFERROR(VLOOKUP(CONCATENATE(BB$1,BB61),'Formulario de Preguntas'!$C$10:$FN$165,4,FALSE),"")</f>
        <v/>
      </c>
      <c r="BE61" s="23">
        <f>IF($B61='Formulario de Respuestas'!$D60,'Formulario de Respuestas'!$W60,"ES DIFERENTE")</f>
        <v>0</v>
      </c>
      <c r="BF61" s="1" t="str">
        <f>IFERROR(VLOOKUP(CONCATENATE(BE$1,BE61),'Formulario de Preguntas'!$C$10:$FN$165,3,FALSE),"")</f>
        <v/>
      </c>
      <c r="BG61" s="1" t="str">
        <f>IFERROR(VLOOKUP(CONCATENATE(BE$1,BE61),'Formulario de Preguntas'!$C$10:$FN$165,4,FALSE),"")</f>
        <v/>
      </c>
      <c r="BH61" s="23">
        <f>IF($B61='Formulario de Respuestas'!$D60,'Formulario de Respuestas'!$X60,"ES DIFERENTE")</f>
        <v>0</v>
      </c>
      <c r="BI61" s="1" t="str">
        <f>IFERROR(VLOOKUP(CONCATENATE(BH$1,BH61),'Formulario de Preguntas'!$C$10:$FN$165,3,FALSE),"")</f>
        <v/>
      </c>
      <c r="BJ61" s="1" t="str">
        <f>IFERROR(VLOOKUP(CONCATENATE(BH$1,BH61),'Formulario de Preguntas'!$C$10:$FN$165,4,FALSE),"")</f>
        <v/>
      </c>
      <c r="BK61" s="25">
        <f>IF($B61='Formulario de Respuestas'!$D60,'Formulario de Respuestas'!$Y60,"ES DIFERENTE")</f>
        <v>0</v>
      </c>
      <c r="BL61" s="1" t="str">
        <f>IFERROR(VLOOKUP(CONCATENATE(BK$1,BK61),'Formulario de Preguntas'!$C$10:$FN$165,3,FALSE),"")</f>
        <v/>
      </c>
      <c r="BM61" s="1" t="str">
        <f>IFERROR(VLOOKUP(CONCATENATE(BK$1,BK61),'Formulario de Preguntas'!$C$10:$FN$165,4,FALSE),"")</f>
        <v/>
      </c>
      <c r="BN61" s="25">
        <f>IF($B61='Formulario de Respuestas'!$D60,'Formulario de Respuestas'!$Z60,"ES DIFERENTE")</f>
        <v>0</v>
      </c>
      <c r="BO61" s="1" t="str">
        <f>IFERROR(VLOOKUP(CONCATENATE(BN$1,BN61),'Formulario de Preguntas'!$C$10:$FN$165,3,FALSE),"")</f>
        <v/>
      </c>
      <c r="BP61" s="1" t="str">
        <f>IFERROR(VLOOKUP(CONCATENATE(BN$1,BN61),'Formulario de Preguntas'!$C$10:$FN$165,4,FALSE),"")</f>
        <v/>
      </c>
      <c r="BR61" s="1">
        <f t="shared" si="0"/>
        <v>0</v>
      </c>
      <c r="BS61" s="1">
        <f t="shared" si="1"/>
        <v>0.25</v>
      </c>
      <c r="BT61" s="1">
        <f t="shared" si="3"/>
        <v>0</v>
      </c>
      <c r="BU61" s="1">
        <f>COUNTIF('Formulario de Respuestas'!$E60:$Z60,"A")</f>
        <v>0</v>
      </c>
      <c r="BV61" s="1">
        <f>COUNTIF('Formulario de Respuestas'!$E60:$Z60,"B")</f>
        <v>0</v>
      </c>
      <c r="BW61" s="1">
        <f>COUNTIF('Formulario de Respuestas'!$E60:$Z60,"C")</f>
        <v>0</v>
      </c>
      <c r="BX61" s="1">
        <f>COUNTIF('Formulario de Respuestas'!$E60:$Z60,"D")</f>
        <v>0</v>
      </c>
      <c r="BY61" s="1">
        <f>COUNTIF('Formulario de Respuestas'!$E60:$Z60,"E (RESPUESTA ANULADA)")</f>
        <v>0</v>
      </c>
    </row>
    <row r="62" spans="1:77" x14ac:dyDescent="0.25">
      <c r="A62" s="1">
        <f>'Formulario de Respuestas'!C61</f>
        <v>0</v>
      </c>
      <c r="B62" s="1">
        <f>'Formulario de Respuestas'!D61</f>
        <v>0</v>
      </c>
      <c r="C62" s="23">
        <f>IF($B62='Formulario de Respuestas'!$D61,'Formulario de Respuestas'!$E61,"ES DIFERENTE")</f>
        <v>0</v>
      </c>
      <c r="D62" s="15" t="str">
        <f>IFERROR(VLOOKUP(CONCATENATE(C$1,C62),'Formulario de Preguntas'!$C$2:$FN$165,3,FALSE),"")</f>
        <v/>
      </c>
      <c r="E62" s="1" t="str">
        <f>IFERROR(VLOOKUP(CONCATENATE(C$1,C62),'Formulario de Preguntas'!$C$2:$FN$165,4,FALSE),"")</f>
        <v/>
      </c>
      <c r="F62" s="23">
        <f>IF($B62='Formulario de Respuestas'!$D61,'Formulario de Respuestas'!$F61,"ES DIFERENTE")</f>
        <v>0</v>
      </c>
      <c r="G62" s="1" t="str">
        <f>IFERROR(VLOOKUP(CONCATENATE(F$1,F62),'Formulario de Preguntas'!$C$2:$FN$165,3,FALSE),"")</f>
        <v/>
      </c>
      <c r="H62" s="1" t="str">
        <f>IFERROR(VLOOKUP(CONCATENATE(F$1,F62),'Formulario de Preguntas'!$C$2:$FN$165,4,FALSE),"")</f>
        <v/>
      </c>
      <c r="I62" s="23">
        <f>IF($B62='Formulario de Respuestas'!$D61,'Formulario de Respuestas'!$G61,"ES DIFERENTE")</f>
        <v>0</v>
      </c>
      <c r="J62" s="1" t="str">
        <f>IFERROR(VLOOKUP(CONCATENATE(I$1,I62),'Formulario de Preguntas'!$C$10:$FN$165,3,FALSE),"")</f>
        <v/>
      </c>
      <c r="K62" s="1" t="str">
        <f>IFERROR(VLOOKUP(CONCATENATE(I$1,I62),'Formulario de Preguntas'!$C$10:$FN$165,4,FALSE),"")</f>
        <v/>
      </c>
      <c r="L62" s="23">
        <f>IF($B62='Formulario de Respuestas'!$D61,'Formulario de Respuestas'!$H61,"ES DIFERENTE")</f>
        <v>0</v>
      </c>
      <c r="M62" s="1" t="str">
        <f>IFERROR(VLOOKUP(CONCATENATE(L$1,L62),'Formulario de Preguntas'!$C$10:$FN$165,3,FALSE),"")</f>
        <v/>
      </c>
      <c r="N62" s="1" t="str">
        <f>IFERROR(VLOOKUP(CONCATENATE(L$1,L62),'Formulario de Preguntas'!$C$10:$FN$165,4,FALSE),"")</f>
        <v/>
      </c>
      <c r="O62" s="23">
        <f>IF($B62='Formulario de Respuestas'!$D61,'Formulario de Respuestas'!$I61,"ES DIFERENTE")</f>
        <v>0</v>
      </c>
      <c r="P62" s="1" t="str">
        <f>IFERROR(VLOOKUP(CONCATENATE(O$1,O62),'Formulario de Preguntas'!$C$10:$FN$165,3,FALSE),"")</f>
        <v/>
      </c>
      <c r="Q62" s="1" t="str">
        <f>IFERROR(VLOOKUP(CONCATENATE(O$1,O62),'Formulario de Preguntas'!$C$10:$FN$165,4,FALSE),"")</f>
        <v/>
      </c>
      <c r="R62" s="23">
        <f>IF($B62='Formulario de Respuestas'!$D61,'Formulario de Respuestas'!$J61,"ES DIFERENTE")</f>
        <v>0</v>
      </c>
      <c r="S62" s="1" t="str">
        <f>IFERROR(VLOOKUP(CONCATENATE(R$1,R62),'Formulario de Preguntas'!$C$10:$FN$165,3,FALSE),"")</f>
        <v/>
      </c>
      <c r="T62" s="1" t="str">
        <f>IFERROR(VLOOKUP(CONCATENATE(R$1,R62),'Formulario de Preguntas'!$C$10:$FN$165,4,FALSE),"")</f>
        <v/>
      </c>
      <c r="U62" s="23">
        <f>IF($B62='Formulario de Respuestas'!$D61,'Formulario de Respuestas'!$K61,"ES DIFERENTE")</f>
        <v>0</v>
      </c>
      <c r="V62" s="1" t="str">
        <f>IFERROR(VLOOKUP(CONCATENATE(U$1,U62),'Formulario de Preguntas'!$C$10:$FN$165,3,FALSE),"")</f>
        <v/>
      </c>
      <c r="W62" s="1" t="str">
        <f>IFERROR(VLOOKUP(CONCATENATE(U$1,U62),'Formulario de Preguntas'!$C$10:$FN$165,4,FALSE),"")</f>
        <v/>
      </c>
      <c r="X62" s="23">
        <f>IF($B62='Formulario de Respuestas'!$D61,'Formulario de Respuestas'!$L61,"ES DIFERENTE")</f>
        <v>0</v>
      </c>
      <c r="Y62" s="1" t="str">
        <f>IFERROR(VLOOKUP(CONCATENATE(X$1,X62),'Formulario de Preguntas'!$C$10:$FN$165,3,FALSE),"")</f>
        <v/>
      </c>
      <c r="Z62" s="1" t="str">
        <f>IFERROR(VLOOKUP(CONCATENATE(X$1,X62),'Formulario de Preguntas'!$C$10:$FN$165,4,FALSE),"")</f>
        <v/>
      </c>
      <c r="AA62" s="23">
        <f>IF($B62='Formulario de Respuestas'!$D61,'Formulario de Respuestas'!$M61,"ES DIFERENTE")</f>
        <v>0</v>
      </c>
      <c r="AB62" s="1" t="str">
        <f>IFERROR(VLOOKUP(CONCATENATE(AA$1,AA62),'Formulario de Preguntas'!$C$10:$FN$165,3,FALSE),"")</f>
        <v/>
      </c>
      <c r="AC62" s="1" t="str">
        <f>IFERROR(VLOOKUP(CONCATENATE(AA$1,AA62),'Formulario de Preguntas'!$C$10:$FN$165,4,FALSE),"")</f>
        <v/>
      </c>
      <c r="AD62" s="23">
        <f>IF($B62='Formulario de Respuestas'!$D61,'Formulario de Respuestas'!$N61,"ES DIFERENTE")</f>
        <v>0</v>
      </c>
      <c r="AE62" s="1" t="str">
        <f>IFERROR(VLOOKUP(CONCATENATE(AD$1,AD62),'Formulario de Preguntas'!$C$10:$FN$165,3,FALSE),"")</f>
        <v/>
      </c>
      <c r="AF62" s="1" t="str">
        <f>IFERROR(VLOOKUP(CONCATENATE(AD$1,AD62),'Formulario de Preguntas'!$C$10:$FN$165,4,FALSE),"")</f>
        <v/>
      </c>
      <c r="AG62" s="23">
        <f>IF($B62='Formulario de Respuestas'!$D61,'Formulario de Respuestas'!$O61,"ES DIFERENTE")</f>
        <v>0</v>
      </c>
      <c r="AH62" s="1" t="str">
        <f>IFERROR(VLOOKUP(CONCATENATE(AG$1,AG62),'Formulario de Preguntas'!$C$10:$FN$165,3,FALSE),"")</f>
        <v/>
      </c>
      <c r="AI62" s="1" t="str">
        <f>IFERROR(VLOOKUP(CONCATENATE(AG$1,AG62),'Formulario de Preguntas'!$C$10:$FN$165,4,FALSE),"")</f>
        <v/>
      </c>
      <c r="AJ62" s="23">
        <f>IF($B62='Formulario de Respuestas'!$D61,'Formulario de Respuestas'!$P61,"ES DIFERENTE")</f>
        <v>0</v>
      </c>
      <c r="AK62" s="1" t="str">
        <f>IFERROR(VLOOKUP(CONCATENATE(AJ$1,AJ62),'Formulario de Preguntas'!$C$10:$FN$165,3,FALSE),"")</f>
        <v/>
      </c>
      <c r="AL62" s="1" t="str">
        <f>IFERROR(VLOOKUP(CONCATENATE(AJ$1,AJ62),'Formulario de Preguntas'!$C$10:$FN$165,4,FALSE),"")</f>
        <v/>
      </c>
      <c r="AM62" s="23">
        <f>IF($B62='Formulario de Respuestas'!$D61,'Formulario de Respuestas'!$Q61,"ES DIFERENTE")</f>
        <v>0</v>
      </c>
      <c r="AN62" s="1" t="str">
        <f>IFERROR(VLOOKUP(CONCATENATE(AM$1,AM62),'Formulario de Preguntas'!$C$10:$FN$165,3,FALSE),"")</f>
        <v/>
      </c>
      <c r="AO62" s="1" t="str">
        <f>IFERROR(VLOOKUP(CONCATENATE(AM$1,AM62),'Formulario de Preguntas'!$C$10:$FN$165,4,FALSE),"")</f>
        <v/>
      </c>
      <c r="AP62" s="23">
        <f>IF($B62='Formulario de Respuestas'!$D61,'Formulario de Respuestas'!$R61,"ES DIFERENTE")</f>
        <v>0</v>
      </c>
      <c r="AQ62" s="1" t="str">
        <f>IFERROR(VLOOKUP(CONCATENATE(AP$1,AP62),'Formulario de Preguntas'!$C$10:$FN$165,3,FALSE),"")</f>
        <v/>
      </c>
      <c r="AR62" s="1" t="str">
        <f>IFERROR(VLOOKUP(CONCATENATE(AP$1,AP62),'Formulario de Preguntas'!$C$10:$FN$165,4,FALSE),"")</f>
        <v/>
      </c>
      <c r="AS62" s="23">
        <f>IF($B62='Formulario de Respuestas'!$D61,'Formulario de Respuestas'!$S61,"ES DIFERENTE")</f>
        <v>0</v>
      </c>
      <c r="AT62" s="1" t="str">
        <f>IFERROR(VLOOKUP(CONCATENATE(AS$1,AS62),'Formulario de Preguntas'!$C$10:$FN$165,3,FALSE),"")</f>
        <v/>
      </c>
      <c r="AU62" s="1" t="str">
        <f>IFERROR(VLOOKUP(CONCATENATE(AS$1,AS62),'Formulario de Preguntas'!$C$10:$FN$165,4,FALSE),"")</f>
        <v/>
      </c>
      <c r="AV62" s="23">
        <f>IF($B62='Formulario de Respuestas'!$D61,'Formulario de Respuestas'!$T61,"ES DIFERENTE")</f>
        <v>0</v>
      </c>
      <c r="AW62" s="1" t="str">
        <f>IFERROR(VLOOKUP(CONCATENATE(AV$1,AV62),'Formulario de Preguntas'!$C$10:$FN$165,3,FALSE),"")</f>
        <v/>
      </c>
      <c r="AX62" s="1" t="str">
        <f>IFERROR(VLOOKUP(CONCATENATE(AV$1,AV62),'Formulario de Preguntas'!$C$10:$FN$165,4,FALSE),"")</f>
        <v/>
      </c>
      <c r="AY62" s="23">
        <f>IF($B62='Formulario de Respuestas'!$D61,'Formulario de Respuestas'!$U61,"ES DIFERENTE")</f>
        <v>0</v>
      </c>
      <c r="AZ62" s="1" t="str">
        <f>IFERROR(VLOOKUP(CONCATENATE(AY$1,AY62),'Formulario de Preguntas'!$C$10:$FN$165,3,FALSE),"")</f>
        <v/>
      </c>
      <c r="BA62" s="1" t="str">
        <f>IFERROR(VLOOKUP(CONCATENATE(AY$1,AY62),'Formulario de Preguntas'!$C$10:$FN$165,4,FALSE),"")</f>
        <v/>
      </c>
      <c r="BB62" s="25">
        <f>IF($B62='Formulario de Respuestas'!$D61,'Formulario de Respuestas'!$V61,"ES DIFERENTE")</f>
        <v>0</v>
      </c>
      <c r="BC62" s="1" t="str">
        <f>IFERROR(VLOOKUP(CONCATENATE(BB$1,BB62),'Formulario de Preguntas'!$C$10:$FN$165,3,FALSE),"")</f>
        <v/>
      </c>
      <c r="BD62" s="1" t="str">
        <f>IFERROR(VLOOKUP(CONCATENATE(BB$1,BB62),'Formulario de Preguntas'!$C$10:$FN$165,4,FALSE),"")</f>
        <v/>
      </c>
      <c r="BE62" s="23">
        <f>IF($B62='Formulario de Respuestas'!$D61,'Formulario de Respuestas'!$W61,"ES DIFERENTE")</f>
        <v>0</v>
      </c>
      <c r="BF62" s="1" t="str">
        <f>IFERROR(VLOOKUP(CONCATENATE(BE$1,BE62),'Formulario de Preguntas'!$C$10:$FN$165,3,FALSE),"")</f>
        <v/>
      </c>
      <c r="BG62" s="1" t="str">
        <f>IFERROR(VLOOKUP(CONCATENATE(BE$1,BE62),'Formulario de Preguntas'!$C$10:$FN$165,4,FALSE),"")</f>
        <v/>
      </c>
      <c r="BH62" s="23">
        <f>IF($B62='Formulario de Respuestas'!$D61,'Formulario de Respuestas'!$X61,"ES DIFERENTE")</f>
        <v>0</v>
      </c>
      <c r="BI62" s="1" t="str">
        <f>IFERROR(VLOOKUP(CONCATENATE(BH$1,BH62),'Formulario de Preguntas'!$C$10:$FN$165,3,FALSE),"")</f>
        <v/>
      </c>
      <c r="BJ62" s="1" t="str">
        <f>IFERROR(VLOOKUP(CONCATENATE(BH$1,BH62),'Formulario de Preguntas'!$C$10:$FN$165,4,FALSE),"")</f>
        <v/>
      </c>
      <c r="BK62" s="25">
        <f>IF($B62='Formulario de Respuestas'!$D61,'Formulario de Respuestas'!$Y61,"ES DIFERENTE")</f>
        <v>0</v>
      </c>
      <c r="BL62" s="1" t="str">
        <f>IFERROR(VLOOKUP(CONCATENATE(BK$1,BK62),'Formulario de Preguntas'!$C$10:$FN$165,3,FALSE),"")</f>
        <v/>
      </c>
      <c r="BM62" s="1" t="str">
        <f>IFERROR(VLOOKUP(CONCATENATE(BK$1,BK62),'Formulario de Preguntas'!$C$10:$FN$165,4,FALSE),"")</f>
        <v/>
      </c>
      <c r="BN62" s="25">
        <f>IF($B62='Formulario de Respuestas'!$D61,'Formulario de Respuestas'!$Z61,"ES DIFERENTE")</f>
        <v>0</v>
      </c>
      <c r="BO62" s="1" t="str">
        <f>IFERROR(VLOOKUP(CONCATENATE(BN$1,BN62),'Formulario de Preguntas'!$C$10:$FN$165,3,FALSE),"")</f>
        <v/>
      </c>
      <c r="BP62" s="1" t="str">
        <f>IFERROR(VLOOKUP(CONCATENATE(BN$1,BN62),'Formulario de Preguntas'!$C$10:$FN$165,4,FALSE),"")</f>
        <v/>
      </c>
      <c r="BR62" s="1">
        <f t="shared" si="0"/>
        <v>0</v>
      </c>
      <c r="BS62" s="1">
        <f t="shared" si="1"/>
        <v>0.25</v>
      </c>
      <c r="BT62" s="1">
        <f t="shared" si="3"/>
        <v>0</v>
      </c>
      <c r="BU62" s="1">
        <f>COUNTIF('Formulario de Respuestas'!$E61:$Z61,"A")</f>
        <v>0</v>
      </c>
      <c r="BV62" s="1">
        <f>COUNTIF('Formulario de Respuestas'!$E61:$Z61,"B")</f>
        <v>0</v>
      </c>
      <c r="BW62" s="1">
        <f>COUNTIF('Formulario de Respuestas'!$E61:$Z61,"C")</f>
        <v>0</v>
      </c>
      <c r="BX62" s="1">
        <f>COUNTIF('Formulario de Respuestas'!$E61:$Z61,"D")</f>
        <v>0</v>
      </c>
      <c r="BY62" s="1">
        <f>COUNTIF('Formulario de Respuestas'!$E61:$Z61,"E (RESPUESTA ANULADA)")</f>
        <v>0</v>
      </c>
    </row>
    <row r="63" spans="1:77" x14ac:dyDescent="0.25">
      <c r="A63" s="1">
        <f>'Formulario de Respuestas'!C62</f>
        <v>0</v>
      </c>
      <c r="B63" s="1">
        <f>'Formulario de Respuestas'!D62</f>
        <v>0</v>
      </c>
      <c r="C63" s="23">
        <f>IF($B63='Formulario de Respuestas'!$D62,'Formulario de Respuestas'!$E62,"ES DIFERENTE")</f>
        <v>0</v>
      </c>
      <c r="D63" s="15" t="str">
        <f>IFERROR(VLOOKUP(CONCATENATE(C$1,C63),'Formulario de Preguntas'!$C$2:$FN$165,3,FALSE),"")</f>
        <v/>
      </c>
      <c r="E63" s="1" t="str">
        <f>IFERROR(VLOOKUP(CONCATENATE(C$1,C63),'Formulario de Preguntas'!$C$2:$FN$165,4,FALSE),"")</f>
        <v/>
      </c>
      <c r="F63" s="23">
        <f>IF($B63='Formulario de Respuestas'!$D62,'Formulario de Respuestas'!$F62,"ES DIFERENTE")</f>
        <v>0</v>
      </c>
      <c r="G63" s="1" t="str">
        <f>IFERROR(VLOOKUP(CONCATENATE(F$1,F63),'Formulario de Preguntas'!$C$2:$FN$165,3,FALSE),"")</f>
        <v/>
      </c>
      <c r="H63" s="1" t="str">
        <f>IFERROR(VLOOKUP(CONCATENATE(F$1,F63),'Formulario de Preguntas'!$C$2:$FN$165,4,FALSE),"")</f>
        <v/>
      </c>
      <c r="I63" s="23">
        <f>IF($B63='Formulario de Respuestas'!$D62,'Formulario de Respuestas'!$G62,"ES DIFERENTE")</f>
        <v>0</v>
      </c>
      <c r="J63" s="1" t="str">
        <f>IFERROR(VLOOKUP(CONCATENATE(I$1,I63),'Formulario de Preguntas'!$C$10:$FN$165,3,FALSE),"")</f>
        <v/>
      </c>
      <c r="K63" s="1" t="str">
        <f>IFERROR(VLOOKUP(CONCATENATE(I$1,I63),'Formulario de Preguntas'!$C$10:$FN$165,4,FALSE),"")</f>
        <v/>
      </c>
      <c r="L63" s="23">
        <f>IF($B63='Formulario de Respuestas'!$D62,'Formulario de Respuestas'!$H62,"ES DIFERENTE")</f>
        <v>0</v>
      </c>
      <c r="M63" s="1" t="str">
        <f>IFERROR(VLOOKUP(CONCATENATE(L$1,L63),'Formulario de Preguntas'!$C$10:$FN$165,3,FALSE),"")</f>
        <v/>
      </c>
      <c r="N63" s="1" t="str">
        <f>IFERROR(VLOOKUP(CONCATENATE(L$1,L63),'Formulario de Preguntas'!$C$10:$FN$165,4,FALSE),"")</f>
        <v/>
      </c>
      <c r="O63" s="23">
        <f>IF($B63='Formulario de Respuestas'!$D62,'Formulario de Respuestas'!$I62,"ES DIFERENTE")</f>
        <v>0</v>
      </c>
      <c r="P63" s="1" t="str">
        <f>IFERROR(VLOOKUP(CONCATENATE(O$1,O63),'Formulario de Preguntas'!$C$10:$FN$165,3,FALSE),"")</f>
        <v/>
      </c>
      <c r="Q63" s="1" t="str">
        <f>IFERROR(VLOOKUP(CONCATENATE(O$1,O63),'Formulario de Preguntas'!$C$10:$FN$165,4,FALSE),"")</f>
        <v/>
      </c>
      <c r="R63" s="23">
        <f>IF($B63='Formulario de Respuestas'!$D62,'Formulario de Respuestas'!$J62,"ES DIFERENTE")</f>
        <v>0</v>
      </c>
      <c r="S63" s="1" t="str">
        <f>IFERROR(VLOOKUP(CONCATENATE(R$1,R63),'Formulario de Preguntas'!$C$10:$FN$165,3,FALSE),"")</f>
        <v/>
      </c>
      <c r="T63" s="1" t="str">
        <f>IFERROR(VLOOKUP(CONCATENATE(R$1,R63),'Formulario de Preguntas'!$C$10:$FN$165,4,FALSE),"")</f>
        <v/>
      </c>
      <c r="U63" s="23">
        <f>IF($B63='Formulario de Respuestas'!$D62,'Formulario de Respuestas'!$K62,"ES DIFERENTE")</f>
        <v>0</v>
      </c>
      <c r="V63" s="1" t="str">
        <f>IFERROR(VLOOKUP(CONCATENATE(U$1,U63),'Formulario de Preguntas'!$C$10:$FN$165,3,FALSE),"")</f>
        <v/>
      </c>
      <c r="W63" s="1" t="str">
        <f>IFERROR(VLOOKUP(CONCATENATE(U$1,U63),'Formulario de Preguntas'!$C$10:$FN$165,4,FALSE),"")</f>
        <v/>
      </c>
      <c r="X63" s="23">
        <f>IF($B63='Formulario de Respuestas'!$D62,'Formulario de Respuestas'!$L62,"ES DIFERENTE")</f>
        <v>0</v>
      </c>
      <c r="Y63" s="1" t="str">
        <f>IFERROR(VLOOKUP(CONCATENATE(X$1,X63),'Formulario de Preguntas'!$C$10:$FN$165,3,FALSE),"")</f>
        <v/>
      </c>
      <c r="Z63" s="1" t="str">
        <f>IFERROR(VLOOKUP(CONCATENATE(X$1,X63),'Formulario de Preguntas'!$C$10:$FN$165,4,FALSE),"")</f>
        <v/>
      </c>
      <c r="AA63" s="23">
        <f>IF($B63='Formulario de Respuestas'!$D62,'Formulario de Respuestas'!$M62,"ES DIFERENTE")</f>
        <v>0</v>
      </c>
      <c r="AB63" s="1" t="str">
        <f>IFERROR(VLOOKUP(CONCATENATE(AA$1,AA63),'Formulario de Preguntas'!$C$10:$FN$165,3,FALSE),"")</f>
        <v/>
      </c>
      <c r="AC63" s="1" t="str">
        <f>IFERROR(VLOOKUP(CONCATENATE(AA$1,AA63),'Formulario de Preguntas'!$C$10:$FN$165,4,FALSE),"")</f>
        <v/>
      </c>
      <c r="AD63" s="23">
        <f>IF($B63='Formulario de Respuestas'!$D62,'Formulario de Respuestas'!$N62,"ES DIFERENTE")</f>
        <v>0</v>
      </c>
      <c r="AE63" s="1" t="str">
        <f>IFERROR(VLOOKUP(CONCATENATE(AD$1,AD63),'Formulario de Preguntas'!$C$10:$FN$165,3,FALSE),"")</f>
        <v/>
      </c>
      <c r="AF63" s="1" t="str">
        <f>IFERROR(VLOOKUP(CONCATENATE(AD$1,AD63),'Formulario de Preguntas'!$C$10:$FN$165,4,FALSE),"")</f>
        <v/>
      </c>
      <c r="AG63" s="23">
        <f>IF($B63='Formulario de Respuestas'!$D62,'Formulario de Respuestas'!$O62,"ES DIFERENTE")</f>
        <v>0</v>
      </c>
      <c r="AH63" s="1" t="str">
        <f>IFERROR(VLOOKUP(CONCATENATE(AG$1,AG63),'Formulario de Preguntas'!$C$10:$FN$165,3,FALSE),"")</f>
        <v/>
      </c>
      <c r="AI63" s="1" t="str">
        <f>IFERROR(VLOOKUP(CONCATENATE(AG$1,AG63),'Formulario de Preguntas'!$C$10:$FN$165,4,FALSE),"")</f>
        <v/>
      </c>
      <c r="AJ63" s="23">
        <f>IF($B63='Formulario de Respuestas'!$D62,'Formulario de Respuestas'!$P62,"ES DIFERENTE")</f>
        <v>0</v>
      </c>
      <c r="AK63" s="1" t="str">
        <f>IFERROR(VLOOKUP(CONCATENATE(AJ$1,AJ63),'Formulario de Preguntas'!$C$10:$FN$165,3,FALSE),"")</f>
        <v/>
      </c>
      <c r="AL63" s="1" t="str">
        <f>IFERROR(VLOOKUP(CONCATENATE(AJ$1,AJ63),'Formulario de Preguntas'!$C$10:$FN$165,4,FALSE),"")</f>
        <v/>
      </c>
      <c r="AM63" s="23">
        <f>IF($B63='Formulario de Respuestas'!$D62,'Formulario de Respuestas'!$Q62,"ES DIFERENTE")</f>
        <v>0</v>
      </c>
      <c r="AN63" s="1" t="str">
        <f>IFERROR(VLOOKUP(CONCATENATE(AM$1,AM63),'Formulario de Preguntas'!$C$10:$FN$165,3,FALSE),"")</f>
        <v/>
      </c>
      <c r="AO63" s="1" t="str">
        <f>IFERROR(VLOOKUP(CONCATENATE(AM$1,AM63),'Formulario de Preguntas'!$C$10:$FN$165,4,FALSE),"")</f>
        <v/>
      </c>
      <c r="AP63" s="23">
        <f>IF($B63='Formulario de Respuestas'!$D62,'Formulario de Respuestas'!$R62,"ES DIFERENTE")</f>
        <v>0</v>
      </c>
      <c r="AQ63" s="1" t="str">
        <f>IFERROR(VLOOKUP(CONCATENATE(AP$1,AP63),'Formulario de Preguntas'!$C$10:$FN$165,3,FALSE),"")</f>
        <v/>
      </c>
      <c r="AR63" s="1" t="str">
        <f>IFERROR(VLOOKUP(CONCATENATE(AP$1,AP63),'Formulario de Preguntas'!$C$10:$FN$165,4,FALSE),"")</f>
        <v/>
      </c>
      <c r="AS63" s="23">
        <f>IF($B63='Formulario de Respuestas'!$D62,'Formulario de Respuestas'!$S62,"ES DIFERENTE")</f>
        <v>0</v>
      </c>
      <c r="AT63" s="1" t="str">
        <f>IFERROR(VLOOKUP(CONCATENATE(AS$1,AS63),'Formulario de Preguntas'!$C$10:$FN$165,3,FALSE),"")</f>
        <v/>
      </c>
      <c r="AU63" s="1" t="str">
        <f>IFERROR(VLOOKUP(CONCATENATE(AS$1,AS63),'Formulario de Preguntas'!$C$10:$FN$165,4,FALSE),"")</f>
        <v/>
      </c>
      <c r="AV63" s="23">
        <f>IF($B63='Formulario de Respuestas'!$D62,'Formulario de Respuestas'!$T62,"ES DIFERENTE")</f>
        <v>0</v>
      </c>
      <c r="AW63" s="1" t="str">
        <f>IFERROR(VLOOKUP(CONCATENATE(AV$1,AV63),'Formulario de Preguntas'!$C$10:$FN$165,3,FALSE),"")</f>
        <v/>
      </c>
      <c r="AX63" s="1" t="str">
        <f>IFERROR(VLOOKUP(CONCATENATE(AV$1,AV63),'Formulario de Preguntas'!$C$10:$FN$165,4,FALSE),"")</f>
        <v/>
      </c>
      <c r="AY63" s="23">
        <f>IF($B63='Formulario de Respuestas'!$D62,'Formulario de Respuestas'!$U62,"ES DIFERENTE")</f>
        <v>0</v>
      </c>
      <c r="AZ63" s="1" t="str">
        <f>IFERROR(VLOOKUP(CONCATENATE(AY$1,AY63),'Formulario de Preguntas'!$C$10:$FN$165,3,FALSE),"")</f>
        <v/>
      </c>
      <c r="BA63" s="1" t="str">
        <f>IFERROR(VLOOKUP(CONCATENATE(AY$1,AY63),'Formulario de Preguntas'!$C$10:$FN$165,4,FALSE),"")</f>
        <v/>
      </c>
      <c r="BB63" s="25">
        <f>IF($B63='Formulario de Respuestas'!$D62,'Formulario de Respuestas'!$V62,"ES DIFERENTE")</f>
        <v>0</v>
      </c>
      <c r="BC63" s="1" t="str">
        <f>IFERROR(VLOOKUP(CONCATENATE(BB$1,BB63),'Formulario de Preguntas'!$C$10:$FN$165,3,FALSE),"")</f>
        <v/>
      </c>
      <c r="BD63" s="1" t="str">
        <f>IFERROR(VLOOKUP(CONCATENATE(BB$1,BB63),'Formulario de Preguntas'!$C$10:$FN$165,4,FALSE),"")</f>
        <v/>
      </c>
      <c r="BE63" s="23">
        <f>IF($B63='Formulario de Respuestas'!$D62,'Formulario de Respuestas'!$W62,"ES DIFERENTE")</f>
        <v>0</v>
      </c>
      <c r="BF63" s="1" t="str">
        <f>IFERROR(VLOOKUP(CONCATENATE(BE$1,BE63),'Formulario de Preguntas'!$C$10:$FN$165,3,FALSE),"")</f>
        <v/>
      </c>
      <c r="BG63" s="1" t="str">
        <f>IFERROR(VLOOKUP(CONCATENATE(BE$1,BE63),'Formulario de Preguntas'!$C$10:$FN$165,4,FALSE),"")</f>
        <v/>
      </c>
      <c r="BH63" s="23">
        <f>IF($B63='Formulario de Respuestas'!$D62,'Formulario de Respuestas'!$X62,"ES DIFERENTE")</f>
        <v>0</v>
      </c>
      <c r="BI63" s="1" t="str">
        <f>IFERROR(VLOOKUP(CONCATENATE(BH$1,BH63),'Formulario de Preguntas'!$C$10:$FN$165,3,FALSE),"")</f>
        <v/>
      </c>
      <c r="BJ63" s="1" t="str">
        <f>IFERROR(VLOOKUP(CONCATENATE(BH$1,BH63),'Formulario de Preguntas'!$C$10:$FN$165,4,FALSE),"")</f>
        <v/>
      </c>
      <c r="BK63" s="25">
        <f>IF($B63='Formulario de Respuestas'!$D62,'Formulario de Respuestas'!$Y62,"ES DIFERENTE")</f>
        <v>0</v>
      </c>
      <c r="BL63" s="1" t="str">
        <f>IFERROR(VLOOKUP(CONCATENATE(BK$1,BK63),'Formulario de Preguntas'!$C$10:$FN$165,3,FALSE),"")</f>
        <v/>
      </c>
      <c r="BM63" s="1" t="str">
        <f>IFERROR(VLOOKUP(CONCATENATE(BK$1,BK63),'Formulario de Preguntas'!$C$10:$FN$165,4,FALSE),"")</f>
        <v/>
      </c>
      <c r="BN63" s="25">
        <f>IF($B63='Formulario de Respuestas'!$D62,'Formulario de Respuestas'!$Z62,"ES DIFERENTE")</f>
        <v>0</v>
      </c>
      <c r="BO63" s="1" t="str">
        <f>IFERROR(VLOOKUP(CONCATENATE(BN$1,BN63),'Formulario de Preguntas'!$C$10:$FN$165,3,FALSE),"")</f>
        <v/>
      </c>
      <c r="BP63" s="1" t="str">
        <f>IFERROR(VLOOKUP(CONCATENATE(BN$1,BN63),'Formulario de Preguntas'!$C$10:$FN$165,4,FALSE),"")</f>
        <v/>
      </c>
      <c r="BR63" s="1">
        <f t="shared" si="0"/>
        <v>0</v>
      </c>
      <c r="BS63" s="1">
        <f t="shared" si="1"/>
        <v>0.25</v>
      </c>
      <c r="BT63" s="1">
        <f t="shared" si="3"/>
        <v>0</v>
      </c>
      <c r="BU63" s="1">
        <f>COUNTIF('Formulario de Respuestas'!$E62:$Z62,"A")</f>
        <v>0</v>
      </c>
      <c r="BV63" s="1">
        <f>COUNTIF('Formulario de Respuestas'!$E62:$Z62,"B")</f>
        <v>0</v>
      </c>
      <c r="BW63" s="1">
        <f>COUNTIF('Formulario de Respuestas'!$E62:$Z62,"C")</f>
        <v>0</v>
      </c>
      <c r="BX63" s="1">
        <f>COUNTIF('Formulario de Respuestas'!$E62:$Z62,"D")</f>
        <v>0</v>
      </c>
      <c r="BY63" s="1">
        <f>COUNTIF('Formulario de Respuestas'!$E62:$Z62,"E (RESPUESTA ANULADA)")</f>
        <v>0</v>
      </c>
    </row>
    <row r="64" spans="1:77" x14ac:dyDescent="0.25">
      <c r="A64" s="1">
        <f>'Formulario de Respuestas'!C63</f>
        <v>0</v>
      </c>
      <c r="B64" s="1">
        <f>'Formulario de Respuestas'!D63</f>
        <v>0</v>
      </c>
      <c r="C64" s="23">
        <f>IF($B64='Formulario de Respuestas'!$D63,'Formulario de Respuestas'!$E63,"ES DIFERENTE")</f>
        <v>0</v>
      </c>
      <c r="D64" s="15" t="str">
        <f>IFERROR(VLOOKUP(CONCATENATE(C$1,C64),'Formulario de Preguntas'!$C$2:$FN$165,3,FALSE),"")</f>
        <v/>
      </c>
      <c r="E64" s="1" t="str">
        <f>IFERROR(VLOOKUP(CONCATENATE(C$1,C64),'Formulario de Preguntas'!$C$2:$FN$165,4,FALSE),"")</f>
        <v/>
      </c>
      <c r="F64" s="23">
        <f>IF($B64='Formulario de Respuestas'!$D63,'Formulario de Respuestas'!$F63,"ES DIFERENTE")</f>
        <v>0</v>
      </c>
      <c r="G64" s="1" t="str">
        <f>IFERROR(VLOOKUP(CONCATENATE(F$1,F64),'Formulario de Preguntas'!$C$2:$FN$165,3,FALSE),"")</f>
        <v/>
      </c>
      <c r="H64" s="1" t="str">
        <f>IFERROR(VLOOKUP(CONCATENATE(F$1,F64),'Formulario de Preguntas'!$C$2:$FN$165,4,FALSE),"")</f>
        <v/>
      </c>
      <c r="I64" s="23">
        <f>IF($B64='Formulario de Respuestas'!$D63,'Formulario de Respuestas'!$G63,"ES DIFERENTE")</f>
        <v>0</v>
      </c>
      <c r="J64" s="1" t="str">
        <f>IFERROR(VLOOKUP(CONCATENATE(I$1,I64),'Formulario de Preguntas'!$C$10:$FN$165,3,FALSE),"")</f>
        <v/>
      </c>
      <c r="K64" s="1" t="str">
        <f>IFERROR(VLOOKUP(CONCATENATE(I$1,I64),'Formulario de Preguntas'!$C$10:$FN$165,4,FALSE),"")</f>
        <v/>
      </c>
      <c r="L64" s="23">
        <f>IF($B64='Formulario de Respuestas'!$D63,'Formulario de Respuestas'!$H63,"ES DIFERENTE")</f>
        <v>0</v>
      </c>
      <c r="M64" s="1" t="str">
        <f>IFERROR(VLOOKUP(CONCATENATE(L$1,L64),'Formulario de Preguntas'!$C$10:$FN$165,3,FALSE),"")</f>
        <v/>
      </c>
      <c r="N64" s="1" t="str">
        <f>IFERROR(VLOOKUP(CONCATENATE(L$1,L64),'Formulario de Preguntas'!$C$10:$FN$165,4,FALSE),"")</f>
        <v/>
      </c>
      <c r="O64" s="23">
        <f>IF($B64='Formulario de Respuestas'!$D63,'Formulario de Respuestas'!$I63,"ES DIFERENTE")</f>
        <v>0</v>
      </c>
      <c r="P64" s="1" t="str">
        <f>IFERROR(VLOOKUP(CONCATENATE(O$1,O64),'Formulario de Preguntas'!$C$10:$FN$165,3,FALSE),"")</f>
        <v/>
      </c>
      <c r="Q64" s="1" t="str">
        <f>IFERROR(VLOOKUP(CONCATENATE(O$1,O64),'Formulario de Preguntas'!$C$10:$FN$165,4,FALSE),"")</f>
        <v/>
      </c>
      <c r="R64" s="23">
        <f>IF($B64='Formulario de Respuestas'!$D63,'Formulario de Respuestas'!$J63,"ES DIFERENTE")</f>
        <v>0</v>
      </c>
      <c r="S64" s="1" t="str">
        <f>IFERROR(VLOOKUP(CONCATENATE(R$1,R64),'Formulario de Preguntas'!$C$10:$FN$165,3,FALSE),"")</f>
        <v/>
      </c>
      <c r="T64" s="1" t="str">
        <f>IFERROR(VLOOKUP(CONCATENATE(R$1,R64),'Formulario de Preguntas'!$C$10:$FN$165,4,FALSE),"")</f>
        <v/>
      </c>
      <c r="U64" s="23">
        <f>IF($B64='Formulario de Respuestas'!$D63,'Formulario de Respuestas'!$K63,"ES DIFERENTE")</f>
        <v>0</v>
      </c>
      <c r="V64" s="1" t="str">
        <f>IFERROR(VLOOKUP(CONCATENATE(U$1,U64),'Formulario de Preguntas'!$C$10:$FN$165,3,FALSE),"")</f>
        <v/>
      </c>
      <c r="W64" s="1" t="str">
        <f>IFERROR(VLOOKUP(CONCATENATE(U$1,U64),'Formulario de Preguntas'!$C$10:$FN$165,4,FALSE),"")</f>
        <v/>
      </c>
      <c r="X64" s="23">
        <f>IF($B64='Formulario de Respuestas'!$D63,'Formulario de Respuestas'!$L63,"ES DIFERENTE")</f>
        <v>0</v>
      </c>
      <c r="Y64" s="1" t="str">
        <f>IFERROR(VLOOKUP(CONCATENATE(X$1,X64),'Formulario de Preguntas'!$C$10:$FN$165,3,FALSE),"")</f>
        <v/>
      </c>
      <c r="Z64" s="1" t="str">
        <f>IFERROR(VLOOKUP(CONCATENATE(X$1,X64),'Formulario de Preguntas'!$C$10:$FN$165,4,FALSE),"")</f>
        <v/>
      </c>
      <c r="AA64" s="23">
        <f>IF($B64='Formulario de Respuestas'!$D63,'Formulario de Respuestas'!$M63,"ES DIFERENTE")</f>
        <v>0</v>
      </c>
      <c r="AB64" s="1" t="str">
        <f>IFERROR(VLOOKUP(CONCATENATE(AA$1,AA64),'Formulario de Preguntas'!$C$10:$FN$165,3,FALSE),"")</f>
        <v/>
      </c>
      <c r="AC64" s="1" t="str">
        <f>IFERROR(VLOOKUP(CONCATENATE(AA$1,AA64),'Formulario de Preguntas'!$C$10:$FN$165,4,FALSE),"")</f>
        <v/>
      </c>
      <c r="AD64" s="23">
        <f>IF($B64='Formulario de Respuestas'!$D63,'Formulario de Respuestas'!$N63,"ES DIFERENTE")</f>
        <v>0</v>
      </c>
      <c r="AE64" s="1" t="str">
        <f>IFERROR(VLOOKUP(CONCATENATE(AD$1,AD64),'Formulario de Preguntas'!$C$10:$FN$165,3,FALSE),"")</f>
        <v/>
      </c>
      <c r="AF64" s="1" t="str">
        <f>IFERROR(VLOOKUP(CONCATENATE(AD$1,AD64),'Formulario de Preguntas'!$C$10:$FN$165,4,FALSE),"")</f>
        <v/>
      </c>
      <c r="AG64" s="23">
        <f>IF($B64='Formulario de Respuestas'!$D63,'Formulario de Respuestas'!$O63,"ES DIFERENTE")</f>
        <v>0</v>
      </c>
      <c r="AH64" s="1" t="str">
        <f>IFERROR(VLOOKUP(CONCATENATE(AG$1,AG64),'Formulario de Preguntas'!$C$10:$FN$165,3,FALSE),"")</f>
        <v/>
      </c>
      <c r="AI64" s="1" t="str">
        <f>IFERROR(VLOOKUP(CONCATENATE(AG$1,AG64),'Formulario de Preguntas'!$C$10:$FN$165,4,FALSE),"")</f>
        <v/>
      </c>
      <c r="AJ64" s="23">
        <f>IF($B64='Formulario de Respuestas'!$D63,'Formulario de Respuestas'!$P63,"ES DIFERENTE")</f>
        <v>0</v>
      </c>
      <c r="AK64" s="1" t="str">
        <f>IFERROR(VLOOKUP(CONCATENATE(AJ$1,AJ64),'Formulario de Preguntas'!$C$10:$FN$165,3,FALSE),"")</f>
        <v/>
      </c>
      <c r="AL64" s="1" t="str">
        <f>IFERROR(VLOOKUP(CONCATENATE(AJ$1,AJ64),'Formulario de Preguntas'!$C$10:$FN$165,4,FALSE),"")</f>
        <v/>
      </c>
      <c r="AM64" s="23">
        <f>IF($B64='Formulario de Respuestas'!$D63,'Formulario de Respuestas'!$Q63,"ES DIFERENTE")</f>
        <v>0</v>
      </c>
      <c r="AN64" s="1" t="str">
        <f>IFERROR(VLOOKUP(CONCATENATE(AM$1,AM64),'Formulario de Preguntas'!$C$10:$FN$165,3,FALSE),"")</f>
        <v/>
      </c>
      <c r="AO64" s="1" t="str">
        <f>IFERROR(VLOOKUP(CONCATENATE(AM$1,AM64),'Formulario de Preguntas'!$C$10:$FN$165,4,FALSE),"")</f>
        <v/>
      </c>
      <c r="AP64" s="23">
        <f>IF($B64='Formulario de Respuestas'!$D63,'Formulario de Respuestas'!$R63,"ES DIFERENTE")</f>
        <v>0</v>
      </c>
      <c r="AQ64" s="1" t="str">
        <f>IFERROR(VLOOKUP(CONCATENATE(AP$1,AP64),'Formulario de Preguntas'!$C$10:$FN$165,3,FALSE),"")</f>
        <v/>
      </c>
      <c r="AR64" s="1" t="str">
        <f>IFERROR(VLOOKUP(CONCATENATE(AP$1,AP64),'Formulario de Preguntas'!$C$10:$FN$165,4,FALSE),"")</f>
        <v/>
      </c>
      <c r="AS64" s="23">
        <f>IF($B64='Formulario de Respuestas'!$D63,'Formulario de Respuestas'!$S63,"ES DIFERENTE")</f>
        <v>0</v>
      </c>
      <c r="AT64" s="1" t="str">
        <f>IFERROR(VLOOKUP(CONCATENATE(AS$1,AS64),'Formulario de Preguntas'!$C$10:$FN$165,3,FALSE),"")</f>
        <v/>
      </c>
      <c r="AU64" s="1" t="str">
        <f>IFERROR(VLOOKUP(CONCATENATE(AS$1,AS64),'Formulario de Preguntas'!$C$10:$FN$165,4,FALSE),"")</f>
        <v/>
      </c>
      <c r="AV64" s="23">
        <f>IF($B64='Formulario de Respuestas'!$D63,'Formulario de Respuestas'!$T63,"ES DIFERENTE")</f>
        <v>0</v>
      </c>
      <c r="AW64" s="1" t="str">
        <f>IFERROR(VLOOKUP(CONCATENATE(AV$1,AV64),'Formulario de Preguntas'!$C$10:$FN$165,3,FALSE),"")</f>
        <v/>
      </c>
      <c r="AX64" s="1" t="str">
        <f>IFERROR(VLOOKUP(CONCATENATE(AV$1,AV64),'Formulario de Preguntas'!$C$10:$FN$165,4,FALSE),"")</f>
        <v/>
      </c>
      <c r="AY64" s="23">
        <f>IF($B64='Formulario de Respuestas'!$D63,'Formulario de Respuestas'!$U63,"ES DIFERENTE")</f>
        <v>0</v>
      </c>
      <c r="AZ64" s="1" t="str">
        <f>IFERROR(VLOOKUP(CONCATENATE(AY$1,AY64),'Formulario de Preguntas'!$C$10:$FN$165,3,FALSE),"")</f>
        <v/>
      </c>
      <c r="BA64" s="1" t="str">
        <f>IFERROR(VLOOKUP(CONCATENATE(AY$1,AY64),'Formulario de Preguntas'!$C$10:$FN$165,4,FALSE),"")</f>
        <v/>
      </c>
      <c r="BB64" s="25">
        <f>IF($B64='Formulario de Respuestas'!$D63,'Formulario de Respuestas'!$V63,"ES DIFERENTE")</f>
        <v>0</v>
      </c>
      <c r="BC64" s="1" t="str">
        <f>IFERROR(VLOOKUP(CONCATENATE(BB$1,BB64),'Formulario de Preguntas'!$C$10:$FN$165,3,FALSE),"")</f>
        <v/>
      </c>
      <c r="BD64" s="1" t="str">
        <f>IFERROR(VLOOKUP(CONCATENATE(BB$1,BB64),'Formulario de Preguntas'!$C$10:$FN$165,4,FALSE),"")</f>
        <v/>
      </c>
      <c r="BE64" s="23">
        <f>IF($B64='Formulario de Respuestas'!$D63,'Formulario de Respuestas'!$W63,"ES DIFERENTE")</f>
        <v>0</v>
      </c>
      <c r="BF64" s="1" t="str">
        <f>IFERROR(VLOOKUP(CONCATENATE(BE$1,BE64),'Formulario de Preguntas'!$C$10:$FN$165,3,FALSE),"")</f>
        <v/>
      </c>
      <c r="BG64" s="1" t="str">
        <f>IFERROR(VLOOKUP(CONCATENATE(BE$1,BE64),'Formulario de Preguntas'!$C$10:$FN$165,4,FALSE),"")</f>
        <v/>
      </c>
      <c r="BH64" s="23">
        <f>IF($B64='Formulario de Respuestas'!$D63,'Formulario de Respuestas'!$X63,"ES DIFERENTE")</f>
        <v>0</v>
      </c>
      <c r="BI64" s="1" t="str">
        <f>IFERROR(VLOOKUP(CONCATENATE(BH$1,BH64),'Formulario de Preguntas'!$C$10:$FN$165,3,FALSE),"")</f>
        <v/>
      </c>
      <c r="BJ64" s="1" t="str">
        <f>IFERROR(VLOOKUP(CONCATENATE(BH$1,BH64),'Formulario de Preguntas'!$C$10:$FN$165,4,FALSE),"")</f>
        <v/>
      </c>
      <c r="BK64" s="25">
        <f>IF($B64='Formulario de Respuestas'!$D63,'Formulario de Respuestas'!$Y63,"ES DIFERENTE")</f>
        <v>0</v>
      </c>
      <c r="BL64" s="1" t="str">
        <f>IFERROR(VLOOKUP(CONCATENATE(BK$1,BK64),'Formulario de Preguntas'!$C$10:$FN$165,3,FALSE),"")</f>
        <v/>
      </c>
      <c r="BM64" s="1" t="str">
        <f>IFERROR(VLOOKUP(CONCATENATE(BK$1,BK64),'Formulario de Preguntas'!$C$10:$FN$165,4,FALSE),"")</f>
        <v/>
      </c>
      <c r="BN64" s="25">
        <f>IF($B64='Formulario de Respuestas'!$D63,'Formulario de Respuestas'!$Z63,"ES DIFERENTE")</f>
        <v>0</v>
      </c>
      <c r="BO64" s="1" t="str">
        <f>IFERROR(VLOOKUP(CONCATENATE(BN$1,BN64),'Formulario de Preguntas'!$C$10:$FN$165,3,FALSE),"")</f>
        <v/>
      </c>
      <c r="BP64" s="1" t="str">
        <f>IFERROR(VLOOKUP(CONCATENATE(BN$1,BN64),'Formulario de Preguntas'!$C$10:$FN$165,4,FALSE),"")</f>
        <v/>
      </c>
      <c r="BR64" s="1">
        <f t="shared" si="0"/>
        <v>0</v>
      </c>
      <c r="BS64" s="1">
        <f t="shared" si="1"/>
        <v>0.25</v>
      </c>
      <c r="BT64" s="1">
        <f t="shared" si="3"/>
        <v>0</v>
      </c>
      <c r="BU64" s="1">
        <f>COUNTIF('Formulario de Respuestas'!$E63:$Z63,"A")</f>
        <v>0</v>
      </c>
      <c r="BV64" s="1">
        <f>COUNTIF('Formulario de Respuestas'!$E63:$Z63,"B")</f>
        <v>0</v>
      </c>
      <c r="BW64" s="1">
        <f>COUNTIF('Formulario de Respuestas'!$E63:$Z63,"C")</f>
        <v>0</v>
      </c>
      <c r="BX64" s="1">
        <f>COUNTIF('Formulario de Respuestas'!$E63:$Z63,"D")</f>
        <v>0</v>
      </c>
      <c r="BY64" s="1">
        <f>COUNTIF('Formulario de Respuestas'!$E63:$Z63,"E (RESPUESTA ANULADA)")</f>
        <v>0</v>
      </c>
    </row>
    <row r="65" spans="1:77" x14ac:dyDescent="0.25">
      <c r="A65" s="1">
        <f>'Formulario de Respuestas'!C64</f>
        <v>0</v>
      </c>
      <c r="B65" s="1">
        <f>'Formulario de Respuestas'!D64</f>
        <v>0</v>
      </c>
      <c r="C65" s="23">
        <f>IF($B65='Formulario de Respuestas'!$D64,'Formulario de Respuestas'!$E64,"ES DIFERENTE")</f>
        <v>0</v>
      </c>
      <c r="D65" s="15" t="str">
        <f>IFERROR(VLOOKUP(CONCATENATE(C$1,C65),'Formulario de Preguntas'!$C$2:$FN$165,3,FALSE),"")</f>
        <v/>
      </c>
      <c r="E65" s="1" t="str">
        <f>IFERROR(VLOOKUP(CONCATENATE(C$1,C65),'Formulario de Preguntas'!$C$2:$FN$165,4,FALSE),"")</f>
        <v/>
      </c>
      <c r="F65" s="23">
        <f>IF($B65='Formulario de Respuestas'!$D64,'Formulario de Respuestas'!$F64,"ES DIFERENTE")</f>
        <v>0</v>
      </c>
      <c r="G65" s="1" t="str">
        <f>IFERROR(VLOOKUP(CONCATENATE(F$1,F65),'Formulario de Preguntas'!$C$2:$FN$165,3,FALSE),"")</f>
        <v/>
      </c>
      <c r="H65" s="1" t="str">
        <f>IFERROR(VLOOKUP(CONCATENATE(F$1,F65),'Formulario de Preguntas'!$C$2:$FN$165,4,FALSE),"")</f>
        <v/>
      </c>
      <c r="I65" s="23">
        <f>IF($B65='Formulario de Respuestas'!$D64,'Formulario de Respuestas'!$G64,"ES DIFERENTE")</f>
        <v>0</v>
      </c>
      <c r="J65" s="1" t="str">
        <f>IFERROR(VLOOKUP(CONCATENATE(I$1,I65),'Formulario de Preguntas'!$C$10:$FN$165,3,FALSE),"")</f>
        <v/>
      </c>
      <c r="K65" s="1" t="str">
        <f>IFERROR(VLOOKUP(CONCATENATE(I$1,I65),'Formulario de Preguntas'!$C$10:$FN$165,4,FALSE),"")</f>
        <v/>
      </c>
      <c r="L65" s="23">
        <f>IF($B65='Formulario de Respuestas'!$D64,'Formulario de Respuestas'!$H64,"ES DIFERENTE")</f>
        <v>0</v>
      </c>
      <c r="M65" s="1" t="str">
        <f>IFERROR(VLOOKUP(CONCATENATE(L$1,L65),'Formulario de Preguntas'!$C$10:$FN$165,3,FALSE),"")</f>
        <v/>
      </c>
      <c r="N65" s="1" t="str">
        <f>IFERROR(VLOOKUP(CONCATENATE(L$1,L65),'Formulario de Preguntas'!$C$10:$FN$165,4,FALSE),"")</f>
        <v/>
      </c>
      <c r="O65" s="23">
        <f>IF($B65='Formulario de Respuestas'!$D64,'Formulario de Respuestas'!$I64,"ES DIFERENTE")</f>
        <v>0</v>
      </c>
      <c r="P65" s="1" t="str">
        <f>IFERROR(VLOOKUP(CONCATENATE(O$1,O65),'Formulario de Preguntas'!$C$10:$FN$165,3,FALSE),"")</f>
        <v/>
      </c>
      <c r="Q65" s="1" t="str">
        <f>IFERROR(VLOOKUP(CONCATENATE(O$1,O65),'Formulario de Preguntas'!$C$10:$FN$165,4,FALSE),"")</f>
        <v/>
      </c>
      <c r="R65" s="23">
        <f>IF($B65='Formulario de Respuestas'!$D64,'Formulario de Respuestas'!$J64,"ES DIFERENTE")</f>
        <v>0</v>
      </c>
      <c r="S65" s="1" t="str">
        <f>IFERROR(VLOOKUP(CONCATENATE(R$1,R65),'Formulario de Preguntas'!$C$10:$FN$165,3,FALSE),"")</f>
        <v/>
      </c>
      <c r="T65" s="1" t="str">
        <f>IFERROR(VLOOKUP(CONCATENATE(R$1,R65),'Formulario de Preguntas'!$C$10:$FN$165,4,FALSE),"")</f>
        <v/>
      </c>
      <c r="U65" s="23">
        <f>IF($B65='Formulario de Respuestas'!$D64,'Formulario de Respuestas'!$K64,"ES DIFERENTE")</f>
        <v>0</v>
      </c>
      <c r="V65" s="1" t="str">
        <f>IFERROR(VLOOKUP(CONCATENATE(U$1,U65),'Formulario de Preguntas'!$C$10:$FN$165,3,FALSE),"")</f>
        <v/>
      </c>
      <c r="W65" s="1" t="str">
        <f>IFERROR(VLOOKUP(CONCATENATE(U$1,U65),'Formulario de Preguntas'!$C$10:$FN$165,4,FALSE),"")</f>
        <v/>
      </c>
      <c r="X65" s="23">
        <f>IF($B65='Formulario de Respuestas'!$D64,'Formulario de Respuestas'!$L64,"ES DIFERENTE")</f>
        <v>0</v>
      </c>
      <c r="Y65" s="1" t="str">
        <f>IFERROR(VLOOKUP(CONCATENATE(X$1,X65),'Formulario de Preguntas'!$C$10:$FN$165,3,FALSE),"")</f>
        <v/>
      </c>
      <c r="Z65" s="1" t="str">
        <f>IFERROR(VLOOKUP(CONCATENATE(X$1,X65),'Formulario de Preguntas'!$C$10:$FN$165,4,FALSE),"")</f>
        <v/>
      </c>
      <c r="AA65" s="23">
        <f>IF($B65='Formulario de Respuestas'!$D64,'Formulario de Respuestas'!$M64,"ES DIFERENTE")</f>
        <v>0</v>
      </c>
      <c r="AB65" s="1" t="str">
        <f>IFERROR(VLOOKUP(CONCATENATE(AA$1,AA65),'Formulario de Preguntas'!$C$10:$FN$165,3,FALSE),"")</f>
        <v/>
      </c>
      <c r="AC65" s="1" t="str">
        <f>IFERROR(VLOOKUP(CONCATENATE(AA$1,AA65),'Formulario de Preguntas'!$C$10:$FN$165,4,FALSE),"")</f>
        <v/>
      </c>
      <c r="AD65" s="23">
        <f>IF($B65='Formulario de Respuestas'!$D64,'Formulario de Respuestas'!$N64,"ES DIFERENTE")</f>
        <v>0</v>
      </c>
      <c r="AE65" s="1" t="str">
        <f>IFERROR(VLOOKUP(CONCATENATE(AD$1,AD65),'Formulario de Preguntas'!$C$10:$FN$165,3,FALSE),"")</f>
        <v/>
      </c>
      <c r="AF65" s="1" t="str">
        <f>IFERROR(VLOOKUP(CONCATENATE(AD$1,AD65),'Formulario de Preguntas'!$C$10:$FN$165,4,FALSE),"")</f>
        <v/>
      </c>
      <c r="AG65" s="23">
        <f>IF($B65='Formulario de Respuestas'!$D64,'Formulario de Respuestas'!$O64,"ES DIFERENTE")</f>
        <v>0</v>
      </c>
      <c r="AH65" s="1" t="str">
        <f>IFERROR(VLOOKUP(CONCATENATE(AG$1,AG65),'Formulario de Preguntas'!$C$10:$FN$165,3,FALSE),"")</f>
        <v/>
      </c>
      <c r="AI65" s="1" t="str">
        <f>IFERROR(VLOOKUP(CONCATENATE(AG$1,AG65),'Formulario de Preguntas'!$C$10:$FN$165,4,FALSE),"")</f>
        <v/>
      </c>
      <c r="AJ65" s="23">
        <f>IF($B65='Formulario de Respuestas'!$D64,'Formulario de Respuestas'!$P64,"ES DIFERENTE")</f>
        <v>0</v>
      </c>
      <c r="AK65" s="1" t="str">
        <f>IFERROR(VLOOKUP(CONCATENATE(AJ$1,AJ65),'Formulario de Preguntas'!$C$10:$FN$165,3,FALSE),"")</f>
        <v/>
      </c>
      <c r="AL65" s="1" t="str">
        <f>IFERROR(VLOOKUP(CONCATENATE(AJ$1,AJ65),'Formulario de Preguntas'!$C$10:$FN$165,4,FALSE),"")</f>
        <v/>
      </c>
      <c r="AM65" s="23">
        <f>IF($B65='Formulario de Respuestas'!$D64,'Formulario de Respuestas'!$Q64,"ES DIFERENTE")</f>
        <v>0</v>
      </c>
      <c r="AN65" s="1" t="str">
        <f>IFERROR(VLOOKUP(CONCATENATE(AM$1,AM65),'Formulario de Preguntas'!$C$10:$FN$165,3,FALSE),"")</f>
        <v/>
      </c>
      <c r="AO65" s="1" t="str">
        <f>IFERROR(VLOOKUP(CONCATENATE(AM$1,AM65),'Formulario de Preguntas'!$C$10:$FN$165,4,FALSE),"")</f>
        <v/>
      </c>
      <c r="AP65" s="23">
        <f>IF($B65='Formulario de Respuestas'!$D64,'Formulario de Respuestas'!$R64,"ES DIFERENTE")</f>
        <v>0</v>
      </c>
      <c r="AQ65" s="1" t="str">
        <f>IFERROR(VLOOKUP(CONCATENATE(AP$1,AP65),'Formulario de Preguntas'!$C$10:$FN$165,3,FALSE),"")</f>
        <v/>
      </c>
      <c r="AR65" s="1" t="str">
        <f>IFERROR(VLOOKUP(CONCATENATE(AP$1,AP65),'Formulario de Preguntas'!$C$10:$FN$165,4,FALSE),"")</f>
        <v/>
      </c>
      <c r="AS65" s="23">
        <f>IF($B65='Formulario de Respuestas'!$D64,'Formulario de Respuestas'!$S64,"ES DIFERENTE")</f>
        <v>0</v>
      </c>
      <c r="AT65" s="1" t="str">
        <f>IFERROR(VLOOKUP(CONCATENATE(AS$1,AS65),'Formulario de Preguntas'!$C$10:$FN$165,3,FALSE),"")</f>
        <v/>
      </c>
      <c r="AU65" s="1" t="str">
        <f>IFERROR(VLOOKUP(CONCATENATE(AS$1,AS65),'Formulario de Preguntas'!$C$10:$FN$165,4,FALSE),"")</f>
        <v/>
      </c>
      <c r="AV65" s="23">
        <f>IF($B65='Formulario de Respuestas'!$D64,'Formulario de Respuestas'!$T64,"ES DIFERENTE")</f>
        <v>0</v>
      </c>
      <c r="AW65" s="1" t="str">
        <f>IFERROR(VLOOKUP(CONCATENATE(AV$1,AV65),'Formulario de Preguntas'!$C$10:$FN$165,3,FALSE),"")</f>
        <v/>
      </c>
      <c r="AX65" s="1" t="str">
        <f>IFERROR(VLOOKUP(CONCATENATE(AV$1,AV65),'Formulario de Preguntas'!$C$10:$FN$165,4,FALSE),"")</f>
        <v/>
      </c>
      <c r="AY65" s="23">
        <f>IF($B65='Formulario de Respuestas'!$D64,'Formulario de Respuestas'!$U64,"ES DIFERENTE")</f>
        <v>0</v>
      </c>
      <c r="AZ65" s="1" t="str">
        <f>IFERROR(VLOOKUP(CONCATENATE(AY$1,AY65),'Formulario de Preguntas'!$C$10:$FN$165,3,FALSE),"")</f>
        <v/>
      </c>
      <c r="BA65" s="1" t="str">
        <f>IFERROR(VLOOKUP(CONCATENATE(AY$1,AY65),'Formulario de Preguntas'!$C$10:$FN$165,4,FALSE),"")</f>
        <v/>
      </c>
      <c r="BB65" s="25">
        <f>IF($B65='Formulario de Respuestas'!$D64,'Formulario de Respuestas'!$V64,"ES DIFERENTE")</f>
        <v>0</v>
      </c>
      <c r="BC65" s="1" t="str">
        <f>IFERROR(VLOOKUP(CONCATENATE(BB$1,BB65),'Formulario de Preguntas'!$C$10:$FN$165,3,FALSE),"")</f>
        <v/>
      </c>
      <c r="BD65" s="1" t="str">
        <f>IFERROR(VLOOKUP(CONCATENATE(BB$1,BB65),'Formulario de Preguntas'!$C$10:$FN$165,4,FALSE),"")</f>
        <v/>
      </c>
      <c r="BE65" s="23">
        <f>IF($B65='Formulario de Respuestas'!$D64,'Formulario de Respuestas'!$W64,"ES DIFERENTE")</f>
        <v>0</v>
      </c>
      <c r="BF65" s="1" t="str">
        <f>IFERROR(VLOOKUP(CONCATENATE(BE$1,BE65),'Formulario de Preguntas'!$C$10:$FN$165,3,FALSE),"")</f>
        <v/>
      </c>
      <c r="BG65" s="1" t="str">
        <f>IFERROR(VLOOKUP(CONCATENATE(BE$1,BE65),'Formulario de Preguntas'!$C$10:$FN$165,4,FALSE),"")</f>
        <v/>
      </c>
      <c r="BH65" s="23">
        <f>IF($B65='Formulario de Respuestas'!$D64,'Formulario de Respuestas'!$X64,"ES DIFERENTE")</f>
        <v>0</v>
      </c>
      <c r="BI65" s="1" t="str">
        <f>IFERROR(VLOOKUP(CONCATENATE(BH$1,BH65),'Formulario de Preguntas'!$C$10:$FN$165,3,FALSE),"")</f>
        <v/>
      </c>
      <c r="BJ65" s="1" t="str">
        <f>IFERROR(VLOOKUP(CONCATENATE(BH$1,BH65),'Formulario de Preguntas'!$C$10:$FN$165,4,FALSE),"")</f>
        <v/>
      </c>
      <c r="BK65" s="25">
        <f>IF($B65='Formulario de Respuestas'!$D64,'Formulario de Respuestas'!$Y64,"ES DIFERENTE")</f>
        <v>0</v>
      </c>
      <c r="BL65" s="1" t="str">
        <f>IFERROR(VLOOKUP(CONCATENATE(BK$1,BK65),'Formulario de Preguntas'!$C$10:$FN$165,3,FALSE),"")</f>
        <v/>
      </c>
      <c r="BM65" s="1" t="str">
        <f>IFERROR(VLOOKUP(CONCATENATE(BK$1,BK65),'Formulario de Preguntas'!$C$10:$FN$165,4,FALSE),"")</f>
        <v/>
      </c>
      <c r="BN65" s="25">
        <f>IF($B65='Formulario de Respuestas'!$D64,'Formulario de Respuestas'!$Z64,"ES DIFERENTE")</f>
        <v>0</v>
      </c>
      <c r="BO65" s="1" t="str">
        <f>IFERROR(VLOOKUP(CONCATENATE(BN$1,BN65),'Formulario de Preguntas'!$C$10:$FN$165,3,FALSE),"")</f>
        <v/>
      </c>
      <c r="BP65" s="1" t="str">
        <f>IFERROR(VLOOKUP(CONCATENATE(BN$1,BN65),'Formulario de Preguntas'!$C$10:$FN$165,4,FALSE),"")</f>
        <v/>
      </c>
      <c r="BR65" s="1">
        <f t="shared" si="0"/>
        <v>0</v>
      </c>
      <c r="BS65" s="1">
        <f t="shared" si="1"/>
        <v>0.25</v>
      </c>
      <c r="BT65" s="1">
        <f t="shared" si="3"/>
        <v>0</v>
      </c>
      <c r="BU65" s="1">
        <f>COUNTIF('Formulario de Respuestas'!$E64:$Z64,"A")</f>
        <v>0</v>
      </c>
      <c r="BV65" s="1">
        <f>COUNTIF('Formulario de Respuestas'!$E64:$Z64,"B")</f>
        <v>0</v>
      </c>
      <c r="BW65" s="1">
        <f>COUNTIF('Formulario de Respuestas'!$E64:$Z64,"C")</f>
        <v>0</v>
      </c>
      <c r="BX65" s="1">
        <f>COUNTIF('Formulario de Respuestas'!$E64:$Z64,"D")</f>
        <v>0</v>
      </c>
      <c r="BY65" s="1">
        <f>COUNTIF('Formulario de Respuestas'!$E64:$Z64,"E (RESPUESTA ANULADA)")</f>
        <v>0</v>
      </c>
    </row>
    <row r="66" spans="1:77" x14ac:dyDescent="0.25">
      <c r="A66" s="1">
        <f>'Formulario de Respuestas'!C65</f>
        <v>0</v>
      </c>
      <c r="B66" s="1">
        <f>'Formulario de Respuestas'!D65</f>
        <v>0</v>
      </c>
      <c r="C66" s="23">
        <f>IF($B66='Formulario de Respuestas'!$D65,'Formulario de Respuestas'!$E65,"ES DIFERENTE")</f>
        <v>0</v>
      </c>
      <c r="D66" s="15" t="str">
        <f>IFERROR(VLOOKUP(CONCATENATE(C$1,C66),'Formulario de Preguntas'!$C$2:$FN$165,3,FALSE),"")</f>
        <v/>
      </c>
      <c r="E66" s="1" t="str">
        <f>IFERROR(VLOOKUP(CONCATENATE(C$1,C66),'Formulario de Preguntas'!$C$2:$FN$165,4,FALSE),"")</f>
        <v/>
      </c>
      <c r="F66" s="23">
        <f>IF($B66='Formulario de Respuestas'!$D65,'Formulario de Respuestas'!$F65,"ES DIFERENTE")</f>
        <v>0</v>
      </c>
      <c r="G66" s="1" t="str">
        <f>IFERROR(VLOOKUP(CONCATENATE(F$1,F66),'Formulario de Preguntas'!$C$2:$FN$165,3,FALSE),"")</f>
        <v/>
      </c>
      <c r="H66" s="1" t="str">
        <f>IFERROR(VLOOKUP(CONCATENATE(F$1,F66),'Formulario de Preguntas'!$C$2:$FN$165,4,FALSE),"")</f>
        <v/>
      </c>
      <c r="I66" s="23">
        <f>IF($B66='Formulario de Respuestas'!$D65,'Formulario de Respuestas'!$G65,"ES DIFERENTE")</f>
        <v>0</v>
      </c>
      <c r="J66" s="1" t="str">
        <f>IFERROR(VLOOKUP(CONCATENATE(I$1,I66),'Formulario de Preguntas'!$C$10:$FN$165,3,FALSE),"")</f>
        <v/>
      </c>
      <c r="K66" s="1" t="str">
        <f>IFERROR(VLOOKUP(CONCATENATE(I$1,I66),'Formulario de Preguntas'!$C$10:$FN$165,4,FALSE),"")</f>
        <v/>
      </c>
      <c r="L66" s="23">
        <f>IF($B66='Formulario de Respuestas'!$D65,'Formulario de Respuestas'!$H65,"ES DIFERENTE")</f>
        <v>0</v>
      </c>
      <c r="M66" s="1" t="str">
        <f>IFERROR(VLOOKUP(CONCATENATE(L$1,L66),'Formulario de Preguntas'!$C$10:$FN$165,3,FALSE),"")</f>
        <v/>
      </c>
      <c r="N66" s="1" t="str">
        <f>IFERROR(VLOOKUP(CONCATENATE(L$1,L66),'Formulario de Preguntas'!$C$10:$FN$165,4,FALSE),"")</f>
        <v/>
      </c>
      <c r="O66" s="23">
        <f>IF($B66='Formulario de Respuestas'!$D65,'Formulario de Respuestas'!$I65,"ES DIFERENTE")</f>
        <v>0</v>
      </c>
      <c r="P66" s="1" t="str">
        <f>IFERROR(VLOOKUP(CONCATENATE(O$1,O66),'Formulario de Preguntas'!$C$10:$FN$165,3,FALSE),"")</f>
        <v/>
      </c>
      <c r="Q66" s="1" t="str">
        <f>IFERROR(VLOOKUP(CONCATENATE(O$1,O66),'Formulario de Preguntas'!$C$10:$FN$165,4,FALSE),"")</f>
        <v/>
      </c>
      <c r="R66" s="23">
        <f>IF($B66='Formulario de Respuestas'!$D65,'Formulario de Respuestas'!$J65,"ES DIFERENTE")</f>
        <v>0</v>
      </c>
      <c r="S66" s="1" t="str">
        <f>IFERROR(VLOOKUP(CONCATENATE(R$1,R66),'Formulario de Preguntas'!$C$10:$FN$165,3,FALSE),"")</f>
        <v/>
      </c>
      <c r="T66" s="1" t="str">
        <f>IFERROR(VLOOKUP(CONCATENATE(R$1,R66),'Formulario de Preguntas'!$C$10:$FN$165,4,FALSE),"")</f>
        <v/>
      </c>
      <c r="U66" s="23">
        <f>IF($B66='Formulario de Respuestas'!$D65,'Formulario de Respuestas'!$K65,"ES DIFERENTE")</f>
        <v>0</v>
      </c>
      <c r="V66" s="1" t="str">
        <f>IFERROR(VLOOKUP(CONCATENATE(U$1,U66),'Formulario de Preguntas'!$C$10:$FN$165,3,FALSE),"")</f>
        <v/>
      </c>
      <c r="W66" s="1" t="str">
        <f>IFERROR(VLOOKUP(CONCATENATE(U$1,U66),'Formulario de Preguntas'!$C$10:$FN$165,4,FALSE),"")</f>
        <v/>
      </c>
      <c r="X66" s="23">
        <f>IF($B66='Formulario de Respuestas'!$D65,'Formulario de Respuestas'!$L65,"ES DIFERENTE")</f>
        <v>0</v>
      </c>
      <c r="Y66" s="1" t="str">
        <f>IFERROR(VLOOKUP(CONCATENATE(X$1,X66),'Formulario de Preguntas'!$C$10:$FN$165,3,FALSE),"")</f>
        <v/>
      </c>
      <c r="Z66" s="1" t="str">
        <f>IFERROR(VLOOKUP(CONCATENATE(X$1,X66),'Formulario de Preguntas'!$C$10:$FN$165,4,FALSE),"")</f>
        <v/>
      </c>
      <c r="AA66" s="23">
        <f>IF($B66='Formulario de Respuestas'!$D65,'Formulario de Respuestas'!$M65,"ES DIFERENTE")</f>
        <v>0</v>
      </c>
      <c r="AB66" s="1" t="str">
        <f>IFERROR(VLOOKUP(CONCATENATE(AA$1,AA66),'Formulario de Preguntas'!$C$10:$FN$165,3,FALSE),"")</f>
        <v/>
      </c>
      <c r="AC66" s="1" t="str">
        <f>IFERROR(VLOOKUP(CONCATENATE(AA$1,AA66),'Formulario de Preguntas'!$C$10:$FN$165,4,FALSE),"")</f>
        <v/>
      </c>
      <c r="AD66" s="23">
        <f>IF($B66='Formulario de Respuestas'!$D65,'Formulario de Respuestas'!$N65,"ES DIFERENTE")</f>
        <v>0</v>
      </c>
      <c r="AE66" s="1" t="str">
        <f>IFERROR(VLOOKUP(CONCATENATE(AD$1,AD66),'Formulario de Preguntas'!$C$10:$FN$165,3,FALSE),"")</f>
        <v/>
      </c>
      <c r="AF66" s="1" t="str">
        <f>IFERROR(VLOOKUP(CONCATENATE(AD$1,AD66),'Formulario de Preguntas'!$C$10:$FN$165,4,FALSE),"")</f>
        <v/>
      </c>
      <c r="AG66" s="23">
        <f>IF($B66='Formulario de Respuestas'!$D65,'Formulario de Respuestas'!$O65,"ES DIFERENTE")</f>
        <v>0</v>
      </c>
      <c r="AH66" s="1" t="str">
        <f>IFERROR(VLOOKUP(CONCATENATE(AG$1,AG66),'Formulario de Preguntas'!$C$10:$FN$165,3,FALSE),"")</f>
        <v/>
      </c>
      <c r="AI66" s="1" t="str">
        <f>IFERROR(VLOOKUP(CONCATENATE(AG$1,AG66),'Formulario de Preguntas'!$C$10:$FN$165,4,FALSE),"")</f>
        <v/>
      </c>
      <c r="AJ66" s="23">
        <f>IF($B66='Formulario de Respuestas'!$D65,'Formulario de Respuestas'!$P65,"ES DIFERENTE")</f>
        <v>0</v>
      </c>
      <c r="AK66" s="1" t="str">
        <f>IFERROR(VLOOKUP(CONCATENATE(AJ$1,AJ66),'Formulario de Preguntas'!$C$10:$FN$165,3,FALSE),"")</f>
        <v/>
      </c>
      <c r="AL66" s="1" t="str">
        <f>IFERROR(VLOOKUP(CONCATENATE(AJ$1,AJ66),'Formulario de Preguntas'!$C$10:$FN$165,4,FALSE),"")</f>
        <v/>
      </c>
      <c r="AM66" s="23">
        <f>IF($B66='Formulario de Respuestas'!$D65,'Formulario de Respuestas'!$Q65,"ES DIFERENTE")</f>
        <v>0</v>
      </c>
      <c r="AN66" s="1" t="str">
        <f>IFERROR(VLOOKUP(CONCATENATE(AM$1,AM66),'Formulario de Preguntas'!$C$10:$FN$165,3,FALSE),"")</f>
        <v/>
      </c>
      <c r="AO66" s="1" t="str">
        <f>IFERROR(VLOOKUP(CONCATENATE(AM$1,AM66),'Formulario de Preguntas'!$C$10:$FN$165,4,FALSE),"")</f>
        <v/>
      </c>
      <c r="AP66" s="23">
        <f>IF($B66='Formulario de Respuestas'!$D65,'Formulario de Respuestas'!$R65,"ES DIFERENTE")</f>
        <v>0</v>
      </c>
      <c r="AQ66" s="1" t="str">
        <f>IFERROR(VLOOKUP(CONCATENATE(AP$1,AP66),'Formulario de Preguntas'!$C$10:$FN$165,3,FALSE),"")</f>
        <v/>
      </c>
      <c r="AR66" s="1" t="str">
        <f>IFERROR(VLOOKUP(CONCATENATE(AP$1,AP66),'Formulario de Preguntas'!$C$10:$FN$165,4,FALSE),"")</f>
        <v/>
      </c>
      <c r="AS66" s="23">
        <f>IF($B66='Formulario de Respuestas'!$D65,'Formulario de Respuestas'!$S65,"ES DIFERENTE")</f>
        <v>0</v>
      </c>
      <c r="AT66" s="1" t="str">
        <f>IFERROR(VLOOKUP(CONCATENATE(AS$1,AS66),'Formulario de Preguntas'!$C$10:$FN$165,3,FALSE),"")</f>
        <v/>
      </c>
      <c r="AU66" s="1" t="str">
        <f>IFERROR(VLOOKUP(CONCATENATE(AS$1,AS66),'Formulario de Preguntas'!$C$10:$FN$165,4,FALSE),"")</f>
        <v/>
      </c>
      <c r="AV66" s="23">
        <f>IF($B66='Formulario de Respuestas'!$D65,'Formulario de Respuestas'!$T65,"ES DIFERENTE")</f>
        <v>0</v>
      </c>
      <c r="AW66" s="1" t="str">
        <f>IFERROR(VLOOKUP(CONCATENATE(AV$1,AV66),'Formulario de Preguntas'!$C$10:$FN$165,3,FALSE),"")</f>
        <v/>
      </c>
      <c r="AX66" s="1" t="str">
        <f>IFERROR(VLOOKUP(CONCATENATE(AV$1,AV66),'Formulario de Preguntas'!$C$10:$FN$165,4,FALSE),"")</f>
        <v/>
      </c>
      <c r="AY66" s="23">
        <f>IF($B66='Formulario de Respuestas'!$D65,'Formulario de Respuestas'!$U65,"ES DIFERENTE")</f>
        <v>0</v>
      </c>
      <c r="AZ66" s="1" t="str">
        <f>IFERROR(VLOOKUP(CONCATENATE(AY$1,AY66),'Formulario de Preguntas'!$C$10:$FN$165,3,FALSE),"")</f>
        <v/>
      </c>
      <c r="BA66" s="1" t="str">
        <f>IFERROR(VLOOKUP(CONCATENATE(AY$1,AY66),'Formulario de Preguntas'!$C$10:$FN$165,4,FALSE),"")</f>
        <v/>
      </c>
      <c r="BB66" s="25">
        <f>IF($B66='Formulario de Respuestas'!$D65,'Formulario de Respuestas'!$V65,"ES DIFERENTE")</f>
        <v>0</v>
      </c>
      <c r="BC66" s="1" t="str">
        <f>IFERROR(VLOOKUP(CONCATENATE(BB$1,BB66),'Formulario de Preguntas'!$C$10:$FN$165,3,FALSE),"")</f>
        <v/>
      </c>
      <c r="BD66" s="1" t="str">
        <f>IFERROR(VLOOKUP(CONCATENATE(BB$1,BB66),'Formulario de Preguntas'!$C$10:$FN$165,4,FALSE),"")</f>
        <v/>
      </c>
      <c r="BE66" s="23">
        <f>IF($B66='Formulario de Respuestas'!$D65,'Formulario de Respuestas'!$W65,"ES DIFERENTE")</f>
        <v>0</v>
      </c>
      <c r="BF66" s="1" t="str">
        <f>IFERROR(VLOOKUP(CONCATENATE(BE$1,BE66),'Formulario de Preguntas'!$C$10:$FN$165,3,FALSE),"")</f>
        <v/>
      </c>
      <c r="BG66" s="1" t="str">
        <f>IFERROR(VLOOKUP(CONCATENATE(BE$1,BE66),'Formulario de Preguntas'!$C$10:$FN$165,4,FALSE),"")</f>
        <v/>
      </c>
      <c r="BH66" s="23">
        <f>IF($B66='Formulario de Respuestas'!$D65,'Formulario de Respuestas'!$X65,"ES DIFERENTE")</f>
        <v>0</v>
      </c>
      <c r="BI66" s="1" t="str">
        <f>IFERROR(VLOOKUP(CONCATENATE(BH$1,BH66),'Formulario de Preguntas'!$C$10:$FN$165,3,FALSE),"")</f>
        <v/>
      </c>
      <c r="BJ66" s="1" t="str">
        <f>IFERROR(VLOOKUP(CONCATENATE(BH$1,BH66),'Formulario de Preguntas'!$C$10:$FN$165,4,FALSE),"")</f>
        <v/>
      </c>
      <c r="BK66" s="25">
        <f>IF($B66='Formulario de Respuestas'!$D65,'Formulario de Respuestas'!$Y65,"ES DIFERENTE")</f>
        <v>0</v>
      </c>
      <c r="BL66" s="1" t="str">
        <f>IFERROR(VLOOKUP(CONCATENATE(BK$1,BK66),'Formulario de Preguntas'!$C$10:$FN$165,3,FALSE),"")</f>
        <v/>
      </c>
      <c r="BM66" s="1" t="str">
        <f>IFERROR(VLOOKUP(CONCATENATE(BK$1,BK66),'Formulario de Preguntas'!$C$10:$FN$165,4,FALSE),"")</f>
        <v/>
      </c>
      <c r="BN66" s="25">
        <f>IF($B66='Formulario de Respuestas'!$D65,'Formulario de Respuestas'!$Z65,"ES DIFERENTE")</f>
        <v>0</v>
      </c>
      <c r="BO66" s="1" t="str">
        <f>IFERROR(VLOOKUP(CONCATENATE(BN$1,BN66),'Formulario de Preguntas'!$C$10:$FN$165,3,FALSE),"")</f>
        <v/>
      </c>
      <c r="BP66" s="1" t="str">
        <f>IFERROR(VLOOKUP(CONCATENATE(BN$1,BN66),'Formulario de Preguntas'!$C$10:$FN$165,4,FALSE),"")</f>
        <v/>
      </c>
      <c r="BR66" s="1">
        <f t="shared" si="0"/>
        <v>0</v>
      </c>
      <c r="BS66" s="1">
        <f t="shared" si="1"/>
        <v>0.25</v>
      </c>
      <c r="BT66" s="1">
        <f t="shared" si="3"/>
        <v>0</v>
      </c>
      <c r="BU66" s="1">
        <f>COUNTIF('Formulario de Respuestas'!$E65:$Z65,"A")</f>
        <v>0</v>
      </c>
      <c r="BV66" s="1">
        <f>COUNTIF('Formulario de Respuestas'!$E65:$Z65,"B")</f>
        <v>0</v>
      </c>
      <c r="BW66" s="1">
        <f>COUNTIF('Formulario de Respuestas'!$E65:$Z65,"C")</f>
        <v>0</v>
      </c>
      <c r="BX66" s="1">
        <f>COUNTIF('Formulario de Respuestas'!$E65:$Z65,"D")</f>
        <v>0</v>
      </c>
      <c r="BY66" s="1">
        <f>COUNTIF('Formulario de Respuestas'!$E65:$Z65,"E (RESPUESTA ANULADA)")</f>
        <v>0</v>
      </c>
    </row>
    <row r="67" spans="1:77" x14ac:dyDescent="0.25">
      <c r="A67" s="1">
        <f>'Formulario de Respuestas'!C66</f>
        <v>0</v>
      </c>
      <c r="B67" s="1">
        <f>'Formulario de Respuestas'!D66</f>
        <v>0</v>
      </c>
      <c r="C67" s="23">
        <f>IF($B67='Formulario de Respuestas'!$D66,'Formulario de Respuestas'!$E66,"ES DIFERENTE")</f>
        <v>0</v>
      </c>
      <c r="D67" s="15" t="str">
        <f>IFERROR(VLOOKUP(CONCATENATE(C$1,C67),'Formulario de Preguntas'!$C$2:$FN$165,3,FALSE),"")</f>
        <v/>
      </c>
      <c r="E67" s="1" t="str">
        <f>IFERROR(VLOOKUP(CONCATENATE(C$1,C67),'Formulario de Preguntas'!$C$2:$FN$165,4,FALSE),"")</f>
        <v/>
      </c>
      <c r="F67" s="23">
        <f>IF($B67='Formulario de Respuestas'!$D66,'Formulario de Respuestas'!$F66,"ES DIFERENTE")</f>
        <v>0</v>
      </c>
      <c r="G67" s="1" t="str">
        <f>IFERROR(VLOOKUP(CONCATENATE(F$1,F67),'Formulario de Preguntas'!$C$2:$FN$165,3,FALSE),"")</f>
        <v/>
      </c>
      <c r="H67" s="1" t="str">
        <f>IFERROR(VLOOKUP(CONCATENATE(F$1,F67),'Formulario de Preguntas'!$C$2:$FN$165,4,FALSE),"")</f>
        <v/>
      </c>
      <c r="I67" s="23">
        <f>IF($B67='Formulario de Respuestas'!$D66,'Formulario de Respuestas'!$G66,"ES DIFERENTE")</f>
        <v>0</v>
      </c>
      <c r="J67" s="1" t="str">
        <f>IFERROR(VLOOKUP(CONCATENATE(I$1,I67),'Formulario de Preguntas'!$C$10:$FN$165,3,FALSE),"")</f>
        <v/>
      </c>
      <c r="K67" s="1" t="str">
        <f>IFERROR(VLOOKUP(CONCATENATE(I$1,I67),'Formulario de Preguntas'!$C$10:$FN$165,4,FALSE),"")</f>
        <v/>
      </c>
      <c r="L67" s="23">
        <f>IF($B67='Formulario de Respuestas'!$D66,'Formulario de Respuestas'!$H66,"ES DIFERENTE")</f>
        <v>0</v>
      </c>
      <c r="M67" s="1" t="str">
        <f>IFERROR(VLOOKUP(CONCATENATE(L$1,L67),'Formulario de Preguntas'!$C$10:$FN$165,3,FALSE),"")</f>
        <v/>
      </c>
      <c r="N67" s="1" t="str">
        <f>IFERROR(VLOOKUP(CONCATENATE(L$1,L67),'Formulario de Preguntas'!$C$10:$FN$165,4,FALSE),"")</f>
        <v/>
      </c>
      <c r="O67" s="23">
        <f>IF($B67='Formulario de Respuestas'!$D66,'Formulario de Respuestas'!$I66,"ES DIFERENTE")</f>
        <v>0</v>
      </c>
      <c r="P67" s="1" t="str">
        <f>IFERROR(VLOOKUP(CONCATENATE(O$1,O67),'Formulario de Preguntas'!$C$10:$FN$165,3,FALSE),"")</f>
        <v/>
      </c>
      <c r="Q67" s="1" t="str">
        <f>IFERROR(VLOOKUP(CONCATENATE(O$1,O67),'Formulario de Preguntas'!$C$10:$FN$165,4,FALSE),"")</f>
        <v/>
      </c>
      <c r="R67" s="23">
        <f>IF($B67='Formulario de Respuestas'!$D66,'Formulario de Respuestas'!$J66,"ES DIFERENTE")</f>
        <v>0</v>
      </c>
      <c r="S67" s="1" t="str">
        <f>IFERROR(VLOOKUP(CONCATENATE(R$1,R67),'Formulario de Preguntas'!$C$10:$FN$165,3,FALSE),"")</f>
        <v/>
      </c>
      <c r="T67" s="1" t="str">
        <f>IFERROR(VLOOKUP(CONCATENATE(R$1,R67),'Formulario de Preguntas'!$C$10:$FN$165,4,FALSE),"")</f>
        <v/>
      </c>
      <c r="U67" s="23">
        <f>IF($B67='Formulario de Respuestas'!$D66,'Formulario de Respuestas'!$K66,"ES DIFERENTE")</f>
        <v>0</v>
      </c>
      <c r="V67" s="1" t="str">
        <f>IFERROR(VLOOKUP(CONCATENATE(U$1,U67),'Formulario de Preguntas'!$C$10:$FN$165,3,FALSE),"")</f>
        <v/>
      </c>
      <c r="W67" s="1" t="str">
        <f>IFERROR(VLOOKUP(CONCATENATE(U$1,U67),'Formulario de Preguntas'!$C$10:$FN$165,4,FALSE),"")</f>
        <v/>
      </c>
      <c r="X67" s="23">
        <f>IF($B67='Formulario de Respuestas'!$D66,'Formulario de Respuestas'!$L66,"ES DIFERENTE")</f>
        <v>0</v>
      </c>
      <c r="Y67" s="1" t="str">
        <f>IFERROR(VLOOKUP(CONCATENATE(X$1,X67),'Formulario de Preguntas'!$C$10:$FN$165,3,FALSE),"")</f>
        <v/>
      </c>
      <c r="Z67" s="1" t="str">
        <f>IFERROR(VLOOKUP(CONCATENATE(X$1,X67),'Formulario de Preguntas'!$C$10:$FN$165,4,FALSE),"")</f>
        <v/>
      </c>
      <c r="AA67" s="23">
        <f>IF($B67='Formulario de Respuestas'!$D66,'Formulario de Respuestas'!$M66,"ES DIFERENTE")</f>
        <v>0</v>
      </c>
      <c r="AB67" s="1" t="str">
        <f>IFERROR(VLOOKUP(CONCATENATE(AA$1,AA67),'Formulario de Preguntas'!$C$10:$FN$165,3,FALSE),"")</f>
        <v/>
      </c>
      <c r="AC67" s="1" t="str">
        <f>IFERROR(VLOOKUP(CONCATENATE(AA$1,AA67),'Formulario de Preguntas'!$C$10:$FN$165,4,FALSE),"")</f>
        <v/>
      </c>
      <c r="AD67" s="23">
        <f>IF($B67='Formulario de Respuestas'!$D66,'Formulario de Respuestas'!$N66,"ES DIFERENTE")</f>
        <v>0</v>
      </c>
      <c r="AE67" s="1" t="str">
        <f>IFERROR(VLOOKUP(CONCATENATE(AD$1,AD67),'Formulario de Preguntas'!$C$10:$FN$165,3,FALSE),"")</f>
        <v/>
      </c>
      <c r="AF67" s="1" t="str">
        <f>IFERROR(VLOOKUP(CONCATENATE(AD$1,AD67),'Formulario de Preguntas'!$C$10:$FN$165,4,FALSE),"")</f>
        <v/>
      </c>
      <c r="AG67" s="23">
        <f>IF($B67='Formulario de Respuestas'!$D66,'Formulario de Respuestas'!$O66,"ES DIFERENTE")</f>
        <v>0</v>
      </c>
      <c r="AH67" s="1" t="str">
        <f>IFERROR(VLOOKUP(CONCATENATE(AG$1,AG67),'Formulario de Preguntas'!$C$10:$FN$165,3,FALSE),"")</f>
        <v/>
      </c>
      <c r="AI67" s="1" t="str">
        <f>IFERROR(VLOOKUP(CONCATENATE(AG$1,AG67),'Formulario de Preguntas'!$C$10:$FN$165,4,FALSE),"")</f>
        <v/>
      </c>
      <c r="AJ67" s="23">
        <f>IF($B67='Formulario de Respuestas'!$D66,'Formulario de Respuestas'!$P66,"ES DIFERENTE")</f>
        <v>0</v>
      </c>
      <c r="AK67" s="1" t="str">
        <f>IFERROR(VLOOKUP(CONCATENATE(AJ$1,AJ67),'Formulario de Preguntas'!$C$10:$FN$165,3,FALSE),"")</f>
        <v/>
      </c>
      <c r="AL67" s="1" t="str">
        <f>IFERROR(VLOOKUP(CONCATENATE(AJ$1,AJ67),'Formulario de Preguntas'!$C$10:$FN$165,4,FALSE),"")</f>
        <v/>
      </c>
      <c r="AM67" s="23">
        <f>IF($B67='Formulario de Respuestas'!$D66,'Formulario de Respuestas'!$Q66,"ES DIFERENTE")</f>
        <v>0</v>
      </c>
      <c r="AN67" s="1" t="str">
        <f>IFERROR(VLOOKUP(CONCATENATE(AM$1,AM67),'Formulario de Preguntas'!$C$10:$FN$165,3,FALSE),"")</f>
        <v/>
      </c>
      <c r="AO67" s="1" t="str">
        <f>IFERROR(VLOOKUP(CONCATENATE(AM$1,AM67),'Formulario de Preguntas'!$C$10:$FN$165,4,FALSE),"")</f>
        <v/>
      </c>
      <c r="AP67" s="23">
        <f>IF($B67='Formulario de Respuestas'!$D66,'Formulario de Respuestas'!$R66,"ES DIFERENTE")</f>
        <v>0</v>
      </c>
      <c r="AQ67" s="1" t="str">
        <f>IFERROR(VLOOKUP(CONCATENATE(AP$1,AP67),'Formulario de Preguntas'!$C$10:$FN$165,3,FALSE),"")</f>
        <v/>
      </c>
      <c r="AR67" s="1" t="str">
        <f>IFERROR(VLOOKUP(CONCATENATE(AP$1,AP67),'Formulario de Preguntas'!$C$10:$FN$165,4,FALSE),"")</f>
        <v/>
      </c>
      <c r="AS67" s="23">
        <f>IF($B67='Formulario de Respuestas'!$D66,'Formulario de Respuestas'!$S66,"ES DIFERENTE")</f>
        <v>0</v>
      </c>
      <c r="AT67" s="1" t="str">
        <f>IFERROR(VLOOKUP(CONCATENATE(AS$1,AS67),'Formulario de Preguntas'!$C$10:$FN$165,3,FALSE),"")</f>
        <v/>
      </c>
      <c r="AU67" s="1" t="str">
        <f>IFERROR(VLOOKUP(CONCATENATE(AS$1,AS67),'Formulario de Preguntas'!$C$10:$FN$165,4,FALSE),"")</f>
        <v/>
      </c>
      <c r="AV67" s="23">
        <f>IF($B67='Formulario de Respuestas'!$D66,'Formulario de Respuestas'!$T66,"ES DIFERENTE")</f>
        <v>0</v>
      </c>
      <c r="AW67" s="1" t="str">
        <f>IFERROR(VLOOKUP(CONCATENATE(AV$1,AV67),'Formulario de Preguntas'!$C$10:$FN$165,3,FALSE),"")</f>
        <v/>
      </c>
      <c r="AX67" s="1" t="str">
        <f>IFERROR(VLOOKUP(CONCATENATE(AV$1,AV67),'Formulario de Preguntas'!$C$10:$FN$165,4,FALSE),"")</f>
        <v/>
      </c>
      <c r="AY67" s="23">
        <f>IF($B67='Formulario de Respuestas'!$D66,'Formulario de Respuestas'!$U66,"ES DIFERENTE")</f>
        <v>0</v>
      </c>
      <c r="AZ67" s="1" t="str">
        <f>IFERROR(VLOOKUP(CONCATENATE(AY$1,AY67),'Formulario de Preguntas'!$C$10:$FN$165,3,FALSE),"")</f>
        <v/>
      </c>
      <c r="BA67" s="1" t="str">
        <f>IFERROR(VLOOKUP(CONCATENATE(AY$1,AY67),'Formulario de Preguntas'!$C$10:$FN$165,4,FALSE),"")</f>
        <v/>
      </c>
      <c r="BB67" s="25">
        <f>IF($B67='Formulario de Respuestas'!$D66,'Formulario de Respuestas'!$V66,"ES DIFERENTE")</f>
        <v>0</v>
      </c>
      <c r="BC67" s="1" t="str">
        <f>IFERROR(VLOOKUP(CONCATENATE(BB$1,BB67),'Formulario de Preguntas'!$C$10:$FN$165,3,FALSE),"")</f>
        <v/>
      </c>
      <c r="BD67" s="1" t="str">
        <f>IFERROR(VLOOKUP(CONCATENATE(BB$1,BB67),'Formulario de Preguntas'!$C$10:$FN$165,4,FALSE),"")</f>
        <v/>
      </c>
      <c r="BE67" s="23">
        <f>IF($B67='Formulario de Respuestas'!$D66,'Formulario de Respuestas'!$W66,"ES DIFERENTE")</f>
        <v>0</v>
      </c>
      <c r="BF67" s="1" t="str">
        <f>IFERROR(VLOOKUP(CONCATENATE(BE$1,BE67),'Formulario de Preguntas'!$C$10:$FN$165,3,FALSE),"")</f>
        <v/>
      </c>
      <c r="BG67" s="1" t="str">
        <f>IFERROR(VLOOKUP(CONCATENATE(BE$1,BE67),'Formulario de Preguntas'!$C$10:$FN$165,4,FALSE),"")</f>
        <v/>
      </c>
      <c r="BH67" s="23">
        <f>IF($B67='Formulario de Respuestas'!$D66,'Formulario de Respuestas'!$X66,"ES DIFERENTE")</f>
        <v>0</v>
      </c>
      <c r="BI67" s="1" t="str">
        <f>IFERROR(VLOOKUP(CONCATENATE(BH$1,BH67),'Formulario de Preguntas'!$C$10:$FN$165,3,FALSE),"")</f>
        <v/>
      </c>
      <c r="BJ67" s="1" t="str">
        <f>IFERROR(VLOOKUP(CONCATENATE(BH$1,BH67),'Formulario de Preguntas'!$C$10:$FN$165,4,FALSE),"")</f>
        <v/>
      </c>
      <c r="BK67" s="25">
        <f>IF($B67='Formulario de Respuestas'!$D66,'Formulario de Respuestas'!$Y66,"ES DIFERENTE")</f>
        <v>0</v>
      </c>
      <c r="BL67" s="1" t="str">
        <f>IFERROR(VLOOKUP(CONCATENATE(BK$1,BK67),'Formulario de Preguntas'!$C$10:$FN$165,3,FALSE),"")</f>
        <v/>
      </c>
      <c r="BM67" s="1" t="str">
        <f>IFERROR(VLOOKUP(CONCATENATE(BK$1,BK67),'Formulario de Preguntas'!$C$10:$FN$165,4,FALSE),"")</f>
        <v/>
      </c>
      <c r="BN67" s="25">
        <f>IF($B67='Formulario de Respuestas'!$D66,'Formulario de Respuestas'!$Z66,"ES DIFERENTE")</f>
        <v>0</v>
      </c>
      <c r="BO67" s="1" t="str">
        <f>IFERROR(VLOOKUP(CONCATENATE(BN$1,BN67),'Formulario de Preguntas'!$C$10:$FN$165,3,FALSE),"")</f>
        <v/>
      </c>
      <c r="BP67" s="1" t="str">
        <f>IFERROR(VLOOKUP(CONCATENATE(BN$1,BN67),'Formulario de Preguntas'!$C$10:$FN$165,4,FALSE),"")</f>
        <v/>
      </c>
      <c r="BR67" s="1">
        <f t="shared" ref="BR67:BR130" si="4">COUNTIF(D67:BP67,"RESPUESTA CORRECTA")</f>
        <v>0</v>
      </c>
      <c r="BS67" s="1">
        <f t="shared" si="1"/>
        <v>0.25</v>
      </c>
      <c r="BT67" s="1">
        <f t="shared" si="3"/>
        <v>0</v>
      </c>
      <c r="BU67" s="1">
        <f>COUNTIF('Formulario de Respuestas'!$E66:$Z66,"A")</f>
        <v>0</v>
      </c>
      <c r="BV67" s="1">
        <f>COUNTIF('Formulario de Respuestas'!$E66:$Z66,"B")</f>
        <v>0</v>
      </c>
      <c r="BW67" s="1">
        <f>COUNTIF('Formulario de Respuestas'!$E66:$Z66,"C")</f>
        <v>0</v>
      </c>
      <c r="BX67" s="1">
        <f>COUNTIF('Formulario de Respuestas'!$E66:$Z66,"D")</f>
        <v>0</v>
      </c>
      <c r="BY67" s="1">
        <f>COUNTIF('Formulario de Respuestas'!$E66:$Z66,"E (RESPUESTA ANULADA)")</f>
        <v>0</v>
      </c>
    </row>
    <row r="68" spans="1:77" x14ac:dyDescent="0.25">
      <c r="A68" s="1">
        <f>'Formulario de Respuestas'!C67</f>
        <v>0</v>
      </c>
      <c r="B68" s="1">
        <f>'Formulario de Respuestas'!D67</f>
        <v>0</v>
      </c>
      <c r="C68" s="23">
        <f>IF($B68='Formulario de Respuestas'!$D67,'Formulario de Respuestas'!$E67,"ES DIFERENTE")</f>
        <v>0</v>
      </c>
      <c r="D68" s="15" t="str">
        <f>IFERROR(VLOOKUP(CONCATENATE(C$1,C68),'Formulario de Preguntas'!$C$2:$FN$165,3,FALSE),"")</f>
        <v/>
      </c>
      <c r="E68" s="1" t="str">
        <f>IFERROR(VLOOKUP(CONCATENATE(C$1,C68),'Formulario de Preguntas'!$C$2:$FN$165,4,FALSE),"")</f>
        <v/>
      </c>
      <c r="F68" s="23">
        <f>IF($B68='Formulario de Respuestas'!$D67,'Formulario de Respuestas'!$F67,"ES DIFERENTE")</f>
        <v>0</v>
      </c>
      <c r="G68" s="1" t="str">
        <f>IFERROR(VLOOKUP(CONCATENATE(F$1,F68),'Formulario de Preguntas'!$C$2:$FN$165,3,FALSE),"")</f>
        <v/>
      </c>
      <c r="H68" s="1" t="str">
        <f>IFERROR(VLOOKUP(CONCATENATE(F$1,F68),'Formulario de Preguntas'!$C$2:$FN$165,4,FALSE),"")</f>
        <v/>
      </c>
      <c r="I68" s="23">
        <f>IF($B68='Formulario de Respuestas'!$D67,'Formulario de Respuestas'!$G67,"ES DIFERENTE")</f>
        <v>0</v>
      </c>
      <c r="J68" s="1" t="str">
        <f>IFERROR(VLOOKUP(CONCATENATE(I$1,I68),'Formulario de Preguntas'!$C$10:$FN$165,3,FALSE),"")</f>
        <v/>
      </c>
      <c r="K68" s="1" t="str">
        <f>IFERROR(VLOOKUP(CONCATENATE(I$1,I68),'Formulario de Preguntas'!$C$10:$FN$165,4,FALSE),"")</f>
        <v/>
      </c>
      <c r="L68" s="23">
        <f>IF($B68='Formulario de Respuestas'!$D67,'Formulario de Respuestas'!$H67,"ES DIFERENTE")</f>
        <v>0</v>
      </c>
      <c r="M68" s="1" t="str">
        <f>IFERROR(VLOOKUP(CONCATENATE(L$1,L68),'Formulario de Preguntas'!$C$10:$FN$165,3,FALSE),"")</f>
        <v/>
      </c>
      <c r="N68" s="1" t="str">
        <f>IFERROR(VLOOKUP(CONCATENATE(L$1,L68),'Formulario de Preguntas'!$C$10:$FN$165,4,FALSE),"")</f>
        <v/>
      </c>
      <c r="O68" s="23">
        <f>IF($B68='Formulario de Respuestas'!$D67,'Formulario de Respuestas'!$I67,"ES DIFERENTE")</f>
        <v>0</v>
      </c>
      <c r="P68" s="1" t="str">
        <f>IFERROR(VLOOKUP(CONCATENATE(O$1,O68),'Formulario de Preguntas'!$C$10:$FN$165,3,FALSE),"")</f>
        <v/>
      </c>
      <c r="Q68" s="1" t="str">
        <f>IFERROR(VLOOKUP(CONCATENATE(O$1,O68),'Formulario de Preguntas'!$C$10:$FN$165,4,FALSE),"")</f>
        <v/>
      </c>
      <c r="R68" s="23">
        <f>IF($B68='Formulario de Respuestas'!$D67,'Formulario de Respuestas'!$J67,"ES DIFERENTE")</f>
        <v>0</v>
      </c>
      <c r="S68" s="1" t="str">
        <f>IFERROR(VLOOKUP(CONCATENATE(R$1,R68),'Formulario de Preguntas'!$C$10:$FN$165,3,FALSE),"")</f>
        <v/>
      </c>
      <c r="T68" s="1" t="str">
        <f>IFERROR(VLOOKUP(CONCATENATE(R$1,R68),'Formulario de Preguntas'!$C$10:$FN$165,4,FALSE),"")</f>
        <v/>
      </c>
      <c r="U68" s="23">
        <f>IF($B68='Formulario de Respuestas'!$D67,'Formulario de Respuestas'!$K67,"ES DIFERENTE")</f>
        <v>0</v>
      </c>
      <c r="V68" s="1" t="str">
        <f>IFERROR(VLOOKUP(CONCATENATE(U$1,U68),'Formulario de Preguntas'!$C$10:$FN$165,3,FALSE),"")</f>
        <v/>
      </c>
      <c r="W68" s="1" t="str">
        <f>IFERROR(VLOOKUP(CONCATENATE(U$1,U68),'Formulario de Preguntas'!$C$10:$FN$165,4,FALSE),"")</f>
        <v/>
      </c>
      <c r="X68" s="23">
        <f>IF($B68='Formulario de Respuestas'!$D67,'Formulario de Respuestas'!$L67,"ES DIFERENTE")</f>
        <v>0</v>
      </c>
      <c r="Y68" s="1" t="str">
        <f>IFERROR(VLOOKUP(CONCATENATE(X$1,X68),'Formulario de Preguntas'!$C$10:$FN$165,3,FALSE),"")</f>
        <v/>
      </c>
      <c r="Z68" s="1" t="str">
        <f>IFERROR(VLOOKUP(CONCATENATE(X$1,X68),'Formulario de Preguntas'!$C$10:$FN$165,4,FALSE),"")</f>
        <v/>
      </c>
      <c r="AA68" s="23">
        <f>IF($B68='Formulario de Respuestas'!$D67,'Formulario de Respuestas'!$M67,"ES DIFERENTE")</f>
        <v>0</v>
      </c>
      <c r="AB68" s="1" t="str">
        <f>IFERROR(VLOOKUP(CONCATENATE(AA$1,AA68),'Formulario de Preguntas'!$C$10:$FN$165,3,FALSE),"")</f>
        <v/>
      </c>
      <c r="AC68" s="1" t="str">
        <f>IFERROR(VLOOKUP(CONCATENATE(AA$1,AA68),'Formulario de Preguntas'!$C$10:$FN$165,4,FALSE),"")</f>
        <v/>
      </c>
      <c r="AD68" s="23">
        <f>IF($B68='Formulario de Respuestas'!$D67,'Formulario de Respuestas'!$N67,"ES DIFERENTE")</f>
        <v>0</v>
      </c>
      <c r="AE68" s="1" t="str">
        <f>IFERROR(VLOOKUP(CONCATENATE(AD$1,AD68),'Formulario de Preguntas'!$C$10:$FN$165,3,FALSE),"")</f>
        <v/>
      </c>
      <c r="AF68" s="1" t="str">
        <f>IFERROR(VLOOKUP(CONCATENATE(AD$1,AD68),'Formulario de Preguntas'!$C$10:$FN$165,4,FALSE),"")</f>
        <v/>
      </c>
      <c r="AG68" s="23">
        <f>IF($B68='Formulario de Respuestas'!$D67,'Formulario de Respuestas'!$O67,"ES DIFERENTE")</f>
        <v>0</v>
      </c>
      <c r="AH68" s="1" t="str">
        <f>IFERROR(VLOOKUP(CONCATENATE(AG$1,AG68),'Formulario de Preguntas'!$C$10:$FN$165,3,FALSE),"")</f>
        <v/>
      </c>
      <c r="AI68" s="1" t="str">
        <f>IFERROR(VLOOKUP(CONCATENATE(AG$1,AG68),'Formulario de Preguntas'!$C$10:$FN$165,4,FALSE),"")</f>
        <v/>
      </c>
      <c r="AJ68" s="23">
        <f>IF($B68='Formulario de Respuestas'!$D67,'Formulario de Respuestas'!$P67,"ES DIFERENTE")</f>
        <v>0</v>
      </c>
      <c r="AK68" s="1" t="str">
        <f>IFERROR(VLOOKUP(CONCATENATE(AJ$1,AJ68),'Formulario de Preguntas'!$C$10:$FN$165,3,FALSE),"")</f>
        <v/>
      </c>
      <c r="AL68" s="1" t="str">
        <f>IFERROR(VLOOKUP(CONCATENATE(AJ$1,AJ68),'Formulario de Preguntas'!$C$10:$FN$165,4,FALSE),"")</f>
        <v/>
      </c>
      <c r="AM68" s="23">
        <f>IF($B68='Formulario de Respuestas'!$D67,'Formulario de Respuestas'!$Q67,"ES DIFERENTE")</f>
        <v>0</v>
      </c>
      <c r="AN68" s="1" t="str">
        <f>IFERROR(VLOOKUP(CONCATENATE(AM$1,AM68),'Formulario de Preguntas'!$C$10:$FN$165,3,FALSE),"")</f>
        <v/>
      </c>
      <c r="AO68" s="1" t="str">
        <f>IFERROR(VLOOKUP(CONCATENATE(AM$1,AM68),'Formulario de Preguntas'!$C$10:$FN$165,4,FALSE),"")</f>
        <v/>
      </c>
      <c r="AP68" s="23">
        <f>IF($B68='Formulario de Respuestas'!$D67,'Formulario de Respuestas'!$R67,"ES DIFERENTE")</f>
        <v>0</v>
      </c>
      <c r="AQ68" s="1" t="str">
        <f>IFERROR(VLOOKUP(CONCATENATE(AP$1,AP68),'Formulario de Preguntas'!$C$10:$FN$165,3,FALSE),"")</f>
        <v/>
      </c>
      <c r="AR68" s="1" t="str">
        <f>IFERROR(VLOOKUP(CONCATENATE(AP$1,AP68),'Formulario de Preguntas'!$C$10:$FN$165,4,FALSE),"")</f>
        <v/>
      </c>
      <c r="AS68" s="23">
        <f>IF($B68='Formulario de Respuestas'!$D67,'Formulario de Respuestas'!$S67,"ES DIFERENTE")</f>
        <v>0</v>
      </c>
      <c r="AT68" s="1" t="str">
        <f>IFERROR(VLOOKUP(CONCATENATE(AS$1,AS68),'Formulario de Preguntas'!$C$10:$FN$165,3,FALSE),"")</f>
        <v/>
      </c>
      <c r="AU68" s="1" t="str">
        <f>IFERROR(VLOOKUP(CONCATENATE(AS$1,AS68),'Formulario de Preguntas'!$C$10:$FN$165,4,FALSE),"")</f>
        <v/>
      </c>
      <c r="AV68" s="23">
        <f>IF($B68='Formulario de Respuestas'!$D67,'Formulario de Respuestas'!$T67,"ES DIFERENTE")</f>
        <v>0</v>
      </c>
      <c r="AW68" s="1" t="str">
        <f>IFERROR(VLOOKUP(CONCATENATE(AV$1,AV68),'Formulario de Preguntas'!$C$10:$FN$165,3,FALSE),"")</f>
        <v/>
      </c>
      <c r="AX68" s="1" t="str">
        <f>IFERROR(VLOOKUP(CONCATENATE(AV$1,AV68),'Formulario de Preguntas'!$C$10:$FN$165,4,FALSE),"")</f>
        <v/>
      </c>
      <c r="AY68" s="23">
        <f>IF($B68='Formulario de Respuestas'!$D67,'Formulario de Respuestas'!$U67,"ES DIFERENTE")</f>
        <v>0</v>
      </c>
      <c r="AZ68" s="1" t="str">
        <f>IFERROR(VLOOKUP(CONCATENATE(AY$1,AY68),'Formulario de Preguntas'!$C$10:$FN$165,3,FALSE),"")</f>
        <v/>
      </c>
      <c r="BA68" s="1" t="str">
        <f>IFERROR(VLOOKUP(CONCATENATE(AY$1,AY68),'Formulario de Preguntas'!$C$10:$FN$165,4,FALSE),"")</f>
        <v/>
      </c>
      <c r="BB68" s="25">
        <f>IF($B68='Formulario de Respuestas'!$D67,'Formulario de Respuestas'!$V67,"ES DIFERENTE")</f>
        <v>0</v>
      </c>
      <c r="BC68" s="1" t="str">
        <f>IFERROR(VLOOKUP(CONCATENATE(BB$1,BB68),'Formulario de Preguntas'!$C$10:$FN$165,3,FALSE),"")</f>
        <v/>
      </c>
      <c r="BD68" s="1" t="str">
        <f>IFERROR(VLOOKUP(CONCATENATE(BB$1,BB68),'Formulario de Preguntas'!$C$10:$FN$165,4,FALSE),"")</f>
        <v/>
      </c>
      <c r="BE68" s="23">
        <f>IF($B68='Formulario de Respuestas'!$D67,'Formulario de Respuestas'!$W67,"ES DIFERENTE")</f>
        <v>0</v>
      </c>
      <c r="BF68" s="1" t="str">
        <f>IFERROR(VLOOKUP(CONCATENATE(BE$1,BE68),'Formulario de Preguntas'!$C$10:$FN$165,3,FALSE),"")</f>
        <v/>
      </c>
      <c r="BG68" s="1" t="str">
        <f>IFERROR(VLOOKUP(CONCATENATE(BE$1,BE68),'Formulario de Preguntas'!$C$10:$FN$165,4,FALSE),"")</f>
        <v/>
      </c>
      <c r="BH68" s="23">
        <f>IF($B68='Formulario de Respuestas'!$D67,'Formulario de Respuestas'!$X67,"ES DIFERENTE")</f>
        <v>0</v>
      </c>
      <c r="BI68" s="1" t="str">
        <f>IFERROR(VLOOKUP(CONCATENATE(BH$1,BH68),'Formulario de Preguntas'!$C$10:$FN$165,3,FALSE),"")</f>
        <v/>
      </c>
      <c r="BJ68" s="1" t="str">
        <f>IFERROR(VLOOKUP(CONCATENATE(BH$1,BH68),'Formulario de Preguntas'!$C$10:$FN$165,4,FALSE),"")</f>
        <v/>
      </c>
      <c r="BK68" s="25">
        <f>IF($B68='Formulario de Respuestas'!$D67,'Formulario de Respuestas'!$Y67,"ES DIFERENTE")</f>
        <v>0</v>
      </c>
      <c r="BL68" s="1" t="str">
        <f>IFERROR(VLOOKUP(CONCATENATE(BK$1,BK68),'Formulario de Preguntas'!$C$10:$FN$165,3,FALSE),"")</f>
        <v/>
      </c>
      <c r="BM68" s="1" t="str">
        <f>IFERROR(VLOOKUP(CONCATENATE(BK$1,BK68),'Formulario de Preguntas'!$C$10:$FN$165,4,FALSE),"")</f>
        <v/>
      </c>
      <c r="BN68" s="25">
        <f>IF($B68='Formulario de Respuestas'!$D67,'Formulario de Respuestas'!$Z67,"ES DIFERENTE")</f>
        <v>0</v>
      </c>
      <c r="BO68" s="1" t="str">
        <f>IFERROR(VLOOKUP(CONCATENATE(BN$1,BN68),'Formulario de Preguntas'!$C$10:$FN$165,3,FALSE),"")</f>
        <v/>
      </c>
      <c r="BP68" s="1" t="str">
        <f>IFERROR(VLOOKUP(CONCATENATE(BN$1,BN68),'Formulario de Preguntas'!$C$10:$FN$165,4,FALSE),"")</f>
        <v/>
      </c>
      <c r="BR68" s="1">
        <f t="shared" si="4"/>
        <v>0</v>
      </c>
      <c r="BS68" s="1">
        <f t="shared" ref="BS68:BS131" si="5">5/20</f>
        <v>0.25</v>
      </c>
      <c r="BT68" s="1">
        <f t="shared" si="3"/>
        <v>0</v>
      </c>
      <c r="BU68" s="1">
        <f>COUNTIF('Formulario de Respuestas'!$E67:$Z67,"A")</f>
        <v>0</v>
      </c>
      <c r="BV68" s="1">
        <f>COUNTIF('Formulario de Respuestas'!$E67:$Z67,"B")</f>
        <v>0</v>
      </c>
      <c r="BW68" s="1">
        <f>COUNTIF('Formulario de Respuestas'!$E67:$Z67,"C")</f>
        <v>0</v>
      </c>
      <c r="BX68" s="1">
        <f>COUNTIF('Formulario de Respuestas'!$E67:$Z67,"D")</f>
        <v>0</v>
      </c>
      <c r="BY68" s="1">
        <f>COUNTIF('Formulario de Respuestas'!$E67:$Z67,"E (RESPUESTA ANULADA)")</f>
        <v>0</v>
      </c>
    </row>
    <row r="69" spans="1:77" x14ac:dyDescent="0.25">
      <c r="A69" s="1">
        <f>'Formulario de Respuestas'!C68</f>
        <v>0</v>
      </c>
      <c r="B69" s="1">
        <f>'Formulario de Respuestas'!D68</f>
        <v>0</v>
      </c>
      <c r="C69" s="23">
        <f>IF($B69='Formulario de Respuestas'!$D68,'Formulario de Respuestas'!$E68,"ES DIFERENTE")</f>
        <v>0</v>
      </c>
      <c r="D69" s="15" t="str">
        <f>IFERROR(VLOOKUP(CONCATENATE(C$1,C69),'Formulario de Preguntas'!$C$2:$FN$165,3,FALSE),"")</f>
        <v/>
      </c>
      <c r="E69" s="1" t="str">
        <f>IFERROR(VLOOKUP(CONCATENATE(C$1,C69),'Formulario de Preguntas'!$C$2:$FN$165,4,FALSE),"")</f>
        <v/>
      </c>
      <c r="F69" s="23">
        <f>IF($B69='Formulario de Respuestas'!$D68,'Formulario de Respuestas'!$F68,"ES DIFERENTE")</f>
        <v>0</v>
      </c>
      <c r="G69" s="1" t="str">
        <f>IFERROR(VLOOKUP(CONCATENATE(F$1,F69),'Formulario de Preguntas'!$C$2:$FN$165,3,FALSE),"")</f>
        <v/>
      </c>
      <c r="H69" s="1" t="str">
        <f>IFERROR(VLOOKUP(CONCATENATE(F$1,F69),'Formulario de Preguntas'!$C$2:$FN$165,4,FALSE),"")</f>
        <v/>
      </c>
      <c r="I69" s="23">
        <f>IF($B69='Formulario de Respuestas'!$D68,'Formulario de Respuestas'!$G68,"ES DIFERENTE")</f>
        <v>0</v>
      </c>
      <c r="J69" s="1" t="str">
        <f>IFERROR(VLOOKUP(CONCATENATE(I$1,I69),'Formulario de Preguntas'!$C$10:$FN$165,3,FALSE),"")</f>
        <v/>
      </c>
      <c r="K69" s="1" t="str">
        <f>IFERROR(VLOOKUP(CONCATENATE(I$1,I69),'Formulario de Preguntas'!$C$10:$FN$165,4,FALSE),"")</f>
        <v/>
      </c>
      <c r="L69" s="23">
        <f>IF($B69='Formulario de Respuestas'!$D68,'Formulario de Respuestas'!$H68,"ES DIFERENTE")</f>
        <v>0</v>
      </c>
      <c r="M69" s="1" t="str">
        <f>IFERROR(VLOOKUP(CONCATENATE(L$1,L69),'Formulario de Preguntas'!$C$10:$FN$165,3,FALSE),"")</f>
        <v/>
      </c>
      <c r="N69" s="1" t="str">
        <f>IFERROR(VLOOKUP(CONCATENATE(L$1,L69),'Formulario de Preguntas'!$C$10:$FN$165,4,FALSE),"")</f>
        <v/>
      </c>
      <c r="O69" s="23">
        <f>IF($B69='Formulario de Respuestas'!$D68,'Formulario de Respuestas'!$I68,"ES DIFERENTE")</f>
        <v>0</v>
      </c>
      <c r="P69" s="1" t="str">
        <f>IFERROR(VLOOKUP(CONCATENATE(O$1,O69),'Formulario de Preguntas'!$C$10:$FN$165,3,FALSE),"")</f>
        <v/>
      </c>
      <c r="Q69" s="1" t="str">
        <f>IFERROR(VLOOKUP(CONCATENATE(O$1,O69),'Formulario de Preguntas'!$C$10:$FN$165,4,FALSE),"")</f>
        <v/>
      </c>
      <c r="R69" s="23">
        <f>IF($B69='Formulario de Respuestas'!$D68,'Formulario de Respuestas'!$J68,"ES DIFERENTE")</f>
        <v>0</v>
      </c>
      <c r="S69" s="1" t="str">
        <f>IFERROR(VLOOKUP(CONCATENATE(R$1,R69),'Formulario de Preguntas'!$C$10:$FN$165,3,FALSE),"")</f>
        <v/>
      </c>
      <c r="T69" s="1" t="str">
        <f>IFERROR(VLOOKUP(CONCATENATE(R$1,R69),'Formulario de Preguntas'!$C$10:$FN$165,4,FALSE),"")</f>
        <v/>
      </c>
      <c r="U69" s="23">
        <f>IF($B69='Formulario de Respuestas'!$D68,'Formulario de Respuestas'!$K68,"ES DIFERENTE")</f>
        <v>0</v>
      </c>
      <c r="V69" s="1" t="str">
        <f>IFERROR(VLOOKUP(CONCATENATE(U$1,U69),'Formulario de Preguntas'!$C$10:$FN$165,3,FALSE),"")</f>
        <v/>
      </c>
      <c r="W69" s="1" t="str">
        <f>IFERROR(VLOOKUP(CONCATENATE(U$1,U69),'Formulario de Preguntas'!$C$10:$FN$165,4,FALSE),"")</f>
        <v/>
      </c>
      <c r="X69" s="23">
        <f>IF($B69='Formulario de Respuestas'!$D68,'Formulario de Respuestas'!$L68,"ES DIFERENTE")</f>
        <v>0</v>
      </c>
      <c r="Y69" s="1" t="str">
        <f>IFERROR(VLOOKUP(CONCATENATE(X$1,X69),'Formulario de Preguntas'!$C$10:$FN$165,3,FALSE),"")</f>
        <v/>
      </c>
      <c r="Z69" s="1" t="str">
        <f>IFERROR(VLOOKUP(CONCATENATE(X$1,X69),'Formulario de Preguntas'!$C$10:$FN$165,4,FALSE),"")</f>
        <v/>
      </c>
      <c r="AA69" s="23">
        <f>IF($B69='Formulario de Respuestas'!$D68,'Formulario de Respuestas'!$M68,"ES DIFERENTE")</f>
        <v>0</v>
      </c>
      <c r="AB69" s="1" t="str">
        <f>IFERROR(VLOOKUP(CONCATENATE(AA$1,AA69),'Formulario de Preguntas'!$C$10:$FN$165,3,FALSE),"")</f>
        <v/>
      </c>
      <c r="AC69" s="1" t="str">
        <f>IFERROR(VLOOKUP(CONCATENATE(AA$1,AA69),'Formulario de Preguntas'!$C$10:$FN$165,4,FALSE),"")</f>
        <v/>
      </c>
      <c r="AD69" s="23">
        <f>IF($B69='Formulario de Respuestas'!$D68,'Formulario de Respuestas'!$N68,"ES DIFERENTE")</f>
        <v>0</v>
      </c>
      <c r="AE69" s="1" t="str">
        <f>IFERROR(VLOOKUP(CONCATENATE(AD$1,AD69),'Formulario de Preguntas'!$C$10:$FN$165,3,FALSE),"")</f>
        <v/>
      </c>
      <c r="AF69" s="1" t="str">
        <f>IFERROR(VLOOKUP(CONCATENATE(AD$1,AD69),'Formulario de Preguntas'!$C$10:$FN$165,4,FALSE),"")</f>
        <v/>
      </c>
      <c r="AG69" s="23">
        <f>IF($B69='Formulario de Respuestas'!$D68,'Formulario de Respuestas'!$O68,"ES DIFERENTE")</f>
        <v>0</v>
      </c>
      <c r="AH69" s="1" t="str">
        <f>IFERROR(VLOOKUP(CONCATENATE(AG$1,AG69),'Formulario de Preguntas'!$C$10:$FN$165,3,FALSE),"")</f>
        <v/>
      </c>
      <c r="AI69" s="1" t="str">
        <f>IFERROR(VLOOKUP(CONCATENATE(AG$1,AG69),'Formulario de Preguntas'!$C$10:$FN$165,4,FALSE),"")</f>
        <v/>
      </c>
      <c r="AJ69" s="23">
        <f>IF($B69='Formulario de Respuestas'!$D68,'Formulario de Respuestas'!$P68,"ES DIFERENTE")</f>
        <v>0</v>
      </c>
      <c r="AK69" s="1" t="str">
        <f>IFERROR(VLOOKUP(CONCATENATE(AJ$1,AJ69),'Formulario de Preguntas'!$C$10:$FN$165,3,FALSE),"")</f>
        <v/>
      </c>
      <c r="AL69" s="1" t="str">
        <f>IFERROR(VLOOKUP(CONCATENATE(AJ$1,AJ69),'Formulario de Preguntas'!$C$10:$FN$165,4,FALSE),"")</f>
        <v/>
      </c>
      <c r="AM69" s="23">
        <f>IF($B69='Formulario de Respuestas'!$D68,'Formulario de Respuestas'!$Q68,"ES DIFERENTE")</f>
        <v>0</v>
      </c>
      <c r="AN69" s="1" t="str">
        <f>IFERROR(VLOOKUP(CONCATENATE(AM$1,AM69),'Formulario de Preguntas'!$C$10:$FN$165,3,FALSE),"")</f>
        <v/>
      </c>
      <c r="AO69" s="1" t="str">
        <f>IFERROR(VLOOKUP(CONCATENATE(AM$1,AM69),'Formulario de Preguntas'!$C$10:$FN$165,4,FALSE),"")</f>
        <v/>
      </c>
      <c r="AP69" s="23">
        <f>IF($B69='Formulario de Respuestas'!$D68,'Formulario de Respuestas'!$R68,"ES DIFERENTE")</f>
        <v>0</v>
      </c>
      <c r="AQ69" s="1" t="str">
        <f>IFERROR(VLOOKUP(CONCATENATE(AP$1,AP69),'Formulario de Preguntas'!$C$10:$FN$165,3,FALSE),"")</f>
        <v/>
      </c>
      <c r="AR69" s="1" t="str">
        <f>IFERROR(VLOOKUP(CONCATENATE(AP$1,AP69),'Formulario de Preguntas'!$C$10:$FN$165,4,FALSE),"")</f>
        <v/>
      </c>
      <c r="AS69" s="23">
        <f>IF($B69='Formulario de Respuestas'!$D68,'Formulario de Respuestas'!$S68,"ES DIFERENTE")</f>
        <v>0</v>
      </c>
      <c r="AT69" s="1" t="str">
        <f>IFERROR(VLOOKUP(CONCATENATE(AS$1,AS69),'Formulario de Preguntas'!$C$10:$FN$165,3,FALSE),"")</f>
        <v/>
      </c>
      <c r="AU69" s="1" t="str">
        <f>IFERROR(VLOOKUP(CONCATENATE(AS$1,AS69),'Formulario de Preguntas'!$C$10:$FN$165,4,FALSE),"")</f>
        <v/>
      </c>
      <c r="AV69" s="23">
        <f>IF($B69='Formulario de Respuestas'!$D68,'Formulario de Respuestas'!$T68,"ES DIFERENTE")</f>
        <v>0</v>
      </c>
      <c r="AW69" s="1" t="str">
        <f>IFERROR(VLOOKUP(CONCATENATE(AV$1,AV69),'Formulario de Preguntas'!$C$10:$FN$165,3,FALSE),"")</f>
        <v/>
      </c>
      <c r="AX69" s="1" t="str">
        <f>IFERROR(VLOOKUP(CONCATENATE(AV$1,AV69),'Formulario de Preguntas'!$C$10:$FN$165,4,FALSE),"")</f>
        <v/>
      </c>
      <c r="AY69" s="23">
        <f>IF($B69='Formulario de Respuestas'!$D68,'Formulario de Respuestas'!$U68,"ES DIFERENTE")</f>
        <v>0</v>
      </c>
      <c r="AZ69" s="1" t="str">
        <f>IFERROR(VLOOKUP(CONCATENATE(AY$1,AY69),'Formulario de Preguntas'!$C$10:$FN$165,3,FALSE),"")</f>
        <v/>
      </c>
      <c r="BA69" s="1" t="str">
        <f>IFERROR(VLOOKUP(CONCATENATE(AY$1,AY69),'Formulario de Preguntas'!$C$10:$FN$165,4,FALSE),"")</f>
        <v/>
      </c>
      <c r="BB69" s="25">
        <f>IF($B69='Formulario de Respuestas'!$D68,'Formulario de Respuestas'!$V68,"ES DIFERENTE")</f>
        <v>0</v>
      </c>
      <c r="BC69" s="1" t="str">
        <f>IFERROR(VLOOKUP(CONCATENATE(BB$1,BB69),'Formulario de Preguntas'!$C$10:$FN$165,3,FALSE),"")</f>
        <v/>
      </c>
      <c r="BD69" s="1" t="str">
        <f>IFERROR(VLOOKUP(CONCATENATE(BB$1,BB69),'Formulario de Preguntas'!$C$10:$FN$165,4,FALSE),"")</f>
        <v/>
      </c>
      <c r="BE69" s="23">
        <f>IF($B69='Formulario de Respuestas'!$D68,'Formulario de Respuestas'!$W68,"ES DIFERENTE")</f>
        <v>0</v>
      </c>
      <c r="BF69" s="1" t="str">
        <f>IFERROR(VLOOKUP(CONCATENATE(BE$1,BE69),'Formulario de Preguntas'!$C$10:$FN$165,3,FALSE),"")</f>
        <v/>
      </c>
      <c r="BG69" s="1" t="str">
        <f>IFERROR(VLOOKUP(CONCATENATE(BE$1,BE69),'Formulario de Preguntas'!$C$10:$FN$165,4,FALSE),"")</f>
        <v/>
      </c>
      <c r="BH69" s="23">
        <f>IF($B69='Formulario de Respuestas'!$D68,'Formulario de Respuestas'!$X68,"ES DIFERENTE")</f>
        <v>0</v>
      </c>
      <c r="BI69" s="1" t="str">
        <f>IFERROR(VLOOKUP(CONCATENATE(BH$1,BH69),'Formulario de Preguntas'!$C$10:$FN$165,3,FALSE),"")</f>
        <v/>
      </c>
      <c r="BJ69" s="1" t="str">
        <f>IFERROR(VLOOKUP(CONCATENATE(BH$1,BH69),'Formulario de Preguntas'!$C$10:$FN$165,4,FALSE),"")</f>
        <v/>
      </c>
      <c r="BK69" s="25">
        <f>IF($B69='Formulario de Respuestas'!$D68,'Formulario de Respuestas'!$Y68,"ES DIFERENTE")</f>
        <v>0</v>
      </c>
      <c r="BL69" s="1" t="str">
        <f>IFERROR(VLOOKUP(CONCATENATE(BK$1,BK69),'Formulario de Preguntas'!$C$10:$FN$165,3,FALSE),"")</f>
        <v/>
      </c>
      <c r="BM69" s="1" t="str">
        <f>IFERROR(VLOOKUP(CONCATENATE(BK$1,BK69),'Formulario de Preguntas'!$C$10:$FN$165,4,FALSE),"")</f>
        <v/>
      </c>
      <c r="BN69" s="25">
        <f>IF($B69='Formulario de Respuestas'!$D68,'Formulario de Respuestas'!$Z68,"ES DIFERENTE")</f>
        <v>0</v>
      </c>
      <c r="BO69" s="1" t="str">
        <f>IFERROR(VLOOKUP(CONCATENATE(BN$1,BN69),'Formulario de Preguntas'!$C$10:$FN$165,3,FALSE),"")</f>
        <v/>
      </c>
      <c r="BP69" s="1" t="str">
        <f>IFERROR(VLOOKUP(CONCATENATE(BN$1,BN69),'Formulario de Preguntas'!$C$10:$FN$165,4,FALSE),"")</f>
        <v/>
      </c>
      <c r="BR69" s="1">
        <f t="shared" si="4"/>
        <v>0</v>
      </c>
      <c r="BS69" s="1">
        <f t="shared" si="5"/>
        <v>0.25</v>
      </c>
      <c r="BT69" s="1">
        <f t="shared" si="3"/>
        <v>0</v>
      </c>
      <c r="BU69" s="1">
        <f>COUNTIF('Formulario de Respuestas'!$E68:$Z68,"A")</f>
        <v>0</v>
      </c>
      <c r="BV69" s="1">
        <f>COUNTIF('Formulario de Respuestas'!$E68:$Z68,"B")</f>
        <v>0</v>
      </c>
      <c r="BW69" s="1">
        <f>COUNTIF('Formulario de Respuestas'!$E68:$Z68,"C")</f>
        <v>0</v>
      </c>
      <c r="BX69" s="1">
        <f>COUNTIF('Formulario de Respuestas'!$E68:$Z68,"D")</f>
        <v>0</v>
      </c>
      <c r="BY69" s="1">
        <f>COUNTIF('Formulario de Respuestas'!$E68:$Z68,"E (RESPUESTA ANULADA)")</f>
        <v>0</v>
      </c>
    </row>
    <row r="70" spans="1:77" x14ac:dyDescent="0.25">
      <c r="A70" s="1">
        <f>'Formulario de Respuestas'!C69</f>
        <v>0</v>
      </c>
      <c r="B70" s="1">
        <f>'Formulario de Respuestas'!D69</f>
        <v>0</v>
      </c>
      <c r="C70" s="23">
        <f>IF($B70='Formulario de Respuestas'!$D69,'Formulario de Respuestas'!$E69,"ES DIFERENTE")</f>
        <v>0</v>
      </c>
      <c r="D70" s="15" t="str">
        <f>IFERROR(VLOOKUP(CONCATENATE(C$1,C70),'Formulario de Preguntas'!$C$2:$FN$165,3,FALSE),"")</f>
        <v/>
      </c>
      <c r="E70" s="1" t="str">
        <f>IFERROR(VLOOKUP(CONCATENATE(C$1,C70),'Formulario de Preguntas'!$C$2:$FN$165,4,FALSE),"")</f>
        <v/>
      </c>
      <c r="F70" s="23">
        <f>IF($B70='Formulario de Respuestas'!$D69,'Formulario de Respuestas'!$F69,"ES DIFERENTE")</f>
        <v>0</v>
      </c>
      <c r="G70" s="1" t="str">
        <f>IFERROR(VLOOKUP(CONCATENATE(F$1,F70),'Formulario de Preguntas'!$C$2:$FN$165,3,FALSE),"")</f>
        <v/>
      </c>
      <c r="H70" s="1" t="str">
        <f>IFERROR(VLOOKUP(CONCATENATE(F$1,F70),'Formulario de Preguntas'!$C$2:$FN$165,4,FALSE),"")</f>
        <v/>
      </c>
      <c r="I70" s="23">
        <f>IF($B70='Formulario de Respuestas'!$D69,'Formulario de Respuestas'!$G69,"ES DIFERENTE")</f>
        <v>0</v>
      </c>
      <c r="J70" s="1" t="str">
        <f>IFERROR(VLOOKUP(CONCATENATE(I$1,I70),'Formulario de Preguntas'!$C$10:$FN$165,3,FALSE),"")</f>
        <v/>
      </c>
      <c r="K70" s="1" t="str">
        <f>IFERROR(VLOOKUP(CONCATENATE(I$1,I70),'Formulario de Preguntas'!$C$10:$FN$165,4,FALSE),"")</f>
        <v/>
      </c>
      <c r="L70" s="23">
        <f>IF($B70='Formulario de Respuestas'!$D69,'Formulario de Respuestas'!$H69,"ES DIFERENTE")</f>
        <v>0</v>
      </c>
      <c r="M70" s="1" t="str">
        <f>IFERROR(VLOOKUP(CONCATENATE(L$1,L70),'Formulario de Preguntas'!$C$10:$FN$165,3,FALSE),"")</f>
        <v/>
      </c>
      <c r="N70" s="1" t="str">
        <f>IFERROR(VLOOKUP(CONCATENATE(L$1,L70),'Formulario de Preguntas'!$C$10:$FN$165,4,FALSE),"")</f>
        <v/>
      </c>
      <c r="O70" s="23">
        <f>IF($B70='Formulario de Respuestas'!$D69,'Formulario de Respuestas'!$I69,"ES DIFERENTE")</f>
        <v>0</v>
      </c>
      <c r="P70" s="1" t="str">
        <f>IFERROR(VLOOKUP(CONCATENATE(O$1,O70),'Formulario de Preguntas'!$C$10:$FN$165,3,FALSE),"")</f>
        <v/>
      </c>
      <c r="Q70" s="1" t="str">
        <f>IFERROR(VLOOKUP(CONCATENATE(O$1,O70),'Formulario de Preguntas'!$C$10:$FN$165,4,FALSE),"")</f>
        <v/>
      </c>
      <c r="R70" s="23">
        <f>IF($B70='Formulario de Respuestas'!$D69,'Formulario de Respuestas'!$J69,"ES DIFERENTE")</f>
        <v>0</v>
      </c>
      <c r="S70" s="1" t="str">
        <f>IFERROR(VLOOKUP(CONCATENATE(R$1,R70),'Formulario de Preguntas'!$C$10:$FN$165,3,FALSE),"")</f>
        <v/>
      </c>
      <c r="T70" s="1" t="str">
        <f>IFERROR(VLOOKUP(CONCATENATE(R$1,R70),'Formulario de Preguntas'!$C$10:$FN$165,4,FALSE),"")</f>
        <v/>
      </c>
      <c r="U70" s="23">
        <f>IF($B70='Formulario de Respuestas'!$D69,'Formulario de Respuestas'!$K69,"ES DIFERENTE")</f>
        <v>0</v>
      </c>
      <c r="V70" s="1" t="str">
        <f>IFERROR(VLOOKUP(CONCATENATE(U$1,U70),'Formulario de Preguntas'!$C$10:$FN$165,3,FALSE),"")</f>
        <v/>
      </c>
      <c r="W70" s="1" t="str">
        <f>IFERROR(VLOOKUP(CONCATENATE(U$1,U70),'Formulario de Preguntas'!$C$10:$FN$165,4,FALSE),"")</f>
        <v/>
      </c>
      <c r="X70" s="23">
        <f>IF($B70='Formulario de Respuestas'!$D69,'Formulario de Respuestas'!$L69,"ES DIFERENTE")</f>
        <v>0</v>
      </c>
      <c r="Y70" s="1" t="str">
        <f>IFERROR(VLOOKUP(CONCATENATE(X$1,X70),'Formulario de Preguntas'!$C$10:$FN$165,3,FALSE),"")</f>
        <v/>
      </c>
      <c r="Z70" s="1" t="str">
        <f>IFERROR(VLOOKUP(CONCATENATE(X$1,X70),'Formulario de Preguntas'!$C$10:$FN$165,4,FALSE),"")</f>
        <v/>
      </c>
      <c r="AA70" s="23">
        <f>IF($B70='Formulario de Respuestas'!$D69,'Formulario de Respuestas'!$M69,"ES DIFERENTE")</f>
        <v>0</v>
      </c>
      <c r="AB70" s="1" t="str">
        <f>IFERROR(VLOOKUP(CONCATENATE(AA$1,AA70),'Formulario de Preguntas'!$C$10:$FN$165,3,FALSE),"")</f>
        <v/>
      </c>
      <c r="AC70" s="1" t="str">
        <f>IFERROR(VLOOKUP(CONCATENATE(AA$1,AA70),'Formulario de Preguntas'!$C$10:$FN$165,4,FALSE),"")</f>
        <v/>
      </c>
      <c r="AD70" s="23">
        <f>IF($B70='Formulario de Respuestas'!$D69,'Formulario de Respuestas'!$N69,"ES DIFERENTE")</f>
        <v>0</v>
      </c>
      <c r="AE70" s="1" t="str">
        <f>IFERROR(VLOOKUP(CONCATENATE(AD$1,AD70),'Formulario de Preguntas'!$C$10:$FN$165,3,FALSE),"")</f>
        <v/>
      </c>
      <c r="AF70" s="1" t="str">
        <f>IFERROR(VLOOKUP(CONCATENATE(AD$1,AD70),'Formulario de Preguntas'!$C$10:$FN$165,4,FALSE),"")</f>
        <v/>
      </c>
      <c r="AG70" s="23">
        <f>IF($B70='Formulario de Respuestas'!$D69,'Formulario de Respuestas'!$O69,"ES DIFERENTE")</f>
        <v>0</v>
      </c>
      <c r="AH70" s="1" t="str">
        <f>IFERROR(VLOOKUP(CONCATENATE(AG$1,AG70),'Formulario de Preguntas'!$C$10:$FN$165,3,FALSE),"")</f>
        <v/>
      </c>
      <c r="AI70" s="1" t="str">
        <f>IFERROR(VLOOKUP(CONCATENATE(AG$1,AG70),'Formulario de Preguntas'!$C$10:$FN$165,4,FALSE),"")</f>
        <v/>
      </c>
      <c r="AJ70" s="23">
        <f>IF($B70='Formulario de Respuestas'!$D69,'Formulario de Respuestas'!$P69,"ES DIFERENTE")</f>
        <v>0</v>
      </c>
      <c r="AK70" s="1" t="str">
        <f>IFERROR(VLOOKUP(CONCATENATE(AJ$1,AJ70),'Formulario de Preguntas'!$C$10:$FN$165,3,FALSE),"")</f>
        <v/>
      </c>
      <c r="AL70" s="1" t="str">
        <f>IFERROR(VLOOKUP(CONCATENATE(AJ$1,AJ70),'Formulario de Preguntas'!$C$10:$FN$165,4,FALSE),"")</f>
        <v/>
      </c>
      <c r="AM70" s="23">
        <f>IF($B70='Formulario de Respuestas'!$D69,'Formulario de Respuestas'!$Q69,"ES DIFERENTE")</f>
        <v>0</v>
      </c>
      <c r="AN70" s="1" t="str">
        <f>IFERROR(VLOOKUP(CONCATENATE(AM$1,AM70),'Formulario de Preguntas'!$C$10:$FN$165,3,FALSE),"")</f>
        <v/>
      </c>
      <c r="AO70" s="1" t="str">
        <f>IFERROR(VLOOKUP(CONCATENATE(AM$1,AM70),'Formulario de Preguntas'!$C$10:$FN$165,4,FALSE),"")</f>
        <v/>
      </c>
      <c r="AP70" s="23">
        <f>IF($B70='Formulario de Respuestas'!$D69,'Formulario de Respuestas'!$R69,"ES DIFERENTE")</f>
        <v>0</v>
      </c>
      <c r="AQ70" s="1" t="str">
        <f>IFERROR(VLOOKUP(CONCATENATE(AP$1,AP70),'Formulario de Preguntas'!$C$10:$FN$165,3,FALSE),"")</f>
        <v/>
      </c>
      <c r="AR70" s="1" t="str">
        <f>IFERROR(VLOOKUP(CONCATENATE(AP$1,AP70),'Formulario de Preguntas'!$C$10:$FN$165,4,FALSE),"")</f>
        <v/>
      </c>
      <c r="AS70" s="23">
        <f>IF($B70='Formulario de Respuestas'!$D69,'Formulario de Respuestas'!$S69,"ES DIFERENTE")</f>
        <v>0</v>
      </c>
      <c r="AT70" s="1" t="str">
        <f>IFERROR(VLOOKUP(CONCATENATE(AS$1,AS70),'Formulario de Preguntas'!$C$10:$FN$165,3,FALSE),"")</f>
        <v/>
      </c>
      <c r="AU70" s="1" t="str">
        <f>IFERROR(VLOOKUP(CONCATENATE(AS$1,AS70),'Formulario de Preguntas'!$C$10:$FN$165,4,FALSE),"")</f>
        <v/>
      </c>
      <c r="AV70" s="23">
        <f>IF($B70='Formulario de Respuestas'!$D69,'Formulario de Respuestas'!$T69,"ES DIFERENTE")</f>
        <v>0</v>
      </c>
      <c r="AW70" s="1" t="str">
        <f>IFERROR(VLOOKUP(CONCATENATE(AV$1,AV70),'Formulario de Preguntas'!$C$10:$FN$165,3,FALSE),"")</f>
        <v/>
      </c>
      <c r="AX70" s="1" t="str">
        <f>IFERROR(VLOOKUP(CONCATENATE(AV$1,AV70),'Formulario de Preguntas'!$C$10:$FN$165,4,FALSE),"")</f>
        <v/>
      </c>
      <c r="AY70" s="23">
        <f>IF($B70='Formulario de Respuestas'!$D69,'Formulario de Respuestas'!$U69,"ES DIFERENTE")</f>
        <v>0</v>
      </c>
      <c r="AZ70" s="1" t="str">
        <f>IFERROR(VLOOKUP(CONCATENATE(AY$1,AY70),'Formulario de Preguntas'!$C$10:$FN$165,3,FALSE),"")</f>
        <v/>
      </c>
      <c r="BA70" s="1" t="str">
        <f>IFERROR(VLOOKUP(CONCATENATE(AY$1,AY70),'Formulario de Preguntas'!$C$10:$FN$165,4,FALSE),"")</f>
        <v/>
      </c>
      <c r="BB70" s="25">
        <f>IF($B70='Formulario de Respuestas'!$D69,'Formulario de Respuestas'!$V69,"ES DIFERENTE")</f>
        <v>0</v>
      </c>
      <c r="BC70" s="1" t="str">
        <f>IFERROR(VLOOKUP(CONCATENATE(BB$1,BB70),'Formulario de Preguntas'!$C$10:$FN$165,3,FALSE),"")</f>
        <v/>
      </c>
      <c r="BD70" s="1" t="str">
        <f>IFERROR(VLOOKUP(CONCATENATE(BB$1,BB70),'Formulario de Preguntas'!$C$10:$FN$165,4,FALSE),"")</f>
        <v/>
      </c>
      <c r="BE70" s="23">
        <f>IF($B70='Formulario de Respuestas'!$D69,'Formulario de Respuestas'!$W69,"ES DIFERENTE")</f>
        <v>0</v>
      </c>
      <c r="BF70" s="1" t="str">
        <f>IFERROR(VLOOKUP(CONCATENATE(BE$1,BE70),'Formulario de Preguntas'!$C$10:$FN$165,3,FALSE),"")</f>
        <v/>
      </c>
      <c r="BG70" s="1" t="str">
        <f>IFERROR(VLOOKUP(CONCATENATE(BE$1,BE70),'Formulario de Preguntas'!$C$10:$FN$165,4,FALSE),"")</f>
        <v/>
      </c>
      <c r="BH70" s="23">
        <f>IF($B70='Formulario de Respuestas'!$D69,'Formulario de Respuestas'!$X69,"ES DIFERENTE")</f>
        <v>0</v>
      </c>
      <c r="BI70" s="1" t="str">
        <f>IFERROR(VLOOKUP(CONCATENATE(BH$1,BH70),'Formulario de Preguntas'!$C$10:$FN$165,3,FALSE),"")</f>
        <v/>
      </c>
      <c r="BJ70" s="1" t="str">
        <f>IFERROR(VLOOKUP(CONCATENATE(BH$1,BH70),'Formulario de Preguntas'!$C$10:$FN$165,4,FALSE),"")</f>
        <v/>
      </c>
      <c r="BK70" s="25">
        <f>IF($B70='Formulario de Respuestas'!$D69,'Formulario de Respuestas'!$Y69,"ES DIFERENTE")</f>
        <v>0</v>
      </c>
      <c r="BL70" s="1" t="str">
        <f>IFERROR(VLOOKUP(CONCATENATE(BK$1,BK70),'Formulario de Preguntas'!$C$10:$FN$165,3,FALSE),"")</f>
        <v/>
      </c>
      <c r="BM70" s="1" t="str">
        <f>IFERROR(VLOOKUP(CONCATENATE(BK$1,BK70),'Formulario de Preguntas'!$C$10:$FN$165,4,FALSE),"")</f>
        <v/>
      </c>
      <c r="BN70" s="25">
        <f>IF($B70='Formulario de Respuestas'!$D69,'Formulario de Respuestas'!$Z69,"ES DIFERENTE")</f>
        <v>0</v>
      </c>
      <c r="BO70" s="1" t="str">
        <f>IFERROR(VLOOKUP(CONCATENATE(BN$1,BN70),'Formulario de Preguntas'!$C$10:$FN$165,3,FALSE),"")</f>
        <v/>
      </c>
      <c r="BP70" s="1" t="str">
        <f>IFERROR(VLOOKUP(CONCATENATE(BN$1,BN70),'Formulario de Preguntas'!$C$10:$FN$165,4,FALSE),"")</f>
        <v/>
      </c>
      <c r="BR70" s="1">
        <f t="shared" si="4"/>
        <v>0</v>
      </c>
      <c r="BS70" s="1">
        <f t="shared" si="5"/>
        <v>0.25</v>
      </c>
      <c r="BT70" s="1">
        <f t="shared" si="3"/>
        <v>0</v>
      </c>
      <c r="BU70" s="1">
        <f>COUNTIF('Formulario de Respuestas'!$E69:$Z69,"A")</f>
        <v>0</v>
      </c>
      <c r="BV70" s="1">
        <f>COUNTIF('Formulario de Respuestas'!$E69:$Z69,"B")</f>
        <v>0</v>
      </c>
      <c r="BW70" s="1">
        <f>COUNTIF('Formulario de Respuestas'!$E69:$Z69,"C")</f>
        <v>0</v>
      </c>
      <c r="BX70" s="1">
        <f>COUNTIF('Formulario de Respuestas'!$E69:$Z69,"D")</f>
        <v>0</v>
      </c>
      <c r="BY70" s="1">
        <f>COUNTIF('Formulario de Respuestas'!$E69:$Z69,"E (RESPUESTA ANULADA)")</f>
        <v>0</v>
      </c>
    </row>
    <row r="71" spans="1:77" x14ac:dyDescent="0.25">
      <c r="A71" s="1">
        <f>'Formulario de Respuestas'!C70</f>
        <v>0</v>
      </c>
      <c r="B71" s="1">
        <f>'Formulario de Respuestas'!D70</f>
        <v>0</v>
      </c>
      <c r="C71" s="23">
        <f>IF($B71='Formulario de Respuestas'!$D70,'Formulario de Respuestas'!$E70,"ES DIFERENTE")</f>
        <v>0</v>
      </c>
      <c r="D71" s="15" t="str">
        <f>IFERROR(VLOOKUP(CONCATENATE(C$1,C71),'Formulario de Preguntas'!$C$2:$FN$165,3,FALSE),"")</f>
        <v/>
      </c>
      <c r="E71" s="1" t="str">
        <f>IFERROR(VLOOKUP(CONCATENATE(C$1,C71),'Formulario de Preguntas'!$C$2:$FN$165,4,FALSE),"")</f>
        <v/>
      </c>
      <c r="F71" s="23">
        <f>IF($B71='Formulario de Respuestas'!$D70,'Formulario de Respuestas'!$F70,"ES DIFERENTE")</f>
        <v>0</v>
      </c>
      <c r="G71" s="1" t="str">
        <f>IFERROR(VLOOKUP(CONCATENATE(F$1,F71),'Formulario de Preguntas'!$C$2:$FN$165,3,FALSE),"")</f>
        <v/>
      </c>
      <c r="H71" s="1" t="str">
        <f>IFERROR(VLOOKUP(CONCATENATE(F$1,F71),'Formulario de Preguntas'!$C$2:$FN$165,4,FALSE),"")</f>
        <v/>
      </c>
      <c r="I71" s="23">
        <f>IF($B71='Formulario de Respuestas'!$D70,'Formulario de Respuestas'!$G70,"ES DIFERENTE")</f>
        <v>0</v>
      </c>
      <c r="J71" s="1" t="str">
        <f>IFERROR(VLOOKUP(CONCATENATE(I$1,I71),'Formulario de Preguntas'!$C$10:$FN$165,3,FALSE),"")</f>
        <v/>
      </c>
      <c r="K71" s="1" t="str">
        <f>IFERROR(VLOOKUP(CONCATENATE(I$1,I71),'Formulario de Preguntas'!$C$10:$FN$165,4,FALSE),"")</f>
        <v/>
      </c>
      <c r="L71" s="23">
        <f>IF($B71='Formulario de Respuestas'!$D70,'Formulario de Respuestas'!$H70,"ES DIFERENTE")</f>
        <v>0</v>
      </c>
      <c r="M71" s="1" t="str">
        <f>IFERROR(VLOOKUP(CONCATENATE(L$1,L71),'Formulario de Preguntas'!$C$10:$FN$165,3,FALSE),"")</f>
        <v/>
      </c>
      <c r="N71" s="1" t="str">
        <f>IFERROR(VLOOKUP(CONCATENATE(L$1,L71),'Formulario de Preguntas'!$C$10:$FN$165,4,FALSE),"")</f>
        <v/>
      </c>
      <c r="O71" s="23">
        <f>IF($B71='Formulario de Respuestas'!$D70,'Formulario de Respuestas'!$I70,"ES DIFERENTE")</f>
        <v>0</v>
      </c>
      <c r="P71" s="1" t="str">
        <f>IFERROR(VLOOKUP(CONCATENATE(O$1,O71),'Formulario de Preguntas'!$C$10:$FN$165,3,FALSE),"")</f>
        <v/>
      </c>
      <c r="Q71" s="1" t="str">
        <f>IFERROR(VLOOKUP(CONCATENATE(O$1,O71),'Formulario de Preguntas'!$C$10:$FN$165,4,FALSE),"")</f>
        <v/>
      </c>
      <c r="R71" s="23">
        <f>IF($B71='Formulario de Respuestas'!$D70,'Formulario de Respuestas'!$J70,"ES DIFERENTE")</f>
        <v>0</v>
      </c>
      <c r="S71" s="1" t="str">
        <f>IFERROR(VLOOKUP(CONCATENATE(R$1,R71),'Formulario de Preguntas'!$C$10:$FN$165,3,FALSE),"")</f>
        <v/>
      </c>
      <c r="T71" s="1" t="str">
        <f>IFERROR(VLOOKUP(CONCATENATE(R$1,R71),'Formulario de Preguntas'!$C$10:$FN$165,4,FALSE),"")</f>
        <v/>
      </c>
      <c r="U71" s="23">
        <f>IF($B71='Formulario de Respuestas'!$D70,'Formulario de Respuestas'!$K70,"ES DIFERENTE")</f>
        <v>0</v>
      </c>
      <c r="V71" s="1" t="str">
        <f>IFERROR(VLOOKUP(CONCATENATE(U$1,U71),'Formulario de Preguntas'!$C$10:$FN$165,3,FALSE),"")</f>
        <v/>
      </c>
      <c r="W71" s="1" t="str">
        <f>IFERROR(VLOOKUP(CONCATENATE(U$1,U71),'Formulario de Preguntas'!$C$10:$FN$165,4,FALSE),"")</f>
        <v/>
      </c>
      <c r="X71" s="23">
        <f>IF($B71='Formulario de Respuestas'!$D70,'Formulario de Respuestas'!$L70,"ES DIFERENTE")</f>
        <v>0</v>
      </c>
      <c r="Y71" s="1" t="str">
        <f>IFERROR(VLOOKUP(CONCATENATE(X$1,X71),'Formulario de Preguntas'!$C$10:$FN$165,3,FALSE),"")</f>
        <v/>
      </c>
      <c r="Z71" s="1" t="str">
        <f>IFERROR(VLOOKUP(CONCATENATE(X$1,X71),'Formulario de Preguntas'!$C$10:$FN$165,4,FALSE),"")</f>
        <v/>
      </c>
      <c r="AA71" s="23">
        <f>IF($B71='Formulario de Respuestas'!$D70,'Formulario de Respuestas'!$M70,"ES DIFERENTE")</f>
        <v>0</v>
      </c>
      <c r="AB71" s="1" t="str">
        <f>IFERROR(VLOOKUP(CONCATENATE(AA$1,AA71),'Formulario de Preguntas'!$C$10:$FN$165,3,FALSE),"")</f>
        <v/>
      </c>
      <c r="AC71" s="1" t="str">
        <f>IFERROR(VLOOKUP(CONCATENATE(AA$1,AA71),'Formulario de Preguntas'!$C$10:$FN$165,4,FALSE),"")</f>
        <v/>
      </c>
      <c r="AD71" s="23">
        <f>IF($B71='Formulario de Respuestas'!$D70,'Formulario de Respuestas'!$N70,"ES DIFERENTE")</f>
        <v>0</v>
      </c>
      <c r="AE71" s="1" t="str">
        <f>IFERROR(VLOOKUP(CONCATENATE(AD$1,AD71),'Formulario de Preguntas'!$C$10:$FN$165,3,FALSE),"")</f>
        <v/>
      </c>
      <c r="AF71" s="1" t="str">
        <f>IFERROR(VLOOKUP(CONCATENATE(AD$1,AD71),'Formulario de Preguntas'!$C$10:$FN$165,4,FALSE),"")</f>
        <v/>
      </c>
      <c r="AG71" s="23">
        <f>IF($B71='Formulario de Respuestas'!$D70,'Formulario de Respuestas'!$O70,"ES DIFERENTE")</f>
        <v>0</v>
      </c>
      <c r="AH71" s="1" t="str">
        <f>IFERROR(VLOOKUP(CONCATENATE(AG$1,AG71),'Formulario de Preguntas'!$C$10:$FN$165,3,FALSE),"")</f>
        <v/>
      </c>
      <c r="AI71" s="1" t="str">
        <f>IFERROR(VLOOKUP(CONCATENATE(AG$1,AG71),'Formulario de Preguntas'!$C$10:$FN$165,4,FALSE),"")</f>
        <v/>
      </c>
      <c r="AJ71" s="23">
        <f>IF($B71='Formulario de Respuestas'!$D70,'Formulario de Respuestas'!$P70,"ES DIFERENTE")</f>
        <v>0</v>
      </c>
      <c r="AK71" s="1" t="str">
        <f>IFERROR(VLOOKUP(CONCATENATE(AJ$1,AJ71),'Formulario de Preguntas'!$C$10:$FN$165,3,FALSE),"")</f>
        <v/>
      </c>
      <c r="AL71" s="1" t="str">
        <f>IFERROR(VLOOKUP(CONCATENATE(AJ$1,AJ71),'Formulario de Preguntas'!$C$10:$FN$165,4,FALSE),"")</f>
        <v/>
      </c>
      <c r="AM71" s="23">
        <f>IF($B71='Formulario de Respuestas'!$D70,'Formulario de Respuestas'!$Q70,"ES DIFERENTE")</f>
        <v>0</v>
      </c>
      <c r="AN71" s="1" t="str">
        <f>IFERROR(VLOOKUP(CONCATENATE(AM$1,AM71),'Formulario de Preguntas'!$C$10:$FN$165,3,FALSE),"")</f>
        <v/>
      </c>
      <c r="AO71" s="1" t="str">
        <f>IFERROR(VLOOKUP(CONCATENATE(AM$1,AM71),'Formulario de Preguntas'!$C$10:$FN$165,4,FALSE),"")</f>
        <v/>
      </c>
      <c r="AP71" s="23">
        <f>IF($B71='Formulario de Respuestas'!$D70,'Formulario de Respuestas'!$R70,"ES DIFERENTE")</f>
        <v>0</v>
      </c>
      <c r="AQ71" s="1" t="str">
        <f>IFERROR(VLOOKUP(CONCATENATE(AP$1,AP71),'Formulario de Preguntas'!$C$10:$FN$165,3,FALSE),"")</f>
        <v/>
      </c>
      <c r="AR71" s="1" t="str">
        <f>IFERROR(VLOOKUP(CONCATENATE(AP$1,AP71),'Formulario de Preguntas'!$C$10:$FN$165,4,FALSE),"")</f>
        <v/>
      </c>
      <c r="AS71" s="23">
        <f>IF($B71='Formulario de Respuestas'!$D70,'Formulario de Respuestas'!$S70,"ES DIFERENTE")</f>
        <v>0</v>
      </c>
      <c r="AT71" s="1" t="str">
        <f>IFERROR(VLOOKUP(CONCATENATE(AS$1,AS71),'Formulario de Preguntas'!$C$10:$FN$165,3,FALSE),"")</f>
        <v/>
      </c>
      <c r="AU71" s="1" t="str">
        <f>IFERROR(VLOOKUP(CONCATENATE(AS$1,AS71),'Formulario de Preguntas'!$C$10:$FN$165,4,FALSE),"")</f>
        <v/>
      </c>
      <c r="AV71" s="23">
        <f>IF($B71='Formulario de Respuestas'!$D70,'Formulario de Respuestas'!$T70,"ES DIFERENTE")</f>
        <v>0</v>
      </c>
      <c r="AW71" s="1" t="str">
        <f>IFERROR(VLOOKUP(CONCATENATE(AV$1,AV71),'Formulario de Preguntas'!$C$10:$FN$165,3,FALSE),"")</f>
        <v/>
      </c>
      <c r="AX71" s="1" t="str">
        <f>IFERROR(VLOOKUP(CONCATENATE(AV$1,AV71),'Formulario de Preguntas'!$C$10:$FN$165,4,FALSE),"")</f>
        <v/>
      </c>
      <c r="AY71" s="23">
        <f>IF($B71='Formulario de Respuestas'!$D70,'Formulario de Respuestas'!$U70,"ES DIFERENTE")</f>
        <v>0</v>
      </c>
      <c r="AZ71" s="1" t="str">
        <f>IFERROR(VLOOKUP(CONCATENATE(AY$1,AY71),'Formulario de Preguntas'!$C$10:$FN$165,3,FALSE),"")</f>
        <v/>
      </c>
      <c r="BA71" s="1" t="str">
        <f>IFERROR(VLOOKUP(CONCATENATE(AY$1,AY71),'Formulario de Preguntas'!$C$10:$FN$165,4,FALSE),"")</f>
        <v/>
      </c>
      <c r="BB71" s="25">
        <f>IF($B71='Formulario de Respuestas'!$D70,'Formulario de Respuestas'!$V70,"ES DIFERENTE")</f>
        <v>0</v>
      </c>
      <c r="BC71" s="1" t="str">
        <f>IFERROR(VLOOKUP(CONCATENATE(BB$1,BB71),'Formulario de Preguntas'!$C$10:$FN$165,3,FALSE),"")</f>
        <v/>
      </c>
      <c r="BD71" s="1" t="str">
        <f>IFERROR(VLOOKUP(CONCATENATE(BB$1,BB71),'Formulario de Preguntas'!$C$10:$FN$165,4,FALSE),"")</f>
        <v/>
      </c>
      <c r="BE71" s="23">
        <f>IF($B71='Formulario de Respuestas'!$D70,'Formulario de Respuestas'!$W70,"ES DIFERENTE")</f>
        <v>0</v>
      </c>
      <c r="BF71" s="1" t="str">
        <f>IFERROR(VLOOKUP(CONCATENATE(BE$1,BE71),'Formulario de Preguntas'!$C$10:$FN$165,3,FALSE),"")</f>
        <v/>
      </c>
      <c r="BG71" s="1" t="str">
        <f>IFERROR(VLOOKUP(CONCATENATE(BE$1,BE71),'Formulario de Preguntas'!$C$10:$FN$165,4,FALSE),"")</f>
        <v/>
      </c>
      <c r="BH71" s="23">
        <f>IF($B71='Formulario de Respuestas'!$D70,'Formulario de Respuestas'!$X70,"ES DIFERENTE")</f>
        <v>0</v>
      </c>
      <c r="BI71" s="1" t="str">
        <f>IFERROR(VLOOKUP(CONCATENATE(BH$1,BH71),'Formulario de Preguntas'!$C$10:$FN$165,3,FALSE),"")</f>
        <v/>
      </c>
      <c r="BJ71" s="1" t="str">
        <f>IFERROR(VLOOKUP(CONCATENATE(BH$1,BH71),'Formulario de Preguntas'!$C$10:$FN$165,4,FALSE),"")</f>
        <v/>
      </c>
      <c r="BK71" s="25">
        <f>IF($B71='Formulario de Respuestas'!$D70,'Formulario de Respuestas'!$Y70,"ES DIFERENTE")</f>
        <v>0</v>
      </c>
      <c r="BL71" s="1" t="str">
        <f>IFERROR(VLOOKUP(CONCATENATE(BK$1,BK71),'Formulario de Preguntas'!$C$10:$FN$165,3,FALSE),"")</f>
        <v/>
      </c>
      <c r="BM71" s="1" t="str">
        <f>IFERROR(VLOOKUP(CONCATENATE(BK$1,BK71),'Formulario de Preguntas'!$C$10:$FN$165,4,FALSE),"")</f>
        <v/>
      </c>
      <c r="BN71" s="25">
        <f>IF($B71='Formulario de Respuestas'!$D70,'Formulario de Respuestas'!$Z70,"ES DIFERENTE")</f>
        <v>0</v>
      </c>
      <c r="BO71" s="1" t="str">
        <f>IFERROR(VLOOKUP(CONCATENATE(BN$1,BN71),'Formulario de Preguntas'!$C$10:$FN$165,3,FALSE),"")</f>
        <v/>
      </c>
      <c r="BP71" s="1" t="str">
        <f>IFERROR(VLOOKUP(CONCATENATE(BN$1,BN71),'Formulario de Preguntas'!$C$10:$FN$165,4,FALSE),"")</f>
        <v/>
      </c>
      <c r="BR71" s="1">
        <f t="shared" si="4"/>
        <v>0</v>
      </c>
      <c r="BS71" s="1">
        <f t="shared" si="5"/>
        <v>0.25</v>
      </c>
      <c r="BT71" s="1">
        <f t="shared" si="3"/>
        <v>0</v>
      </c>
      <c r="BU71" s="1">
        <f>COUNTIF('Formulario de Respuestas'!$E70:$Z70,"A")</f>
        <v>0</v>
      </c>
      <c r="BV71" s="1">
        <f>COUNTIF('Formulario de Respuestas'!$E70:$Z70,"B")</f>
        <v>0</v>
      </c>
      <c r="BW71" s="1">
        <f>COUNTIF('Formulario de Respuestas'!$E70:$Z70,"C")</f>
        <v>0</v>
      </c>
      <c r="BX71" s="1">
        <f>COUNTIF('Formulario de Respuestas'!$E70:$Z70,"D")</f>
        <v>0</v>
      </c>
      <c r="BY71" s="1">
        <f>COUNTIF('Formulario de Respuestas'!$E70:$Z70,"E (RESPUESTA ANULADA)")</f>
        <v>0</v>
      </c>
    </row>
    <row r="72" spans="1:77" x14ac:dyDescent="0.25">
      <c r="A72" s="1">
        <f>'Formulario de Respuestas'!C71</f>
        <v>0</v>
      </c>
      <c r="B72" s="1">
        <f>'Formulario de Respuestas'!D71</f>
        <v>0</v>
      </c>
      <c r="C72" s="23">
        <f>IF($B72='Formulario de Respuestas'!$D71,'Formulario de Respuestas'!$E71,"ES DIFERENTE")</f>
        <v>0</v>
      </c>
      <c r="D72" s="15" t="str">
        <f>IFERROR(VLOOKUP(CONCATENATE(C$1,C72),'Formulario de Preguntas'!$C$2:$FN$165,3,FALSE),"")</f>
        <v/>
      </c>
      <c r="E72" s="1" t="str">
        <f>IFERROR(VLOOKUP(CONCATENATE(C$1,C72),'Formulario de Preguntas'!$C$2:$FN$165,4,FALSE),"")</f>
        <v/>
      </c>
      <c r="F72" s="23">
        <f>IF($B72='Formulario de Respuestas'!$D71,'Formulario de Respuestas'!$F71,"ES DIFERENTE")</f>
        <v>0</v>
      </c>
      <c r="G72" s="1" t="str">
        <f>IFERROR(VLOOKUP(CONCATENATE(F$1,F72),'Formulario de Preguntas'!$C$2:$FN$165,3,FALSE),"")</f>
        <v/>
      </c>
      <c r="H72" s="1" t="str">
        <f>IFERROR(VLOOKUP(CONCATENATE(F$1,F72),'Formulario de Preguntas'!$C$2:$FN$165,4,FALSE),"")</f>
        <v/>
      </c>
      <c r="I72" s="23">
        <f>IF($B72='Formulario de Respuestas'!$D71,'Formulario de Respuestas'!$G71,"ES DIFERENTE")</f>
        <v>0</v>
      </c>
      <c r="J72" s="1" t="str">
        <f>IFERROR(VLOOKUP(CONCATENATE(I$1,I72),'Formulario de Preguntas'!$C$10:$FN$165,3,FALSE),"")</f>
        <v/>
      </c>
      <c r="K72" s="1" t="str">
        <f>IFERROR(VLOOKUP(CONCATENATE(I$1,I72),'Formulario de Preguntas'!$C$10:$FN$165,4,FALSE),"")</f>
        <v/>
      </c>
      <c r="L72" s="23">
        <f>IF($B72='Formulario de Respuestas'!$D71,'Formulario de Respuestas'!$H71,"ES DIFERENTE")</f>
        <v>0</v>
      </c>
      <c r="M72" s="1" t="str">
        <f>IFERROR(VLOOKUP(CONCATENATE(L$1,L72),'Formulario de Preguntas'!$C$10:$FN$165,3,FALSE),"")</f>
        <v/>
      </c>
      <c r="N72" s="1" t="str">
        <f>IFERROR(VLOOKUP(CONCATENATE(L$1,L72),'Formulario de Preguntas'!$C$10:$FN$165,4,FALSE),"")</f>
        <v/>
      </c>
      <c r="O72" s="23">
        <f>IF($B72='Formulario de Respuestas'!$D71,'Formulario de Respuestas'!$I71,"ES DIFERENTE")</f>
        <v>0</v>
      </c>
      <c r="P72" s="1" t="str">
        <f>IFERROR(VLOOKUP(CONCATENATE(O$1,O72),'Formulario de Preguntas'!$C$10:$FN$165,3,FALSE),"")</f>
        <v/>
      </c>
      <c r="Q72" s="1" t="str">
        <f>IFERROR(VLOOKUP(CONCATENATE(O$1,O72),'Formulario de Preguntas'!$C$10:$FN$165,4,FALSE),"")</f>
        <v/>
      </c>
      <c r="R72" s="23">
        <f>IF($B72='Formulario de Respuestas'!$D71,'Formulario de Respuestas'!$J71,"ES DIFERENTE")</f>
        <v>0</v>
      </c>
      <c r="S72" s="1" t="str">
        <f>IFERROR(VLOOKUP(CONCATENATE(R$1,R72),'Formulario de Preguntas'!$C$10:$FN$165,3,FALSE),"")</f>
        <v/>
      </c>
      <c r="T72" s="1" t="str">
        <f>IFERROR(VLOOKUP(CONCATENATE(R$1,R72),'Formulario de Preguntas'!$C$10:$FN$165,4,FALSE),"")</f>
        <v/>
      </c>
      <c r="U72" s="23">
        <f>IF($B72='Formulario de Respuestas'!$D71,'Formulario de Respuestas'!$K71,"ES DIFERENTE")</f>
        <v>0</v>
      </c>
      <c r="V72" s="1" t="str">
        <f>IFERROR(VLOOKUP(CONCATENATE(U$1,U72),'Formulario de Preguntas'!$C$10:$FN$165,3,FALSE),"")</f>
        <v/>
      </c>
      <c r="W72" s="1" t="str">
        <f>IFERROR(VLOOKUP(CONCATENATE(U$1,U72),'Formulario de Preguntas'!$C$10:$FN$165,4,FALSE),"")</f>
        <v/>
      </c>
      <c r="X72" s="23">
        <f>IF($B72='Formulario de Respuestas'!$D71,'Formulario de Respuestas'!$L71,"ES DIFERENTE")</f>
        <v>0</v>
      </c>
      <c r="Y72" s="1" t="str">
        <f>IFERROR(VLOOKUP(CONCATENATE(X$1,X72),'Formulario de Preguntas'!$C$10:$FN$165,3,FALSE),"")</f>
        <v/>
      </c>
      <c r="Z72" s="1" t="str">
        <f>IFERROR(VLOOKUP(CONCATENATE(X$1,X72),'Formulario de Preguntas'!$C$10:$FN$165,4,FALSE),"")</f>
        <v/>
      </c>
      <c r="AA72" s="23">
        <f>IF($B72='Formulario de Respuestas'!$D71,'Formulario de Respuestas'!$M71,"ES DIFERENTE")</f>
        <v>0</v>
      </c>
      <c r="AB72" s="1" t="str">
        <f>IFERROR(VLOOKUP(CONCATENATE(AA$1,AA72),'Formulario de Preguntas'!$C$10:$FN$165,3,FALSE),"")</f>
        <v/>
      </c>
      <c r="AC72" s="1" t="str">
        <f>IFERROR(VLOOKUP(CONCATENATE(AA$1,AA72),'Formulario de Preguntas'!$C$10:$FN$165,4,FALSE),"")</f>
        <v/>
      </c>
      <c r="AD72" s="23">
        <f>IF($B72='Formulario de Respuestas'!$D71,'Formulario de Respuestas'!$N71,"ES DIFERENTE")</f>
        <v>0</v>
      </c>
      <c r="AE72" s="1" t="str">
        <f>IFERROR(VLOOKUP(CONCATENATE(AD$1,AD72),'Formulario de Preguntas'!$C$10:$FN$165,3,FALSE),"")</f>
        <v/>
      </c>
      <c r="AF72" s="1" t="str">
        <f>IFERROR(VLOOKUP(CONCATENATE(AD$1,AD72),'Formulario de Preguntas'!$C$10:$FN$165,4,FALSE),"")</f>
        <v/>
      </c>
      <c r="AG72" s="23">
        <f>IF($B72='Formulario de Respuestas'!$D71,'Formulario de Respuestas'!$O71,"ES DIFERENTE")</f>
        <v>0</v>
      </c>
      <c r="AH72" s="1" t="str">
        <f>IFERROR(VLOOKUP(CONCATENATE(AG$1,AG72),'Formulario de Preguntas'!$C$10:$FN$165,3,FALSE),"")</f>
        <v/>
      </c>
      <c r="AI72" s="1" t="str">
        <f>IFERROR(VLOOKUP(CONCATENATE(AG$1,AG72),'Formulario de Preguntas'!$C$10:$FN$165,4,FALSE),"")</f>
        <v/>
      </c>
      <c r="AJ72" s="23">
        <f>IF($B72='Formulario de Respuestas'!$D71,'Formulario de Respuestas'!$P71,"ES DIFERENTE")</f>
        <v>0</v>
      </c>
      <c r="AK72" s="1" t="str">
        <f>IFERROR(VLOOKUP(CONCATENATE(AJ$1,AJ72),'Formulario de Preguntas'!$C$10:$FN$165,3,FALSE),"")</f>
        <v/>
      </c>
      <c r="AL72" s="1" t="str">
        <f>IFERROR(VLOOKUP(CONCATENATE(AJ$1,AJ72),'Formulario de Preguntas'!$C$10:$FN$165,4,FALSE),"")</f>
        <v/>
      </c>
      <c r="AM72" s="23">
        <f>IF($B72='Formulario de Respuestas'!$D71,'Formulario de Respuestas'!$Q71,"ES DIFERENTE")</f>
        <v>0</v>
      </c>
      <c r="AN72" s="1" t="str">
        <f>IFERROR(VLOOKUP(CONCATENATE(AM$1,AM72),'Formulario de Preguntas'!$C$10:$FN$165,3,FALSE),"")</f>
        <v/>
      </c>
      <c r="AO72" s="1" t="str">
        <f>IFERROR(VLOOKUP(CONCATENATE(AM$1,AM72),'Formulario de Preguntas'!$C$10:$FN$165,4,FALSE),"")</f>
        <v/>
      </c>
      <c r="AP72" s="23">
        <f>IF($B72='Formulario de Respuestas'!$D71,'Formulario de Respuestas'!$R71,"ES DIFERENTE")</f>
        <v>0</v>
      </c>
      <c r="AQ72" s="1" t="str">
        <f>IFERROR(VLOOKUP(CONCATENATE(AP$1,AP72),'Formulario de Preguntas'!$C$10:$FN$165,3,FALSE),"")</f>
        <v/>
      </c>
      <c r="AR72" s="1" t="str">
        <f>IFERROR(VLOOKUP(CONCATENATE(AP$1,AP72),'Formulario de Preguntas'!$C$10:$FN$165,4,FALSE),"")</f>
        <v/>
      </c>
      <c r="AS72" s="23">
        <f>IF($B72='Formulario de Respuestas'!$D71,'Formulario de Respuestas'!$S71,"ES DIFERENTE")</f>
        <v>0</v>
      </c>
      <c r="AT72" s="1" t="str">
        <f>IFERROR(VLOOKUP(CONCATENATE(AS$1,AS72),'Formulario de Preguntas'!$C$10:$FN$165,3,FALSE),"")</f>
        <v/>
      </c>
      <c r="AU72" s="1" t="str">
        <f>IFERROR(VLOOKUP(CONCATENATE(AS$1,AS72),'Formulario de Preguntas'!$C$10:$FN$165,4,FALSE),"")</f>
        <v/>
      </c>
      <c r="AV72" s="23">
        <f>IF($B72='Formulario de Respuestas'!$D71,'Formulario de Respuestas'!$T71,"ES DIFERENTE")</f>
        <v>0</v>
      </c>
      <c r="AW72" s="1" t="str">
        <f>IFERROR(VLOOKUP(CONCATENATE(AV$1,AV72),'Formulario de Preguntas'!$C$10:$FN$165,3,FALSE),"")</f>
        <v/>
      </c>
      <c r="AX72" s="1" t="str">
        <f>IFERROR(VLOOKUP(CONCATENATE(AV$1,AV72),'Formulario de Preguntas'!$C$10:$FN$165,4,FALSE),"")</f>
        <v/>
      </c>
      <c r="AY72" s="23">
        <f>IF($B72='Formulario de Respuestas'!$D71,'Formulario de Respuestas'!$U71,"ES DIFERENTE")</f>
        <v>0</v>
      </c>
      <c r="AZ72" s="1" t="str">
        <f>IFERROR(VLOOKUP(CONCATENATE(AY$1,AY72),'Formulario de Preguntas'!$C$10:$FN$165,3,FALSE),"")</f>
        <v/>
      </c>
      <c r="BA72" s="1" t="str">
        <f>IFERROR(VLOOKUP(CONCATENATE(AY$1,AY72),'Formulario de Preguntas'!$C$10:$FN$165,4,FALSE),"")</f>
        <v/>
      </c>
      <c r="BB72" s="25">
        <f>IF($B72='Formulario de Respuestas'!$D71,'Formulario de Respuestas'!$V71,"ES DIFERENTE")</f>
        <v>0</v>
      </c>
      <c r="BC72" s="1" t="str">
        <f>IFERROR(VLOOKUP(CONCATENATE(BB$1,BB72),'Formulario de Preguntas'!$C$10:$FN$165,3,FALSE),"")</f>
        <v/>
      </c>
      <c r="BD72" s="1" t="str">
        <f>IFERROR(VLOOKUP(CONCATENATE(BB$1,BB72),'Formulario de Preguntas'!$C$10:$FN$165,4,FALSE),"")</f>
        <v/>
      </c>
      <c r="BE72" s="23">
        <f>IF($B72='Formulario de Respuestas'!$D71,'Formulario de Respuestas'!$W71,"ES DIFERENTE")</f>
        <v>0</v>
      </c>
      <c r="BF72" s="1" t="str">
        <f>IFERROR(VLOOKUP(CONCATENATE(BE$1,BE72),'Formulario de Preguntas'!$C$10:$FN$165,3,FALSE),"")</f>
        <v/>
      </c>
      <c r="BG72" s="1" t="str">
        <f>IFERROR(VLOOKUP(CONCATENATE(BE$1,BE72),'Formulario de Preguntas'!$C$10:$FN$165,4,FALSE),"")</f>
        <v/>
      </c>
      <c r="BH72" s="23">
        <f>IF($B72='Formulario de Respuestas'!$D71,'Formulario de Respuestas'!$X71,"ES DIFERENTE")</f>
        <v>0</v>
      </c>
      <c r="BI72" s="1" t="str">
        <f>IFERROR(VLOOKUP(CONCATENATE(BH$1,BH72),'Formulario de Preguntas'!$C$10:$FN$165,3,FALSE),"")</f>
        <v/>
      </c>
      <c r="BJ72" s="1" t="str">
        <f>IFERROR(VLOOKUP(CONCATENATE(BH$1,BH72),'Formulario de Preguntas'!$C$10:$FN$165,4,FALSE),"")</f>
        <v/>
      </c>
      <c r="BK72" s="25">
        <f>IF($B72='Formulario de Respuestas'!$D71,'Formulario de Respuestas'!$Y71,"ES DIFERENTE")</f>
        <v>0</v>
      </c>
      <c r="BL72" s="1" t="str">
        <f>IFERROR(VLOOKUP(CONCATENATE(BK$1,BK72),'Formulario de Preguntas'!$C$10:$FN$165,3,FALSE),"")</f>
        <v/>
      </c>
      <c r="BM72" s="1" t="str">
        <f>IFERROR(VLOOKUP(CONCATENATE(BK$1,BK72),'Formulario de Preguntas'!$C$10:$FN$165,4,FALSE),"")</f>
        <v/>
      </c>
      <c r="BN72" s="25">
        <f>IF($B72='Formulario de Respuestas'!$D71,'Formulario de Respuestas'!$Z71,"ES DIFERENTE")</f>
        <v>0</v>
      </c>
      <c r="BO72" s="1" t="str">
        <f>IFERROR(VLOOKUP(CONCATENATE(BN$1,BN72),'Formulario de Preguntas'!$C$10:$FN$165,3,FALSE),"")</f>
        <v/>
      </c>
      <c r="BP72" s="1" t="str">
        <f>IFERROR(VLOOKUP(CONCATENATE(BN$1,BN72),'Formulario de Preguntas'!$C$10:$FN$165,4,FALSE),"")</f>
        <v/>
      </c>
      <c r="BR72" s="1">
        <f t="shared" si="4"/>
        <v>0</v>
      </c>
      <c r="BS72" s="1">
        <f t="shared" si="5"/>
        <v>0.25</v>
      </c>
      <c r="BT72" s="1">
        <f t="shared" si="3"/>
        <v>0</v>
      </c>
      <c r="BU72" s="1">
        <f>COUNTIF('Formulario de Respuestas'!$E71:$Z71,"A")</f>
        <v>0</v>
      </c>
      <c r="BV72" s="1">
        <f>COUNTIF('Formulario de Respuestas'!$E71:$Z71,"B")</f>
        <v>0</v>
      </c>
      <c r="BW72" s="1">
        <f>COUNTIF('Formulario de Respuestas'!$E71:$Z71,"C")</f>
        <v>0</v>
      </c>
      <c r="BX72" s="1">
        <f>COUNTIF('Formulario de Respuestas'!$E71:$Z71,"D")</f>
        <v>0</v>
      </c>
      <c r="BY72" s="1">
        <f>COUNTIF('Formulario de Respuestas'!$E71:$Z71,"E (RESPUESTA ANULADA)")</f>
        <v>0</v>
      </c>
    </row>
    <row r="73" spans="1:77" x14ac:dyDescent="0.25">
      <c r="A73" s="1">
        <f>'Formulario de Respuestas'!C72</f>
        <v>0</v>
      </c>
      <c r="B73" s="1">
        <f>'Formulario de Respuestas'!D72</f>
        <v>0</v>
      </c>
      <c r="C73" s="23">
        <f>IF($B73='Formulario de Respuestas'!$D72,'Formulario de Respuestas'!$E72,"ES DIFERENTE")</f>
        <v>0</v>
      </c>
      <c r="D73" s="15" t="str">
        <f>IFERROR(VLOOKUP(CONCATENATE(C$1,C73),'Formulario de Preguntas'!$C$2:$FN$165,3,FALSE),"")</f>
        <v/>
      </c>
      <c r="E73" s="1" t="str">
        <f>IFERROR(VLOOKUP(CONCATENATE(C$1,C73),'Formulario de Preguntas'!$C$2:$FN$165,4,FALSE),"")</f>
        <v/>
      </c>
      <c r="F73" s="23">
        <f>IF($B73='Formulario de Respuestas'!$D72,'Formulario de Respuestas'!$F72,"ES DIFERENTE")</f>
        <v>0</v>
      </c>
      <c r="G73" s="1" t="str">
        <f>IFERROR(VLOOKUP(CONCATENATE(F$1,F73),'Formulario de Preguntas'!$C$2:$FN$165,3,FALSE),"")</f>
        <v/>
      </c>
      <c r="H73" s="1" t="str">
        <f>IFERROR(VLOOKUP(CONCATENATE(F$1,F73),'Formulario de Preguntas'!$C$2:$FN$165,4,FALSE),"")</f>
        <v/>
      </c>
      <c r="I73" s="23">
        <f>IF($B73='Formulario de Respuestas'!$D72,'Formulario de Respuestas'!$G72,"ES DIFERENTE")</f>
        <v>0</v>
      </c>
      <c r="J73" s="1" t="str">
        <f>IFERROR(VLOOKUP(CONCATENATE(I$1,I73),'Formulario de Preguntas'!$C$10:$FN$165,3,FALSE),"")</f>
        <v/>
      </c>
      <c r="K73" s="1" t="str">
        <f>IFERROR(VLOOKUP(CONCATENATE(I$1,I73),'Formulario de Preguntas'!$C$10:$FN$165,4,FALSE),"")</f>
        <v/>
      </c>
      <c r="L73" s="23">
        <f>IF($B73='Formulario de Respuestas'!$D72,'Formulario de Respuestas'!$H72,"ES DIFERENTE")</f>
        <v>0</v>
      </c>
      <c r="M73" s="1" t="str">
        <f>IFERROR(VLOOKUP(CONCATENATE(L$1,L73),'Formulario de Preguntas'!$C$10:$FN$165,3,FALSE),"")</f>
        <v/>
      </c>
      <c r="N73" s="1" t="str">
        <f>IFERROR(VLOOKUP(CONCATENATE(L$1,L73),'Formulario de Preguntas'!$C$10:$FN$165,4,FALSE),"")</f>
        <v/>
      </c>
      <c r="O73" s="23">
        <f>IF($B73='Formulario de Respuestas'!$D72,'Formulario de Respuestas'!$I72,"ES DIFERENTE")</f>
        <v>0</v>
      </c>
      <c r="P73" s="1" t="str">
        <f>IFERROR(VLOOKUP(CONCATENATE(O$1,O73),'Formulario de Preguntas'!$C$10:$FN$165,3,FALSE),"")</f>
        <v/>
      </c>
      <c r="Q73" s="1" t="str">
        <f>IFERROR(VLOOKUP(CONCATENATE(O$1,O73),'Formulario de Preguntas'!$C$10:$FN$165,4,FALSE),"")</f>
        <v/>
      </c>
      <c r="R73" s="23">
        <f>IF($B73='Formulario de Respuestas'!$D72,'Formulario de Respuestas'!$J72,"ES DIFERENTE")</f>
        <v>0</v>
      </c>
      <c r="S73" s="1" t="str">
        <f>IFERROR(VLOOKUP(CONCATENATE(R$1,R73),'Formulario de Preguntas'!$C$10:$FN$165,3,FALSE),"")</f>
        <v/>
      </c>
      <c r="T73" s="1" t="str">
        <f>IFERROR(VLOOKUP(CONCATENATE(R$1,R73),'Formulario de Preguntas'!$C$10:$FN$165,4,FALSE),"")</f>
        <v/>
      </c>
      <c r="U73" s="23">
        <f>IF($B73='Formulario de Respuestas'!$D72,'Formulario de Respuestas'!$K72,"ES DIFERENTE")</f>
        <v>0</v>
      </c>
      <c r="V73" s="1" t="str">
        <f>IFERROR(VLOOKUP(CONCATENATE(U$1,U73),'Formulario de Preguntas'!$C$10:$FN$165,3,FALSE),"")</f>
        <v/>
      </c>
      <c r="W73" s="1" t="str">
        <f>IFERROR(VLOOKUP(CONCATENATE(U$1,U73),'Formulario de Preguntas'!$C$10:$FN$165,4,FALSE),"")</f>
        <v/>
      </c>
      <c r="X73" s="23">
        <f>IF($B73='Formulario de Respuestas'!$D72,'Formulario de Respuestas'!$L72,"ES DIFERENTE")</f>
        <v>0</v>
      </c>
      <c r="Y73" s="1" t="str">
        <f>IFERROR(VLOOKUP(CONCATENATE(X$1,X73),'Formulario de Preguntas'!$C$10:$FN$165,3,FALSE),"")</f>
        <v/>
      </c>
      <c r="Z73" s="1" t="str">
        <f>IFERROR(VLOOKUP(CONCATENATE(X$1,X73),'Formulario de Preguntas'!$C$10:$FN$165,4,FALSE),"")</f>
        <v/>
      </c>
      <c r="AA73" s="23">
        <f>IF($B73='Formulario de Respuestas'!$D72,'Formulario de Respuestas'!$M72,"ES DIFERENTE")</f>
        <v>0</v>
      </c>
      <c r="AB73" s="1" t="str">
        <f>IFERROR(VLOOKUP(CONCATENATE(AA$1,AA73),'Formulario de Preguntas'!$C$10:$FN$165,3,FALSE),"")</f>
        <v/>
      </c>
      <c r="AC73" s="1" t="str">
        <f>IFERROR(VLOOKUP(CONCATENATE(AA$1,AA73),'Formulario de Preguntas'!$C$10:$FN$165,4,FALSE),"")</f>
        <v/>
      </c>
      <c r="AD73" s="23">
        <f>IF($B73='Formulario de Respuestas'!$D72,'Formulario de Respuestas'!$N72,"ES DIFERENTE")</f>
        <v>0</v>
      </c>
      <c r="AE73" s="1" t="str">
        <f>IFERROR(VLOOKUP(CONCATENATE(AD$1,AD73),'Formulario de Preguntas'!$C$10:$FN$165,3,FALSE),"")</f>
        <v/>
      </c>
      <c r="AF73" s="1" t="str">
        <f>IFERROR(VLOOKUP(CONCATENATE(AD$1,AD73),'Formulario de Preguntas'!$C$10:$FN$165,4,FALSE),"")</f>
        <v/>
      </c>
      <c r="AG73" s="23">
        <f>IF($B73='Formulario de Respuestas'!$D72,'Formulario de Respuestas'!$O72,"ES DIFERENTE")</f>
        <v>0</v>
      </c>
      <c r="AH73" s="1" t="str">
        <f>IFERROR(VLOOKUP(CONCATENATE(AG$1,AG73),'Formulario de Preguntas'!$C$10:$FN$165,3,FALSE),"")</f>
        <v/>
      </c>
      <c r="AI73" s="1" t="str">
        <f>IFERROR(VLOOKUP(CONCATENATE(AG$1,AG73),'Formulario de Preguntas'!$C$10:$FN$165,4,FALSE),"")</f>
        <v/>
      </c>
      <c r="AJ73" s="23">
        <f>IF($B73='Formulario de Respuestas'!$D72,'Formulario de Respuestas'!$P72,"ES DIFERENTE")</f>
        <v>0</v>
      </c>
      <c r="AK73" s="1" t="str">
        <f>IFERROR(VLOOKUP(CONCATENATE(AJ$1,AJ73),'Formulario de Preguntas'!$C$10:$FN$165,3,FALSE),"")</f>
        <v/>
      </c>
      <c r="AL73" s="1" t="str">
        <f>IFERROR(VLOOKUP(CONCATENATE(AJ$1,AJ73),'Formulario de Preguntas'!$C$10:$FN$165,4,FALSE),"")</f>
        <v/>
      </c>
      <c r="AM73" s="23">
        <f>IF($B73='Formulario de Respuestas'!$D72,'Formulario de Respuestas'!$Q72,"ES DIFERENTE")</f>
        <v>0</v>
      </c>
      <c r="AN73" s="1" t="str">
        <f>IFERROR(VLOOKUP(CONCATENATE(AM$1,AM73),'Formulario de Preguntas'!$C$10:$FN$165,3,FALSE),"")</f>
        <v/>
      </c>
      <c r="AO73" s="1" t="str">
        <f>IFERROR(VLOOKUP(CONCATENATE(AM$1,AM73),'Formulario de Preguntas'!$C$10:$FN$165,4,FALSE),"")</f>
        <v/>
      </c>
      <c r="AP73" s="23">
        <f>IF($B73='Formulario de Respuestas'!$D72,'Formulario de Respuestas'!$R72,"ES DIFERENTE")</f>
        <v>0</v>
      </c>
      <c r="AQ73" s="1" t="str">
        <f>IFERROR(VLOOKUP(CONCATENATE(AP$1,AP73),'Formulario de Preguntas'!$C$10:$FN$165,3,FALSE),"")</f>
        <v/>
      </c>
      <c r="AR73" s="1" t="str">
        <f>IFERROR(VLOOKUP(CONCATENATE(AP$1,AP73),'Formulario de Preguntas'!$C$10:$FN$165,4,FALSE),"")</f>
        <v/>
      </c>
      <c r="AS73" s="23">
        <f>IF($B73='Formulario de Respuestas'!$D72,'Formulario de Respuestas'!$S72,"ES DIFERENTE")</f>
        <v>0</v>
      </c>
      <c r="AT73" s="1" t="str">
        <f>IFERROR(VLOOKUP(CONCATENATE(AS$1,AS73),'Formulario de Preguntas'!$C$10:$FN$165,3,FALSE),"")</f>
        <v/>
      </c>
      <c r="AU73" s="1" t="str">
        <f>IFERROR(VLOOKUP(CONCATENATE(AS$1,AS73),'Formulario de Preguntas'!$C$10:$FN$165,4,FALSE),"")</f>
        <v/>
      </c>
      <c r="AV73" s="23">
        <f>IF($B73='Formulario de Respuestas'!$D72,'Formulario de Respuestas'!$T72,"ES DIFERENTE")</f>
        <v>0</v>
      </c>
      <c r="AW73" s="1" t="str">
        <f>IFERROR(VLOOKUP(CONCATENATE(AV$1,AV73),'Formulario de Preguntas'!$C$10:$FN$165,3,FALSE),"")</f>
        <v/>
      </c>
      <c r="AX73" s="1" t="str">
        <f>IFERROR(VLOOKUP(CONCATENATE(AV$1,AV73),'Formulario de Preguntas'!$C$10:$FN$165,4,FALSE),"")</f>
        <v/>
      </c>
      <c r="AY73" s="23">
        <f>IF($B73='Formulario de Respuestas'!$D72,'Formulario de Respuestas'!$U72,"ES DIFERENTE")</f>
        <v>0</v>
      </c>
      <c r="AZ73" s="1" t="str">
        <f>IFERROR(VLOOKUP(CONCATENATE(AY$1,AY73),'Formulario de Preguntas'!$C$10:$FN$165,3,FALSE),"")</f>
        <v/>
      </c>
      <c r="BA73" s="1" t="str">
        <f>IFERROR(VLOOKUP(CONCATENATE(AY$1,AY73),'Formulario de Preguntas'!$C$10:$FN$165,4,FALSE),"")</f>
        <v/>
      </c>
      <c r="BB73" s="25">
        <f>IF($B73='Formulario de Respuestas'!$D72,'Formulario de Respuestas'!$V72,"ES DIFERENTE")</f>
        <v>0</v>
      </c>
      <c r="BC73" s="1" t="str">
        <f>IFERROR(VLOOKUP(CONCATENATE(BB$1,BB73),'Formulario de Preguntas'!$C$10:$FN$165,3,FALSE),"")</f>
        <v/>
      </c>
      <c r="BD73" s="1" t="str">
        <f>IFERROR(VLOOKUP(CONCATENATE(BB$1,BB73),'Formulario de Preguntas'!$C$10:$FN$165,4,FALSE),"")</f>
        <v/>
      </c>
      <c r="BE73" s="23">
        <f>IF($B73='Formulario de Respuestas'!$D72,'Formulario de Respuestas'!$W72,"ES DIFERENTE")</f>
        <v>0</v>
      </c>
      <c r="BF73" s="1" t="str">
        <f>IFERROR(VLOOKUP(CONCATENATE(BE$1,BE73),'Formulario de Preguntas'!$C$10:$FN$165,3,FALSE),"")</f>
        <v/>
      </c>
      <c r="BG73" s="1" t="str">
        <f>IFERROR(VLOOKUP(CONCATENATE(BE$1,BE73),'Formulario de Preguntas'!$C$10:$FN$165,4,FALSE),"")</f>
        <v/>
      </c>
      <c r="BH73" s="23">
        <f>IF($B73='Formulario de Respuestas'!$D72,'Formulario de Respuestas'!$X72,"ES DIFERENTE")</f>
        <v>0</v>
      </c>
      <c r="BI73" s="1" t="str">
        <f>IFERROR(VLOOKUP(CONCATENATE(BH$1,BH73),'Formulario de Preguntas'!$C$10:$FN$165,3,FALSE),"")</f>
        <v/>
      </c>
      <c r="BJ73" s="1" t="str">
        <f>IFERROR(VLOOKUP(CONCATENATE(BH$1,BH73),'Formulario de Preguntas'!$C$10:$FN$165,4,FALSE),"")</f>
        <v/>
      </c>
      <c r="BK73" s="25">
        <f>IF($B73='Formulario de Respuestas'!$D72,'Formulario de Respuestas'!$Y72,"ES DIFERENTE")</f>
        <v>0</v>
      </c>
      <c r="BL73" s="1" t="str">
        <f>IFERROR(VLOOKUP(CONCATENATE(BK$1,BK73),'Formulario de Preguntas'!$C$10:$FN$165,3,FALSE),"")</f>
        <v/>
      </c>
      <c r="BM73" s="1" t="str">
        <f>IFERROR(VLOOKUP(CONCATENATE(BK$1,BK73),'Formulario de Preguntas'!$C$10:$FN$165,4,FALSE),"")</f>
        <v/>
      </c>
      <c r="BN73" s="25">
        <f>IF($B73='Formulario de Respuestas'!$D72,'Formulario de Respuestas'!$Z72,"ES DIFERENTE")</f>
        <v>0</v>
      </c>
      <c r="BO73" s="1" t="str">
        <f>IFERROR(VLOOKUP(CONCATENATE(BN$1,BN73),'Formulario de Preguntas'!$C$10:$FN$165,3,FALSE),"")</f>
        <v/>
      </c>
      <c r="BP73" s="1" t="str">
        <f>IFERROR(VLOOKUP(CONCATENATE(BN$1,BN73),'Formulario de Preguntas'!$C$10:$FN$165,4,FALSE),"")</f>
        <v/>
      </c>
      <c r="BR73" s="1">
        <f t="shared" si="4"/>
        <v>0</v>
      </c>
      <c r="BS73" s="1">
        <f t="shared" si="5"/>
        <v>0.25</v>
      </c>
      <c r="BT73" s="1">
        <f t="shared" si="3"/>
        <v>0</v>
      </c>
      <c r="BU73" s="1">
        <f>COUNTIF('Formulario de Respuestas'!$E72:$Z72,"A")</f>
        <v>0</v>
      </c>
      <c r="BV73" s="1">
        <f>COUNTIF('Formulario de Respuestas'!$E72:$Z72,"B")</f>
        <v>0</v>
      </c>
      <c r="BW73" s="1">
        <f>COUNTIF('Formulario de Respuestas'!$E72:$Z72,"C")</f>
        <v>0</v>
      </c>
      <c r="BX73" s="1">
        <f>COUNTIF('Formulario de Respuestas'!$E72:$Z72,"D")</f>
        <v>0</v>
      </c>
      <c r="BY73" s="1">
        <f>COUNTIF('Formulario de Respuestas'!$E72:$Z72,"E (RESPUESTA ANULADA)")</f>
        <v>0</v>
      </c>
    </row>
    <row r="74" spans="1:77" x14ac:dyDescent="0.25">
      <c r="A74" s="1">
        <f>'Formulario de Respuestas'!C73</f>
        <v>0</v>
      </c>
      <c r="B74" s="1">
        <f>'Formulario de Respuestas'!D73</f>
        <v>0</v>
      </c>
      <c r="C74" s="23">
        <f>IF($B74='Formulario de Respuestas'!$D73,'Formulario de Respuestas'!$E73,"ES DIFERENTE")</f>
        <v>0</v>
      </c>
      <c r="D74" s="15" t="str">
        <f>IFERROR(VLOOKUP(CONCATENATE(C$1,C74),'Formulario de Preguntas'!$C$2:$FN$165,3,FALSE),"")</f>
        <v/>
      </c>
      <c r="E74" s="1" t="str">
        <f>IFERROR(VLOOKUP(CONCATENATE(C$1,C74),'Formulario de Preguntas'!$C$2:$FN$165,4,FALSE),"")</f>
        <v/>
      </c>
      <c r="F74" s="23">
        <f>IF($B74='Formulario de Respuestas'!$D73,'Formulario de Respuestas'!$F73,"ES DIFERENTE")</f>
        <v>0</v>
      </c>
      <c r="G74" s="1" t="str">
        <f>IFERROR(VLOOKUP(CONCATENATE(F$1,F74),'Formulario de Preguntas'!$C$2:$FN$165,3,FALSE),"")</f>
        <v/>
      </c>
      <c r="H74" s="1" t="str">
        <f>IFERROR(VLOOKUP(CONCATENATE(F$1,F74),'Formulario de Preguntas'!$C$2:$FN$165,4,FALSE),"")</f>
        <v/>
      </c>
      <c r="I74" s="23">
        <f>IF($B74='Formulario de Respuestas'!$D73,'Formulario de Respuestas'!$G73,"ES DIFERENTE")</f>
        <v>0</v>
      </c>
      <c r="J74" s="1" t="str">
        <f>IFERROR(VLOOKUP(CONCATENATE(I$1,I74),'Formulario de Preguntas'!$C$10:$FN$165,3,FALSE),"")</f>
        <v/>
      </c>
      <c r="K74" s="1" t="str">
        <f>IFERROR(VLOOKUP(CONCATENATE(I$1,I74),'Formulario de Preguntas'!$C$10:$FN$165,4,FALSE),"")</f>
        <v/>
      </c>
      <c r="L74" s="23">
        <f>IF($B74='Formulario de Respuestas'!$D73,'Formulario de Respuestas'!$H73,"ES DIFERENTE")</f>
        <v>0</v>
      </c>
      <c r="M74" s="1" t="str">
        <f>IFERROR(VLOOKUP(CONCATENATE(L$1,L74),'Formulario de Preguntas'!$C$10:$FN$165,3,FALSE),"")</f>
        <v/>
      </c>
      <c r="N74" s="1" t="str">
        <f>IFERROR(VLOOKUP(CONCATENATE(L$1,L74),'Formulario de Preguntas'!$C$10:$FN$165,4,FALSE),"")</f>
        <v/>
      </c>
      <c r="O74" s="23">
        <f>IF($B74='Formulario de Respuestas'!$D73,'Formulario de Respuestas'!$I73,"ES DIFERENTE")</f>
        <v>0</v>
      </c>
      <c r="P74" s="1" t="str">
        <f>IFERROR(VLOOKUP(CONCATENATE(O$1,O74),'Formulario de Preguntas'!$C$10:$FN$165,3,FALSE),"")</f>
        <v/>
      </c>
      <c r="Q74" s="1" t="str">
        <f>IFERROR(VLOOKUP(CONCATENATE(O$1,O74),'Formulario de Preguntas'!$C$10:$FN$165,4,FALSE),"")</f>
        <v/>
      </c>
      <c r="R74" s="23">
        <f>IF($B74='Formulario de Respuestas'!$D73,'Formulario de Respuestas'!$J73,"ES DIFERENTE")</f>
        <v>0</v>
      </c>
      <c r="S74" s="1" t="str">
        <f>IFERROR(VLOOKUP(CONCATENATE(R$1,R74),'Formulario de Preguntas'!$C$10:$FN$165,3,FALSE),"")</f>
        <v/>
      </c>
      <c r="T74" s="1" t="str">
        <f>IFERROR(VLOOKUP(CONCATENATE(R$1,R74),'Formulario de Preguntas'!$C$10:$FN$165,4,FALSE),"")</f>
        <v/>
      </c>
      <c r="U74" s="23">
        <f>IF($B74='Formulario de Respuestas'!$D73,'Formulario de Respuestas'!$K73,"ES DIFERENTE")</f>
        <v>0</v>
      </c>
      <c r="V74" s="1" t="str">
        <f>IFERROR(VLOOKUP(CONCATENATE(U$1,U74),'Formulario de Preguntas'!$C$10:$FN$165,3,FALSE),"")</f>
        <v/>
      </c>
      <c r="W74" s="1" t="str">
        <f>IFERROR(VLOOKUP(CONCATENATE(U$1,U74),'Formulario de Preguntas'!$C$10:$FN$165,4,FALSE),"")</f>
        <v/>
      </c>
      <c r="X74" s="23">
        <f>IF($B74='Formulario de Respuestas'!$D73,'Formulario de Respuestas'!$L73,"ES DIFERENTE")</f>
        <v>0</v>
      </c>
      <c r="Y74" s="1" t="str">
        <f>IFERROR(VLOOKUP(CONCATENATE(X$1,X74),'Formulario de Preguntas'!$C$10:$FN$165,3,FALSE),"")</f>
        <v/>
      </c>
      <c r="Z74" s="1" t="str">
        <f>IFERROR(VLOOKUP(CONCATENATE(X$1,X74),'Formulario de Preguntas'!$C$10:$FN$165,4,FALSE),"")</f>
        <v/>
      </c>
      <c r="AA74" s="23">
        <f>IF($B74='Formulario de Respuestas'!$D73,'Formulario de Respuestas'!$M73,"ES DIFERENTE")</f>
        <v>0</v>
      </c>
      <c r="AB74" s="1" t="str">
        <f>IFERROR(VLOOKUP(CONCATENATE(AA$1,AA74),'Formulario de Preguntas'!$C$10:$FN$165,3,FALSE),"")</f>
        <v/>
      </c>
      <c r="AC74" s="1" t="str">
        <f>IFERROR(VLOOKUP(CONCATENATE(AA$1,AA74),'Formulario de Preguntas'!$C$10:$FN$165,4,FALSE),"")</f>
        <v/>
      </c>
      <c r="AD74" s="23">
        <f>IF($B74='Formulario de Respuestas'!$D73,'Formulario de Respuestas'!$N73,"ES DIFERENTE")</f>
        <v>0</v>
      </c>
      <c r="AE74" s="1" t="str">
        <f>IFERROR(VLOOKUP(CONCATENATE(AD$1,AD74),'Formulario de Preguntas'!$C$10:$FN$165,3,FALSE),"")</f>
        <v/>
      </c>
      <c r="AF74" s="1" t="str">
        <f>IFERROR(VLOOKUP(CONCATENATE(AD$1,AD74),'Formulario de Preguntas'!$C$10:$FN$165,4,FALSE),"")</f>
        <v/>
      </c>
      <c r="AG74" s="23">
        <f>IF($B74='Formulario de Respuestas'!$D73,'Formulario de Respuestas'!$O73,"ES DIFERENTE")</f>
        <v>0</v>
      </c>
      <c r="AH74" s="1" t="str">
        <f>IFERROR(VLOOKUP(CONCATENATE(AG$1,AG74),'Formulario de Preguntas'!$C$10:$FN$165,3,FALSE),"")</f>
        <v/>
      </c>
      <c r="AI74" s="1" t="str">
        <f>IFERROR(VLOOKUP(CONCATENATE(AG$1,AG74),'Formulario de Preguntas'!$C$10:$FN$165,4,FALSE),"")</f>
        <v/>
      </c>
      <c r="AJ74" s="23">
        <f>IF($B74='Formulario de Respuestas'!$D73,'Formulario de Respuestas'!$P73,"ES DIFERENTE")</f>
        <v>0</v>
      </c>
      <c r="AK74" s="1" t="str">
        <f>IFERROR(VLOOKUP(CONCATENATE(AJ$1,AJ74),'Formulario de Preguntas'!$C$10:$FN$165,3,FALSE),"")</f>
        <v/>
      </c>
      <c r="AL74" s="1" t="str">
        <f>IFERROR(VLOOKUP(CONCATENATE(AJ$1,AJ74),'Formulario de Preguntas'!$C$10:$FN$165,4,FALSE),"")</f>
        <v/>
      </c>
      <c r="AM74" s="23">
        <f>IF($B74='Formulario de Respuestas'!$D73,'Formulario de Respuestas'!$Q73,"ES DIFERENTE")</f>
        <v>0</v>
      </c>
      <c r="AN74" s="1" t="str">
        <f>IFERROR(VLOOKUP(CONCATENATE(AM$1,AM74),'Formulario de Preguntas'!$C$10:$FN$165,3,FALSE),"")</f>
        <v/>
      </c>
      <c r="AO74" s="1" t="str">
        <f>IFERROR(VLOOKUP(CONCATENATE(AM$1,AM74),'Formulario de Preguntas'!$C$10:$FN$165,4,FALSE),"")</f>
        <v/>
      </c>
      <c r="AP74" s="23">
        <f>IF($B74='Formulario de Respuestas'!$D73,'Formulario de Respuestas'!$R73,"ES DIFERENTE")</f>
        <v>0</v>
      </c>
      <c r="AQ74" s="1" t="str">
        <f>IFERROR(VLOOKUP(CONCATENATE(AP$1,AP74),'Formulario de Preguntas'!$C$10:$FN$165,3,FALSE),"")</f>
        <v/>
      </c>
      <c r="AR74" s="1" t="str">
        <f>IFERROR(VLOOKUP(CONCATENATE(AP$1,AP74),'Formulario de Preguntas'!$C$10:$FN$165,4,FALSE),"")</f>
        <v/>
      </c>
      <c r="AS74" s="23">
        <f>IF($B74='Formulario de Respuestas'!$D73,'Formulario de Respuestas'!$S73,"ES DIFERENTE")</f>
        <v>0</v>
      </c>
      <c r="AT74" s="1" t="str">
        <f>IFERROR(VLOOKUP(CONCATENATE(AS$1,AS74),'Formulario de Preguntas'!$C$10:$FN$165,3,FALSE),"")</f>
        <v/>
      </c>
      <c r="AU74" s="1" t="str">
        <f>IFERROR(VLOOKUP(CONCATENATE(AS$1,AS74),'Formulario de Preguntas'!$C$10:$FN$165,4,FALSE),"")</f>
        <v/>
      </c>
      <c r="AV74" s="23">
        <f>IF($B74='Formulario de Respuestas'!$D73,'Formulario de Respuestas'!$T73,"ES DIFERENTE")</f>
        <v>0</v>
      </c>
      <c r="AW74" s="1" t="str">
        <f>IFERROR(VLOOKUP(CONCATENATE(AV$1,AV74),'Formulario de Preguntas'!$C$10:$FN$165,3,FALSE),"")</f>
        <v/>
      </c>
      <c r="AX74" s="1" t="str">
        <f>IFERROR(VLOOKUP(CONCATENATE(AV$1,AV74),'Formulario de Preguntas'!$C$10:$FN$165,4,FALSE),"")</f>
        <v/>
      </c>
      <c r="AY74" s="23">
        <f>IF($B74='Formulario de Respuestas'!$D73,'Formulario de Respuestas'!$U73,"ES DIFERENTE")</f>
        <v>0</v>
      </c>
      <c r="AZ74" s="1" t="str">
        <f>IFERROR(VLOOKUP(CONCATENATE(AY$1,AY74),'Formulario de Preguntas'!$C$10:$FN$165,3,FALSE),"")</f>
        <v/>
      </c>
      <c r="BA74" s="1" t="str">
        <f>IFERROR(VLOOKUP(CONCATENATE(AY$1,AY74),'Formulario de Preguntas'!$C$10:$FN$165,4,FALSE),"")</f>
        <v/>
      </c>
      <c r="BB74" s="25">
        <f>IF($B74='Formulario de Respuestas'!$D73,'Formulario de Respuestas'!$V73,"ES DIFERENTE")</f>
        <v>0</v>
      </c>
      <c r="BC74" s="1" t="str">
        <f>IFERROR(VLOOKUP(CONCATENATE(BB$1,BB74),'Formulario de Preguntas'!$C$10:$FN$165,3,FALSE),"")</f>
        <v/>
      </c>
      <c r="BD74" s="1" t="str">
        <f>IFERROR(VLOOKUP(CONCATENATE(BB$1,BB74),'Formulario de Preguntas'!$C$10:$FN$165,4,FALSE),"")</f>
        <v/>
      </c>
      <c r="BE74" s="23">
        <f>IF($B74='Formulario de Respuestas'!$D73,'Formulario de Respuestas'!$W73,"ES DIFERENTE")</f>
        <v>0</v>
      </c>
      <c r="BF74" s="1" t="str">
        <f>IFERROR(VLOOKUP(CONCATENATE(BE$1,BE74),'Formulario de Preguntas'!$C$10:$FN$165,3,FALSE),"")</f>
        <v/>
      </c>
      <c r="BG74" s="1" t="str">
        <f>IFERROR(VLOOKUP(CONCATENATE(BE$1,BE74),'Formulario de Preguntas'!$C$10:$FN$165,4,FALSE),"")</f>
        <v/>
      </c>
      <c r="BH74" s="23">
        <f>IF($B74='Formulario de Respuestas'!$D73,'Formulario de Respuestas'!$X73,"ES DIFERENTE")</f>
        <v>0</v>
      </c>
      <c r="BI74" s="1" t="str">
        <f>IFERROR(VLOOKUP(CONCATENATE(BH$1,BH74),'Formulario de Preguntas'!$C$10:$FN$165,3,FALSE),"")</f>
        <v/>
      </c>
      <c r="BJ74" s="1" t="str">
        <f>IFERROR(VLOOKUP(CONCATENATE(BH$1,BH74),'Formulario de Preguntas'!$C$10:$FN$165,4,FALSE),"")</f>
        <v/>
      </c>
      <c r="BK74" s="25">
        <f>IF($B74='Formulario de Respuestas'!$D73,'Formulario de Respuestas'!$Y73,"ES DIFERENTE")</f>
        <v>0</v>
      </c>
      <c r="BL74" s="1" t="str">
        <f>IFERROR(VLOOKUP(CONCATENATE(BK$1,BK74),'Formulario de Preguntas'!$C$10:$FN$165,3,FALSE),"")</f>
        <v/>
      </c>
      <c r="BM74" s="1" t="str">
        <f>IFERROR(VLOOKUP(CONCATENATE(BK$1,BK74),'Formulario de Preguntas'!$C$10:$FN$165,4,FALSE),"")</f>
        <v/>
      </c>
      <c r="BN74" s="25">
        <f>IF($B74='Formulario de Respuestas'!$D73,'Formulario de Respuestas'!$Z73,"ES DIFERENTE")</f>
        <v>0</v>
      </c>
      <c r="BO74" s="1" t="str">
        <f>IFERROR(VLOOKUP(CONCATENATE(BN$1,BN74),'Formulario de Preguntas'!$C$10:$FN$165,3,FALSE),"")</f>
        <v/>
      </c>
      <c r="BP74" s="1" t="str">
        <f>IFERROR(VLOOKUP(CONCATENATE(BN$1,BN74),'Formulario de Preguntas'!$C$10:$FN$165,4,FALSE),"")</f>
        <v/>
      </c>
      <c r="BR74" s="1">
        <f t="shared" si="4"/>
        <v>0</v>
      </c>
      <c r="BS74" s="1">
        <f t="shared" si="5"/>
        <v>0.25</v>
      </c>
      <c r="BT74" s="1">
        <f t="shared" si="3"/>
        <v>0</v>
      </c>
      <c r="BU74" s="1">
        <f>COUNTIF('Formulario de Respuestas'!$E73:$Z73,"A")</f>
        <v>0</v>
      </c>
      <c r="BV74" s="1">
        <f>COUNTIF('Formulario de Respuestas'!$E73:$Z73,"B")</f>
        <v>0</v>
      </c>
      <c r="BW74" s="1">
        <f>COUNTIF('Formulario de Respuestas'!$E73:$Z73,"C")</f>
        <v>0</v>
      </c>
      <c r="BX74" s="1">
        <f>COUNTIF('Formulario de Respuestas'!$E73:$Z73,"D")</f>
        <v>0</v>
      </c>
      <c r="BY74" s="1">
        <f>COUNTIF('Formulario de Respuestas'!$E73:$Z73,"E (RESPUESTA ANULADA)")</f>
        <v>0</v>
      </c>
    </row>
    <row r="75" spans="1:77" x14ac:dyDescent="0.25">
      <c r="A75" s="1">
        <f>'Formulario de Respuestas'!C74</f>
        <v>0</v>
      </c>
      <c r="B75" s="1">
        <f>'Formulario de Respuestas'!D74</f>
        <v>0</v>
      </c>
      <c r="C75" s="23">
        <f>IF($B75='Formulario de Respuestas'!$D74,'Formulario de Respuestas'!$E74,"ES DIFERENTE")</f>
        <v>0</v>
      </c>
      <c r="D75" s="15" t="str">
        <f>IFERROR(VLOOKUP(CONCATENATE(C$1,C75),'Formulario de Preguntas'!$C$2:$FN$165,3,FALSE),"")</f>
        <v/>
      </c>
      <c r="E75" s="1" t="str">
        <f>IFERROR(VLOOKUP(CONCATENATE(C$1,C75),'Formulario de Preguntas'!$C$2:$FN$165,4,FALSE),"")</f>
        <v/>
      </c>
      <c r="F75" s="23">
        <f>IF($B75='Formulario de Respuestas'!$D74,'Formulario de Respuestas'!$F74,"ES DIFERENTE")</f>
        <v>0</v>
      </c>
      <c r="G75" s="1" t="str">
        <f>IFERROR(VLOOKUP(CONCATENATE(F$1,F75),'Formulario de Preguntas'!$C$2:$FN$165,3,FALSE),"")</f>
        <v/>
      </c>
      <c r="H75" s="1" t="str">
        <f>IFERROR(VLOOKUP(CONCATENATE(F$1,F75),'Formulario de Preguntas'!$C$2:$FN$165,4,FALSE),"")</f>
        <v/>
      </c>
      <c r="I75" s="23">
        <f>IF($B75='Formulario de Respuestas'!$D74,'Formulario de Respuestas'!$G74,"ES DIFERENTE")</f>
        <v>0</v>
      </c>
      <c r="J75" s="1" t="str">
        <f>IFERROR(VLOOKUP(CONCATENATE(I$1,I75),'Formulario de Preguntas'!$C$10:$FN$165,3,FALSE),"")</f>
        <v/>
      </c>
      <c r="K75" s="1" t="str">
        <f>IFERROR(VLOOKUP(CONCATENATE(I$1,I75),'Formulario de Preguntas'!$C$10:$FN$165,4,FALSE),"")</f>
        <v/>
      </c>
      <c r="L75" s="23">
        <f>IF($B75='Formulario de Respuestas'!$D74,'Formulario de Respuestas'!$H74,"ES DIFERENTE")</f>
        <v>0</v>
      </c>
      <c r="M75" s="1" t="str">
        <f>IFERROR(VLOOKUP(CONCATENATE(L$1,L75),'Formulario de Preguntas'!$C$10:$FN$165,3,FALSE),"")</f>
        <v/>
      </c>
      <c r="N75" s="1" t="str">
        <f>IFERROR(VLOOKUP(CONCATENATE(L$1,L75),'Formulario de Preguntas'!$C$10:$FN$165,4,FALSE),"")</f>
        <v/>
      </c>
      <c r="O75" s="23">
        <f>IF($B75='Formulario de Respuestas'!$D74,'Formulario de Respuestas'!$I74,"ES DIFERENTE")</f>
        <v>0</v>
      </c>
      <c r="P75" s="1" t="str">
        <f>IFERROR(VLOOKUP(CONCATENATE(O$1,O75),'Formulario de Preguntas'!$C$10:$FN$165,3,FALSE),"")</f>
        <v/>
      </c>
      <c r="Q75" s="1" t="str">
        <f>IFERROR(VLOOKUP(CONCATENATE(O$1,O75),'Formulario de Preguntas'!$C$10:$FN$165,4,FALSE),"")</f>
        <v/>
      </c>
      <c r="R75" s="23">
        <f>IF($B75='Formulario de Respuestas'!$D74,'Formulario de Respuestas'!$J74,"ES DIFERENTE")</f>
        <v>0</v>
      </c>
      <c r="S75" s="1" t="str">
        <f>IFERROR(VLOOKUP(CONCATENATE(R$1,R75),'Formulario de Preguntas'!$C$10:$FN$165,3,FALSE),"")</f>
        <v/>
      </c>
      <c r="T75" s="1" t="str">
        <f>IFERROR(VLOOKUP(CONCATENATE(R$1,R75),'Formulario de Preguntas'!$C$10:$FN$165,4,FALSE),"")</f>
        <v/>
      </c>
      <c r="U75" s="23">
        <f>IF($B75='Formulario de Respuestas'!$D74,'Formulario de Respuestas'!$K74,"ES DIFERENTE")</f>
        <v>0</v>
      </c>
      <c r="V75" s="1" t="str">
        <f>IFERROR(VLOOKUP(CONCATENATE(U$1,U75),'Formulario de Preguntas'!$C$10:$FN$165,3,FALSE),"")</f>
        <v/>
      </c>
      <c r="W75" s="1" t="str">
        <f>IFERROR(VLOOKUP(CONCATENATE(U$1,U75),'Formulario de Preguntas'!$C$10:$FN$165,4,FALSE),"")</f>
        <v/>
      </c>
      <c r="X75" s="23">
        <f>IF($B75='Formulario de Respuestas'!$D74,'Formulario de Respuestas'!$L74,"ES DIFERENTE")</f>
        <v>0</v>
      </c>
      <c r="Y75" s="1" t="str">
        <f>IFERROR(VLOOKUP(CONCATENATE(X$1,X75),'Formulario de Preguntas'!$C$10:$FN$165,3,FALSE),"")</f>
        <v/>
      </c>
      <c r="Z75" s="1" t="str">
        <f>IFERROR(VLOOKUP(CONCATENATE(X$1,X75),'Formulario de Preguntas'!$C$10:$FN$165,4,FALSE),"")</f>
        <v/>
      </c>
      <c r="AA75" s="23">
        <f>IF($B75='Formulario de Respuestas'!$D74,'Formulario de Respuestas'!$M74,"ES DIFERENTE")</f>
        <v>0</v>
      </c>
      <c r="AB75" s="1" t="str">
        <f>IFERROR(VLOOKUP(CONCATENATE(AA$1,AA75),'Formulario de Preguntas'!$C$10:$FN$165,3,FALSE),"")</f>
        <v/>
      </c>
      <c r="AC75" s="1" t="str">
        <f>IFERROR(VLOOKUP(CONCATENATE(AA$1,AA75),'Formulario de Preguntas'!$C$10:$FN$165,4,FALSE),"")</f>
        <v/>
      </c>
      <c r="AD75" s="23">
        <f>IF($B75='Formulario de Respuestas'!$D74,'Formulario de Respuestas'!$N74,"ES DIFERENTE")</f>
        <v>0</v>
      </c>
      <c r="AE75" s="1" t="str">
        <f>IFERROR(VLOOKUP(CONCATENATE(AD$1,AD75),'Formulario de Preguntas'!$C$10:$FN$165,3,FALSE),"")</f>
        <v/>
      </c>
      <c r="AF75" s="1" t="str">
        <f>IFERROR(VLOOKUP(CONCATENATE(AD$1,AD75),'Formulario de Preguntas'!$C$10:$FN$165,4,FALSE),"")</f>
        <v/>
      </c>
      <c r="AG75" s="23">
        <f>IF($B75='Formulario de Respuestas'!$D74,'Formulario de Respuestas'!$O74,"ES DIFERENTE")</f>
        <v>0</v>
      </c>
      <c r="AH75" s="1" t="str">
        <f>IFERROR(VLOOKUP(CONCATENATE(AG$1,AG75),'Formulario de Preguntas'!$C$10:$FN$165,3,FALSE),"")</f>
        <v/>
      </c>
      <c r="AI75" s="1" t="str">
        <f>IFERROR(VLOOKUP(CONCATENATE(AG$1,AG75),'Formulario de Preguntas'!$C$10:$FN$165,4,FALSE),"")</f>
        <v/>
      </c>
      <c r="AJ75" s="23">
        <f>IF($B75='Formulario de Respuestas'!$D74,'Formulario de Respuestas'!$P74,"ES DIFERENTE")</f>
        <v>0</v>
      </c>
      <c r="AK75" s="1" t="str">
        <f>IFERROR(VLOOKUP(CONCATENATE(AJ$1,AJ75),'Formulario de Preguntas'!$C$10:$FN$165,3,FALSE),"")</f>
        <v/>
      </c>
      <c r="AL75" s="1" t="str">
        <f>IFERROR(VLOOKUP(CONCATENATE(AJ$1,AJ75),'Formulario de Preguntas'!$C$10:$FN$165,4,FALSE),"")</f>
        <v/>
      </c>
      <c r="AM75" s="23">
        <f>IF($B75='Formulario de Respuestas'!$D74,'Formulario de Respuestas'!$Q74,"ES DIFERENTE")</f>
        <v>0</v>
      </c>
      <c r="AN75" s="1" t="str">
        <f>IFERROR(VLOOKUP(CONCATENATE(AM$1,AM75),'Formulario de Preguntas'!$C$10:$FN$165,3,FALSE),"")</f>
        <v/>
      </c>
      <c r="AO75" s="1" t="str">
        <f>IFERROR(VLOOKUP(CONCATENATE(AM$1,AM75),'Formulario de Preguntas'!$C$10:$FN$165,4,FALSE),"")</f>
        <v/>
      </c>
      <c r="AP75" s="23">
        <f>IF($B75='Formulario de Respuestas'!$D74,'Formulario de Respuestas'!$R74,"ES DIFERENTE")</f>
        <v>0</v>
      </c>
      <c r="AQ75" s="1" t="str">
        <f>IFERROR(VLOOKUP(CONCATENATE(AP$1,AP75),'Formulario de Preguntas'!$C$10:$FN$165,3,FALSE),"")</f>
        <v/>
      </c>
      <c r="AR75" s="1" t="str">
        <f>IFERROR(VLOOKUP(CONCATENATE(AP$1,AP75),'Formulario de Preguntas'!$C$10:$FN$165,4,FALSE),"")</f>
        <v/>
      </c>
      <c r="AS75" s="23">
        <f>IF($B75='Formulario de Respuestas'!$D74,'Formulario de Respuestas'!$S74,"ES DIFERENTE")</f>
        <v>0</v>
      </c>
      <c r="AT75" s="1" t="str">
        <f>IFERROR(VLOOKUP(CONCATENATE(AS$1,AS75),'Formulario de Preguntas'!$C$10:$FN$165,3,FALSE),"")</f>
        <v/>
      </c>
      <c r="AU75" s="1" t="str">
        <f>IFERROR(VLOOKUP(CONCATENATE(AS$1,AS75),'Formulario de Preguntas'!$C$10:$FN$165,4,FALSE),"")</f>
        <v/>
      </c>
      <c r="AV75" s="23">
        <f>IF($B75='Formulario de Respuestas'!$D74,'Formulario de Respuestas'!$T74,"ES DIFERENTE")</f>
        <v>0</v>
      </c>
      <c r="AW75" s="1" t="str">
        <f>IFERROR(VLOOKUP(CONCATENATE(AV$1,AV75),'Formulario de Preguntas'!$C$10:$FN$165,3,FALSE),"")</f>
        <v/>
      </c>
      <c r="AX75" s="1" t="str">
        <f>IFERROR(VLOOKUP(CONCATENATE(AV$1,AV75),'Formulario de Preguntas'!$C$10:$FN$165,4,FALSE),"")</f>
        <v/>
      </c>
      <c r="AY75" s="23">
        <f>IF($B75='Formulario de Respuestas'!$D74,'Formulario de Respuestas'!$U74,"ES DIFERENTE")</f>
        <v>0</v>
      </c>
      <c r="AZ75" s="1" t="str">
        <f>IFERROR(VLOOKUP(CONCATENATE(AY$1,AY75),'Formulario de Preguntas'!$C$10:$FN$165,3,FALSE),"")</f>
        <v/>
      </c>
      <c r="BA75" s="1" t="str">
        <f>IFERROR(VLOOKUP(CONCATENATE(AY$1,AY75),'Formulario de Preguntas'!$C$10:$FN$165,4,FALSE),"")</f>
        <v/>
      </c>
      <c r="BB75" s="25">
        <f>IF($B75='Formulario de Respuestas'!$D74,'Formulario de Respuestas'!$V74,"ES DIFERENTE")</f>
        <v>0</v>
      </c>
      <c r="BC75" s="1" t="str">
        <f>IFERROR(VLOOKUP(CONCATENATE(BB$1,BB75),'Formulario de Preguntas'!$C$10:$FN$165,3,FALSE),"")</f>
        <v/>
      </c>
      <c r="BD75" s="1" t="str">
        <f>IFERROR(VLOOKUP(CONCATENATE(BB$1,BB75),'Formulario de Preguntas'!$C$10:$FN$165,4,FALSE),"")</f>
        <v/>
      </c>
      <c r="BE75" s="23">
        <f>IF($B75='Formulario de Respuestas'!$D74,'Formulario de Respuestas'!$W74,"ES DIFERENTE")</f>
        <v>0</v>
      </c>
      <c r="BF75" s="1" t="str">
        <f>IFERROR(VLOOKUP(CONCATENATE(BE$1,BE75),'Formulario de Preguntas'!$C$10:$FN$165,3,FALSE),"")</f>
        <v/>
      </c>
      <c r="BG75" s="1" t="str">
        <f>IFERROR(VLOOKUP(CONCATENATE(BE$1,BE75),'Formulario de Preguntas'!$C$10:$FN$165,4,FALSE),"")</f>
        <v/>
      </c>
      <c r="BH75" s="23">
        <f>IF($B75='Formulario de Respuestas'!$D74,'Formulario de Respuestas'!$X74,"ES DIFERENTE")</f>
        <v>0</v>
      </c>
      <c r="BI75" s="1" t="str">
        <f>IFERROR(VLOOKUP(CONCATENATE(BH$1,BH75),'Formulario de Preguntas'!$C$10:$FN$165,3,FALSE),"")</f>
        <v/>
      </c>
      <c r="BJ75" s="1" t="str">
        <f>IFERROR(VLOOKUP(CONCATENATE(BH$1,BH75),'Formulario de Preguntas'!$C$10:$FN$165,4,FALSE),"")</f>
        <v/>
      </c>
      <c r="BK75" s="25">
        <f>IF($B75='Formulario de Respuestas'!$D74,'Formulario de Respuestas'!$Y74,"ES DIFERENTE")</f>
        <v>0</v>
      </c>
      <c r="BL75" s="1" t="str">
        <f>IFERROR(VLOOKUP(CONCATENATE(BK$1,BK75),'Formulario de Preguntas'!$C$10:$FN$165,3,FALSE),"")</f>
        <v/>
      </c>
      <c r="BM75" s="1" t="str">
        <f>IFERROR(VLOOKUP(CONCATENATE(BK$1,BK75),'Formulario de Preguntas'!$C$10:$FN$165,4,FALSE),"")</f>
        <v/>
      </c>
      <c r="BN75" s="25">
        <f>IF($B75='Formulario de Respuestas'!$D74,'Formulario de Respuestas'!$Z74,"ES DIFERENTE")</f>
        <v>0</v>
      </c>
      <c r="BO75" s="1" t="str">
        <f>IFERROR(VLOOKUP(CONCATENATE(BN$1,BN75),'Formulario de Preguntas'!$C$10:$FN$165,3,FALSE),"")</f>
        <v/>
      </c>
      <c r="BP75" s="1" t="str">
        <f>IFERROR(VLOOKUP(CONCATENATE(BN$1,BN75),'Formulario de Preguntas'!$C$10:$FN$165,4,FALSE),"")</f>
        <v/>
      </c>
      <c r="BR75" s="1">
        <f t="shared" si="4"/>
        <v>0</v>
      </c>
      <c r="BS75" s="1">
        <f t="shared" si="5"/>
        <v>0.25</v>
      </c>
      <c r="BT75" s="1">
        <f t="shared" si="3"/>
        <v>0</v>
      </c>
      <c r="BU75" s="1">
        <f>COUNTIF('Formulario de Respuestas'!$E74:$Z74,"A")</f>
        <v>0</v>
      </c>
      <c r="BV75" s="1">
        <f>COUNTIF('Formulario de Respuestas'!$E74:$Z74,"B")</f>
        <v>0</v>
      </c>
      <c r="BW75" s="1">
        <f>COUNTIF('Formulario de Respuestas'!$E74:$Z74,"C")</f>
        <v>0</v>
      </c>
      <c r="BX75" s="1">
        <f>COUNTIF('Formulario de Respuestas'!$E74:$Z74,"D")</f>
        <v>0</v>
      </c>
      <c r="BY75" s="1">
        <f>COUNTIF('Formulario de Respuestas'!$E74:$Z74,"E (RESPUESTA ANULADA)")</f>
        <v>0</v>
      </c>
    </row>
    <row r="76" spans="1:77" x14ac:dyDescent="0.25">
      <c r="A76" s="1">
        <f>'Formulario de Respuestas'!C75</f>
        <v>0</v>
      </c>
      <c r="B76" s="1">
        <f>'Formulario de Respuestas'!D75</f>
        <v>0</v>
      </c>
      <c r="C76" s="23">
        <f>IF($B76='Formulario de Respuestas'!$D75,'Formulario de Respuestas'!$E75,"ES DIFERENTE")</f>
        <v>0</v>
      </c>
      <c r="D76" s="15" t="str">
        <f>IFERROR(VLOOKUP(CONCATENATE(C$1,C76),'Formulario de Preguntas'!$C$2:$FN$165,3,FALSE),"")</f>
        <v/>
      </c>
      <c r="E76" s="1" t="str">
        <f>IFERROR(VLOOKUP(CONCATENATE(C$1,C76),'Formulario de Preguntas'!$C$2:$FN$165,4,FALSE),"")</f>
        <v/>
      </c>
      <c r="F76" s="23">
        <f>IF($B76='Formulario de Respuestas'!$D75,'Formulario de Respuestas'!$F75,"ES DIFERENTE")</f>
        <v>0</v>
      </c>
      <c r="G76" s="1" t="str">
        <f>IFERROR(VLOOKUP(CONCATENATE(F$1,F76),'Formulario de Preguntas'!$C$2:$FN$165,3,FALSE),"")</f>
        <v/>
      </c>
      <c r="H76" s="1" t="str">
        <f>IFERROR(VLOOKUP(CONCATENATE(F$1,F76),'Formulario de Preguntas'!$C$2:$FN$165,4,FALSE),"")</f>
        <v/>
      </c>
      <c r="I76" s="23">
        <f>IF($B76='Formulario de Respuestas'!$D75,'Formulario de Respuestas'!$G75,"ES DIFERENTE")</f>
        <v>0</v>
      </c>
      <c r="J76" s="1" t="str">
        <f>IFERROR(VLOOKUP(CONCATENATE(I$1,I76),'Formulario de Preguntas'!$C$10:$FN$165,3,FALSE),"")</f>
        <v/>
      </c>
      <c r="K76" s="1" t="str">
        <f>IFERROR(VLOOKUP(CONCATENATE(I$1,I76),'Formulario de Preguntas'!$C$10:$FN$165,4,FALSE),"")</f>
        <v/>
      </c>
      <c r="L76" s="23">
        <f>IF($B76='Formulario de Respuestas'!$D75,'Formulario de Respuestas'!$H75,"ES DIFERENTE")</f>
        <v>0</v>
      </c>
      <c r="M76" s="1" t="str">
        <f>IFERROR(VLOOKUP(CONCATENATE(L$1,L76),'Formulario de Preguntas'!$C$10:$FN$165,3,FALSE),"")</f>
        <v/>
      </c>
      <c r="N76" s="1" t="str">
        <f>IFERROR(VLOOKUP(CONCATENATE(L$1,L76),'Formulario de Preguntas'!$C$10:$FN$165,4,FALSE),"")</f>
        <v/>
      </c>
      <c r="O76" s="23">
        <f>IF($B76='Formulario de Respuestas'!$D75,'Formulario de Respuestas'!$I75,"ES DIFERENTE")</f>
        <v>0</v>
      </c>
      <c r="P76" s="1" t="str">
        <f>IFERROR(VLOOKUP(CONCATENATE(O$1,O76),'Formulario de Preguntas'!$C$10:$FN$165,3,FALSE),"")</f>
        <v/>
      </c>
      <c r="Q76" s="1" t="str">
        <f>IFERROR(VLOOKUP(CONCATENATE(O$1,O76),'Formulario de Preguntas'!$C$10:$FN$165,4,FALSE),"")</f>
        <v/>
      </c>
      <c r="R76" s="23">
        <f>IF($B76='Formulario de Respuestas'!$D75,'Formulario de Respuestas'!$J75,"ES DIFERENTE")</f>
        <v>0</v>
      </c>
      <c r="S76" s="1" t="str">
        <f>IFERROR(VLOOKUP(CONCATENATE(R$1,R76),'Formulario de Preguntas'!$C$10:$FN$165,3,FALSE),"")</f>
        <v/>
      </c>
      <c r="T76" s="1" t="str">
        <f>IFERROR(VLOOKUP(CONCATENATE(R$1,R76),'Formulario de Preguntas'!$C$10:$FN$165,4,FALSE),"")</f>
        <v/>
      </c>
      <c r="U76" s="23">
        <f>IF($B76='Formulario de Respuestas'!$D75,'Formulario de Respuestas'!$K75,"ES DIFERENTE")</f>
        <v>0</v>
      </c>
      <c r="V76" s="1" t="str">
        <f>IFERROR(VLOOKUP(CONCATENATE(U$1,U76),'Formulario de Preguntas'!$C$10:$FN$165,3,FALSE),"")</f>
        <v/>
      </c>
      <c r="W76" s="1" t="str">
        <f>IFERROR(VLOOKUP(CONCATENATE(U$1,U76),'Formulario de Preguntas'!$C$10:$FN$165,4,FALSE),"")</f>
        <v/>
      </c>
      <c r="X76" s="23">
        <f>IF($B76='Formulario de Respuestas'!$D75,'Formulario de Respuestas'!$L75,"ES DIFERENTE")</f>
        <v>0</v>
      </c>
      <c r="Y76" s="1" t="str">
        <f>IFERROR(VLOOKUP(CONCATENATE(X$1,X76),'Formulario de Preguntas'!$C$10:$FN$165,3,FALSE),"")</f>
        <v/>
      </c>
      <c r="Z76" s="1" t="str">
        <f>IFERROR(VLOOKUP(CONCATENATE(X$1,X76),'Formulario de Preguntas'!$C$10:$FN$165,4,FALSE),"")</f>
        <v/>
      </c>
      <c r="AA76" s="23">
        <f>IF($B76='Formulario de Respuestas'!$D75,'Formulario de Respuestas'!$M75,"ES DIFERENTE")</f>
        <v>0</v>
      </c>
      <c r="AB76" s="1" t="str">
        <f>IFERROR(VLOOKUP(CONCATENATE(AA$1,AA76),'Formulario de Preguntas'!$C$10:$FN$165,3,FALSE),"")</f>
        <v/>
      </c>
      <c r="AC76" s="1" t="str">
        <f>IFERROR(VLOOKUP(CONCATENATE(AA$1,AA76),'Formulario de Preguntas'!$C$10:$FN$165,4,FALSE),"")</f>
        <v/>
      </c>
      <c r="AD76" s="23">
        <f>IF($B76='Formulario de Respuestas'!$D75,'Formulario de Respuestas'!$N75,"ES DIFERENTE")</f>
        <v>0</v>
      </c>
      <c r="AE76" s="1" t="str">
        <f>IFERROR(VLOOKUP(CONCATENATE(AD$1,AD76),'Formulario de Preguntas'!$C$10:$FN$165,3,FALSE),"")</f>
        <v/>
      </c>
      <c r="AF76" s="1" t="str">
        <f>IFERROR(VLOOKUP(CONCATENATE(AD$1,AD76),'Formulario de Preguntas'!$C$10:$FN$165,4,FALSE),"")</f>
        <v/>
      </c>
      <c r="AG76" s="23">
        <f>IF($B76='Formulario de Respuestas'!$D75,'Formulario de Respuestas'!$O75,"ES DIFERENTE")</f>
        <v>0</v>
      </c>
      <c r="AH76" s="1" t="str">
        <f>IFERROR(VLOOKUP(CONCATENATE(AG$1,AG76),'Formulario de Preguntas'!$C$10:$FN$165,3,FALSE),"")</f>
        <v/>
      </c>
      <c r="AI76" s="1" t="str">
        <f>IFERROR(VLOOKUP(CONCATENATE(AG$1,AG76),'Formulario de Preguntas'!$C$10:$FN$165,4,FALSE),"")</f>
        <v/>
      </c>
      <c r="AJ76" s="23">
        <f>IF($B76='Formulario de Respuestas'!$D75,'Formulario de Respuestas'!$P75,"ES DIFERENTE")</f>
        <v>0</v>
      </c>
      <c r="AK76" s="1" t="str">
        <f>IFERROR(VLOOKUP(CONCATENATE(AJ$1,AJ76),'Formulario de Preguntas'!$C$10:$FN$165,3,FALSE),"")</f>
        <v/>
      </c>
      <c r="AL76" s="1" t="str">
        <f>IFERROR(VLOOKUP(CONCATENATE(AJ$1,AJ76),'Formulario de Preguntas'!$C$10:$FN$165,4,FALSE),"")</f>
        <v/>
      </c>
      <c r="AM76" s="23">
        <f>IF($B76='Formulario de Respuestas'!$D75,'Formulario de Respuestas'!$Q75,"ES DIFERENTE")</f>
        <v>0</v>
      </c>
      <c r="AN76" s="1" t="str">
        <f>IFERROR(VLOOKUP(CONCATENATE(AM$1,AM76),'Formulario de Preguntas'!$C$10:$FN$165,3,FALSE),"")</f>
        <v/>
      </c>
      <c r="AO76" s="1" t="str">
        <f>IFERROR(VLOOKUP(CONCATENATE(AM$1,AM76),'Formulario de Preguntas'!$C$10:$FN$165,4,FALSE),"")</f>
        <v/>
      </c>
      <c r="AP76" s="23">
        <f>IF($B76='Formulario de Respuestas'!$D75,'Formulario de Respuestas'!$R75,"ES DIFERENTE")</f>
        <v>0</v>
      </c>
      <c r="AQ76" s="1" t="str">
        <f>IFERROR(VLOOKUP(CONCATENATE(AP$1,AP76),'Formulario de Preguntas'!$C$10:$FN$165,3,FALSE),"")</f>
        <v/>
      </c>
      <c r="AR76" s="1" t="str">
        <f>IFERROR(VLOOKUP(CONCATENATE(AP$1,AP76),'Formulario de Preguntas'!$C$10:$FN$165,4,FALSE),"")</f>
        <v/>
      </c>
      <c r="AS76" s="23">
        <f>IF($B76='Formulario de Respuestas'!$D75,'Formulario de Respuestas'!$S75,"ES DIFERENTE")</f>
        <v>0</v>
      </c>
      <c r="AT76" s="1" t="str">
        <f>IFERROR(VLOOKUP(CONCATENATE(AS$1,AS76),'Formulario de Preguntas'!$C$10:$FN$165,3,FALSE),"")</f>
        <v/>
      </c>
      <c r="AU76" s="1" t="str">
        <f>IFERROR(VLOOKUP(CONCATENATE(AS$1,AS76),'Formulario de Preguntas'!$C$10:$FN$165,4,FALSE),"")</f>
        <v/>
      </c>
      <c r="AV76" s="23">
        <f>IF($B76='Formulario de Respuestas'!$D75,'Formulario de Respuestas'!$T75,"ES DIFERENTE")</f>
        <v>0</v>
      </c>
      <c r="AW76" s="1" t="str">
        <f>IFERROR(VLOOKUP(CONCATENATE(AV$1,AV76),'Formulario de Preguntas'!$C$10:$FN$165,3,FALSE),"")</f>
        <v/>
      </c>
      <c r="AX76" s="1" t="str">
        <f>IFERROR(VLOOKUP(CONCATENATE(AV$1,AV76),'Formulario de Preguntas'!$C$10:$FN$165,4,FALSE),"")</f>
        <v/>
      </c>
      <c r="AY76" s="23">
        <f>IF($B76='Formulario de Respuestas'!$D75,'Formulario de Respuestas'!$U75,"ES DIFERENTE")</f>
        <v>0</v>
      </c>
      <c r="AZ76" s="1" t="str">
        <f>IFERROR(VLOOKUP(CONCATENATE(AY$1,AY76),'Formulario de Preguntas'!$C$10:$FN$165,3,FALSE),"")</f>
        <v/>
      </c>
      <c r="BA76" s="1" t="str">
        <f>IFERROR(VLOOKUP(CONCATENATE(AY$1,AY76),'Formulario de Preguntas'!$C$10:$FN$165,4,FALSE),"")</f>
        <v/>
      </c>
      <c r="BB76" s="25">
        <f>IF($B76='Formulario de Respuestas'!$D75,'Formulario de Respuestas'!$V75,"ES DIFERENTE")</f>
        <v>0</v>
      </c>
      <c r="BC76" s="1" t="str">
        <f>IFERROR(VLOOKUP(CONCATENATE(BB$1,BB76),'Formulario de Preguntas'!$C$10:$FN$165,3,FALSE),"")</f>
        <v/>
      </c>
      <c r="BD76" s="1" t="str">
        <f>IFERROR(VLOOKUP(CONCATENATE(BB$1,BB76),'Formulario de Preguntas'!$C$10:$FN$165,4,FALSE),"")</f>
        <v/>
      </c>
      <c r="BE76" s="23">
        <f>IF($B76='Formulario de Respuestas'!$D75,'Formulario de Respuestas'!$W75,"ES DIFERENTE")</f>
        <v>0</v>
      </c>
      <c r="BF76" s="1" t="str">
        <f>IFERROR(VLOOKUP(CONCATENATE(BE$1,BE76),'Formulario de Preguntas'!$C$10:$FN$165,3,FALSE),"")</f>
        <v/>
      </c>
      <c r="BG76" s="1" t="str">
        <f>IFERROR(VLOOKUP(CONCATENATE(BE$1,BE76),'Formulario de Preguntas'!$C$10:$FN$165,4,FALSE),"")</f>
        <v/>
      </c>
      <c r="BH76" s="23">
        <f>IF($B76='Formulario de Respuestas'!$D75,'Formulario de Respuestas'!$X75,"ES DIFERENTE")</f>
        <v>0</v>
      </c>
      <c r="BI76" s="1" t="str">
        <f>IFERROR(VLOOKUP(CONCATENATE(BH$1,BH76),'Formulario de Preguntas'!$C$10:$FN$165,3,FALSE),"")</f>
        <v/>
      </c>
      <c r="BJ76" s="1" t="str">
        <f>IFERROR(VLOOKUP(CONCATENATE(BH$1,BH76),'Formulario de Preguntas'!$C$10:$FN$165,4,FALSE),"")</f>
        <v/>
      </c>
      <c r="BK76" s="25">
        <f>IF($B76='Formulario de Respuestas'!$D75,'Formulario de Respuestas'!$Y75,"ES DIFERENTE")</f>
        <v>0</v>
      </c>
      <c r="BL76" s="1" t="str">
        <f>IFERROR(VLOOKUP(CONCATENATE(BK$1,BK76),'Formulario de Preguntas'!$C$10:$FN$165,3,FALSE),"")</f>
        <v/>
      </c>
      <c r="BM76" s="1" t="str">
        <f>IFERROR(VLOOKUP(CONCATENATE(BK$1,BK76),'Formulario de Preguntas'!$C$10:$FN$165,4,FALSE),"")</f>
        <v/>
      </c>
      <c r="BN76" s="25">
        <f>IF($B76='Formulario de Respuestas'!$D75,'Formulario de Respuestas'!$Z75,"ES DIFERENTE")</f>
        <v>0</v>
      </c>
      <c r="BO76" s="1" t="str">
        <f>IFERROR(VLOOKUP(CONCATENATE(BN$1,BN76),'Formulario de Preguntas'!$C$10:$FN$165,3,FALSE),"")</f>
        <v/>
      </c>
      <c r="BP76" s="1" t="str">
        <f>IFERROR(VLOOKUP(CONCATENATE(BN$1,BN76),'Formulario de Preguntas'!$C$10:$FN$165,4,FALSE),"")</f>
        <v/>
      </c>
      <c r="BR76" s="1">
        <f t="shared" si="4"/>
        <v>0</v>
      </c>
      <c r="BS76" s="1">
        <f t="shared" si="5"/>
        <v>0.25</v>
      </c>
      <c r="BT76" s="1">
        <f t="shared" si="3"/>
        <v>0</v>
      </c>
      <c r="BU76" s="1">
        <f>COUNTIF('Formulario de Respuestas'!$E75:$Z75,"A")</f>
        <v>0</v>
      </c>
      <c r="BV76" s="1">
        <f>COUNTIF('Formulario de Respuestas'!$E75:$Z75,"B")</f>
        <v>0</v>
      </c>
      <c r="BW76" s="1">
        <f>COUNTIF('Formulario de Respuestas'!$E75:$Z75,"C")</f>
        <v>0</v>
      </c>
      <c r="BX76" s="1">
        <f>COUNTIF('Formulario de Respuestas'!$E75:$Z75,"D")</f>
        <v>0</v>
      </c>
      <c r="BY76" s="1">
        <f>COUNTIF('Formulario de Respuestas'!$E75:$Z75,"E (RESPUESTA ANULADA)")</f>
        <v>0</v>
      </c>
    </row>
    <row r="77" spans="1:77" x14ac:dyDescent="0.25">
      <c r="A77" s="1">
        <f>'Formulario de Respuestas'!C76</f>
        <v>0</v>
      </c>
      <c r="B77" s="1">
        <f>'Formulario de Respuestas'!D76</f>
        <v>0</v>
      </c>
      <c r="C77" s="23">
        <f>IF($B77='Formulario de Respuestas'!$D76,'Formulario de Respuestas'!$E76,"ES DIFERENTE")</f>
        <v>0</v>
      </c>
      <c r="D77" s="15" t="str">
        <f>IFERROR(VLOOKUP(CONCATENATE(C$1,C77),'Formulario de Preguntas'!$C$2:$FN$165,3,FALSE),"")</f>
        <v/>
      </c>
      <c r="E77" s="1" t="str">
        <f>IFERROR(VLOOKUP(CONCATENATE(C$1,C77),'Formulario de Preguntas'!$C$2:$FN$165,4,FALSE),"")</f>
        <v/>
      </c>
      <c r="F77" s="23">
        <f>IF($B77='Formulario de Respuestas'!$D76,'Formulario de Respuestas'!$F76,"ES DIFERENTE")</f>
        <v>0</v>
      </c>
      <c r="G77" s="1" t="str">
        <f>IFERROR(VLOOKUP(CONCATENATE(F$1,F77),'Formulario de Preguntas'!$C$2:$FN$165,3,FALSE),"")</f>
        <v/>
      </c>
      <c r="H77" s="1" t="str">
        <f>IFERROR(VLOOKUP(CONCATENATE(F$1,F77),'Formulario de Preguntas'!$C$2:$FN$165,4,FALSE),"")</f>
        <v/>
      </c>
      <c r="I77" s="23">
        <f>IF($B77='Formulario de Respuestas'!$D76,'Formulario de Respuestas'!$G76,"ES DIFERENTE")</f>
        <v>0</v>
      </c>
      <c r="J77" s="1" t="str">
        <f>IFERROR(VLOOKUP(CONCATENATE(I$1,I77),'Formulario de Preguntas'!$C$10:$FN$165,3,FALSE),"")</f>
        <v/>
      </c>
      <c r="K77" s="1" t="str">
        <f>IFERROR(VLOOKUP(CONCATENATE(I$1,I77),'Formulario de Preguntas'!$C$10:$FN$165,4,FALSE),"")</f>
        <v/>
      </c>
      <c r="L77" s="23">
        <f>IF($B77='Formulario de Respuestas'!$D76,'Formulario de Respuestas'!$H76,"ES DIFERENTE")</f>
        <v>0</v>
      </c>
      <c r="M77" s="1" t="str">
        <f>IFERROR(VLOOKUP(CONCATENATE(L$1,L77),'Formulario de Preguntas'!$C$10:$FN$165,3,FALSE),"")</f>
        <v/>
      </c>
      <c r="N77" s="1" t="str">
        <f>IFERROR(VLOOKUP(CONCATENATE(L$1,L77),'Formulario de Preguntas'!$C$10:$FN$165,4,FALSE),"")</f>
        <v/>
      </c>
      <c r="O77" s="23">
        <f>IF($B77='Formulario de Respuestas'!$D76,'Formulario de Respuestas'!$I76,"ES DIFERENTE")</f>
        <v>0</v>
      </c>
      <c r="P77" s="1" t="str">
        <f>IFERROR(VLOOKUP(CONCATENATE(O$1,O77),'Formulario de Preguntas'!$C$10:$FN$165,3,FALSE),"")</f>
        <v/>
      </c>
      <c r="Q77" s="1" t="str">
        <f>IFERROR(VLOOKUP(CONCATENATE(O$1,O77),'Formulario de Preguntas'!$C$10:$FN$165,4,FALSE),"")</f>
        <v/>
      </c>
      <c r="R77" s="23">
        <f>IF($B77='Formulario de Respuestas'!$D76,'Formulario de Respuestas'!$J76,"ES DIFERENTE")</f>
        <v>0</v>
      </c>
      <c r="S77" s="1" t="str">
        <f>IFERROR(VLOOKUP(CONCATENATE(R$1,R77),'Formulario de Preguntas'!$C$10:$FN$165,3,FALSE),"")</f>
        <v/>
      </c>
      <c r="T77" s="1" t="str">
        <f>IFERROR(VLOOKUP(CONCATENATE(R$1,R77),'Formulario de Preguntas'!$C$10:$FN$165,4,FALSE),"")</f>
        <v/>
      </c>
      <c r="U77" s="23">
        <f>IF($B77='Formulario de Respuestas'!$D76,'Formulario de Respuestas'!$K76,"ES DIFERENTE")</f>
        <v>0</v>
      </c>
      <c r="V77" s="1" t="str">
        <f>IFERROR(VLOOKUP(CONCATENATE(U$1,U77),'Formulario de Preguntas'!$C$10:$FN$165,3,FALSE),"")</f>
        <v/>
      </c>
      <c r="W77" s="1" t="str">
        <f>IFERROR(VLOOKUP(CONCATENATE(U$1,U77),'Formulario de Preguntas'!$C$10:$FN$165,4,FALSE),"")</f>
        <v/>
      </c>
      <c r="X77" s="23">
        <f>IF($B77='Formulario de Respuestas'!$D76,'Formulario de Respuestas'!$L76,"ES DIFERENTE")</f>
        <v>0</v>
      </c>
      <c r="Y77" s="1" t="str">
        <f>IFERROR(VLOOKUP(CONCATENATE(X$1,X77),'Formulario de Preguntas'!$C$10:$FN$165,3,FALSE),"")</f>
        <v/>
      </c>
      <c r="Z77" s="1" t="str">
        <f>IFERROR(VLOOKUP(CONCATENATE(X$1,X77),'Formulario de Preguntas'!$C$10:$FN$165,4,FALSE),"")</f>
        <v/>
      </c>
      <c r="AA77" s="23">
        <f>IF($B77='Formulario de Respuestas'!$D76,'Formulario de Respuestas'!$M76,"ES DIFERENTE")</f>
        <v>0</v>
      </c>
      <c r="AB77" s="1" t="str">
        <f>IFERROR(VLOOKUP(CONCATENATE(AA$1,AA77),'Formulario de Preguntas'!$C$10:$FN$165,3,FALSE),"")</f>
        <v/>
      </c>
      <c r="AC77" s="1" t="str">
        <f>IFERROR(VLOOKUP(CONCATENATE(AA$1,AA77),'Formulario de Preguntas'!$C$10:$FN$165,4,FALSE),"")</f>
        <v/>
      </c>
      <c r="AD77" s="23">
        <f>IF($B77='Formulario de Respuestas'!$D76,'Formulario de Respuestas'!$N76,"ES DIFERENTE")</f>
        <v>0</v>
      </c>
      <c r="AE77" s="1" t="str">
        <f>IFERROR(VLOOKUP(CONCATENATE(AD$1,AD77),'Formulario de Preguntas'!$C$10:$FN$165,3,FALSE),"")</f>
        <v/>
      </c>
      <c r="AF77" s="1" t="str">
        <f>IFERROR(VLOOKUP(CONCATENATE(AD$1,AD77),'Formulario de Preguntas'!$C$10:$FN$165,4,FALSE),"")</f>
        <v/>
      </c>
      <c r="AG77" s="23">
        <f>IF($B77='Formulario de Respuestas'!$D76,'Formulario de Respuestas'!$O76,"ES DIFERENTE")</f>
        <v>0</v>
      </c>
      <c r="AH77" s="1" t="str">
        <f>IFERROR(VLOOKUP(CONCATENATE(AG$1,AG77),'Formulario de Preguntas'!$C$10:$FN$165,3,FALSE),"")</f>
        <v/>
      </c>
      <c r="AI77" s="1" t="str">
        <f>IFERROR(VLOOKUP(CONCATENATE(AG$1,AG77),'Formulario de Preguntas'!$C$10:$FN$165,4,FALSE),"")</f>
        <v/>
      </c>
      <c r="AJ77" s="23">
        <f>IF($B77='Formulario de Respuestas'!$D76,'Formulario de Respuestas'!$P76,"ES DIFERENTE")</f>
        <v>0</v>
      </c>
      <c r="AK77" s="1" t="str">
        <f>IFERROR(VLOOKUP(CONCATENATE(AJ$1,AJ77),'Formulario de Preguntas'!$C$10:$FN$165,3,FALSE),"")</f>
        <v/>
      </c>
      <c r="AL77" s="1" t="str">
        <f>IFERROR(VLOOKUP(CONCATENATE(AJ$1,AJ77),'Formulario de Preguntas'!$C$10:$FN$165,4,FALSE),"")</f>
        <v/>
      </c>
      <c r="AM77" s="23">
        <f>IF($B77='Formulario de Respuestas'!$D76,'Formulario de Respuestas'!$Q76,"ES DIFERENTE")</f>
        <v>0</v>
      </c>
      <c r="AN77" s="1" t="str">
        <f>IFERROR(VLOOKUP(CONCATENATE(AM$1,AM77),'Formulario de Preguntas'!$C$10:$FN$165,3,FALSE),"")</f>
        <v/>
      </c>
      <c r="AO77" s="1" t="str">
        <f>IFERROR(VLOOKUP(CONCATENATE(AM$1,AM77),'Formulario de Preguntas'!$C$10:$FN$165,4,FALSE),"")</f>
        <v/>
      </c>
      <c r="AP77" s="23">
        <f>IF($B77='Formulario de Respuestas'!$D76,'Formulario de Respuestas'!$R76,"ES DIFERENTE")</f>
        <v>0</v>
      </c>
      <c r="AQ77" s="1" t="str">
        <f>IFERROR(VLOOKUP(CONCATENATE(AP$1,AP77),'Formulario de Preguntas'!$C$10:$FN$165,3,FALSE),"")</f>
        <v/>
      </c>
      <c r="AR77" s="1" t="str">
        <f>IFERROR(VLOOKUP(CONCATENATE(AP$1,AP77),'Formulario de Preguntas'!$C$10:$FN$165,4,FALSE),"")</f>
        <v/>
      </c>
      <c r="AS77" s="23">
        <f>IF($B77='Formulario de Respuestas'!$D76,'Formulario de Respuestas'!$S76,"ES DIFERENTE")</f>
        <v>0</v>
      </c>
      <c r="AT77" s="1" t="str">
        <f>IFERROR(VLOOKUP(CONCATENATE(AS$1,AS77),'Formulario de Preguntas'!$C$10:$FN$165,3,FALSE),"")</f>
        <v/>
      </c>
      <c r="AU77" s="1" t="str">
        <f>IFERROR(VLOOKUP(CONCATENATE(AS$1,AS77),'Formulario de Preguntas'!$C$10:$FN$165,4,FALSE),"")</f>
        <v/>
      </c>
      <c r="AV77" s="23">
        <f>IF($B77='Formulario de Respuestas'!$D76,'Formulario de Respuestas'!$T76,"ES DIFERENTE")</f>
        <v>0</v>
      </c>
      <c r="AW77" s="1" t="str">
        <f>IFERROR(VLOOKUP(CONCATENATE(AV$1,AV77),'Formulario de Preguntas'!$C$10:$FN$165,3,FALSE),"")</f>
        <v/>
      </c>
      <c r="AX77" s="1" t="str">
        <f>IFERROR(VLOOKUP(CONCATENATE(AV$1,AV77),'Formulario de Preguntas'!$C$10:$FN$165,4,FALSE),"")</f>
        <v/>
      </c>
      <c r="AY77" s="23">
        <f>IF($B77='Formulario de Respuestas'!$D76,'Formulario de Respuestas'!$U76,"ES DIFERENTE")</f>
        <v>0</v>
      </c>
      <c r="AZ77" s="1" t="str">
        <f>IFERROR(VLOOKUP(CONCATENATE(AY$1,AY77),'Formulario de Preguntas'!$C$10:$FN$165,3,FALSE),"")</f>
        <v/>
      </c>
      <c r="BA77" s="1" t="str">
        <f>IFERROR(VLOOKUP(CONCATENATE(AY$1,AY77),'Formulario de Preguntas'!$C$10:$FN$165,4,FALSE),"")</f>
        <v/>
      </c>
      <c r="BB77" s="25">
        <f>IF($B77='Formulario de Respuestas'!$D76,'Formulario de Respuestas'!$V76,"ES DIFERENTE")</f>
        <v>0</v>
      </c>
      <c r="BC77" s="1" t="str">
        <f>IFERROR(VLOOKUP(CONCATENATE(BB$1,BB77),'Formulario de Preguntas'!$C$10:$FN$165,3,FALSE),"")</f>
        <v/>
      </c>
      <c r="BD77" s="1" t="str">
        <f>IFERROR(VLOOKUP(CONCATENATE(BB$1,BB77),'Formulario de Preguntas'!$C$10:$FN$165,4,FALSE),"")</f>
        <v/>
      </c>
      <c r="BE77" s="23">
        <f>IF($B77='Formulario de Respuestas'!$D76,'Formulario de Respuestas'!$W76,"ES DIFERENTE")</f>
        <v>0</v>
      </c>
      <c r="BF77" s="1" t="str">
        <f>IFERROR(VLOOKUP(CONCATENATE(BE$1,BE77),'Formulario de Preguntas'!$C$10:$FN$165,3,FALSE),"")</f>
        <v/>
      </c>
      <c r="BG77" s="1" t="str">
        <f>IFERROR(VLOOKUP(CONCATENATE(BE$1,BE77),'Formulario de Preguntas'!$C$10:$FN$165,4,FALSE),"")</f>
        <v/>
      </c>
      <c r="BH77" s="23">
        <f>IF($B77='Formulario de Respuestas'!$D76,'Formulario de Respuestas'!$X76,"ES DIFERENTE")</f>
        <v>0</v>
      </c>
      <c r="BI77" s="1" t="str">
        <f>IFERROR(VLOOKUP(CONCATENATE(BH$1,BH77),'Formulario de Preguntas'!$C$10:$FN$165,3,FALSE),"")</f>
        <v/>
      </c>
      <c r="BJ77" s="1" t="str">
        <f>IFERROR(VLOOKUP(CONCATENATE(BH$1,BH77),'Formulario de Preguntas'!$C$10:$FN$165,4,FALSE),"")</f>
        <v/>
      </c>
      <c r="BK77" s="25">
        <f>IF($B77='Formulario de Respuestas'!$D76,'Formulario de Respuestas'!$Y76,"ES DIFERENTE")</f>
        <v>0</v>
      </c>
      <c r="BL77" s="1" t="str">
        <f>IFERROR(VLOOKUP(CONCATENATE(BK$1,BK77),'Formulario de Preguntas'!$C$10:$FN$165,3,FALSE),"")</f>
        <v/>
      </c>
      <c r="BM77" s="1" t="str">
        <f>IFERROR(VLOOKUP(CONCATENATE(BK$1,BK77),'Formulario de Preguntas'!$C$10:$FN$165,4,FALSE),"")</f>
        <v/>
      </c>
      <c r="BN77" s="25">
        <f>IF($B77='Formulario de Respuestas'!$D76,'Formulario de Respuestas'!$Z76,"ES DIFERENTE")</f>
        <v>0</v>
      </c>
      <c r="BO77" s="1" t="str">
        <f>IFERROR(VLOOKUP(CONCATENATE(BN$1,BN77),'Formulario de Preguntas'!$C$10:$FN$165,3,FALSE),"")</f>
        <v/>
      </c>
      <c r="BP77" s="1" t="str">
        <f>IFERROR(VLOOKUP(CONCATENATE(BN$1,BN77),'Formulario de Preguntas'!$C$10:$FN$165,4,FALSE),"")</f>
        <v/>
      </c>
      <c r="BR77" s="1">
        <f t="shared" si="4"/>
        <v>0</v>
      </c>
      <c r="BS77" s="1">
        <f t="shared" si="5"/>
        <v>0.25</v>
      </c>
      <c r="BT77" s="1">
        <f t="shared" si="3"/>
        <v>0</v>
      </c>
      <c r="BU77" s="1">
        <f>COUNTIF('Formulario de Respuestas'!$E76:$Z76,"A")</f>
        <v>0</v>
      </c>
      <c r="BV77" s="1">
        <f>COUNTIF('Formulario de Respuestas'!$E76:$Z76,"B")</f>
        <v>0</v>
      </c>
      <c r="BW77" s="1">
        <f>COUNTIF('Formulario de Respuestas'!$E76:$Z76,"C")</f>
        <v>0</v>
      </c>
      <c r="BX77" s="1">
        <f>COUNTIF('Formulario de Respuestas'!$E76:$Z76,"D")</f>
        <v>0</v>
      </c>
      <c r="BY77" s="1">
        <f>COUNTIF('Formulario de Respuestas'!$E76:$Z76,"E (RESPUESTA ANULADA)")</f>
        <v>0</v>
      </c>
    </row>
    <row r="78" spans="1:77" x14ac:dyDescent="0.25">
      <c r="A78" s="1">
        <f>'Formulario de Respuestas'!C77</f>
        <v>0</v>
      </c>
      <c r="B78" s="1">
        <f>'Formulario de Respuestas'!D77</f>
        <v>0</v>
      </c>
      <c r="C78" s="23">
        <f>IF($B78='Formulario de Respuestas'!$D77,'Formulario de Respuestas'!$E77,"ES DIFERENTE")</f>
        <v>0</v>
      </c>
      <c r="D78" s="15" t="str">
        <f>IFERROR(VLOOKUP(CONCATENATE(C$1,C78),'Formulario de Preguntas'!$C$2:$FN$165,3,FALSE),"")</f>
        <v/>
      </c>
      <c r="E78" s="1" t="str">
        <f>IFERROR(VLOOKUP(CONCATENATE(C$1,C78),'Formulario de Preguntas'!$C$2:$FN$165,4,FALSE),"")</f>
        <v/>
      </c>
      <c r="F78" s="23">
        <f>IF($B78='Formulario de Respuestas'!$D77,'Formulario de Respuestas'!$F77,"ES DIFERENTE")</f>
        <v>0</v>
      </c>
      <c r="G78" s="1" t="str">
        <f>IFERROR(VLOOKUP(CONCATENATE(F$1,F78),'Formulario de Preguntas'!$C$2:$FN$165,3,FALSE),"")</f>
        <v/>
      </c>
      <c r="H78" s="1" t="str">
        <f>IFERROR(VLOOKUP(CONCATENATE(F$1,F78),'Formulario de Preguntas'!$C$2:$FN$165,4,FALSE),"")</f>
        <v/>
      </c>
      <c r="I78" s="23">
        <f>IF($B78='Formulario de Respuestas'!$D77,'Formulario de Respuestas'!$G77,"ES DIFERENTE")</f>
        <v>0</v>
      </c>
      <c r="J78" s="1" t="str">
        <f>IFERROR(VLOOKUP(CONCATENATE(I$1,I78),'Formulario de Preguntas'!$C$10:$FN$165,3,FALSE),"")</f>
        <v/>
      </c>
      <c r="K78" s="1" t="str">
        <f>IFERROR(VLOOKUP(CONCATENATE(I$1,I78),'Formulario de Preguntas'!$C$10:$FN$165,4,FALSE),"")</f>
        <v/>
      </c>
      <c r="L78" s="23">
        <f>IF($B78='Formulario de Respuestas'!$D77,'Formulario de Respuestas'!$H77,"ES DIFERENTE")</f>
        <v>0</v>
      </c>
      <c r="M78" s="1" t="str">
        <f>IFERROR(VLOOKUP(CONCATENATE(L$1,L78),'Formulario de Preguntas'!$C$10:$FN$165,3,FALSE),"")</f>
        <v/>
      </c>
      <c r="N78" s="1" t="str">
        <f>IFERROR(VLOOKUP(CONCATENATE(L$1,L78),'Formulario de Preguntas'!$C$10:$FN$165,4,FALSE),"")</f>
        <v/>
      </c>
      <c r="O78" s="23">
        <f>IF($B78='Formulario de Respuestas'!$D77,'Formulario de Respuestas'!$I77,"ES DIFERENTE")</f>
        <v>0</v>
      </c>
      <c r="P78" s="1" t="str">
        <f>IFERROR(VLOOKUP(CONCATENATE(O$1,O78),'Formulario de Preguntas'!$C$10:$FN$165,3,FALSE),"")</f>
        <v/>
      </c>
      <c r="Q78" s="1" t="str">
        <f>IFERROR(VLOOKUP(CONCATENATE(O$1,O78),'Formulario de Preguntas'!$C$10:$FN$165,4,FALSE),"")</f>
        <v/>
      </c>
      <c r="R78" s="23">
        <f>IF($B78='Formulario de Respuestas'!$D77,'Formulario de Respuestas'!$J77,"ES DIFERENTE")</f>
        <v>0</v>
      </c>
      <c r="S78" s="1" t="str">
        <f>IFERROR(VLOOKUP(CONCATENATE(R$1,R78),'Formulario de Preguntas'!$C$10:$FN$165,3,FALSE),"")</f>
        <v/>
      </c>
      <c r="T78" s="1" t="str">
        <f>IFERROR(VLOOKUP(CONCATENATE(R$1,R78),'Formulario de Preguntas'!$C$10:$FN$165,4,FALSE),"")</f>
        <v/>
      </c>
      <c r="U78" s="23">
        <f>IF($B78='Formulario de Respuestas'!$D77,'Formulario de Respuestas'!$K77,"ES DIFERENTE")</f>
        <v>0</v>
      </c>
      <c r="V78" s="1" t="str">
        <f>IFERROR(VLOOKUP(CONCATENATE(U$1,U78),'Formulario de Preguntas'!$C$10:$FN$165,3,FALSE),"")</f>
        <v/>
      </c>
      <c r="W78" s="1" t="str">
        <f>IFERROR(VLOOKUP(CONCATENATE(U$1,U78),'Formulario de Preguntas'!$C$10:$FN$165,4,FALSE),"")</f>
        <v/>
      </c>
      <c r="X78" s="23">
        <f>IF($B78='Formulario de Respuestas'!$D77,'Formulario de Respuestas'!$L77,"ES DIFERENTE")</f>
        <v>0</v>
      </c>
      <c r="Y78" s="1" t="str">
        <f>IFERROR(VLOOKUP(CONCATENATE(X$1,X78),'Formulario de Preguntas'!$C$10:$FN$165,3,FALSE),"")</f>
        <v/>
      </c>
      <c r="Z78" s="1" t="str">
        <f>IFERROR(VLOOKUP(CONCATENATE(X$1,X78),'Formulario de Preguntas'!$C$10:$FN$165,4,FALSE),"")</f>
        <v/>
      </c>
      <c r="AA78" s="23">
        <f>IF($B78='Formulario de Respuestas'!$D77,'Formulario de Respuestas'!$M77,"ES DIFERENTE")</f>
        <v>0</v>
      </c>
      <c r="AB78" s="1" t="str">
        <f>IFERROR(VLOOKUP(CONCATENATE(AA$1,AA78),'Formulario de Preguntas'!$C$10:$FN$165,3,FALSE),"")</f>
        <v/>
      </c>
      <c r="AC78" s="1" t="str">
        <f>IFERROR(VLOOKUP(CONCATENATE(AA$1,AA78),'Formulario de Preguntas'!$C$10:$FN$165,4,FALSE),"")</f>
        <v/>
      </c>
      <c r="AD78" s="23">
        <f>IF($B78='Formulario de Respuestas'!$D77,'Formulario de Respuestas'!$N77,"ES DIFERENTE")</f>
        <v>0</v>
      </c>
      <c r="AE78" s="1" t="str">
        <f>IFERROR(VLOOKUP(CONCATENATE(AD$1,AD78),'Formulario de Preguntas'!$C$10:$FN$165,3,FALSE),"")</f>
        <v/>
      </c>
      <c r="AF78" s="1" t="str">
        <f>IFERROR(VLOOKUP(CONCATENATE(AD$1,AD78),'Formulario de Preguntas'!$C$10:$FN$165,4,FALSE),"")</f>
        <v/>
      </c>
      <c r="AG78" s="23">
        <f>IF($B78='Formulario de Respuestas'!$D77,'Formulario de Respuestas'!$O77,"ES DIFERENTE")</f>
        <v>0</v>
      </c>
      <c r="AH78" s="1" t="str">
        <f>IFERROR(VLOOKUP(CONCATENATE(AG$1,AG78),'Formulario de Preguntas'!$C$10:$FN$165,3,FALSE),"")</f>
        <v/>
      </c>
      <c r="AI78" s="1" t="str">
        <f>IFERROR(VLOOKUP(CONCATENATE(AG$1,AG78),'Formulario de Preguntas'!$C$10:$FN$165,4,FALSE),"")</f>
        <v/>
      </c>
      <c r="AJ78" s="23">
        <f>IF($B78='Formulario de Respuestas'!$D77,'Formulario de Respuestas'!$P77,"ES DIFERENTE")</f>
        <v>0</v>
      </c>
      <c r="AK78" s="1" t="str">
        <f>IFERROR(VLOOKUP(CONCATENATE(AJ$1,AJ78),'Formulario de Preguntas'!$C$10:$FN$165,3,FALSE),"")</f>
        <v/>
      </c>
      <c r="AL78" s="1" t="str">
        <f>IFERROR(VLOOKUP(CONCATENATE(AJ$1,AJ78),'Formulario de Preguntas'!$C$10:$FN$165,4,FALSE),"")</f>
        <v/>
      </c>
      <c r="AM78" s="23">
        <f>IF($B78='Formulario de Respuestas'!$D77,'Formulario de Respuestas'!$Q77,"ES DIFERENTE")</f>
        <v>0</v>
      </c>
      <c r="AN78" s="1" t="str">
        <f>IFERROR(VLOOKUP(CONCATENATE(AM$1,AM78),'Formulario de Preguntas'!$C$10:$FN$165,3,FALSE),"")</f>
        <v/>
      </c>
      <c r="AO78" s="1" t="str">
        <f>IFERROR(VLOOKUP(CONCATENATE(AM$1,AM78),'Formulario de Preguntas'!$C$10:$FN$165,4,FALSE),"")</f>
        <v/>
      </c>
      <c r="AP78" s="23">
        <f>IF($B78='Formulario de Respuestas'!$D77,'Formulario de Respuestas'!$R77,"ES DIFERENTE")</f>
        <v>0</v>
      </c>
      <c r="AQ78" s="1" t="str">
        <f>IFERROR(VLOOKUP(CONCATENATE(AP$1,AP78),'Formulario de Preguntas'!$C$10:$FN$165,3,FALSE),"")</f>
        <v/>
      </c>
      <c r="AR78" s="1" t="str">
        <f>IFERROR(VLOOKUP(CONCATENATE(AP$1,AP78),'Formulario de Preguntas'!$C$10:$FN$165,4,FALSE),"")</f>
        <v/>
      </c>
      <c r="AS78" s="23">
        <f>IF($B78='Formulario de Respuestas'!$D77,'Formulario de Respuestas'!$S77,"ES DIFERENTE")</f>
        <v>0</v>
      </c>
      <c r="AT78" s="1" t="str">
        <f>IFERROR(VLOOKUP(CONCATENATE(AS$1,AS78),'Formulario de Preguntas'!$C$10:$FN$165,3,FALSE),"")</f>
        <v/>
      </c>
      <c r="AU78" s="1" t="str">
        <f>IFERROR(VLOOKUP(CONCATENATE(AS$1,AS78),'Formulario de Preguntas'!$C$10:$FN$165,4,FALSE),"")</f>
        <v/>
      </c>
      <c r="AV78" s="23">
        <f>IF($B78='Formulario de Respuestas'!$D77,'Formulario de Respuestas'!$T77,"ES DIFERENTE")</f>
        <v>0</v>
      </c>
      <c r="AW78" s="1" t="str">
        <f>IFERROR(VLOOKUP(CONCATENATE(AV$1,AV78),'Formulario de Preguntas'!$C$10:$FN$165,3,FALSE),"")</f>
        <v/>
      </c>
      <c r="AX78" s="1" t="str">
        <f>IFERROR(VLOOKUP(CONCATENATE(AV$1,AV78),'Formulario de Preguntas'!$C$10:$FN$165,4,FALSE),"")</f>
        <v/>
      </c>
      <c r="AY78" s="23">
        <f>IF($B78='Formulario de Respuestas'!$D77,'Formulario de Respuestas'!$U77,"ES DIFERENTE")</f>
        <v>0</v>
      </c>
      <c r="AZ78" s="1" t="str">
        <f>IFERROR(VLOOKUP(CONCATENATE(AY$1,AY78),'Formulario de Preguntas'!$C$10:$FN$165,3,FALSE),"")</f>
        <v/>
      </c>
      <c r="BA78" s="1" t="str">
        <f>IFERROR(VLOOKUP(CONCATENATE(AY$1,AY78),'Formulario de Preguntas'!$C$10:$FN$165,4,FALSE),"")</f>
        <v/>
      </c>
      <c r="BB78" s="25">
        <f>IF($B78='Formulario de Respuestas'!$D77,'Formulario de Respuestas'!$V77,"ES DIFERENTE")</f>
        <v>0</v>
      </c>
      <c r="BC78" s="1" t="str">
        <f>IFERROR(VLOOKUP(CONCATENATE(BB$1,BB78),'Formulario de Preguntas'!$C$10:$FN$165,3,FALSE),"")</f>
        <v/>
      </c>
      <c r="BD78" s="1" t="str">
        <f>IFERROR(VLOOKUP(CONCATENATE(BB$1,BB78),'Formulario de Preguntas'!$C$10:$FN$165,4,FALSE),"")</f>
        <v/>
      </c>
      <c r="BE78" s="23">
        <f>IF($B78='Formulario de Respuestas'!$D77,'Formulario de Respuestas'!$W77,"ES DIFERENTE")</f>
        <v>0</v>
      </c>
      <c r="BF78" s="1" t="str">
        <f>IFERROR(VLOOKUP(CONCATENATE(BE$1,BE78),'Formulario de Preguntas'!$C$10:$FN$165,3,FALSE),"")</f>
        <v/>
      </c>
      <c r="BG78" s="1" t="str">
        <f>IFERROR(VLOOKUP(CONCATENATE(BE$1,BE78),'Formulario de Preguntas'!$C$10:$FN$165,4,FALSE),"")</f>
        <v/>
      </c>
      <c r="BH78" s="23">
        <f>IF($B78='Formulario de Respuestas'!$D77,'Formulario de Respuestas'!$X77,"ES DIFERENTE")</f>
        <v>0</v>
      </c>
      <c r="BI78" s="1" t="str">
        <f>IFERROR(VLOOKUP(CONCATENATE(BH$1,BH78),'Formulario de Preguntas'!$C$10:$FN$165,3,FALSE),"")</f>
        <v/>
      </c>
      <c r="BJ78" s="1" t="str">
        <f>IFERROR(VLOOKUP(CONCATENATE(BH$1,BH78),'Formulario de Preguntas'!$C$10:$FN$165,4,FALSE),"")</f>
        <v/>
      </c>
      <c r="BK78" s="25">
        <f>IF($B78='Formulario de Respuestas'!$D77,'Formulario de Respuestas'!$Y77,"ES DIFERENTE")</f>
        <v>0</v>
      </c>
      <c r="BL78" s="1" t="str">
        <f>IFERROR(VLOOKUP(CONCATENATE(BK$1,BK78),'Formulario de Preguntas'!$C$10:$FN$165,3,FALSE),"")</f>
        <v/>
      </c>
      <c r="BM78" s="1" t="str">
        <f>IFERROR(VLOOKUP(CONCATENATE(BK$1,BK78),'Formulario de Preguntas'!$C$10:$FN$165,4,FALSE),"")</f>
        <v/>
      </c>
      <c r="BN78" s="25">
        <f>IF($B78='Formulario de Respuestas'!$D77,'Formulario de Respuestas'!$Z77,"ES DIFERENTE")</f>
        <v>0</v>
      </c>
      <c r="BO78" s="1" t="str">
        <f>IFERROR(VLOOKUP(CONCATENATE(BN$1,BN78),'Formulario de Preguntas'!$C$10:$FN$165,3,FALSE),"")</f>
        <v/>
      </c>
      <c r="BP78" s="1" t="str">
        <f>IFERROR(VLOOKUP(CONCATENATE(BN$1,BN78),'Formulario de Preguntas'!$C$10:$FN$165,4,FALSE),"")</f>
        <v/>
      </c>
      <c r="BR78" s="1">
        <f t="shared" si="4"/>
        <v>0</v>
      </c>
      <c r="BS78" s="1">
        <f t="shared" si="5"/>
        <v>0.25</v>
      </c>
      <c r="BT78" s="1">
        <f t="shared" si="3"/>
        <v>0</v>
      </c>
      <c r="BU78" s="1">
        <f>COUNTIF('Formulario de Respuestas'!$E77:$Z77,"A")</f>
        <v>0</v>
      </c>
      <c r="BV78" s="1">
        <f>COUNTIF('Formulario de Respuestas'!$E77:$Z77,"B")</f>
        <v>0</v>
      </c>
      <c r="BW78" s="1">
        <f>COUNTIF('Formulario de Respuestas'!$E77:$Z77,"C")</f>
        <v>0</v>
      </c>
      <c r="BX78" s="1">
        <f>COUNTIF('Formulario de Respuestas'!$E77:$Z77,"D")</f>
        <v>0</v>
      </c>
      <c r="BY78" s="1">
        <f>COUNTIF('Formulario de Respuestas'!$E77:$Z77,"E (RESPUESTA ANULADA)")</f>
        <v>0</v>
      </c>
    </row>
    <row r="79" spans="1:77" x14ac:dyDescent="0.25">
      <c r="A79" s="1">
        <f>'Formulario de Respuestas'!C78</f>
        <v>0</v>
      </c>
      <c r="B79" s="1">
        <f>'Formulario de Respuestas'!D78</f>
        <v>0</v>
      </c>
      <c r="C79" s="23">
        <f>IF($B79='Formulario de Respuestas'!$D78,'Formulario de Respuestas'!$E78,"ES DIFERENTE")</f>
        <v>0</v>
      </c>
      <c r="D79" s="15" t="str">
        <f>IFERROR(VLOOKUP(CONCATENATE(C$1,C79),'Formulario de Preguntas'!$C$2:$FN$165,3,FALSE),"")</f>
        <v/>
      </c>
      <c r="E79" s="1" t="str">
        <f>IFERROR(VLOOKUP(CONCATENATE(C$1,C79),'Formulario de Preguntas'!$C$2:$FN$165,4,FALSE),"")</f>
        <v/>
      </c>
      <c r="F79" s="23">
        <f>IF($B79='Formulario de Respuestas'!$D78,'Formulario de Respuestas'!$F78,"ES DIFERENTE")</f>
        <v>0</v>
      </c>
      <c r="G79" s="1" t="str">
        <f>IFERROR(VLOOKUP(CONCATENATE(F$1,F79),'Formulario de Preguntas'!$C$2:$FN$165,3,FALSE),"")</f>
        <v/>
      </c>
      <c r="H79" s="1" t="str">
        <f>IFERROR(VLOOKUP(CONCATENATE(F$1,F79),'Formulario de Preguntas'!$C$2:$FN$165,4,FALSE),"")</f>
        <v/>
      </c>
      <c r="I79" s="23">
        <f>IF($B79='Formulario de Respuestas'!$D78,'Formulario de Respuestas'!$G78,"ES DIFERENTE")</f>
        <v>0</v>
      </c>
      <c r="J79" s="1" t="str">
        <f>IFERROR(VLOOKUP(CONCATENATE(I$1,I79),'Formulario de Preguntas'!$C$10:$FN$165,3,FALSE),"")</f>
        <v/>
      </c>
      <c r="K79" s="1" t="str">
        <f>IFERROR(VLOOKUP(CONCATENATE(I$1,I79),'Formulario de Preguntas'!$C$10:$FN$165,4,FALSE),"")</f>
        <v/>
      </c>
      <c r="L79" s="23">
        <f>IF($B79='Formulario de Respuestas'!$D78,'Formulario de Respuestas'!$H78,"ES DIFERENTE")</f>
        <v>0</v>
      </c>
      <c r="M79" s="1" t="str">
        <f>IFERROR(VLOOKUP(CONCATENATE(L$1,L79),'Formulario de Preguntas'!$C$10:$FN$165,3,FALSE),"")</f>
        <v/>
      </c>
      <c r="N79" s="1" t="str">
        <f>IFERROR(VLOOKUP(CONCATENATE(L$1,L79),'Formulario de Preguntas'!$C$10:$FN$165,4,FALSE),"")</f>
        <v/>
      </c>
      <c r="O79" s="23">
        <f>IF($B79='Formulario de Respuestas'!$D78,'Formulario de Respuestas'!$I78,"ES DIFERENTE")</f>
        <v>0</v>
      </c>
      <c r="P79" s="1" t="str">
        <f>IFERROR(VLOOKUP(CONCATENATE(O$1,O79),'Formulario de Preguntas'!$C$10:$FN$165,3,FALSE),"")</f>
        <v/>
      </c>
      <c r="Q79" s="1" t="str">
        <f>IFERROR(VLOOKUP(CONCATENATE(O$1,O79),'Formulario de Preguntas'!$C$10:$FN$165,4,FALSE),"")</f>
        <v/>
      </c>
      <c r="R79" s="23">
        <f>IF($B79='Formulario de Respuestas'!$D78,'Formulario de Respuestas'!$J78,"ES DIFERENTE")</f>
        <v>0</v>
      </c>
      <c r="S79" s="1" t="str">
        <f>IFERROR(VLOOKUP(CONCATENATE(R$1,R79),'Formulario de Preguntas'!$C$10:$FN$165,3,FALSE),"")</f>
        <v/>
      </c>
      <c r="T79" s="1" t="str">
        <f>IFERROR(VLOOKUP(CONCATENATE(R$1,R79),'Formulario de Preguntas'!$C$10:$FN$165,4,FALSE),"")</f>
        <v/>
      </c>
      <c r="U79" s="23">
        <f>IF($B79='Formulario de Respuestas'!$D78,'Formulario de Respuestas'!$K78,"ES DIFERENTE")</f>
        <v>0</v>
      </c>
      <c r="V79" s="1" t="str">
        <f>IFERROR(VLOOKUP(CONCATENATE(U$1,U79),'Formulario de Preguntas'!$C$10:$FN$165,3,FALSE),"")</f>
        <v/>
      </c>
      <c r="W79" s="1" t="str">
        <f>IFERROR(VLOOKUP(CONCATENATE(U$1,U79),'Formulario de Preguntas'!$C$10:$FN$165,4,FALSE),"")</f>
        <v/>
      </c>
      <c r="X79" s="23">
        <f>IF($B79='Formulario de Respuestas'!$D78,'Formulario de Respuestas'!$L78,"ES DIFERENTE")</f>
        <v>0</v>
      </c>
      <c r="Y79" s="1" t="str">
        <f>IFERROR(VLOOKUP(CONCATENATE(X$1,X79),'Formulario de Preguntas'!$C$10:$FN$165,3,FALSE),"")</f>
        <v/>
      </c>
      <c r="Z79" s="1" t="str">
        <f>IFERROR(VLOOKUP(CONCATENATE(X$1,X79),'Formulario de Preguntas'!$C$10:$FN$165,4,FALSE),"")</f>
        <v/>
      </c>
      <c r="AA79" s="23">
        <f>IF($B79='Formulario de Respuestas'!$D78,'Formulario de Respuestas'!$M78,"ES DIFERENTE")</f>
        <v>0</v>
      </c>
      <c r="AB79" s="1" t="str">
        <f>IFERROR(VLOOKUP(CONCATENATE(AA$1,AA79),'Formulario de Preguntas'!$C$10:$FN$165,3,FALSE),"")</f>
        <v/>
      </c>
      <c r="AC79" s="1" t="str">
        <f>IFERROR(VLOOKUP(CONCATENATE(AA$1,AA79),'Formulario de Preguntas'!$C$10:$FN$165,4,FALSE),"")</f>
        <v/>
      </c>
      <c r="AD79" s="23">
        <f>IF($B79='Formulario de Respuestas'!$D78,'Formulario de Respuestas'!$N78,"ES DIFERENTE")</f>
        <v>0</v>
      </c>
      <c r="AE79" s="1" t="str">
        <f>IFERROR(VLOOKUP(CONCATENATE(AD$1,AD79),'Formulario de Preguntas'!$C$10:$FN$165,3,FALSE),"")</f>
        <v/>
      </c>
      <c r="AF79" s="1" t="str">
        <f>IFERROR(VLOOKUP(CONCATENATE(AD$1,AD79),'Formulario de Preguntas'!$C$10:$FN$165,4,FALSE),"")</f>
        <v/>
      </c>
      <c r="AG79" s="23">
        <f>IF($B79='Formulario de Respuestas'!$D78,'Formulario de Respuestas'!$O78,"ES DIFERENTE")</f>
        <v>0</v>
      </c>
      <c r="AH79" s="1" t="str">
        <f>IFERROR(VLOOKUP(CONCATENATE(AG$1,AG79),'Formulario de Preguntas'!$C$10:$FN$165,3,FALSE),"")</f>
        <v/>
      </c>
      <c r="AI79" s="1" t="str">
        <f>IFERROR(VLOOKUP(CONCATENATE(AG$1,AG79),'Formulario de Preguntas'!$C$10:$FN$165,4,FALSE),"")</f>
        <v/>
      </c>
      <c r="AJ79" s="23">
        <f>IF($B79='Formulario de Respuestas'!$D78,'Formulario de Respuestas'!$P78,"ES DIFERENTE")</f>
        <v>0</v>
      </c>
      <c r="AK79" s="1" t="str">
        <f>IFERROR(VLOOKUP(CONCATENATE(AJ$1,AJ79),'Formulario de Preguntas'!$C$10:$FN$165,3,FALSE),"")</f>
        <v/>
      </c>
      <c r="AL79" s="1" t="str">
        <f>IFERROR(VLOOKUP(CONCATENATE(AJ$1,AJ79),'Formulario de Preguntas'!$C$10:$FN$165,4,FALSE),"")</f>
        <v/>
      </c>
      <c r="AM79" s="23">
        <f>IF($B79='Formulario de Respuestas'!$D78,'Formulario de Respuestas'!$Q78,"ES DIFERENTE")</f>
        <v>0</v>
      </c>
      <c r="AN79" s="1" t="str">
        <f>IFERROR(VLOOKUP(CONCATENATE(AM$1,AM79),'Formulario de Preguntas'!$C$10:$FN$165,3,FALSE),"")</f>
        <v/>
      </c>
      <c r="AO79" s="1" t="str">
        <f>IFERROR(VLOOKUP(CONCATENATE(AM$1,AM79),'Formulario de Preguntas'!$C$10:$FN$165,4,FALSE),"")</f>
        <v/>
      </c>
      <c r="AP79" s="23">
        <f>IF($B79='Formulario de Respuestas'!$D78,'Formulario de Respuestas'!$R78,"ES DIFERENTE")</f>
        <v>0</v>
      </c>
      <c r="AQ79" s="1" t="str">
        <f>IFERROR(VLOOKUP(CONCATENATE(AP$1,AP79),'Formulario de Preguntas'!$C$10:$FN$165,3,FALSE),"")</f>
        <v/>
      </c>
      <c r="AR79" s="1" t="str">
        <f>IFERROR(VLOOKUP(CONCATENATE(AP$1,AP79),'Formulario de Preguntas'!$C$10:$FN$165,4,FALSE),"")</f>
        <v/>
      </c>
      <c r="AS79" s="23">
        <f>IF($B79='Formulario de Respuestas'!$D78,'Formulario de Respuestas'!$S78,"ES DIFERENTE")</f>
        <v>0</v>
      </c>
      <c r="AT79" s="1" t="str">
        <f>IFERROR(VLOOKUP(CONCATENATE(AS$1,AS79),'Formulario de Preguntas'!$C$10:$FN$165,3,FALSE),"")</f>
        <v/>
      </c>
      <c r="AU79" s="1" t="str">
        <f>IFERROR(VLOOKUP(CONCATENATE(AS$1,AS79),'Formulario de Preguntas'!$C$10:$FN$165,4,FALSE),"")</f>
        <v/>
      </c>
      <c r="AV79" s="23">
        <f>IF($B79='Formulario de Respuestas'!$D78,'Formulario de Respuestas'!$T78,"ES DIFERENTE")</f>
        <v>0</v>
      </c>
      <c r="AW79" s="1" t="str">
        <f>IFERROR(VLOOKUP(CONCATENATE(AV$1,AV79),'Formulario de Preguntas'!$C$10:$FN$165,3,FALSE),"")</f>
        <v/>
      </c>
      <c r="AX79" s="1" t="str">
        <f>IFERROR(VLOOKUP(CONCATENATE(AV$1,AV79),'Formulario de Preguntas'!$C$10:$FN$165,4,FALSE),"")</f>
        <v/>
      </c>
      <c r="AY79" s="23">
        <f>IF($B79='Formulario de Respuestas'!$D78,'Formulario de Respuestas'!$U78,"ES DIFERENTE")</f>
        <v>0</v>
      </c>
      <c r="AZ79" s="1" t="str">
        <f>IFERROR(VLOOKUP(CONCATENATE(AY$1,AY79),'Formulario de Preguntas'!$C$10:$FN$165,3,FALSE),"")</f>
        <v/>
      </c>
      <c r="BA79" s="1" t="str">
        <f>IFERROR(VLOOKUP(CONCATENATE(AY$1,AY79),'Formulario de Preguntas'!$C$10:$FN$165,4,FALSE),"")</f>
        <v/>
      </c>
      <c r="BB79" s="25">
        <f>IF($B79='Formulario de Respuestas'!$D78,'Formulario de Respuestas'!$V78,"ES DIFERENTE")</f>
        <v>0</v>
      </c>
      <c r="BC79" s="1" t="str">
        <f>IFERROR(VLOOKUP(CONCATENATE(BB$1,BB79),'Formulario de Preguntas'!$C$10:$FN$165,3,FALSE),"")</f>
        <v/>
      </c>
      <c r="BD79" s="1" t="str">
        <f>IFERROR(VLOOKUP(CONCATENATE(BB$1,BB79),'Formulario de Preguntas'!$C$10:$FN$165,4,FALSE),"")</f>
        <v/>
      </c>
      <c r="BE79" s="23">
        <f>IF($B79='Formulario de Respuestas'!$D78,'Formulario de Respuestas'!$W78,"ES DIFERENTE")</f>
        <v>0</v>
      </c>
      <c r="BF79" s="1" t="str">
        <f>IFERROR(VLOOKUP(CONCATENATE(BE$1,BE79),'Formulario de Preguntas'!$C$10:$FN$165,3,FALSE),"")</f>
        <v/>
      </c>
      <c r="BG79" s="1" t="str">
        <f>IFERROR(VLOOKUP(CONCATENATE(BE$1,BE79),'Formulario de Preguntas'!$C$10:$FN$165,4,FALSE),"")</f>
        <v/>
      </c>
      <c r="BH79" s="23">
        <f>IF($B79='Formulario de Respuestas'!$D78,'Formulario de Respuestas'!$X78,"ES DIFERENTE")</f>
        <v>0</v>
      </c>
      <c r="BI79" s="1" t="str">
        <f>IFERROR(VLOOKUP(CONCATENATE(BH$1,BH79),'Formulario de Preguntas'!$C$10:$FN$165,3,FALSE),"")</f>
        <v/>
      </c>
      <c r="BJ79" s="1" t="str">
        <f>IFERROR(VLOOKUP(CONCATENATE(BH$1,BH79),'Formulario de Preguntas'!$C$10:$FN$165,4,FALSE),"")</f>
        <v/>
      </c>
      <c r="BK79" s="25">
        <f>IF($B79='Formulario de Respuestas'!$D78,'Formulario de Respuestas'!$Y78,"ES DIFERENTE")</f>
        <v>0</v>
      </c>
      <c r="BL79" s="1" t="str">
        <f>IFERROR(VLOOKUP(CONCATENATE(BK$1,BK79),'Formulario de Preguntas'!$C$10:$FN$165,3,FALSE),"")</f>
        <v/>
      </c>
      <c r="BM79" s="1" t="str">
        <f>IFERROR(VLOOKUP(CONCATENATE(BK$1,BK79),'Formulario de Preguntas'!$C$10:$FN$165,4,FALSE),"")</f>
        <v/>
      </c>
      <c r="BN79" s="25">
        <f>IF($B79='Formulario de Respuestas'!$D78,'Formulario de Respuestas'!$Z78,"ES DIFERENTE")</f>
        <v>0</v>
      </c>
      <c r="BO79" s="1" t="str">
        <f>IFERROR(VLOOKUP(CONCATENATE(BN$1,BN79),'Formulario de Preguntas'!$C$10:$FN$165,3,FALSE),"")</f>
        <v/>
      </c>
      <c r="BP79" s="1" t="str">
        <f>IFERROR(VLOOKUP(CONCATENATE(BN$1,BN79),'Formulario de Preguntas'!$C$10:$FN$165,4,FALSE),"")</f>
        <v/>
      </c>
      <c r="BR79" s="1">
        <f t="shared" si="4"/>
        <v>0</v>
      </c>
      <c r="BS79" s="1">
        <f t="shared" si="5"/>
        <v>0.25</v>
      </c>
      <c r="BT79" s="1">
        <f t="shared" si="3"/>
        <v>0</v>
      </c>
      <c r="BU79" s="1">
        <f>COUNTIF('Formulario de Respuestas'!$E78:$Z78,"A")</f>
        <v>0</v>
      </c>
      <c r="BV79" s="1">
        <f>COUNTIF('Formulario de Respuestas'!$E78:$Z78,"B")</f>
        <v>0</v>
      </c>
      <c r="BW79" s="1">
        <f>COUNTIF('Formulario de Respuestas'!$E78:$Z78,"C")</f>
        <v>0</v>
      </c>
      <c r="BX79" s="1">
        <f>COUNTIF('Formulario de Respuestas'!$E78:$Z78,"D")</f>
        <v>0</v>
      </c>
      <c r="BY79" s="1">
        <f>COUNTIF('Formulario de Respuestas'!$E78:$Z78,"E (RESPUESTA ANULADA)")</f>
        <v>0</v>
      </c>
    </row>
    <row r="80" spans="1:77" x14ac:dyDescent="0.25">
      <c r="A80" s="1">
        <f>'Formulario de Respuestas'!C79</f>
        <v>0</v>
      </c>
      <c r="B80" s="1">
        <f>'Formulario de Respuestas'!D79</f>
        <v>0</v>
      </c>
      <c r="C80" s="23">
        <f>IF($B80='Formulario de Respuestas'!$D79,'Formulario de Respuestas'!$E79,"ES DIFERENTE")</f>
        <v>0</v>
      </c>
      <c r="D80" s="15" t="str">
        <f>IFERROR(VLOOKUP(CONCATENATE(C$1,C80),'Formulario de Preguntas'!$C$2:$FN$165,3,FALSE),"")</f>
        <v/>
      </c>
      <c r="E80" s="1" t="str">
        <f>IFERROR(VLOOKUP(CONCATENATE(C$1,C80),'Formulario de Preguntas'!$C$2:$FN$165,4,FALSE),"")</f>
        <v/>
      </c>
      <c r="F80" s="23">
        <f>IF($B80='Formulario de Respuestas'!$D79,'Formulario de Respuestas'!$F79,"ES DIFERENTE")</f>
        <v>0</v>
      </c>
      <c r="G80" s="1" t="str">
        <f>IFERROR(VLOOKUP(CONCATENATE(F$1,F80),'Formulario de Preguntas'!$C$2:$FN$165,3,FALSE),"")</f>
        <v/>
      </c>
      <c r="H80" s="1" t="str">
        <f>IFERROR(VLOOKUP(CONCATENATE(F$1,F80),'Formulario de Preguntas'!$C$2:$FN$165,4,FALSE),"")</f>
        <v/>
      </c>
      <c r="I80" s="23">
        <f>IF($B80='Formulario de Respuestas'!$D79,'Formulario de Respuestas'!$G79,"ES DIFERENTE")</f>
        <v>0</v>
      </c>
      <c r="J80" s="1" t="str">
        <f>IFERROR(VLOOKUP(CONCATENATE(I$1,I80),'Formulario de Preguntas'!$C$10:$FN$165,3,FALSE),"")</f>
        <v/>
      </c>
      <c r="K80" s="1" t="str">
        <f>IFERROR(VLOOKUP(CONCATENATE(I$1,I80),'Formulario de Preguntas'!$C$10:$FN$165,4,FALSE),"")</f>
        <v/>
      </c>
      <c r="L80" s="23">
        <f>IF($B80='Formulario de Respuestas'!$D79,'Formulario de Respuestas'!$H79,"ES DIFERENTE")</f>
        <v>0</v>
      </c>
      <c r="M80" s="1" t="str">
        <f>IFERROR(VLOOKUP(CONCATENATE(L$1,L80),'Formulario de Preguntas'!$C$10:$FN$165,3,FALSE),"")</f>
        <v/>
      </c>
      <c r="N80" s="1" t="str">
        <f>IFERROR(VLOOKUP(CONCATENATE(L$1,L80),'Formulario de Preguntas'!$C$10:$FN$165,4,FALSE),"")</f>
        <v/>
      </c>
      <c r="O80" s="23">
        <f>IF($B80='Formulario de Respuestas'!$D79,'Formulario de Respuestas'!$I79,"ES DIFERENTE")</f>
        <v>0</v>
      </c>
      <c r="P80" s="1" t="str">
        <f>IFERROR(VLOOKUP(CONCATENATE(O$1,O80),'Formulario de Preguntas'!$C$10:$FN$165,3,FALSE),"")</f>
        <v/>
      </c>
      <c r="Q80" s="1" t="str">
        <f>IFERROR(VLOOKUP(CONCATENATE(O$1,O80),'Formulario de Preguntas'!$C$10:$FN$165,4,FALSE),"")</f>
        <v/>
      </c>
      <c r="R80" s="23">
        <f>IF($B80='Formulario de Respuestas'!$D79,'Formulario de Respuestas'!$J79,"ES DIFERENTE")</f>
        <v>0</v>
      </c>
      <c r="S80" s="1" t="str">
        <f>IFERROR(VLOOKUP(CONCATENATE(R$1,R80),'Formulario de Preguntas'!$C$10:$FN$165,3,FALSE),"")</f>
        <v/>
      </c>
      <c r="T80" s="1" t="str">
        <f>IFERROR(VLOOKUP(CONCATENATE(R$1,R80),'Formulario de Preguntas'!$C$10:$FN$165,4,FALSE),"")</f>
        <v/>
      </c>
      <c r="U80" s="23">
        <f>IF($B80='Formulario de Respuestas'!$D79,'Formulario de Respuestas'!$K79,"ES DIFERENTE")</f>
        <v>0</v>
      </c>
      <c r="V80" s="1" t="str">
        <f>IFERROR(VLOOKUP(CONCATENATE(U$1,U80),'Formulario de Preguntas'!$C$10:$FN$165,3,FALSE),"")</f>
        <v/>
      </c>
      <c r="W80" s="1" t="str">
        <f>IFERROR(VLOOKUP(CONCATENATE(U$1,U80),'Formulario de Preguntas'!$C$10:$FN$165,4,FALSE),"")</f>
        <v/>
      </c>
      <c r="X80" s="23">
        <f>IF($B80='Formulario de Respuestas'!$D79,'Formulario de Respuestas'!$L79,"ES DIFERENTE")</f>
        <v>0</v>
      </c>
      <c r="Y80" s="1" t="str">
        <f>IFERROR(VLOOKUP(CONCATENATE(X$1,X80),'Formulario de Preguntas'!$C$10:$FN$165,3,FALSE),"")</f>
        <v/>
      </c>
      <c r="Z80" s="1" t="str">
        <f>IFERROR(VLOOKUP(CONCATENATE(X$1,X80),'Formulario de Preguntas'!$C$10:$FN$165,4,FALSE),"")</f>
        <v/>
      </c>
      <c r="AA80" s="23">
        <f>IF($B80='Formulario de Respuestas'!$D79,'Formulario de Respuestas'!$M79,"ES DIFERENTE")</f>
        <v>0</v>
      </c>
      <c r="AB80" s="1" t="str">
        <f>IFERROR(VLOOKUP(CONCATENATE(AA$1,AA80),'Formulario de Preguntas'!$C$10:$FN$165,3,FALSE),"")</f>
        <v/>
      </c>
      <c r="AC80" s="1" t="str">
        <f>IFERROR(VLOOKUP(CONCATENATE(AA$1,AA80),'Formulario de Preguntas'!$C$10:$FN$165,4,FALSE),"")</f>
        <v/>
      </c>
      <c r="AD80" s="23">
        <f>IF($B80='Formulario de Respuestas'!$D79,'Formulario de Respuestas'!$N79,"ES DIFERENTE")</f>
        <v>0</v>
      </c>
      <c r="AE80" s="1" t="str">
        <f>IFERROR(VLOOKUP(CONCATENATE(AD$1,AD80),'Formulario de Preguntas'!$C$10:$FN$165,3,FALSE),"")</f>
        <v/>
      </c>
      <c r="AF80" s="1" t="str">
        <f>IFERROR(VLOOKUP(CONCATENATE(AD$1,AD80),'Formulario de Preguntas'!$C$10:$FN$165,4,FALSE),"")</f>
        <v/>
      </c>
      <c r="AG80" s="23">
        <f>IF($B80='Formulario de Respuestas'!$D79,'Formulario de Respuestas'!$O79,"ES DIFERENTE")</f>
        <v>0</v>
      </c>
      <c r="AH80" s="1" t="str">
        <f>IFERROR(VLOOKUP(CONCATENATE(AG$1,AG80),'Formulario de Preguntas'!$C$10:$FN$165,3,FALSE),"")</f>
        <v/>
      </c>
      <c r="AI80" s="1" t="str">
        <f>IFERROR(VLOOKUP(CONCATENATE(AG$1,AG80),'Formulario de Preguntas'!$C$10:$FN$165,4,FALSE),"")</f>
        <v/>
      </c>
      <c r="AJ80" s="23">
        <f>IF($B80='Formulario de Respuestas'!$D79,'Formulario de Respuestas'!$P79,"ES DIFERENTE")</f>
        <v>0</v>
      </c>
      <c r="AK80" s="1" t="str">
        <f>IFERROR(VLOOKUP(CONCATENATE(AJ$1,AJ80),'Formulario de Preguntas'!$C$10:$FN$165,3,FALSE),"")</f>
        <v/>
      </c>
      <c r="AL80" s="1" t="str">
        <f>IFERROR(VLOOKUP(CONCATENATE(AJ$1,AJ80),'Formulario de Preguntas'!$C$10:$FN$165,4,FALSE),"")</f>
        <v/>
      </c>
      <c r="AM80" s="23">
        <f>IF($B80='Formulario de Respuestas'!$D79,'Formulario de Respuestas'!$Q79,"ES DIFERENTE")</f>
        <v>0</v>
      </c>
      <c r="AN80" s="1" t="str">
        <f>IFERROR(VLOOKUP(CONCATENATE(AM$1,AM80),'Formulario de Preguntas'!$C$10:$FN$165,3,FALSE),"")</f>
        <v/>
      </c>
      <c r="AO80" s="1" t="str">
        <f>IFERROR(VLOOKUP(CONCATENATE(AM$1,AM80),'Formulario de Preguntas'!$C$10:$FN$165,4,FALSE),"")</f>
        <v/>
      </c>
      <c r="AP80" s="23">
        <f>IF($B80='Formulario de Respuestas'!$D79,'Formulario de Respuestas'!$R79,"ES DIFERENTE")</f>
        <v>0</v>
      </c>
      <c r="AQ80" s="1" t="str">
        <f>IFERROR(VLOOKUP(CONCATENATE(AP$1,AP80),'Formulario de Preguntas'!$C$10:$FN$165,3,FALSE),"")</f>
        <v/>
      </c>
      <c r="AR80" s="1" t="str">
        <f>IFERROR(VLOOKUP(CONCATENATE(AP$1,AP80),'Formulario de Preguntas'!$C$10:$FN$165,4,FALSE),"")</f>
        <v/>
      </c>
      <c r="AS80" s="23">
        <f>IF($B80='Formulario de Respuestas'!$D79,'Formulario de Respuestas'!$S79,"ES DIFERENTE")</f>
        <v>0</v>
      </c>
      <c r="AT80" s="1" t="str">
        <f>IFERROR(VLOOKUP(CONCATENATE(AS$1,AS80),'Formulario de Preguntas'!$C$10:$FN$165,3,FALSE),"")</f>
        <v/>
      </c>
      <c r="AU80" s="1" t="str">
        <f>IFERROR(VLOOKUP(CONCATENATE(AS$1,AS80),'Formulario de Preguntas'!$C$10:$FN$165,4,FALSE),"")</f>
        <v/>
      </c>
      <c r="AV80" s="23">
        <f>IF($B80='Formulario de Respuestas'!$D79,'Formulario de Respuestas'!$T79,"ES DIFERENTE")</f>
        <v>0</v>
      </c>
      <c r="AW80" s="1" t="str">
        <f>IFERROR(VLOOKUP(CONCATENATE(AV$1,AV80),'Formulario de Preguntas'!$C$10:$FN$165,3,FALSE),"")</f>
        <v/>
      </c>
      <c r="AX80" s="1" t="str">
        <f>IFERROR(VLOOKUP(CONCATENATE(AV$1,AV80),'Formulario de Preguntas'!$C$10:$FN$165,4,FALSE),"")</f>
        <v/>
      </c>
      <c r="AY80" s="23">
        <f>IF($B80='Formulario de Respuestas'!$D79,'Formulario de Respuestas'!$U79,"ES DIFERENTE")</f>
        <v>0</v>
      </c>
      <c r="AZ80" s="1" t="str">
        <f>IFERROR(VLOOKUP(CONCATENATE(AY$1,AY80),'Formulario de Preguntas'!$C$10:$FN$165,3,FALSE),"")</f>
        <v/>
      </c>
      <c r="BA80" s="1" t="str">
        <f>IFERROR(VLOOKUP(CONCATENATE(AY$1,AY80),'Formulario de Preguntas'!$C$10:$FN$165,4,FALSE),"")</f>
        <v/>
      </c>
      <c r="BB80" s="25">
        <f>IF($B80='Formulario de Respuestas'!$D79,'Formulario de Respuestas'!$V79,"ES DIFERENTE")</f>
        <v>0</v>
      </c>
      <c r="BC80" s="1" t="str">
        <f>IFERROR(VLOOKUP(CONCATENATE(BB$1,BB80),'Formulario de Preguntas'!$C$10:$FN$165,3,FALSE),"")</f>
        <v/>
      </c>
      <c r="BD80" s="1" t="str">
        <f>IFERROR(VLOOKUP(CONCATENATE(BB$1,BB80),'Formulario de Preguntas'!$C$10:$FN$165,4,FALSE),"")</f>
        <v/>
      </c>
      <c r="BE80" s="23">
        <f>IF($B80='Formulario de Respuestas'!$D79,'Formulario de Respuestas'!$W79,"ES DIFERENTE")</f>
        <v>0</v>
      </c>
      <c r="BF80" s="1" t="str">
        <f>IFERROR(VLOOKUP(CONCATENATE(BE$1,BE80),'Formulario de Preguntas'!$C$10:$FN$165,3,FALSE),"")</f>
        <v/>
      </c>
      <c r="BG80" s="1" t="str">
        <f>IFERROR(VLOOKUP(CONCATENATE(BE$1,BE80),'Formulario de Preguntas'!$C$10:$FN$165,4,FALSE),"")</f>
        <v/>
      </c>
      <c r="BH80" s="23">
        <f>IF($B80='Formulario de Respuestas'!$D79,'Formulario de Respuestas'!$X79,"ES DIFERENTE")</f>
        <v>0</v>
      </c>
      <c r="BI80" s="1" t="str">
        <f>IFERROR(VLOOKUP(CONCATENATE(BH$1,BH80),'Formulario de Preguntas'!$C$10:$FN$165,3,FALSE),"")</f>
        <v/>
      </c>
      <c r="BJ80" s="1" t="str">
        <f>IFERROR(VLOOKUP(CONCATENATE(BH$1,BH80),'Formulario de Preguntas'!$C$10:$FN$165,4,FALSE),"")</f>
        <v/>
      </c>
      <c r="BK80" s="25">
        <f>IF($B80='Formulario de Respuestas'!$D79,'Formulario de Respuestas'!$Y79,"ES DIFERENTE")</f>
        <v>0</v>
      </c>
      <c r="BL80" s="1" t="str">
        <f>IFERROR(VLOOKUP(CONCATENATE(BK$1,BK80),'Formulario de Preguntas'!$C$10:$FN$165,3,FALSE),"")</f>
        <v/>
      </c>
      <c r="BM80" s="1" t="str">
        <f>IFERROR(VLOOKUP(CONCATENATE(BK$1,BK80),'Formulario de Preguntas'!$C$10:$FN$165,4,FALSE),"")</f>
        <v/>
      </c>
      <c r="BN80" s="25">
        <f>IF($B80='Formulario de Respuestas'!$D79,'Formulario de Respuestas'!$Z79,"ES DIFERENTE")</f>
        <v>0</v>
      </c>
      <c r="BO80" s="1" t="str">
        <f>IFERROR(VLOOKUP(CONCATENATE(BN$1,BN80),'Formulario de Preguntas'!$C$10:$FN$165,3,FALSE),"")</f>
        <v/>
      </c>
      <c r="BP80" s="1" t="str">
        <f>IFERROR(VLOOKUP(CONCATENATE(BN$1,BN80),'Formulario de Preguntas'!$C$10:$FN$165,4,FALSE),"")</f>
        <v/>
      </c>
      <c r="BR80" s="1">
        <f t="shared" si="4"/>
        <v>0</v>
      </c>
      <c r="BS80" s="1">
        <f t="shared" si="5"/>
        <v>0.25</v>
      </c>
      <c r="BT80" s="1">
        <f t="shared" si="3"/>
        <v>0</v>
      </c>
      <c r="BU80" s="1">
        <f>COUNTIF('Formulario de Respuestas'!$E79:$Z79,"A")</f>
        <v>0</v>
      </c>
      <c r="BV80" s="1">
        <f>COUNTIF('Formulario de Respuestas'!$E79:$Z79,"B")</f>
        <v>0</v>
      </c>
      <c r="BW80" s="1">
        <f>COUNTIF('Formulario de Respuestas'!$E79:$Z79,"C")</f>
        <v>0</v>
      </c>
      <c r="BX80" s="1">
        <f>COUNTIF('Formulario de Respuestas'!$E79:$Z79,"D")</f>
        <v>0</v>
      </c>
      <c r="BY80" s="1">
        <f>COUNTIF('Formulario de Respuestas'!$E79:$Z79,"E (RESPUESTA ANULADA)")</f>
        <v>0</v>
      </c>
    </row>
    <row r="81" spans="1:77" x14ac:dyDescent="0.25">
      <c r="A81" s="1">
        <f>'Formulario de Respuestas'!C80</f>
        <v>0</v>
      </c>
      <c r="B81" s="1">
        <f>'Formulario de Respuestas'!D80</f>
        <v>0</v>
      </c>
      <c r="C81" s="23">
        <f>IF($B81='Formulario de Respuestas'!$D80,'Formulario de Respuestas'!$E80,"ES DIFERENTE")</f>
        <v>0</v>
      </c>
      <c r="D81" s="15" t="str">
        <f>IFERROR(VLOOKUP(CONCATENATE(C$1,C81),'Formulario de Preguntas'!$C$2:$FN$165,3,FALSE),"")</f>
        <v/>
      </c>
      <c r="E81" s="1" t="str">
        <f>IFERROR(VLOOKUP(CONCATENATE(C$1,C81),'Formulario de Preguntas'!$C$2:$FN$165,4,FALSE),"")</f>
        <v/>
      </c>
      <c r="F81" s="23">
        <f>IF($B81='Formulario de Respuestas'!$D80,'Formulario de Respuestas'!$F80,"ES DIFERENTE")</f>
        <v>0</v>
      </c>
      <c r="G81" s="1" t="str">
        <f>IFERROR(VLOOKUP(CONCATENATE(F$1,F81),'Formulario de Preguntas'!$C$2:$FN$165,3,FALSE),"")</f>
        <v/>
      </c>
      <c r="H81" s="1" t="str">
        <f>IFERROR(VLOOKUP(CONCATENATE(F$1,F81),'Formulario de Preguntas'!$C$2:$FN$165,4,FALSE),"")</f>
        <v/>
      </c>
      <c r="I81" s="23">
        <f>IF($B81='Formulario de Respuestas'!$D80,'Formulario de Respuestas'!$G80,"ES DIFERENTE")</f>
        <v>0</v>
      </c>
      <c r="J81" s="1" t="str">
        <f>IFERROR(VLOOKUP(CONCATENATE(I$1,I81),'Formulario de Preguntas'!$C$10:$FN$165,3,FALSE),"")</f>
        <v/>
      </c>
      <c r="K81" s="1" t="str">
        <f>IFERROR(VLOOKUP(CONCATENATE(I$1,I81),'Formulario de Preguntas'!$C$10:$FN$165,4,FALSE),"")</f>
        <v/>
      </c>
      <c r="L81" s="23">
        <f>IF($B81='Formulario de Respuestas'!$D80,'Formulario de Respuestas'!$H80,"ES DIFERENTE")</f>
        <v>0</v>
      </c>
      <c r="M81" s="1" t="str">
        <f>IFERROR(VLOOKUP(CONCATENATE(L$1,L81),'Formulario de Preguntas'!$C$10:$FN$165,3,FALSE),"")</f>
        <v/>
      </c>
      <c r="N81" s="1" t="str">
        <f>IFERROR(VLOOKUP(CONCATENATE(L$1,L81),'Formulario de Preguntas'!$C$10:$FN$165,4,FALSE),"")</f>
        <v/>
      </c>
      <c r="O81" s="23">
        <f>IF($B81='Formulario de Respuestas'!$D80,'Formulario de Respuestas'!$I80,"ES DIFERENTE")</f>
        <v>0</v>
      </c>
      <c r="P81" s="1" t="str">
        <f>IFERROR(VLOOKUP(CONCATENATE(O$1,O81),'Formulario de Preguntas'!$C$10:$FN$165,3,FALSE),"")</f>
        <v/>
      </c>
      <c r="Q81" s="1" t="str">
        <f>IFERROR(VLOOKUP(CONCATENATE(O$1,O81),'Formulario de Preguntas'!$C$10:$FN$165,4,FALSE),"")</f>
        <v/>
      </c>
      <c r="R81" s="23">
        <f>IF($B81='Formulario de Respuestas'!$D80,'Formulario de Respuestas'!$J80,"ES DIFERENTE")</f>
        <v>0</v>
      </c>
      <c r="S81" s="1" t="str">
        <f>IFERROR(VLOOKUP(CONCATENATE(R$1,R81),'Formulario de Preguntas'!$C$10:$FN$165,3,FALSE),"")</f>
        <v/>
      </c>
      <c r="T81" s="1" t="str">
        <f>IFERROR(VLOOKUP(CONCATENATE(R$1,R81),'Formulario de Preguntas'!$C$10:$FN$165,4,FALSE),"")</f>
        <v/>
      </c>
      <c r="U81" s="23">
        <f>IF($B81='Formulario de Respuestas'!$D80,'Formulario de Respuestas'!$K80,"ES DIFERENTE")</f>
        <v>0</v>
      </c>
      <c r="V81" s="1" t="str">
        <f>IFERROR(VLOOKUP(CONCATENATE(U$1,U81),'Formulario de Preguntas'!$C$10:$FN$165,3,FALSE),"")</f>
        <v/>
      </c>
      <c r="W81" s="1" t="str">
        <f>IFERROR(VLOOKUP(CONCATENATE(U$1,U81),'Formulario de Preguntas'!$C$10:$FN$165,4,FALSE),"")</f>
        <v/>
      </c>
      <c r="X81" s="23">
        <f>IF($B81='Formulario de Respuestas'!$D80,'Formulario de Respuestas'!$L80,"ES DIFERENTE")</f>
        <v>0</v>
      </c>
      <c r="Y81" s="1" t="str">
        <f>IFERROR(VLOOKUP(CONCATENATE(X$1,X81),'Formulario de Preguntas'!$C$10:$FN$165,3,FALSE),"")</f>
        <v/>
      </c>
      <c r="Z81" s="1" t="str">
        <f>IFERROR(VLOOKUP(CONCATENATE(X$1,X81),'Formulario de Preguntas'!$C$10:$FN$165,4,FALSE),"")</f>
        <v/>
      </c>
      <c r="AA81" s="23">
        <f>IF($B81='Formulario de Respuestas'!$D80,'Formulario de Respuestas'!$M80,"ES DIFERENTE")</f>
        <v>0</v>
      </c>
      <c r="AB81" s="1" t="str">
        <f>IFERROR(VLOOKUP(CONCATENATE(AA$1,AA81),'Formulario de Preguntas'!$C$10:$FN$165,3,FALSE),"")</f>
        <v/>
      </c>
      <c r="AC81" s="1" t="str">
        <f>IFERROR(VLOOKUP(CONCATENATE(AA$1,AA81),'Formulario de Preguntas'!$C$10:$FN$165,4,FALSE),"")</f>
        <v/>
      </c>
      <c r="AD81" s="23">
        <f>IF($B81='Formulario de Respuestas'!$D80,'Formulario de Respuestas'!$N80,"ES DIFERENTE")</f>
        <v>0</v>
      </c>
      <c r="AE81" s="1" t="str">
        <f>IFERROR(VLOOKUP(CONCATENATE(AD$1,AD81),'Formulario de Preguntas'!$C$10:$FN$165,3,FALSE),"")</f>
        <v/>
      </c>
      <c r="AF81" s="1" t="str">
        <f>IFERROR(VLOOKUP(CONCATENATE(AD$1,AD81),'Formulario de Preguntas'!$C$10:$FN$165,4,FALSE),"")</f>
        <v/>
      </c>
      <c r="AG81" s="23">
        <f>IF($B81='Formulario de Respuestas'!$D80,'Formulario de Respuestas'!$O80,"ES DIFERENTE")</f>
        <v>0</v>
      </c>
      <c r="AH81" s="1" t="str">
        <f>IFERROR(VLOOKUP(CONCATENATE(AG$1,AG81),'Formulario de Preguntas'!$C$10:$FN$165,3,FALSE),"")</f>
        <v/>
      </c>
      <c r="AI81" s="1" t="str">
        <f>IFERROR(VLOOKUP(CONCATENATE(AG$1,AG81),'Formulario de Preguntas'!$C$10:$FN$165,4,FALSE),"")</f>
        <v/>
      </c>
      <c r="AJ81" s="23">
        <f>IF($B81='Formulario de Respuestas'!$D80,'Formulario de Respuestas'!$P80,"ES DIFERENTE")</f>
        <v>0</v>
      </c>
      <c r="AK81" s="1" t="str">
        <f>IFERROR(VLOOKUP(CONCATENATE(AJ$1,AJ81),'Formulario de Preguntas'!$C$10:$FN$165,3,FALSE),"")</f>
        <v/>
      </c>
      <c r="AL81" s="1" t="str">
        <f>IFERROR(VLOOKUP(CONCATENATE(AJ$1,AJ81),'Formulario de Preguntas'!$C$10:$FN$165,4,FALSE),"")</f>
        <v/>
      </c>
      <c r="AM81" s="23">
        <f>IF($B81='Formulario de Respuestas'!$D80,'Formulario de Respuestas'!$Q80,"ES DIFERENTE")</f>
        <v>0</v>
      </c>
      <c r="AN81" s="1" t="str">
        <f>IFERROR(VLOOKUP(CONCATENATE(AM$1,AM81),'Formulario de Preguntas'!$C$10:$FN$165,3,FALSE),"")</f>
        <v/>
      </c>
      <c r="AO81" s="1" t="str">
        <f>IFERROR(VLOOKUP(CONCATENATE(AM$1,AM81),'Formulario de Preguntas'!$C$10:$FN$165,4,FALSE),"")</f>
        <v/>
      </c>
      <c r="AP81" s="23">
        <f>IF($B81='Formulario de Respuestas'!$D80,'Formulario de Respuestas'!$R80,"ES DIFERENTE")</f>
        <v>0</v>
      </c>
      <c r="AQ81" s="1" t="str">
        <f>IFERROR(VLOOKUP(CONCATENATE(AP$1,AP81),'Formulario de Preguntas'!$C$10:$FN$165,3,FALSE),"")</f>
        <v/>
      </c>
      <c r="AR81" s="1" t="str">
        <f>IFERROR(VLOOKUP(CONCATENATE(AP$1,AP81),'Formulario de Preguntas'!$C$10:$FN$165,4,FALSE),"")</f>
        <v/>
      </c>
      <c r="AS81" s="23">
        <f>IF($B81='Formulario de Respuestas'!$D80,'Formulario de Respuestas'!$S80,"ES DIFERENTE")</f>
        <v>0</v>
      </c>
      <c r="AT81" s="1" t="str">
        <f>IFERROR(VLOOKUP(CONCATENATE(AS$1,AS81),'Formulario de Preguntas'!$C$10:$FN$165,3,FALSE),"")</f>
        <v/>
      </c>
      <c r="AU81" s="1" t="str">
        <f>IFERROR(VLOOKUP(CONCATENATE(AS$1,AS81),'Formulario de Preguntas'!$C$10:$FN$165,4,FALSE),"")</f>
        <v/>
      </c>
      <c r="AV81" s="23">
        <f>IF($B81='Formulario de Respuestas'!$D80,'Formulario de Respuestas'!$T80,"ES DIFERENTE")</f>
        <v>0</v>
      </c>
      <c r="AW81" s="1" t="str">
        <f>IFERROR(VLOOKUP(CONCATENATE(AV$1,AV81),'Formulario de Preguntas'!$C$10:$FN$165,3,FALSE),"")</f>
        <v/>
      </c>
      <c r="AX81" s="1" t="str">
        <f>IFERROR(VLOOKUP(CONCATENATE(AV$1,AV81),'Formulario de Preguntas'!$C$10:$FN$165,4,FALSE),"")</f>
        <v/>
      </c>
      <c r="AY81" s="23">
        <f>IF($B81='Formulario de Respuestas'!$D80,'Formulario de Respuestas'!$U80,"ES DIFERENTE")</f>
        <v>0</v>
      </c>
      <c r="AZ81" s="1" t="str">
        <f>IFERROR(VLOOKUP(CONCATENATE(AY$1,AY81),'Formulario de Preguntas'!$C$10:$FN$165,3,FALSE),"")</f>
        <v/>
      </c>
      <c r="BA81" s="1" t="str">
        <f>IFERROR(VLOOKUP(CONCATENATE(AY$1,AY81),'Formulario de Preguntas'!$C$10:$FN$165,4,FALSE),"")</f>
        <v/>
      </c>
      <c r="BB81" s="25">
        <f>IF($B81='Formulario de Respuestas'!$D80,'Formulario de Respuestas'!$V80,"ES DIFERENTE")</f>
        <v>0</v>
      </c>
      <c r="BC81" s="1" t="str">
        <f>IFERROR(VLOOKUP(CONCATENATE(BB$1,BB81),'Formulario de Preguntas'!$C$10:$FN$165,3,FALSE),"")</f>
        <v/>
      </c>
      <c r="BD81" s="1" t="str">
        <f>IFERROR(VLOOKUP(CONCATENATE(BB$1,BB81),'Formulario de Preguntas'!$C$10:$FN$165,4,FALSE),"")</f>
        <v/>
      </c>
      <c r="BE81" s="23">
        <f>IF($B81='Formulario de Respuestas'!$D80,'Formulario de Respuestas'!$W80,"ES DIFERENTE")</f>
        <v>0</v>
      </c>
      <c r="BF81" s="1" t="str">
        <f>IFERROR(VLOOKUP(CONCATENATE(BE$1,BE81),'Formulario de Preguntas'!$C$10:$FN$165,3,FALSE),"")</f>
        <v/>
      </c>
      <c r="BG81" s="1" t="str">
        <f>IFERROR(VLOOKUP(CONCATENATE(BE$1,BE81),'Formulario de Preguntas'!$C$10:$FN$165,4,FALSE),"")</f>
        <v/>
      </c>
      <c r="BH81" s="23">
        <f>IF($B81='Formulario de Respuestas'!$D80,'Formulario de Respuestas'!$X80,"ES DIFERENTE")</f>
        <v>0</v>
      </c>
      <c r="BI81" s="1" t="str">
        <f>IFERROR(VLOOKUP(CONCATENATE(BH$1,BH81),'Formulario de Preguntas'!$C$10:$FN$165,3,FALSE),"")</f>
        <v/>
      </c>
      <c r="BJ81" s="1" t="str">
        <f>IFERROR(VLOOKUP(CONCATENATE(BH$1,BH81),'Formulario de Preguntas'!$C$10:$FN$165,4,FALSE),"")</f>
        <v/>
      </c>
      <c r="BK81" s="25">
        <f>IF($B81='Formulario de Respuestas'!$D80,'Formulario de Respuestas'!$Y80,"ES DIFERENTE")</f>
        <v>0</v>
      </c>
      <c r="BL81" s="1" t="str">
        <f>IFERROR(VLOOKUP(CONCATENATE(BK$1,BK81),'Formulario de Preguntas'!$C$10:$FN$165,3,FALSE),"")</f>
        <v/>
      </c>
      <c r="BM81" s="1" t="str">
        <f>IFERROR(VLOOKUP(CONCATENATE(BK$1,BK81),'Formulario de Preguntas'!$C$10:$FN$165,4,FALSE),"")</f>
        <v/>
      </c>
      <c r="BN81" s="25">
        <f>IF($B81='Formulario de Respuestas'!$D80,'Formulario de Respuestas'!$Z80,"ES DIFERENTE")</f>
        <v>0</v>
      </c>
      <c r="BO81" s="1" t="str">
        <f>IFERROR(VLOOKUP(CONCATENATE(BN$1,BN81),'Formulario de Preguntas'!$C$10:$FN$165,3,FALSE),"")</f>
        <v/>
      </c>
      <c r="BP81" s="1" t="str">
        <f>IFERROR(VLOOKUP(CONCATENATE(BN$1,BN81),'Formulario de Preguntas'!$C$10:$FN$165,4,FALSE),"")</f>
        <v/>
      </c>
      <c r="BR81" s="1">
        <f t="shared" si="4"/>
        <v>0</v>
      </c>
      <c r="BS81" s="1">
        <f t="shared" si="5"/>
        <v>0.25</v>
      </c>
      <c r="BT81" s="1">
        <f t="shared" si="3"/>
        <v>0</v>
      </c>
      <c r="BU81" s="1">
        <f>COUNTIF('Formulario de Respuestas'!$E80:$Z80,"A")</f>
        <v>0</v>
      </c>
      <c r="BV81" s="1">
        <f>COUNTIF('Formulario de Respuestas'!$E80:$Z80,"B")</f>
        <v>0</v>
      </c>
      <c r="BW81" s="1">
        <f>COUNTIF('Formulario de Respuestas'!$E80:$Z80,"C")</f>
        <v>0</v>
      </c>
      <c r="BX81" s="1">
        <f>COUNTIF('Formulario de Respuestas'!$E80:$Z80,"D")</f>
        <v>0</v>
      </c>
      <c r="BY81" s="1">
        <f>COUNTIF('Formulario de Respuestas'!$E80:$Z80,"E (RESPUESTA ANULADA)")</f>
        <v>0</v>
      </c>
    </row>
    <row r="82" spans="1:77" x14ac:dyDescent="0.25">
      <c r="A82" s="1">
        <f>'Formulario de Respuestas'!C81</f>
        <v>0</v>
      </c>
      <c r="B82" s="1">
        <f>'Formulario de Respuestas'!D81</f>
        <v>0</v>
      </c>
      <c r="C82" s="23">
        <f>IF($B82='Formulario de Respuestas'!$D81,'Formulario de Respuestas'!$E81,"ES DIFERENTE")</f>
        <v>0</v>
      </c>
      <c r="D82" s="15" t="str">
        <f>IFERROR(VLOOKUP(CONCATENATE(C$1,C82),'Formulario de Preguntas'!$C$2:$FN$165,3,FALSE),"")</f>
        <v/>
      </c>
      <c r="E82" s="1" t="str">
        <f>IFERROR(VLOOKUP(CONCATENATE(C$1,C82),'Formulario de Preguntas'!$C$2:$FN$165,4,FALSE),"")</f>
        <v/>
      </c>
      <c r="F82" s="23">
        <f>IF($B82='Formulario de Respuestas'!$D81,'Formulario de Respuestas'!$F81,"ES DIFERENTE")</f>
        <v>0</v>
      </c>
      <c r="G82" s="1" t="str">
        <f>IFERROR(VLOOKUP(CONCATENATE(F$1,F82),'Formulario de Preguntas'!$C$2:$FN$165,3,FALSE),"")</f>
        <v/>
      </c>
      <c r="H82" s="1" t="str">
        <f>IFERROR(VLOOKUP(CONCATENATE(F$1,F82),'Formulario de Preguntas'!$C$2:$FN$165,4,FALSE),"")</f>
        <v/>
      </c>
      <c r="I82" s="23">
        <f>IF($B82='Formulario de Respuestas'!$D81,'Formulario de Respuestas'!$G81,"ES DIFERENTE")</f>
        <v>0</v>
      </c>
      <c r="J82" s="1" t="str">
        <f>IFERROR(VLOOKUP(CONCATENATE(I$1,I82),'Formulario de Preguntas'!$C$10:$FN$165,3,FALSE),"")</f>
        <v/>
      </c>
      <c r="K82" s="1" t="str">
        <f>IFERROR(VLOOKUP(CONCATENATE(I$1,I82),'Formulario de Preguntas'!$C$10:$FN$165,4,FALSE),"")</f>
        <v/>
      </c>
      <c r="L82" s="23">
        <f>IF($B82='Formulario de Respuestas'!$D81,'Formulario de Respuestas'!$H81,"ES DIFERENTE")</f>
        <v>0</v>
      </c>
      <c r="M82" s="1" t="str">
        <f>IFERROR(VLOOKUP(CONCATENATE(L$1,L82),'Formulario de Preguntas'!$C$10:$FN$165,3,FALSE),"")</f>
        <v/>
      </c>
      <c r="N82" s="1" t="str">
        <f>IFERROR(VLOOKUP(CONCATENATE(L$1,L82),'Formulario de Preguntas'!$C$10:$FN$165,4,FALSE),"")</f>
        <v/>
      </c>
      <c r="O82" s="23">
        <f>IF($B82='Formulario de Respuestas'!$D81,'Formulario de Respuestas'!$I81,"ES DIFERENTE")</f>
        <v>0</v>
      </c>
      <c r="P82" s="1" t="str">
        <f>IFERROR(VLOOKUP(CONCATENATE(O$1,O82),'Formulario de Preguntas'!$C$10:$FN$165,3,FALSE),"")</f>
        <v/>
      </c>
      <c r="Q82" s="1" t="str">
        <f>IFERROR(VLOOKUP(CONCATENATE(O$1,O82),'Formulario de Preguntas'!$C$10:$FN$165,4,FALSE),"")</f>
        <v/>
      </c>
      <c r="R82" s="23">
        <f>IF($B82='Formulario de Respuestas'!$D81,'Formulario de Respuestas'!$J81,"ES DIFERENTE")</f>
        <v>0</v>
      </c>
      <c r="S82" s="1" t="str">
        <f>IFERROR(VLOOKUP(CONCATENATE(R$1,R82),'Formulario de Preguntas'!$C$10:$FN$165,3,FALSE),"")</f>
        <v/>
      </c>
      <c r="T82" s="1" t="str">
        <f>IFERROR(VLOOKUP(CONCATENATE(R$1,R82),'Formulario de Preguntas'!$C$10:$FN$165,4,FALSE),"")</f>
        <v/>
      </c>
      <c r="U82" s="23">
        <f>IF($B82='Formulario de Respuestas'!$D81,'Formulario de Respuestas'!$K81,"ES DIFERENTE")</f>
        <v>0</v>
      </c>
      <c r="V82" s="1" t="str">
        <f>IFERROR(VLOOKUP(CONCATENATE(U$1,U82),'Formulario de Preguntas'!$C$10:$FN$165,3,FALSE),"")</f>
        <v/>
      </c>
      <c r="W82" s="1" t="str">
        <f>IFERROR(VLOOKUP(CONCATENATE(U$1,U82),'Formulario de Preguntas'!$C$10:$FN$165,4,FALSE),"")</f>
        <v/>
      </c>
      <c r="X82" s="23">
        <f>IF($B82='Formulario de Respuestas'!$D81,'Formulario de Respuestas'!$L81,"ES DIFERENTE")</f>
        <v>0</v>
      </c>
      <c r="Y82" s="1" t="str">
        <f>IFERROR(VLOOKUP(CONCATENATE(X$1,X82),'Formulario de Preguntas'!$C$10:$FN$165,3,FALSE),"")</f>
        <v/>
      </c>
      <c r="Z82" s="1" t="str">
        <f>IFERROR(VLOOKUP(CONCATENATE(X$1,X82),'Formulario de Preguntas'!$C$10:$FN$165,4,FALSE),"")</f>
        <v/>
      </c>
      <c r="AA82" s="23">
        <f>IF($B82='Formulario de Respuestas'!$D81,'Formulario de Respuestas'!$M81,"ES DIFERENTE")</f>
        <v>0</v>
      </c>
      <c r="AB82" s="1" t="str">
        <f>IFERROR(VLOOKUP(CONCATENATE(AA$1,AA82),'Formulario de Preguntas'!$C$10:$FN$165,3,FALSE),"")</f>
        <v/>
      </c>
      <c r="AC82" s="1" t="str">
        <f>IFERROR(VLOOKUP(CONCATENATE(AA$1,AA82),'Formulario de Preguntas'!$C$10:$FN$165,4,FALSE),"")</f>
        <v/>
      </c>
      <c r="AD82" s="23">
        <f>IF($B82='Formulario de Respuestas'!$D81,'Formulario de Respuestas'!$N81,"ES DIFERENTE")</f>
        <v>0</v>
      </c>
      <c r="AE82" s="1" t="str">
        <f>IFERROR(VLOOKUP(CONCATENATE(AD$1,AD82),'Formulario de Preguntas'!$C$10:$FN$165,3,FALSE),"")</f>
        <v/>
      </c>
      <c r="AF82" s="1" t="str">
        <f>IFERROR(VLOOKUP(CONCATENATE(AD$1,AD82),'Formulario de Preguntas'!$C$10:$FN$165,4,FALSE),"")</f>
        <v/>
      </c>
      <c r="AG82" s="23">
        <f>IF($B82='Formulario de Respuestas'!$D81,'Formulario de Respuestas'!$O81,"ES DIFERENTE")</f>
        <v>0</v>
      </c>
      <c r="AH82" s="1" t="str">
        <f>IFERROR(VLOOKUP(CONCATENATE(AG$1,AG82),'Formulario de Preguntas'!$C$10:$FN$165,3,FALSE),"")</f>
        <v/>
      </c>
      <c r="AI82" s="1" t="str">
        <f>IFERROR(VLOOKUP(CONCATENATE(AG$1,AG82),'Formulario de Preguntas'!$C$10:$FN$165,4,FALSE),"")</f>
        <v/>
      </c>
      <c r="AJ82" s="23">
        <f>IF($B82='Formulario de Respuestas'!$D81,'Formulario de Respuestas'!$P81,"ES DIFERENTE")</f>
        <v>0</v>
      </c>
      <c r="AK82" s="1" t="str">
        <f>IFERROR(VLOOKUP(CONCATENATE(AJ$1,AJ82),'Formulario de Preguntas'!$C$10:$FN$165,3,FALSE),"")</f>
        <v/>
      </c>
      <c r="AL82" s="1" t="str">
        <f>IFERROR(VLOOKUP(CONCATENATE(AJ$1,AJ82),'Formulario de Preguntas'!$C$10:$FN$165,4,FALSE),"")</f>
        <v/>
      </c>
      <c r="AM82" s="23">
        <f>IF($B82='Formulario de Respuestas'!$D81,'Formulario de Respuestas'!$Q81,"ES DIFERENTE")</f>
        <v>0</v>
      </c>
      <c r="AN82" s="1" t="str">
        <f>IFERROR(VLOOKUP(CONCATENATE(AM$1,AM82),'Formulario de Preguntas'!$C$10:$FN$165,3,FALSE),"")</f>
        <v/>
      </c>
      <c r="AO82" s="1" t="str">
        <f>IFERROR(VLOOKUP(CONCATENATE(AM$1,AM82),'Formulario de Preguntas'!$C$10:$FN$165,4,FALSE),"")</f>
        <v/>
      </c>
      <c r="AP82" s="23">
        <f>IF($B82='Formulario de Respuestas'!$D81,'Formulario de Respuestas'!$R81,"ES DIFERENTE")</f>
        <v>0</v>
      </c>
      <c r="AQ82" s="1" t="str">
        <f>IFERROR(VLOOKUP(CONCATENATE(AP$1,AP82),'Formulario de Preguntas'!$C$10:$FN$165,3,FALSE),"")</f>
        <v/>
      </c>
      <c r="AR82" s="1" t="str">
        <f>IFERROR(VLOOKUP(CONCATENATE(AP$1,AP82),'Formulario de Preguntas'!$C$10:$FN$165,4,FALSE),"")</f>
        <v/>
      </c>
      <c r="AS82" s="23">
        <f>IF($B82='Formulario de Respuestas'!$D81,'Formulario de Respuestas'!$S81,"ES DIFERENTE")</f>
        <v>0</v>
      </c>
      <c r="AT82" s="1" t="str">
        <f>IFERROR(VLOOKUP(CONCATENATE(AS$1,AS82),'Formulario de Preguntas'!$C$10:$FN$165,3,FALSE),"")</f>
        <v/>
      </c>
      <c r="AU82" s="1" t="str">
        <f>IFERROR(VLOOKUP(CONCATENATE(AS$1,AS82),'Formulario de Preguntas'!$C$10:$FN$165,4,FALSE),"")</f>
        <v/>
      </c>
      <c r="AV82" s="23">
        <f>IF($B82='Formulario de Respuestas'!$D81,'Formulario de Respuestas'!$T81,"ES DIFERENTE")</f>
        <v>0</v>
      </c>
      <c r="AW82" s="1" t="str">
        <f>IFERROR(VLOOKUP(CONCATENATE(AV$1,AV82),'Formulario de Preguntas'!$C$10:$FN$165,3,FALSE),"")</f>
        <v/>
      </c>
      <c r="AX82" s="1" t="str">
        <f>IFERROR(VLOOKUP(CONCATENATE(AV$1,AV82),'Formulario de Preguntas'!$C$10:$FN$165,4,FALSE),"")</f>
        <v/>
      </c>
      <c r="AY82" s="23">
        <f>IF($B82='Formulario de Respuestas'!$D81,'Formulario de Respuestas'!$U81,"ES DIFERENTE")</f>
        <v>0</v>
      </c>
      <c r="AZ82" s="1" t="str">
        <f>IFERROR(VLOOKUP(CONCATENATE(AY$1,AY82),'Formulario de Preguntas'!$C$10:$FN$165,3,FALSE),"")</f>
        <v/>
      </c>
      <c r="BA82" s="1" t="str">
        <f>IFERROR(VLOOKUP(CONCATENATE(AY$1,AY82),'Formulario de Preguntas'!$C$10:$FN$165,4,FALSE),"")</f>
        <v/>
      </c>
      <c r="BB82" s="25">
        <f>IF($B82='Formulario de Respuestas'!$D81,'Formulario de Respuestas'!$V81,"ES DIFERENTE")</f>
        <v>0</v>
      </c>
      <c r="BC82" s="1" t="str">
        <f>IFERROR(VLOOKUP(CONCATENATE(BB$1,BB82),'Formulario de Preguntas'!$C$10:$FN$165,3,FALSE),"")</f>
        <v/>
      </c>
      <c r="BD82" s="1" t="str">
        <f>IFERROR(VLOOKUP(CONCATENATE(BB$1,BB82),'Formulario de Preguntas'!$C$10:$FN$165,4,FALSE),"")</f>
        <v/>
      </c>
      <c r="BE82" s="23">
        <f>IF($B82='Formulario de Respuestas'!$D81,'Formulario de Respuestas'!$W81,"ES DIFERENTE")</f>
        <v>0</v>
      </c>
      <c r="BF82" s="1" t="str">
        <f>IFERROR(VLOOKUP(CONCATENATE(BE$1,BE82),'Formulario de Preguntas'!$C$10:$FN$165,3,FALSE),"")</f>
        <v/>
      </c>
      <c r="BG82" s="1" t="str">
        <f>IFERROR(VLOOKUP(CONCATENATE(BE$1,BE82),'Formulario de Preguntas'!$C$10:$FN$165,4,FALSE),"")</f>
        <v/>
      </c>
      <c r="BH82" s="23">
        <f>IF($B82='Formulario de Respuestas'!$D81,'Formulario de Respuestas'!$X81,"ES DIFERENTE")</f>
        <v>0</v>
      </c>
      <c r="BI82" s="1" t="str">
        <f>IFERROR(VLOOKUP(CONCATENATE(BH$1,BH82),'Formulario de Preguntas'!$C$10:$FN$165,3,FALSE),"")</f>
        <v/>
      </c>
      <c r="BJ82" s="1" t="str">
        <f>IFERROR(VLOOKUP(CONCATENATE(BH$1,BH82),'Formulario de Preguntas'!$C$10:$FN$165,4,FALSE),"")</f>
        <v/>
      </c>
      <c r="BK82" s="25">
        <f>IF($B82='Formulario de Respuestas'!$D81,'Formulario de Respuestas'!$Y81,"ES DIFERENTE")</f>
        <v>0</v>
      </c>
      <c r="BL82" s="1" t="str">
        <f>IFERROR(VLOOKUP(CONCATENATE(BK$1,BK82),'Formulario de Preguntas'!$C$10:$FN$165,3,FALSE),"")</f>
        <v/>
      </c>
      <c r="BM82" s="1" t="str">
        <f>IFERROR(VLOOKUP(CONCATENATE(BK$1,BK82),'Formulario de Preguntas'!$C$10:$FN$165,4,FALSE),"")</f>
        <v/>
      </c>
      <c r="BN82" s="25">
        <f>IF($B82='Formulario de Respuestas'!$D81,'Formulario de Respuestas'!$Z81,"ES DIFERENTE")</f>
        <v>0</v>
      </c>
      <c r="BO82" s="1" t="str">
        <f>IFERROR(VLOOKUP(CONCATENATE(BN$1,BN82),'Formulario de Preguntas'!$C$10:$FN$165,3,FALSE),"")</f>
        <v/>
      </c>
      <c r="BP82" s="1" t="str">
        <f>IFERROR(VLOOKUP(CONCATENATE(BN$1,BN82),'Formulario de Preguntas'!$C$10:$FN$165,4,FALSE),"")</f>
        <v/>
      </c>
      <c r="BR82" s="1">
        <f t="shared" si="4"/>
        <v>0</v>
      </c>
      <c r="BS82" s="1">
        <f t="shared" si="5"/>
        <v>0.25</v>
      </c>
      <c r="BT82" s="1">
        <f t="shared" si="3"/>
        <v>0</v>
      </c>
      <c r="BU82" s="1">
        <f>COUNTIF('Formulario de Respuestas'!$E81:$Z81,"A")</f>
        <v>0</v>
      </c>
      <c r="BV82" s="1">
        <f>COUNTIF('Formulario de Respuestas'!$E81:$Z81,"B")</f>
        <v>0</v>
      </c>
      <c r="BW82" s="1">
        <f>COUNTIF('Formulario de Respuestas'!$E81:$Z81,"C")</f>
        <v>0</v>
      </c>
      <c r="BX82" s="1">
        <f>COUNTIF('Formulario de Respuestas'!$E81:$Z81,"D")</f>
        <v>0</v>
      </c>
      <c r="BY82" s="1">
        <f>COUNTIF('Formulario de Respuestas'!$E81:$Z81,"E (RESPUESTA ANULADA)")</f>
        <v>0</v>
      </c>
    </row>
    <row r="83" spans="1:77" x14ac:dyDescent="0.25">
      <c r="A83" s="1">
        <f>'Formulario de Respuestas'!C82</f>
        <v>0</v>
      </c>
      <c r="B83" s="1">
        <f>'Formulario de Respuestas'!D82</f>
        <v>0</v>
      </c>
      <c r="C83" s="23">
        <f>IF($B83='Formulario de Respuestas'!$D82,'Formulario de Respuestas'!$E82,"ES DIFERENTE")</f>
        <v>0</v>
      </c>
      <c r="D83" s="15" t="str">
        <f>IFERROR(VLOOKUP(CONCATENATE(C$1,C83),'Formulario de Preguntas'!$C$2:$FN$165,3,FALSE),"")</f>
        <v/>
      </c>
      <c r="E83" s="1" t="str">
        <f>IFERROR(VLOOKUP(CONCATENATE(C$1,C83),'Formulario de Preguntas'!$C$2:$FN$165,4,FALSE),"")</f>
        <v/>
      </c>
      <c r="F83" s="23">
        <f>IF($B83='Formulario de Respuestas'!$D82,'Formulario de Respuestas'!$F82,"ES DIFERENTE")</f>
        <v>0</v>
      </c>
      <c r="G83" s="1" t="str">
        <f>IFERROR(VLOOKUP(CONCATENATE(F$1,F83),'Formulario de Preguntas'!$C$2:$FN$165,3,FALSE),"")</f>
        <v/>
      </c>
      <c r="H83" s="1" t="str">
        <f>IFERROR(VLOOKUP(CONCATENATE(F$1,F83),'Formulario de Preguntas'!$C$2:$FN$165,4,FALSE),"")</f>
        <v/>
      </c>
      <c r="I83" s="23">
        <f>IF($B83='Formulario de Respuestas'!$D82,'Formulario de Respuestas'!$G82,"ES DIFERENTE")</f>
        <v>0</v>
      </c>
      <c r="J83" s="1" t="str">
        <f>IFERROR(VLOOKUP(CONCATENATE(I$1,I83),'Formulario de Preguntas'!$C$10:$FN$165,3,FALSE),"")</f>
        <v/>
      </c>
      <c r="K83" s="1" t="str">
        <f>IFERROR(VLOOKUP(CONCATENATE(I$1,I83),'Formulario de Preguntas'!$C$10:$FN$165,4,FALSE),"")</f>
        <v/>
      </c>
      <c r="L83" s="23">
        <f>IF($B83='Formulario de Respuestas'!$D82,'Formulario de Respuestas'!$H82,"ES DIFERENTE")</f>
        <v>0</v>
      </c>
      <c r="M83" s="1" t="str">
        <f>IFERROR(VLOOKUP(CONCATENATE(L$1,L83),'Formulario de Preguntas'!$C$10:$FN$165,3,FALSE),"")</f>
        <v/>
      </c>
      <c r="N83" s="1" t="str">
        <f>IFERROR(VLOOKUP(CONCATENATE(L$1,L83),'Formulario de Preguntas'!$C$10:$FN$165,4,FALSE),"")</f>
        <v/>
      </c>
      <c r="O83" s="23">
        <f>IF($B83='Formulario de Respuestas'!$D82,'Formulario de Respuestas'!$I82,"ES DIFERENTE")</f>
        <v>0</v>
      </c>
      <c r="P83" s="1" t="str">
        <f>IFERROR(VLOOKUP(CONCATENATE(O$1,O83),'Formulario de Preguntas'!$C$10:$FN$165,3,FALSE),"")</f>
        <v/>
      </c>
      <c r="Q83" s="1" t="str">
        <f>IFERROR(VLOOKUP(CONCATENATE(O$1,O83),'Formulario de Preguntas'!$C$10:$FN$165,4,FALSE),"")</f>
        <v/>
      </c>
      <c r="R83" s="23">
        <f>IF($B83='Formulario de Respuestas'!$D82,'Formulario de Respuestas'!$J82,"ES DIFERENTE")</f>
        <v>0</v>
      </c>
      <c r="S83" s="1" t="str">
        <f>IFERROR(VLOOKUP(CONCATENATE(R$1,R83),'Formulario de Preguntas'!$C$10:$FN$165,3,FALSE),"")</f>
        <v/>
      </c>
      <c r="T83" s="1" t="str">
        <f>IFERROR(VLOOKUP(CONCATENATE(R$1,R83),'Formulario de Preguntas'!$C$10:$FN$165,4,FALSE),"")</f>
        <v/>
      </c>
      <c r="U83" s="23">
        <f>IF($B83='Formulario de Respuestas'!$D82,'Formulario de Respuestas'!$K82,"ES DIFERENTE")</f>
        <v>0</v>
      </c>
      <c r="V83" s="1" t="str">
        <f>IFERROR(VLOOKUP(CONCATENATE(U$1,U83),'Formulario de Preguntas'!$C$10:$FN$165,3,FALSE),"")</f>
        <v/>
      </c>
      <c r="W83" s="1" t="str">
        <f>IFERROR(VLOOKUP(CONCATENATE(U$1,U83),'Formulario de Preguntas'!$C$10:$FN$165,4,FALSE),"")</f>
        <v/>
      </c>
      <c r="X83" s="23">
        <f>IF($B83='Formulario de Respuestas'!$D82,'Formulario de Respuestas'!$L82,"ES DIFERENTE")</f>
        <v>0</v>
      </c>
      <c r="Y83" s="1" t="str">
        <f>IFERROR(VLOOKUP(CONCATENATE(X$1,X83),'Formulario de Preguntas'!$C$10:$FN$165,3,FALSE),"")</f>
        <v/>
      </c>
      <c r="Z83" s="1" t="str">
        <f>IFERROR(VLOOKUP(CONCATENATE(X$1,X83),'Formulario de Preguntas'!$C$10:$FN$165,4,FALSE),"")</f>
        <v/>
      </c>
      <c r="AA83" s="23">
        <f>IF($B83='Formulario de Respuestas'!$D82,'Formulario de Respuestas'!$M82,"ES DIFERENTE")</f>
        <v>0</v>
      </c>
      <c r="AB83" s="1" t="str">
        <f>IFERROR(VLOOKUP(CONCATENATE(AA$1,AA83),'Formulario de Preguntas'!$C$10:$FN$165,3,FALSE),"")</f>
        <v/>
      </c>
      <c r="AC83" s="1" t="str">
        <f>IFERROR(VLOOKUP(CONCATENATE(AA$1,AA83),'Formulario de Preguntas'!$C$10:$FN$165,4,FALSE),"")</f>
        <v/>
      </c>
      <c r="AD83" s="23">
        <f>IF($B83='Formulario de Respuestas'!$D82,'Formulario de Respuestas'!$N82,"ES DIFERENTE")</f>
        <v>0</v>
      </c>
      <c r="AE83" s="1" t="str">
        <f>IFERROR(VLOOKUP(CONCATENATE(AD$1,AD83),'Formulario de Preguntas'!$C$10:$FN$165,3,FALSE),"")</f>
        <v/>
      </c>
      <c r="AF83" s="1" t="str">
        <f>IFERROR(VLOOKUP(CONCATENATE(AD$1,AD83),'Formulario de Preguntas'!$C$10:$FN$165,4,FALSE),"")</f>
        <v/>
      </c>
      <c r="AG83" s="23">
        <f>IF($B83='Formulario de Respuestas'!$D82,'Formulario de Respuestas'!$O82,"ES DIFERENTE")</f>
        <v>0</v>
      </c>
      <c r="AH83" s="1" t="str">
        <f>IFERROR(VLOOKUP(CONCATENATE(AG$1,AG83),'Formulario de Preguntas'!$C$10:$FN$165,3,FALSE),"")</f>
        <v/>
      </c>
      <c r="AI83" s="1" t="str">
        <f>IFERROR(VLOOKUP(CONCATENATE(AG$1,AG83),'Formulario de Preguntas'!$C$10:$FN$165,4,FALSE),"")</f>
        <v/>
      </c>
      <c r="AJ83" s="23">
        <f>IF($B83='Formulario de Respuestas'!$D82,'Formulario de Respuestas'!$P82,"ES DIFERENTE")</f>
        <v>0</v>
      </c>
      <c r="AK83" s="1" t="str">
        <f>IFERROR(VLOOKUP(CONCATENATE(AJ$1,AJ83),'Formulario de Preguntas'!$C$10:$FN$165,3,FALSE),"")</f>
        <v/>
      </c>
      <c r="AL83" s="1" t="str">
        <f>IFERROR(VLOOKUP(CONCATENATE(AJ$1,AJ83),'Formulario de Preguntas'!$C$10:$FN$165,4,FALSE),"")</f>
        <v/>
      </c>
      <c r="AM83" s="23">
        <f>IF($B83='Formulario de Respuestas'!$D82,'Formulario de Respuestas'!$Q82,"ES DIFERENTE")</f>
        <v>0</v>
      </c>
      <c r="AN83" s="1" t="str">
        <f>IFERROR(VLOOKUP(CONCATENATE(AM$1,AM83),'Formulario de Preguntas'!$C$10:$FN$165,3,FALSE),"")</f>
        <v/>
      </c>
      <c r="AO83" s="1" t="str">
        <f>IFERROR(VLOOKUP(CONCATENATE(AM$1,AM83),'Formulario de Preguntas'!$C$10:$FN$165,4,FALSE),"")</f>
        <v/>
      </c>
      <c r="AP83" s="23">
        <f>IF($B83='Formulario de Respuestas'!$D82,'Formulario de Respuestas'!$R82,"ES DIFERENTE")</f>
        <v>0</v>
      </c>
      <c r="AQ83" s="1" t="str">
        <f>IFERROR(VLOOKUP(CONCATENATE(AP$1,AP83),'Formulario de Preguntas'!$C$10:$FN$165,3,FALSE),"")</f>
        <v/>
      </c>
      <c r="AR83" s="1" t="str">
        <f>IFERROR(VLOOKUP(CONCATENATE(AP$1,AP83),'Formulario de Preguntas'!$C$10:$FN$165,4,FALSE),"")</f>
        <v/>
      </c>
      <c r="AS83" s="23">
        <f>IF($B83='Formulario de Respuestas'!$D82,'Formulario de Respuestas'!$S82,"ES DIFERENTE")</f>
        <v>0</v>
      </c>
      <c r="AT83" s="1" t="str">
        <f>IFERROR(VLOOKUP(CONCATENATE(AS$1,AS83),'Formulario de Preguntas'!$C$10:$FN$165,3,FALSE),"")</f>
        <v/>
      </c>
      <c r="AU83" s="1" t="str">
        <f>IFERROR(VLOOKUP(CONCATENATE(AS$1,AS83),'Formulario de Preguntas'!$C$10:$FN$165,4,FALSE),"")</f>
        <v/>
      </c>
      <c r="AV83" s="23">
        <f>IF($B83='Formulario de Respuestas'!$D82,'Formulario de Respuestas'!$T82,"ES DIFERENTE")</f>
        <v>0</v>
      </c>
      <c r="AW83" s="1" t="str">
        <f>IFERROR(VLOOKUP(CONCATENATE(AV$1,AV83),'Formulario de Preguntas'!$C$10:$FN$165,3,FALSE),"")</f>
        <v/>
      </c>
      <c r="AX83" s="1" t="str">
        <f>IFERROR(VLOOKUP(CONCATENATE(AV$1,AV83),'Formulario de Preguntas'!$C$10:$FN$165,4,FALSE),"")</f>
        <v/>
      </c>
      <c r="AY83" s="23">
        <f>IF($B83='Formulario de Respuestas'!$D82,'Formulario de Respuestas'!$U82,"ES DIFERENTE")</f>
        <v>0</v>
      </c>
      <c r="AZ83" s="1" t="str">
        <f>IFERROR(VLOOKUP(CONCATENATE(AY$1,AY83),'Formulario de Preguntas'!$C$10:$FN$165,3,FALSE),"")</f>
        <v/>
      </c>
      <c r="BA83" s="1" t="str">
        <f>IFERROR(VLOOKUP(CONCATENATE(AY$1,AY83),'Formulario de Preguntas'!$C$10:$FN$165,4,FALSE),"")</f>
        <v/>
      </c>
      <c r="BB83" s="25">
        <f>IF($B83='Formulario de Respuestas'!$D82,'Formulario de Respuestas'!$V82,"ES DIFERENTE")</f>
        <v>0</v>
      </c>
      <c r="BC83" s="1" t="str">
        <f>IFERROR(VLOOKUP(CONCATENATE(BB$1,BB83),'Formulario de Preguntas'!$C$10:$FN$165,3,FALSE),"")</f>
        <v/>
      </c>
      <c r="BD83" s="1" t="str">
        <f>IFERROR(VLOOKUP(CONCATENATE(BB$1,BB83),'Formulario de Preguntas'!$C$10:$FN$165,4,FALSE),"")</f>
        <v/>
      </c>
      <c r="BE83" s="23">
        <f>IF($B83='Formulario de Respuestas'!$D82,'Formulario de Respuestas'!$W82,"ES DIFERENTE")</f>
        <v>0</v>
      </c>
      <c r="BF83" s="1" t="str">
        <f>IFERROR(VLOOKUP(CONCATENATE(BE$1,BE83),'Formulario de Preguntas'!$C$10:$FN$165,3,FALSE),"")</f>
        <v/>
      </c>
      <c r="BG83" s="1" t="str">
        <f>IFERROR(VLOOKUP(CONCATENATE(BE$1,BE83),'Formulario de Preguntas'!$C$10:$FN$165,4,FALSE),"")</f>
        <v/>
      </c>
      <c r="BH83" s="23">
        <f>IF($B83='Formulario de Respuestas'!$D82,'Formulario de Respuestas'!$X82,"ES DIFERENTE")</f>
        <v>0</v>
      </c>
      <c r="BI83" s="1" t="str">
        <f>IFERROR(VLOOKUP(CONCATENATE(BH$1,BH83),'Formulario de Preguntas'!$C$10:$FN$165,3,FALSE),"")</f>
        <v/>
      </c>
      <c r="BJ83" s="1" t="str">
        <f>IFERROR(VLOOKUP(CONCATENATE(BH$1,BH83),'Formulario de Preguntas'!$C$10:$FN$165,4,FALSE),"")</f>
        <v/>
      </c>
      <c r="BK83" s="25">
        <f>IF($B83='Formulario de Respuestas'!$D82,'Formulario de Respuestas'!$Y82,"ES DIFERENTE")</f>
        <v>0</v>
      </c>
      <c r="BL83" s="1" t="str">
        <f>IFERROR(VLOOKUP(CONCATENATE(BK$1,BK83),'Formulario de Preguntas'!$C$10:$FN$165,3,FALSE),"")</f>
        <v/>
      </c>
      <c r="BM83" s="1" t="str">
        <f>IFERROR(VLOOKUP(CONCATENATE(BK$1,BK83),'Formulario de Preguntas'!$C$10:$FN$165,4,FALSE),"")</f>
        <v/>
      </c>
      <c r="BN83" s="25">
        <f>IF($B83='Formulario de Respuestas'!$D82,'Formulario de Respuestas'!$Z82,"ES DIFERENTE")</f>
        <v>0</v>
      </c>
      <c r="BO83" s="1" t="str">
        <f>IFERROR(VLOOKUP(CONCATENATE(BN$1,BN83),'Formulario de Preguntas'!$C$10:$FN$165,3,FALSE),"")</f>
        <v/>
      </c>
      <c r="BP83" s="1" t="str">
        <f>IFERROR(VLOOKUP(CONCATENATE(BN$1,BN83),'Formulario de Preguntas'!$C$10:$FN$165,4,FALSE),"")</f>
        <v/>
      </c>
      <c r="BR83" s="1">
        <f t="shared" si="4"/>
        <v>0</v>
      </c>
      <c r="BS83" s="1">
        <f t="shared" si="5"/>
        <v>0.25</v>
      </c>
      <c r="BT83" s="1">
        <f t="shared" si="3"/>
        <v>0</v>
      </c>
      <c r="BU83" s="1">
        <f>COUNTIF('Formulario de Respuestas'!$E82:$Z82,"A")</f>
        <v>0</v>
      </c>
      <c r="BV83" s="1">
        <f>COUNTIF('Formulario de Respuestas'!$E82:$Z82,"B")</f>
        <v>0</v>
      </c>
      <c r="BW83" s="1">
        <f>COUNTIF('Formulario de Respuestas'!$E82:$Z82,"C")</f>
        <v>0</v>
      </c>
      <c r="BX83" s="1">
        <f>COUNTIF('Formulario de Respuestas'!$E82:$Z82,"D")</f>
        <v>0</v>
      </c>
      <c r="BY83" s="1">
        <f>COUNTIF('Formulario de Respuestas'!$E82:$Z82,"E (RESPUESTA ANULADA)")</f>
        <v>0</v>
      </c>
    </row>
    <row r="84" spans="1:77" x14ac:dyDescent="0.25">
      <c r="A84" s="1">
        <f>'Formulario de Respuestas'!C83</f>
        <v>0</v>
      </c>
      <c r="B84" s="1">
        <f>'Formulario de Respuestas'!D83</f>
        <v>0</v>
      </c>
      <c r="C84" s="23">
        <f>IF($B84='Formulario de Respuestas'!$D83,'Formulario de Respuestas'!$E83,"ES DIFERENTE")</f>
        <v>0</v>
      </c>
      <c r="D84" s="15" t="str">
        <f>IFERROR(VLOOKUP(CONCATENATE(C$1,C84),'Formulario de Preguntas'!$C$2:$FN$165,3,FALSE),"")</f>
        <v/>
      </c>
      <c r="E84" s="1" t="str">
        <f>IFERROR(VLOOKUP(CONCATENATE(C$1,C84),'Formulario de Preguntas'!$C$2:$FN$165,4,FALSE),"")</f>
        <v/>
      </c>
      <c r="F84" s="23">
        <f>IF($B84='Formulario de Respuestas'!$D83,'Formulario de Respuestas'!$F83,"ES DIFERENTE")</f>
        <v>0</v>
      </c>
      <c r="G84" s="1" t="str">
        <f>IFERROR(VLOOKUP(CONCATENATE(F$1,F84),'Formulario de Preguntas'!$C$2:$FN$165,3,FALSE),"")</f>
        <v/>
      </c>
      <c r="H84" s="1" t="str">
        <f>IFERROR(VLOOKUP(CONCATENATE(F$1,F84),'Formulario de Preguntas'!$C$2:$FN$165,4,FALSE),"")</f>
        <v/>
      </c>
      <c r="I84" s="23">
        <f>IF($B84='Formulario de Respuestas'!$D83,'Formulario de Respuestas'!$G83,"ES DIFERENTE")</f>
        <v>0</v>
      </c>
      <c r="J84" s="1" t="str">
        <f>IFERROR(VLOOKUP(CONCATENATE(I$1,I84),'Formulario de Preguntas'!$C$10:$FN$165,3,FALSE),"")</f>
        <v/>
      </c>
      <c r="K84" s="1" t="str">
        <f>IFERROR(VLOOKUP(CONCATENATE(I$1,I84),'Formulario de Preguntas'!$C$10:$FN$165,4,FALSE),"")</f>
        <v/>
      </c>
      <c r="L84" s="23">
        <f>IF($B84='Formulario de Respuestas'!$D83,'Formulario de Respuestas'!$H83,"ES DIFERENTE")</f>
        <v>0</v>
      </c>
      <c r="M84" s="1" t="str">
        <f>IFERROR(VLOOKUP(CONCATENATE(L$1,L84),'Formulario de Preguntas'!$C$10:$FN$165,3,FALSE),"")</f>
        <v/>
      </c>
      <c r="N84" s="1" t="str">
        <f>IFERROR(VLOOKUP(CONCATENATE(L$1,L84),'Formulario de Preguntas'!$C$10:$FN$165,4,FALSE),"")</f>
        <v/>
      </c>
      <c r="O84" s="23">
        <f>IF($B84='Formulario de Respuestas'!$D83,'Formulario de Respuestas'!$I83,"ES DIFERENTE")</f>
        <v>0</v>
      </c>
      <c r="P84" s="1" t="str">
        <f>IFERROR(VLOOKUP(CONCATENATE(O$1,O84),'Formulario de Preguntas'!$C$10:$FN$165,3,FALSE),"")</f>
        <v/>
      </c>
      <c r="Q84" s="1" t="str">
        <f>IFERROR(VLOOKUP(CONCATENATE(O$1,O84),'Formulario de Preguntas'!$C$10:$FN$165,4,FALSE),"")</f>
        <v/>
      </c>
      <c r="R84" s="23">
        <f>IF($B84='Formulario de Respuestas'!$D83,'Formulario de Respuestas'!$J83,"ES DIFERENTE")</f>
        <v>0</v>
      </c>
      <c r="S84" s="1" t="str">
        <f>IFERROR(VLOOKUP(CONCATENATE(R$1,R84),'Formulario de Preguntas'!$C$10:$FN$165,3,FALSE),"")</f>
        <v/>
      </c>
      <c r="T84" s="1" t="str">
        <f>IFERROR(VLOOKUP(CONCATENATE(R$1,R84),'Formulario de Preguntas'!$C$10:$FN$165,4,FALSE),"")</f>
        <v/>
      </c>
      <c r="U84" s="23">
        <f>IF($B84='Formulario de Respuestas'!$D83,'Formulario de Respuestas'!$K83,"ES DIFERENTE")</f>
        <v>0</v>
      </c>
      <c r="V84" s="1" t="str">
        <f>IFERROR(VLOOKUP(CONCATENATE(U$1,U84),'Formulario de Preguntas'!$C$10:$FN$165,3,FALSE),"")</f>
        <v/>
      </c>
      <c r="W84" s="1" t="str">
        <f>IFERROR(VLOOKUP(CONCATENATE(U$1,U84),'Formulario de Preguntas'!$C$10:$FN$165,4,FALSE),"")</f>
        <v/>
      </c>
      <c r="X84" s="23">
        <f>IF($B84='Formulario de Respuestas'!$D83,'Formulario de Respuestas'!$L83,"ES DIFERENTE")</f>
        <v>0</v>
      </c>
      <c r="Y84" s="1" t="str">
        <f>IFERROR(VLOOKUP(CONCATENATE(X$1,X84),'Formulario de Preguntas'!$C$10:$FN$165,3,FALSE),"")</f>
        <v/>
      </c>
      <c r="Z84" s="1" t="str">
        <f>IFERROR(VLOOKUP(CONCATENATE(X$1,X84),'Formulario de Preguntas'!$C$10:$FN$165,4,FALSE),"")</f>
        <v/>
      </c>
      <c r="AA84" s="23">
        <f>IF($B84='Formulario de Respuestas'!$D83,'Formulario de Respuestas'!$M83,"ES DIFERENTE")</f>
        <v>0</v>
      </c>
      <c r="AB84" s="1" t="str">
        <f>IFERROR(VLOOKUP(CONCATENATE(AA$1,AA84),'Formulario de Preguntas'!$C$10:$FN$165,3,FALSE),"")</f>
        <v/>
      </c>
      <c r="AC84" s="1" t="str">
        <f>IFERROR(VLOOKUP(CONCATENATE(AA$1,AA84),'Formulario de Preguntas'!$C$10:$FN$165,4,FALSE),"")</f>
        <v/>
      </c>
      <c r="AD84" s="23">
        <f>IF($B84='Formulario de Respuestas'!$D83,'Formulario de Respuestas'!$N83,"ES DIFERENTE")</f>
        <v>0</v>
      </c>
      <c r="AE84" s="1" t="str">
        <f>IFERROR(VLOOKUP(CONCATENATE(AD$1,AD84),'Formulario de Preguntas'!$C$10:$FN$165,3,FALSE),"")</f>
        <v/>
      </c>
      <c r="AF84" s="1" t="str">
        <f>IFERROR(VLOOKUP(CONCATENATE(AD$1,AD84),'Formulario de Preguntas'!$C$10:$FN$165,4,FALSE),"")</f>
        <v/>
      </c>
      <c r="AG84" s="23">
        <f>IF($B84='Formulario de Respuestas'!$D83,'Formulario de Respuestas'!$O83,"ES DIFERENTE")</f>
        <v>0</v>
      </c>
      <c r="AH84" s="1" t="str">
        <f>IFERROR(VLOOKUP(CONCATENATE(AG$1,AG84),'Formulario de Preguntas'!$C$10:$FN$165,3,FALSE),"")</f>
        <v/>
      </c>
      <c r="AI84" s="1" t="str">
        <f>IFERROR(VLOOKUP(CONCATENATE(AG$1,AG84),'Formulario de Preguntas'!$C$10:$FN$165,4,FALSE),"")</f>
        <v/>
      </c>
      <c r="AJ84" s="23">
        <f>IF($B84='Formulario de Respuestas'!$D83,'Formulario de Respuestas'!$P83,"ES DIFERENTE")</f>
        <v>0</v>
      </c>
      <c r="AK84" s="1" t="str">
        <f>IFERROR(VLOOKUP(CONCATENATE(AJ$1,AJ84),'Formulario de Preguntas'!$C$10:$FN$165,3,FALSE),"")</f>
        <v/>
      </c>
      <c r="AL84" s="1" t="str">
        <f>IFERROR(VLOOKUP(CONCATENATE(AJ$1,AJ84),'Formulario de Preguntas'!$C$10:$FN$165,4,FALSE),"")</f>
        <v/>
      </c>
      <c r="AM84" s="23">
        <f>IF($B84='Formulario de Respuestas'!$D83,'Formulario de Respuestas'!$Q83,"ES DIFERENTE")</f>
        <v>0</v>
      </c>
      <c r="AN84" s="1" t="str">
        <f>IFERROR(VLOOKUP(CONCATENATE(AM$1,AM84),'Formulario de Preguntas'!$C$10:$FN$165,3,FALSE),"")</f>
        <v/>
      </c>
      <c r="AO84" s="1" t="str">
        <f>IFERROR(VLOOKUP(CONCATENATE(AM$1,AM84),'Formulario de Preguntas'!$C$10:$FN$165,4,FALSE),"")</f>
        <v/>
      </c>
      <c r="AP84" s="23">
        <f>IF($B84='Formulario de Respuestas'!$D83,'Formulario de Respuestas'!$R83,"ES DIFERENTE")</f>
        <v>0</v>
      </c>
      <c r="AQ84" s="1" t="str">
        <f>IFERROR(VLOOKUP(CONCATENATE(AP$1,AP84),'Formulario de Preguntas'!$C$10:$FN$165,3,FALSE),"")</f>
        <v/>
      </c>
      <c r="AR84" s="1" t="str">
        <f>IFERROR(VLOOKUP(CONCATENATE(AP$1,AP84),'Formulario de Preguntas'!$C$10:$FN$165,4,FALSE),"")</f>
        <v/>
      </c>
      <c r="AS84" s="23">
        <f>IF($B84='Formulario de Respuestas'!$D83,'Formulario de Respuestas'!$S83,"ES DIFERENTE")</f>
        <v>0</v>
      </c>
      <c r="AT84" s="1" t="str">
        <f>IFERROR(VLOOKUP(CONCATENATE(AS$1,AS84),'Formulario de Preguntas'!$C$10:$FN$165,3,FALSE),"")</f>
        <v/>
      </c>
      <c r="AU84" s="1" t="str">
        <f>IFERROR(VLOOKUP(CONCATENATE(AS$1,AS84),'Formulario de Preguntas'!$C$10:$FN$165,4,FALSE),"")</f>
        <v/>
      </c>
      <c r="AV84" s="23">
        <f>IF($B84='Formulario de Respuestas'!$D83,'Formulario de Respuestas'!$T83,"ES DIFERENTE")</f>
        <v>0</v>
      </c>
      <c r="AW84" s="1" t="str">
        <f>IFERROR(VLOOKUP(CONCATENATE(AV$1,AV84),'Formulario de Preguntas'!$C$10:$FN$165,3,FALSE),"")</f>
        <v/>
      </c>
      <c r="AX84" s="1" t="str">
        <f>IFERROR(VLOOKUP(CONCATENATE(AV$1,AV84),'Formulario de Preguntas'!$C$10:$FN$165,4,FALSE),"")</f>
        <v/>
      </c>
      <c r="AY84" s="23">
        <f>IF($B84='Formulario de Respuestas'!$D83,'Formulario de Respuestas'!$U83,"ES DIFERENTE")</f>
        <v>0</v>
      </c>
      <c r="AZ84" s="1" t="str">
        <f>IFERROR(VLOOKUP(CONCATENATE(AY$1,AY84),'Formulario de Preguntas'!$C$10:$FN$165,3,FALSE),"")</f>
        <v/>
      </c>
      <c r="BA84" s="1" t="str">
        <f>IFERROR(VLOOKUP(CONCATENATE(AY$1,AY84),'Formulario de Preguntas'!$C$10:$FN$165,4,FALSE),"")</f>
        <v/>
      </c>
      <c r="BB84" s="25">
        <f>IF($B84='Formulario de Respuestas'!$D83,'Formulario de Respuestas'!$V83,"ES DIFERENTE")</f>
        <v>0</v>
      </c>
      <c r="BC84" s="1" t="str">
        <f>IFERROR(VLOOKUP(CONCATENATE(BB$1,BB84),'Formulario de Preguntas'!$C$10:$FN$165,3,FALSE),"")</f>
        <v/>
      </c>
      <c r="BD84" s="1" t="str">
        <f>IFERROR(VLOOKUP(CONCATENATE(BB$1,BB84),'Formulario de Preguntas'!$C$10:$FN$165,4,FALSE),"")</f>
        <v/>
      </c>
      <c r="BE84" s="23">
        <f>IF($B84='Formulario de Respuestas'!$D83,'Formulario de Respuestas'!$W83,"ES DIFERENTE")</f>
        <v>0</v>
      </c>
      <c r="BF84" s="1" t="str">
        <f>IFERROR(VLOOKUP(CONCATENATE(BE$1,BE84),'Formulario de Preguntas'!$C$10:$FN$165,3,FALSE),"")</f>
        <v/>
      </c>
      <c r="BG84" s="1" t="str">
        <f>IFERROR(VLOOKUP(CONCATENATE(BE$1,BE84),'Formulario de Preguntas'!$C$10:$FN$165,4,FALSE),"")</f>
        <v/>
      </c>
      <c r="BH84" s="23">
        <f>IF($B84='Formulario de Respuestas'!$D83,'Formulario de Respuestas'!$X83,"ES DIFERENTE")</f>
        <v>0</v>
      </c>
      <c r="BI84" s="1" t="str">
        <f>IFERROR(VLOOKUP(CONCATENATE(BH$1,BH84),'Formulario de Preguntas'!$C$10:$FN$165,3,FALSE),"")</f>
        <v/>
      </c>
      <c r="BJ84" s="1" t="str">
        <f>IFERROR(VLOOKUP(CONCATENATE(BH$1,BH84),'Formulario de Preguntas'!$C$10:$FN$165,4,FALSE),"")</f>
        <v/>
      </c>
      <c r="BK84" s="25">
        <f>IF($B84='Formulario de Respuestas'!$D83,'Formulario de Respuestas'!$Y83,"ES DIFERENTE")</f>
        <v>0</v>
      </c>
      <c r="BL84" s="1" t="str">
        <f>IFERROR(VLOOKUP(CONCATENATE(BK$1,BK84),'Formulario de Preguntas'!$C$10:$FN$165,3,FALSE),"")</f>
        <v/>
      </c>
      <c r="BM84" s="1" t="str">
        <f>IFERROR(VLOOKUP(CONCATENATE(BK$1,BK84),'Formulario de Preguntas'!$C$10:$FN$165,4,FALSE),"")</f>
        <v/>
      </c>
      <c r="BN84" s="25">
        <f>IF($B84='Formulario de Respuestas'!$D83,'Formulario de Respuestas'!$Z83,"ES DIFERENTE")</f>
        <v>0</v>
      </c>
      <c r="BO84" s="1" t="str">
        <f>IFERROR(VLOOKUP(CONCATENATE(BN$1,BN84),'Formulario de Preguntas'!$C$10:$FN$165,3,FALSE),"")</f>
        <v/>
      </c>
      <c r="BP84" s="1" t="str">
        <f>IFERROR(VLOOKUP(CONCATENATE(BN$1,BN84),'Formulario de Preguntas'!$C$10:$FN$165,4,FALSE),"")</f>
        <v/>
      </c>
      <c r="BR84" s="1">
        <f t="shared" si="4"/>
        <v>0</v>
      </c>
      <c r="BS84" s="1">
        <f t="shared" si="5"/>
        <v>0.25</v>
      </c>
      <c r="BT84" s="1">
        <f t="shared" si="3"/>
        <v>0</v>
      </c>
      <c r="BU84" s="1">
        <f>COUNTIF('Formulario de Respuestas'!$E83:$Z83,"A")</f>
        <v>0</v>
      </c>
      <c r="BV84" s="1">
        <f>COUNTIF('Formulario de Respuestas'!$E83:$Z83,"B")</f>
        <v>0</v>
      </c>
      <c r="BW84" s="1">
        <f>COUNTIF('Formulario de Respuestas'!$E83:$Z83,"C")</f>
        <v>0</v>
      </c>
      <c r="BX84" s="1">
        <f>COUNTIF('Formulario de Respuestas'!$E83:$Z83,"D")</f>
        <v>0</v>
      </c>
      <c r="BY84" s="1">
        <f>COUNTIF('Formulario de Respuestas'!$E83:$Z83,"E (RESPUESTA ANULADA)")</f>
        <v>0</v>
      </c>
    </row>
    <row r="85" spans="1:77" x14ac:dyDescent="0.25">
      <c r="A85" s="1">
        <f>'Formulario de Respuestas'!C84</f>
        <v>0</v>
      </c>
      <c r="B85" s="1">
        <f>'Formulario de Respuestas'!D84</f>
        <v>0</v>
      </c>
      <c r="C85" s="23">
        <f>IF($B85='Formulario de Respuestas'!$D84,'Formulario de Respuestas'!$E84,"ES DIFERENTE")</f>
        <v>0</v>
      </c>
      <c r="D85" s="15" t="str">
        <f>IFERROR(VLOOKUP(CONCATENATE(C$1,C85),'Formulario de Preguntas'!$C$2:$FN$165,3,FALSE),"")</f>
        <v/>
      </c>
      <c r="E85" s="1" t="str">
        <f>IFERROR(VLOOKUP(CONCATENATE(C$1,C85),'Formulario de Preguntas'!$C$2:$FN$165,4,FALSE),"")</f>
        <v/>
      </c>
      <c r="F85" s="23">
        <f>IF($B85='Formulario de Respuestas'!$D84,'Formulario de Respuestas'!$F84,"ES DIFERENTE")</f>
        <v>0</v>
      </c>
      <c r="G85" s="1" t="str">
        <f>IFERROR(VLOOKUP(CONCATENATE(F$1,F85),'Formulario de Preguntas'!$C$2:$FN$165,3,FALSE),"")</f>
        <v/>
      </c>
      <c r="H85" s="1" t="str">
        <f>IFERROR(VLOOKUP(CONCATENATE(F$1,F85),'Formulario de Preguntas'!$C$2:$FN$165,4,FALSE),"")</f>
        <v/>
      </c>
      <c r="I85" s="23">
        <f>IF($B85='Formulario de Respuestas'!$D84,'Formulario de Respuestas'!$G84,"ES DIFERENTE")</f>
        <v>0</v>
      </c>
      <c r="J85" s="1" t="str">
        <f>IFERROR(VLOOKUP(CONCATENATE(I$1,I85),'Formulario de Preguntas'!$C$10:$FN$165,3,FALSE),"")</f>
        <v/>
      </c>
      <c r="K85" s="1" t="str">
        <f>IFERROR(VLOOKUP(CONCATENATE(I$1,I85),'Formulario de Preguntas'!$C$10:$FN$165,4,FALSE),"")</f>
        <v/>
      </c>
      <c r="L85" s="23">
        <f>IF($B85='Formulario de Respuestas'!$D84,'Formulario de Respuestas'!$H84,"ES DIFERENTE")</f>
        <v>0</v>
      </c>
      <c r="M85" s="1" t="str">
        <f>IFERROR(VLOOKUP(CONCATENATE(L$1,L85),'Formulario de Preguntas'!$C$10:$FN$165,3,FALSE),"")</f>
        <v/>
      </c>
      <c r="N85" s="1" t="str">
        <f>IFERROR(VLOOKUP(CONCATENATE(L$1,L85),'Formulario de Preguntas'!$C$10:$FN$165,4,FALSE),"")</f>
        <v/>
      </c>
      <c r="O85" s="23">
        <f>IF($B85='Formulario de Respuestas'!$D84,'Formulario de Respuestas'!$I84,"ES DIFERENTE")</f>
        <v>0</v>
      </c>
      <c r="P85" s="1" t="str">
        <f>IFERROR(VLOOKUP(CONCATENATE(O$1,O85),'Formulario de Preguntas'!$C$10:$FN$165,3,FALSE),"")</f>
        <v/>
      </c>
      <c r="Q85" s="1" t="str">
        <f>IFERROR(VLOOKUP(CONCATENATE(O$1,O85),'Formulario de Preguntas'!$C$10:$FN$165,4,FALSE),"")</f>
        <v/>
      </c>
      <c r="R85" s="23">
        <f>IF($B85='Formulario de Respuestas'!$D84,'Formulario de Respuestas'!$J84,"ES DIFERENTE")</f>
        <v>0</v>
      </c>
      <c r="S85" s="1" t="str">
        <f>IFERROR(VLOOKUP(CONCATENATE(R$1,R85),'Formulario de Preguntas'!$C$10:$FN$165,3,FALSE),"")</f>
        <v/>
      </c>
      <c r="T85" s="1" t="str">
        <f>IFERROR(VLOOKUP(CONCATENATE(R$1,R85),'Formulario de Preguntas'!$C$10:$FN$165,4,FALSE),"")</f>
        <v/>
      </c>
      <c r="U85" s="23">
        <f>IF($B85='Formulario de Respuestas'!$D84,'Formulario de Respuestas'!$K84,"ES DIFERENTE")</f>
        <v>0</v>
      </c>
      <c r="V85" s="1" t="str">
        <f>IFERROR(VLOOKUP(CONCATENATE(U$1,U85),'Formulario de Preguntas'!$C$10:$FN$165,3,FALSE),"")</f>
        <v/>
      </c>
      <c r="W85" s="1" t="str">
        <f>IFERROR(VLOOKUP(CONCATENATE(U$1,U85),'Formulario de Preguntas'!$C$10:$FN$165,4,FALSE),"")</f>
        <v/>
      </c>
      <c r="X85" s="23">
        <f>IF($B85='Formulario de Respuestas'!$D84,'Formulario de Respuestas'!$L84,"ES DIFERENTE")</f>
        <v>0</v>
      </c>
      <c r="Y85" s="1" t="str">
        <f>IFERROR(VLOOKUP(CONCATENATE(X$1,X85),'Formulario de Preguntas'!$C$10:$FN$165,3,FALSE),"")</f>
        <v/>
      </c>
      <c r="Z85" s="1" t="str">
        <f>IFERROR(VLOOKUP(CONCATENATE(X$1,X85),'Formulario de Preguntas'!$C$10:$FN$165,4,FALSE),"")</f>
        <v/>
      </c>
      <c r="AA85" s="23">
        <f>IF($B85='Formulario de Respuestas'!$D84,'Formulario de Respuestas'!$M84,"ES DIFERENTE")</f>
        <v>0</v>
      </c>
      <c r="AB85" s="1" t="str">
        <f>IFERROR(VLOOKUP(CONCATENATE(AA$1,AA85),'Formulario de Preguntas'!$C$10:$FN$165,3,FALSE),"")</f>
        <v/>
      </c>
      <c r="AC85" s="1" t="str">
        <f>IFERROR(VLOOKUP(CONCATENATE(AA$1,AA85),'Formulario de Preguntas'!$C$10:$FN$165,4,FALSE),"")</f>
        <v/>
      </c>
      <c r="AD85" s="23">
        <f>IF($B85='Formulario de Respuestas'!$D84,'Formulario de Respuestas'!$N84,"ES DIFERENTE")</f>
        <v>0</v>
      </c>
      <c r="AE85" s="1" t="str">
        <f>IFERROR(VLOOKUP(CONCATENATE(AD$1,AD85),'Formulario de Preguntas'!$C$10:$FN$165,3,FALSE),"")</f>
        <v/>
      </c>
      <c r="AF85" s="1" t="str">
        <f>IFERROR(VLOOKUP(CONCATENATE(AD$1,AD85),'Formulario de Preguntas'!$C$10:$FN$165,4,FALSE),"")</f>
        <v/>
      </c>
      <c r="AG85" s="23">
        <f>IF($B85='Formulario de Respuestas'!$D84,'Formulario de Respuestas'!$O84,"ES DIFERENTE")</f>
        <v>0</v>
      </c>
      <c r="AH85" s="1" t="str">
        <f>IFERROR(VLOOKUP(CONCATENATE(AG$1,AG85),'Formulario de Preguntas'!$C$10:$FN$165,3,FALSE),"")</f>
        <v/>
      </c>
      <c r="AI85" s="1" t="str">
        <f>IFERROR(VLOOKUP(CONCATENATE(AG$1,AG85),'Formulario de Preguntas'!$C$10:$FN$165,4,FALSE),"")</f>
        <v/>
      </c>
      <c r="AJ85" s="23">
        <f>IF($B85='Formulario de Respuestas'!$D84,'Formulario de Respuestas'!$P84,"ES DIFERENTE")</f>
        <v>0</v>
      </c>
      <c r="AK85" s="1" t="str">
        <f>IFERROR(VLOOKUP(CONCATENATE(AJ$1,AJ85),'Formulario de Preguntas'!$C$10:$FN$165,3,FALSE),"")</f>
        <v/>
      </c>
      <c r="AL85" s="1" t="str">
        <f>IFERROR(VLOOKUP(CONCATENATE(AJ$1,AJ85),'Formulario de Preguntas'!$C$10:$FN$165,4,FALSE),"")</f>
        <v/>
      </c>
      <c r="AM85" s="23">
        <f>IF($B85='Formulario de Respuestas'!$D84,'Formulario de Respuestas'!$Q84,"ES DIFERENTE")</f>
        <v>0</v>
      </c>
      <c r="AN85" s="1" t="str">
        <f>IFERROR(VLOOKUP(CONCATENATE(AM$1,AM85),'Formulario de Preguntas'!$C$10:$FN$165,3,FALSE),"")</f>
        <v/>
      </c>
      <c r="AO85" s="1" t="str">
        <f>IFERROR(VLOOKUP(CONCATENATE(AM$1,AM85),'Formulario de Preguntas'!$C$10:$FN$165,4,FALSE),"")</f>
        <v/>
      </c>
      <c r="AP85" s="23">
        <f>IF($B85='Formulario de Respuestas'!$D84,'Formulario de Respuestas'!$R84,"ES DIFERENTE")</f>
        <v>0</v>
      </c>
      <c r="AQ85" s="1" t="str">
        <f>IFERROR(VLOOKUP(CONCATENATE(AP$1,AP85),'Formulario de Preguntas'!$C$10:$FN$165,3,FALSE),"")</f>
        <v/>
      </c>
      <c r="AR85" s="1" t="str">
        <f>IFERROR(VLOOKUP(CONCATENATE(AP$1,AP85),'Formulario de Preguntas'!$C$10:$FN$165,4,FALSE),"")</f>
        <v/>
      </c>
      <c r="AS85" s="23">
        <f>IF($B85='Formulario de Respuestas'!$D84,'Formulario de Respuestas'!$S84,"ES DIFERENTE")</f>
        <v>0</v>
      </c>
      <c r="AT85" s="1" t="str">
        <f>IFERROR(VLOOKUP(CONCATENATE(AS$1,AS85),'Formulario de Preguntas'!$C$10:$FN$165,3,FALSE),"")</f>
        <v/>
      </c>
      <c r="AU85" s="1" t="str">
        <f>IFERROR(VLOOKUP(CONCATENATE(AS$1,AS85),'Formulario de Preguntas'!$C$10:$FN$165,4,FALSE),"")</f>
        <v/>
      </c>
      <c r="AV85" s="23">
        <f>IF($B85='Formulario de Respuestas'!$D84,'Formulario de Respuestas'!$T84,"ES DIFERENTE")</f>
        <v>0</v>
      </c>
      <c r="AW85" s="1" t="str">
        <f>IFERROR(VLOOKUP(CONCATENATE(AV$1,AV85),'Formulario de Preguntas'!$C$10:$FN$165,3,FALSE),"")</f>
        <v/>
      </c>
      <c r="AX85" s="1" t="str">
        <f>IFERROR(VLOOKUP(CONCATENATE(AV$1,AV85),'Formulario de Preguntas'!$C$10:$FN$165,4,FALSE),"")</f>
        <v/>
      </c>
      <c r="AY85" s="23">
        <f>IF($B85='Formulario de Respuestas'!$D84,'Formulario de Respuestas'!$U84,"ES DIFERENTE")</f>
        <v>0</v>
      </c>
      <c r="AZ85" s="1" t="str">
        <f>IFERROR(VLOOKUP(CONCATENATE(AY$1,AY85),'Formulario de Preguntas'!$C$10:$FN$165,3,FALSE),"")</f>
        <v/>
      </c>
      <c r="BA85" s="1" t="str">
        <f>IFERROR(VLOOKUP(CONCATENATE(AY$1,AY85),'Formulario de Preguntas'!$C$10:$FN$165,4,FALSE),"")</f>
        <v/>
      </c>
      <c r="BB85" s="25">
        <f>IF($B85='Formulario de Respuestas'!$D84,'Formulario de Respuestas'!$V84,"ES DIFERENTE")</f>
        <v>0</v>
      </c>
      <c r="BC85" s="1" t="str">
        <f>IFERROR(VLOOKUP(CONCATENATE(BB$1,BB85),'Formulario de Preguntas'!$C$10:$FN$165,3,FALSE),"")</f>
        <v/>
      </c>
      <c r="BD85" s="1" t="str">
        <f>IFERROR(VLOOKUP(CONCATENATE(BB$1,BB85),'Formulario de Preguntas'!$C$10:$FN$165,4,FALSE),"")</f>
        <v/>
      </c>
      <c r="BE85" s="23">
        <f>IF($B85='Formulario de Respuestas'!$D84,'Formulario de Respuestas'!$W84,"ES DIFERENTE")</f>
        <v>0</v>
      </c>
      <c r="BF85" s="1" t="str">
        <f>IFERROR(VLOOKUP(CONCATENATE(BE$1,BE85),'Formulario de Preguntas'!$C$10:$FN$165,3,FALSE),"")</f>
        <v/>
      </c>
      <c r="BG85" s="1" t="str">
        <f>IFERROR(VLOOKUP(CONCATENATE(BE$1,BE85),'Formulario de Preguntas'!$C$10:$FN$165,4,FALSE),"")</f>
        <v/>
      </c>
      <c r="BH85" s="23">
        <f>IF($B85='Formulario de Respuestas'!$D84,'Formulario de Respuestas'!$X84,"ES DIFERENTE")</f>
        <v>0</v>
      </c>
      <c r="BI85" s="1" t="str">
        <f>IFERROR(VLOOKUP(CONCATENATE(BH$1,BH85),'Formulario de Preguntas'!$C$10:$FN$165,3,FALSE),"")</f>
        <v/>
      </c>
      <c r="BJ85" s="1" t="str">
        <f>IFERROR(VLOOKUP(CONCATENATE(BH$1,BH85),'Formulario de Preguntas'!$C$10:$FN$165,4,FALSE),"")</f>
        <v/>
      </c>
      <c r="BK85" s="25">
        <f>IF($B85='Formulario de Respuestas'!$D84,'Formulario de Respuestas'!$Y84,"ES DIFERENTE")</f>
        <v>0</v>
      </c>
      <c r="BL85" s="1" t="str">
        <f>IFERROR(VLOOKUP(CONCATENATE(BK$1,BK85),'Formulario de Preguntas'!$C$10:$FN$165,3,FALSE),"")</f>
        <v/>
      </c>
      <c r="BM85" s="1" t="str">
        <f>IFERROR(VLOOKUP(CONCATENATE(BK$1,BK85),'Formulario de Preguntas'!$C$10:$FN$165,4,FALSE),"")</f>
        <v/>
      </c>
      <c r="BN85" s="25">
        <f>IF($B85='Formulario de Respuestas'!$D84,'Formulario de Respuestas'!$Z84,"ES DIFERENTE")</f>
        <v>0</v>
      </c>
      <c r="BO85" s="1" t="str">
        <f>IFERROR(VLOOKUP(CONCATENATE(BN$1,BN85),'Formulario de Preguntas'!$C$10:$FN$165,3,FALSE),"")</f>
        <v/>
      </c>
      <c r="BP85" s="1" t="str">
        <f>IFERROR(VLOOKUP(CONCATENATE(BN$1,BN85),'Formulario de Preguntas'!$C$10:$FN$165,4,FALSE),"")</f>
        <v/>
      </c>
      <c r="BR85" s="1">
        <f t="shared" si="4"/>
        <v>0</v>
      </c>
      <c r="BS85" s="1">
        <f t="shared" si="5"/>
        <v>0.25</v>
      </c>
      <c r="BT85" s="1">
        <f t="shared" si="3"/>
        <v>0</v>
      </c>
      <c r="BU85" s="1">
        <f>COUNTIF('Formulario de Respuestas'!$E84:$Z84,"A")</f>
        <v>0</v>
      </c>
      <c r="BV85" s="1">
        <f>COUNTIF('Formulario de Respuestas'!$E84:$Z84,"B")</f>
        <v>0</v>
      </c>
      <c r="BW85" s="1">
        <f>COUNTIF('Formulario de Respuestas'!$E84:$Z84,"C")</f>
        <v>0</v>
      </c>
      <c r="BX85" s="1">
        <f>COUNTIF('Formulario de Respuestas'!$E84:$Z84,"D")</f>
        <v>0</v>
      </c>
      <c r="BY85" s="1">
        <f>COUNTIF('Formulario de Respuestas'!$E84:$Z84,"E (RESPUESTA ANULADA)")</f>
        <v>0</v>
      </c>
    </row>
    <row r="86" spans="1:77" x14ac:dyDescent="0.25">
      <c r="A86" s="1">
        <f>'Formulario de Respuestas'!C85</f>
        <v>0</v>
      </c>
      <c r="B86" s="1">
        <f>'Formulario de Respuestas'!D85</f>
        <v>0</v>
      </c>
      <c r="C86" s="23">
        <f>IF($B86='Formulario de Respuestas'!$D85,'Formulario de Respuestas'!$E85,"ES DIFERENTE")</f>
        <v>0</v>
      </c>
      <c r="D86" s="15" t="str">
        <f>IFERROR(VLOOKUP(CONCATENATE(C$1,C86),'Formulario de Preguntas'!$C$2:$FN$165,3,FALSE),"")</f>
        <v/>
      </c>
      <c r="E86" s="1" t="str">
        <f>IFERROR(VLOOKUP(CONCATENATE(C$1,C86),'Formulario de Preguntas'!$C$2:$FN$165,4,FALSE),"")</f>
        <v/>
      </c>
      <c r="F86" s="23">
        <f>IF($B86='Formulario de Respuestas'!$D85,'Formulario de Respuestas'!$F85,"ES DIFERENTE")</f>
        <v>0</v>
      </c>
      <c r="G86" s="1" t="str">
        <f>IFERROR(VLOOKUP(CONCATENATE(F$1,F86),'Formulario de Preguntas'!$C$2:$FN$165,3,FALSE),"")</f>
        <v/>
      </c>
      <c r="H86" s="1" t="str">
        <f>IFERROR(VLOOKUP(CONCATENATE(F$1,F86),'Formulario de Preguntas'!$C$2:$FN$165,4,FALSE),"")</f>
        <v/>
      </c>
      <c r="I86" s="23">
        <f>IF($B86='Formulario de Respuestas'!$D85,'Formulario de Respuestas'!$G85,"ES DIFERENTE")</f>
        <v>0</v>
      </c>
      <c r="J86" s="1" t="str">
        <f>IFERROR(VLOOKUP(CONCATENATE(I$1,I86),'Formulario de Preguntas'!$C$10:$FN$165,3,FALSE),"")</f>
        <v/>
      </c>
      <c r="K86" s="1" t="str">
        <f>IFERROR(VLOOKUP(CONCATENATE(I$1,I86),'Formulario de Preguntas'!$C$10:$FN$165,4,FALSE),"")</f>
        <v/>
      </c>
      <c r="L86" s="23">
        <f>IF($B86='Formulario de Respuestas'!$D85,'Formulario de Respuestas'!$H85,"ES DIFERENTE")</f>
        <v>0</v>
      </c>
      <c r="M86" s="1" t="str">
        <f>IFERROR(VLOOKUP(CONCATENATE(L$1,L86),'Formulario de Preguntas'!$C$10:$FN$165,3,FALSE),"")</f>
        <v/>
      </c>
      <c r="N86" s="1" t="str">
        <f>IFERROR(VLOOKUP(CONCATENATE(L$1,L86),'Formulario de Preguntas'!$C$10:$FN$165,4,FALSE),"")</f>
        <v/>
      </c>
      <c r="O86" s="23">
        <f>IF($B86='Formulario de Respuestas'!$D85,'Formulario de Respuestas'!$I85,"ES DIFERENTE")</f>
        <v>0</v>
      </c>
      <c r="P86" s="1" t="str">
        <f>IFERROR(VLOOKUP(CONCATENATE(O$1,O86),'Formulario de Preguntas'!$C$10:$FN$165,3,FALSE),"")</f>
        <v/>
      </c>
      <c r="Q86" s="1" t="str">
        <f>IFERROR(VLOOKUP(CONCATENATE(O$1,O86),'Formulario de Preguntas'!$C$10:$FN$165,4,FALSE),"")</f>
        <v/>
      </c>
      <c r="R86" s="23">
        <f>IF($B86='Formulario de Respuestas'!$D85,'Formulario de Respuestas'!$J85,"ES DIFERENTE")</f>
        <v>0</v>
      </c>
      <c r="S86" s="1" t="str">
        <f>IFERROR(VLOOKUP(CONCATENATE(R$1,R86),'Formulario de Preguntas'!$C$10:$FN$165,3,FALSE),"")</f>
        <v/>
      </c>
      <c r="T86" s="1" t="str">
        <f>IFERROR(VLOOKUP(CONCATENATE(R$1,R86),'Formulario de Preguntas'!$C$10:$FN$165,4,FALSE),"")</f>
        <v/>
      </c>
      <c r="U86" s="23">
        <f>IF($B86='Formulario de Respuestas'!$D85,'Formulario de Respuestas'!$K85,"ES DIFERENTE")</f>
        <v>0</v>
      </c>
      <c r="V86" s="1" t="str">
        <f>IFERROR(VLOOKUP(CONCATENATE(U$1,U86),'Formulario de Preguntas'!$C$10:$FN$165,3,FALSE),"")</f>
        <v/>
      </c>
      <c r="W86" s="1" t="str">
        <f>IFERROR(VLOOKUP(CONCATENATE(U$1,U86),'Formulario de Preguntas'!$C$10:$FN$165,4,FALSE),"")</f>
        <v/>
      </c>
      <c r="X86" s="23">
        <f>IF($B86='Formulario de Respuestas'!$D85,'Formulario de Respuestas'!$L85,"ES DIFERENTE")</f>
        <v>0</v>
      </c>
      <c r="Y86" s="1" t="str">
        <f>IFERROR(VLOOKUP(CONCATENATE(X$1,X86),'Formulario de Preguntas'!$C$10:$FN$165,3,FALSE),"")</f>
        <v/>
      </c>
      <c r="Z86" s="1" t="str">
        <f>IFERROR(VLOOKUP(CONCATENATE(X$1,X86),'Formulario de Preguntas'!$C$10:$FN$165,4,FALSE),"")</f>
        <v/>
      </c>
      <c r="AA86" s="23">
        <f>IF($B86='Formulario de Respuestas'!$D85,'Formulario de Respuestas'!$M85,"ES DIFERENTE")</f>
        <v>0</v>
      </c>
      <c r="AB86" s="1" t="str">
        <f>IFERROR(VLOOKUP(CONCATENATE(AA$1,AA86),'Formulario de Preguntas'!$C$10:$FN$165,3,FALSE),"")</f>
        <v/>
      </c>
      <c r="AC86" s="1" t="str">
        <f>IFERROR(VLOOKUP(CONCATENATE(AA$1,AA86),'Formulario de Preguntas'!$C$10:$FN$165,4,FALSE),"")</f>
        <v/>
      </c>
      <c r="AD86" s="23">
        <f>IF($B86='Formulario de Respuestas'!$D85,'Formulario de Respuestas'!$N85,"ES DIFERENTE")</f>
        <v>0</v>
      </c>
      <c r="AE86" s="1" t="str">
        <f>IFERROR(VLOOKUP(CONCATENATE(AD$1,AD86),'Formulario de Preguntas'!$C$10:$FN$165,3,FALSE),"")</f>
        <v/>
      </c>
      <c r="AF86" s="1" t="str">
        <f>IFERROR(VLOOKUP(CONCATENATE(AD$1,AD86),'Formulario de Preguntas'!$C$10:$FN$165,4,FALSE),"")</f>
        <v/>
      </c>
      <c r="AG86" s="23">
        <f>IF($B86='Formulario de Respuestas'!$D85,'Formulario de Respuestas'!$O85,"ES DIFERENTE")</f>
        <v>0</v>
      </c>
      <c r="AH86" s="1" t="str">
        <f>IFERROR(VLOOKUP(CONCATENATE(AG$1,AG86),'Formulario de Preguntas'!$C$10:$FN$165,3,FALSE),"")</f>
        <v/>
      </c>
      <c r="AI86" s="1" t="str">
        <f>IFERROR(VLOOKUP(CONCATENATE(AG$1,AG86),'Formulario de Preguntas'!$C$10:$FN$165,4,FALSE),"")</f>
        <v/>
      </c>
      <c r="AJ86" s="23">
        <f>IF($B86='Formulario de Respuestas'!$D85,'Formulario de Respuestas'!$P85,"ES DIFERENTE")</f>
        <v>0</v>
      </c>
      <c r="AK86" s="1" t="str">
        <f>IFERROR(VLOOKUP(CONCATENATE(AJ$1,AJ86),'Formulario de Preguntas'!$C$10:$FN$165,3,FALSE),"")</f>
        <v/>
      </c>
      <c r="AL86" s="1" t="str">
        <f>IFERROR(VLOOKUP(CONCATENATE(AJ$1,AJ86),'Formulario de Preguntas'!$C$10:$FN$165,4,FALSE),"")</f>
        <v/>
      </c>
      <c r="AM86" s="23">
        <f>IF($B86='Formulario de Respuestas'!$D85,'Formulario de Respuestas'!$Q85,"ES DIFERENTE")</f>
        <v>0</v>
      </c>
      <c r="AN86" s="1" t="str">
        <f>IFERROR(VLOOKUP(CONCATENATE(AM$1,AM86),'Formulario de Preguntas'!$C$10:$FN$165,3,FALSE),"")</f>
        <v/>
      </c>
      <c r="AO86" s="1" t="str">
        <f>IFERROR(VLOOKUP(CONCATENATE(AM$1,AM86),'Formulario de Preguntas'!$C$10:$FN$165,4,FALSE),"")</f>
        <v/>
      </c>
      <c r="AP86" s="23">
        <f>IF($B86='Formulario de Respuestas'!$D85,'Formulario de Respuestas'!$R85,"ES DIFERENTE")</f>
        <v>0</v>
      </c>
      <c r="AQ86" s="1" t="str">
        <f>IFERROR(VLOOKUP(CONCATENATE(AP$1,AP86),'Formulario de Preguntas'!$C$10:$FN$165,3,FALSE),"")</f>
        <v/>
      </c>
      <c r="AR86" s="1" t="str">
        <f>IFERROR(VLOOKUP(CONCATENATE(AP$1,AP86),'Formulario de Preguntas'!$C$10:$FN$165,4,FALSE),"")</f>
        <v/>
      </c>
      <c r="AS86" s="23">
        <f>IF($B86='Formulario de Respuestas'!$D85,'Formulario de Respuestas'!$S85,"ES DIFERENTE")</f>
        <v>0</v>
      </c>
      <c r="AT86" s="1" t="str">
        <f>IFERROR(VLOOKUP(CONCATENATE(AS$1,AS86),'Formulario de Preguntas'!$C$10:$FN$165,3,FALSE),"")</f>
        <v/>
      </c>
      <c r="AU86" s="1" t="str">
        <f>IFERROR(VLOOKUP(CONCATENATE(AS$1,AS86),'Formulario de Preguntas'!$C$10:$FN$165,4,FALSE),"")</f>
        <v/>
      </c>
      <c r="AV86" s="23">
        <f>IF($B86='Formulario de Respuestas'!$D85,'Formulario de Respuestas'!$T85,"ES DIFERENTE")</f>
        <v>0</v>
      </c>
      <c r="AW86" s="1" t="str">
        <f>IFERROR(VLOOKUP(CONCATENATE(AV$1,AV86),'Formulario de Preguntas'!$C$10:$FN$165,3,FALSE),"")</f>
        <v/>
      </c>
      <c r="AX86" s="1" t="str">
        <f>IFERROR(VLOOKUP(CONCATENATE(AV$1,AV86),'Formulario de Preguntas'!$C$10:$FN$165,4,FALSE),"")</f>
        <v/>
      </c>
      <c r="AY86" s="23">
        <f>IF($B86='Formulario de Respuestas'!$D85,'Formulario de Respuestas'!$U85,"ES DIFERENTE")</f>
        <v>0</v>
      </c>
      <c r="AZ86" s="1" t="str">
        <f>IFERROR(VLOOKUP(CONCATENATE(AY$1,AY86),'Formulario de Preguntas'!$C$10:$FN$165,3,FALSE),"")</f>
        <v/>
      </c>
      <c r="BA86" s="1" t="str">
        <f>IFERROR(VLOOKUP(CONCATENATE(AY$1,AY86),'Formulario de Preguntas'!$C$10:$FN$165,4,FALSE),"")</f>
        <v/>
      </c>
      <c r="BB86" s="25">
        <f>IF($B86='Formulario de Respuestas'!$D85,'Formulario de Respuestas'!$V85,"ES DIFERENTE")</f>
        <v>0</v>
      </c>
      <c r="BC86" s="1" t="str">
        <f>IFERROR(VLOOKUP(CONCATENATE(BB$1,BB86),'Formulario de Preguntas'!$C$10:$FN$165,3,FALSE),"")</f>
        <v/>
      </c>
      <c r="BD86" s="1" t="str">
        <f>IFERROR(VLOOKUP(CONCATENATE(BB$1,BB86),'Formulario de Preguntas'!$C$10:$FN$165,4,FALSE),"")</f>
        <v/>
      </c>
      <c r="BE86" s="23">
        <f>IF($B86='Formulario de Respuestas'!$D85,'Formulario de Respuestas'!$W85,"ES DIFERENTE")</f>
        <v>0</v>
      </c>
      <c r="BF86" s="1" t="str">
        <f>IFERROR(VLOOKUP(CONCATENATE(BE$1,BE86),'Formulario de Preguntas'!$C$10:$FN$165,3,FALSE),"")</f>
        <v/>
      </c>
      <c r="BG86" s="1" t="str">
        <f>IFERROR(VLOOKUP(CONCATENATE(BE$1,BE86),'Formulario de Preguntas'!$C$10:$FN$165,4,FALSE),"")</f>
        <v/>
      </c>
      <c r="BH86" s="23">
        <f>IF($B86='Formulario de Respuestas'!$D85,'Formulario de Respuestas'!$X85,"ES DIFERENTE")</f>
        <v>0</v>
      </c>
      <c r="BI86" s="1" t="str">
        <f>IFERROR(VLOOKUP(CONCATENATE(BH$1,BH86),'Formulario de Preguntas'!$C$10:$FN$165,3,FALSE),"")</f>
        <v/>
      </c>
      <c r="BJ86" s="1" t="str">
        <f>IFERROR(VLOOKUP(CONCATENATE(BH$1,BH86),'Formulario de Preguntas'!$C$10:$FN$165,4,FALSE),"")</f>
        <v/>
      </c>
      <c r="BK86" s="25">
        <f>IF($B86='Formulario de Respuestas'!$D85,'Formulario de Respuestas'!$Y85,"ES DIFERENTE")</f>
        <v>0</v>
      </c>
      <c r="BL86" s="1" t="str">
        <f>IFERROR(VLOOKUP(CONCATENATE(BK$1,BK86),'Formulario de Preguntas'!$C$10:$FN$165,3,FALSE),"")</f>
        <v/>
      </c>
      <c r="BM86" s="1" t="str">
        <f>IFERROR(VLOOKUP(CONCATENATE(BK$1,BK86),'Formulario de Preguntas'!$C$10:$FN$165,4,FALSE),"")</f>
        <v/>
      </c>
      <c r="BN86" s="25">
        <f>IF($B86='Formulario de Respuestas'!$D85,'Formulario de Respuestas'!$Z85,"ES DIFERENTE")</f>
        <v>0</v>
      </c>
      <c r="BO86" s="1" t="str">
        <f>IFERROR(VLOOKUP(CONCATENATE(BN$1,BN86),'Formulario de Preguntas'!$C$10:$FN$165,3,FALSE),"")</f>
        <v/>
      </c>
      <c r="BP86" s="1" t="str">
        <f>IFERROR(VLOOKUP(CONCATENATE(BN$1,BN86),'Formulario de Preguntas'!$C$10:$FN$165,4,FALSE),"")</f>
        <v/>
      </c>
      <c r="BR86" s="1">
        <f t="shared" si="4"/>
        <v>0</v>
      </c>
      <c r="BS86" s="1">
        <f t="shared" si="5"/>
        <v>0.25</v>
      </c>
      <c r="BT86" s="1">
        <f t="shared" si="3"/>
        <v>0</v>
      </c>
      <c r="BU86" s="1">
        <f>COUNTIF('Formulario de Respuestas'!$E85:$Z85,"A")</f>
        <v>0</v>
      </c>
      <c r="BV86" s="1">
        <f>COUNTIF('Formulario de Respuestas'!$E85:$Z85,"B")</f>
        <v>0</v>
      </c>
      <c r="BW86" s="1">
        <f>COUNTIF('Formulario de Respuestas'!$E85:$Z85,"C")</f>
        <v>0</v>
      </c>
      <c r="BX86" s="1">
        <f>COUNTIF('Formulario de Respuestas'!$E85:$Z85,"D")</f>
        <v>0</v>
      </c>
      <c r="BY86" s="1">
        <f>COUNTIF('Formulario de Respuestas'!$E85:$Z85,"E (RESPUESTA ANULADA)")</f>
        <v>0</v>
      </c>
    </row>
    <row r="87" spans="1:77" x14ac:dyDescent="0.25">
      <c r="A87" s="1">
        <f>'Formulario de Respuestas'!C86</f>
        <v>0</v>
      </c>
      <c r="B87" s="1">
        <f>'Formulario de Respuestas'!D86</f>
        <v>0</v>
      </c>
      <c r="C87" s="23">
        <f>IF($B87='Formulario de Respuestas'!$D86,'Formulario de Respuestas'!$E86,"ES DIFERENTE")</f>
        <v>0</v>
      </c>
      <c r="D87" s="15" t="str">
        <f>IFERROR(VLOOKUP(CONCATENATE(C$1,C87),'Formulario de Preguntas'!$C$2:$FN$165,3,FALSE),"")</f>
        <v/>
      </c>
      <c r="E87" s="1" t="str">
        <f>IFERROR(VLOOKUP(CONCATENATE(C$1,C87),'Formulario de Preguntas'!$C$2:$FN$165,4,FALSE),"")</f>
        <v/>
      </c>
      <c r="F87" s="23">
        <f>IF($B87='Formulario de Respuestas'!$D86,'Formulario de Respuestas'!$F86,"ES DIFERENTE")</f>
        <v>0</v>
      </c>
      <c r="G87" s="1" t="str">
        <f>IFERROR(VLOOKUP(CONCATENATE(F$1,F87),'Formulario de Preguntas'!$C$2:$FN$165,3,FALSE),"")</f>
        <v/>
      </c>
      <c r="H87" s="1" t="str">
        <f>IFERROR(VLOOKUP(CONCATENATE(F$1,F87),'Formulario de Preguntas'!$C$2:$FN$165,4,FALSE),"")</f>
        <v/>
      </c>
      <c r="I87" s="23">
        <f>IF($B87='Formulario de Respuestas'!$D86,'Formulario de Respuestas'!$G86,"ES DIFERENTE")</f>
        <v>0</v>
      </c>
      <c r="J87" s="1" t="str">
        <f>IFERROR(VLOOKUP(CONCATENATE(I$1,I87),'Formulario de Preguntas'!$C$10:$FN$165,3,FALSE),"")</f>
        <v/>
      </c>
      <c r="K87" s="1" t="str">
        <f>IFERROR(VLOOKUP(CONCATENATE(I$1,I87),'Formulario de Preguntas'!$C$10:$FN$165,4,FALSE),"")</f>
        <v/>
      </c>
      <c r="L87" s="23">
        <f>IF($B87='Formulario de Respuestas'!$D86,'Formulario de Respuestas'!$H86,"ES DIFERENTE")</f>
        <v>0</v>
      </c>
      <c r="M87" s="1" t="str">
        <f>IFERROR(VLOOKUP(CONCATENATE(L$1,L87),'Formulario de Preguntas'!$C$10:$FN$165,3,FALSE),"")</f>
        <v/>
      </c>
      <c r="N87" s="1" t="str">
        <f>IFERROR(VLOOKUP(CONCATENATE(L$1,L87),'Formulario de Preguntas'!$C$10:$FN$165,4,FALSE),"")</f>
        <v/>
      </c>
      <c r="O87" s="23">
        <f>IF($B87='Formulario de Respuestas'!$D86,'Formulario de Respuestas'!$I86,"ES DIFERENTE")</f>
        <v>0</v>
      </c>
      <c r="P87" s="1" t="str">
        <f>IFERROR(VLOOKUP(CONCATENATE(O$1,O87),'Formulario de Preguntas'!$C$10:$FN$165,3,FALSE),"")</f>
        <v/>
      </c>
      <c r="Q87" s="1" t="str">
        <f>IFERROR(VLOOKUP(CONCATENATE(O$1,O87),'Formulario de Preguntas'!$C$10:$FN$165,4,FALSE),"")</f>
        <v/>
      </c>
      <c r="R87" s="23">
        <f>IF($B87='Formulario de Respuestas'!$D86,'Formulario de Respuestas'!$J86,"ES DIFERENTE")</f>
        <v>0</v>
      </c>
      <c r="S87" s="1" t="str">
        <f>IFERROR(VLOOKUP(CONCATENATE(R$1,R87),'Formulario de Preguntas'!$C$10:$FN$165,3,FALSE),"")</f>
        <v/>
      </c>
      <c r="T87" s="1" t="str">
        <f>IFERROR(VLOOKUP(CONCATENATE(R$1,R87),'Formulario de Preguntas'!$C$10:$FN$165,4,FALSE),"")</f>
        <v/>
      </c>
      <c r="U87" s="23">
        <f>IF($B87='Formulario de Respuestas'!$D86,'Formulario de Respuestas'!$K86,"ES DIFERENTE")</f>
        <v>0</v>
      </c>
      <c r="V87" s="1" t="str">
        <f>IFERROR(VLOOKUP(CONCATENATE(U$1,U87),'Formulario de Preguntas'!$C$10:$FN$165,3,FALSE),"")</f>
        <v/>
      </c>
      <c r="W87" s="1" t="str">
        <f>IFERROR(VLOOKUP(CONCATENATE(U$1,U87),'Formulario de Preguntas'!$C$10:$FN$165,4,FALSE),"")</f>
        <v/>
      </c>
      <c r="X87" s="23">
        <f>IF($B87='Formulario de Respuestas'!$D86,'Formulario de Respuestas'!$L86,"ES DIFERENTE")</f>
        <v>0</v>
      </c>
      <c r="Y87" s="1" t="str">
        <f>IFERROR(VLOOKUP(CONCATENATE(X$1,X87),'Formulario de Preguntas'!$C$10:$FN$165,3,FALSE),"")</f>
        <v/>
      </c>
      <c r="Z87" s="1" t="str">
        <f>IFERROR(VLOOKUP(CONCATENATE(X$1,X87),'Formulario de Preguntas'!$C$10:$FN$165,4,FALSE),"")</f>
        <v/>
      </c>
      <c r="AA87" s="23">
        <f>IF($B87='Formulario de Respuestas'!$D86,'Formulario de Respuestas'!$M86,"ES DIFERENTE")</f>
        <v>0</v>
      </c>
      <c r="AB87" s="1" t="str">
        <f>IFERROR(VLOOKUP(CONCATENATE(AA$1,AA87),'Formulario de Preguntas'!$C$10:$FN$165,3,FALSE),"")</f>
        <v/>
      </c>
      <c r="AC87" s="1" t="str">
        <f>IFERROR(VLOOKUP(CONCATENATE(AA$1,AA87),'Formulario de Preguntas'!$C$10:$FN$165,4,FALSE),"")</f>
        <v/>
      </c>
      <c r="AD87" s="23">
        <f>IF($B87='Formulario de Respuestas'!$D86,'Formulario de Respuestas'!$N86,"ES DIFERENTE")</f>
        <v>0</v>
      </c>
      <c r="AE87" s="1" t="str">
        <f>IFERROR(VLOOKUP(CONCATENATE(AD$1,AD87),'Formulario de Preguntas'!$C$10:$FN$165,3,FALSE),"")</f>
        <v/>
      </c>
      <c r="AF87" s="1" t="str">
        <f>IFERROR(VLOOKUP(CONCATENATE(AD$1,AD87),'Formulario de Preguntas'!$C$10:$FN$165,4,FALSE),"")</f>
        <v/>
      </c>
      <c r="AG87" s="23">
        <f>IF($B87='Formulario de Respuestas'!$D86,'Formulario de Respuestas'!$O86,"ES DIFERENTE")</f>
        <v>0</v>
      </c>
      <c r="AH87" s="1" t="str">
        <f>IFERROR(VLOOKUP(CONCATENATE(AG$1,AG87),'Formulario de Preguntas'!$C$10:$FN$165,3,FALSE),"")</f>
        <v/>
      </c>
      <c r="AI87" s="1" t="str">
        <f>IFERROR(VLOOKUP(CONCATENATE(AG$1,AG87),'Formulario de Preguntas'!$C$10:$FN$165,4,FALSE),"")</f>
        <v/>
      </c>
      <c r="AJ87" s="23">
        <f>IF($B87='Formulario de Respuestas'!$D86,'Formulario de Respuestas'!$P86,"ES DIFERENTE")</f>
        <v>0</v>
      </c>
      <c r="AK87" s="1" t="str">
        <f>IFERROR(VLOOKUP(CONCATENATE(AJ$1,AJ87),'Formulario de Preguntas'!$C$10:$FN$165,3,FALSE),"")</f>
        <v/>
      </c>
      <c r="AL87" s="1" t="str">
        <f>IFERROR(VLOOKUP(CONCATENATE(AJ$1,AJ87),'Formulario de Preguntas'!$C$10:$FN$165,4,FALSE),"")</f>
        <v/>
      </c>
      <c r="AM87" s="23">
        <f>IF($B87='Formulario de Respuestas'!$D86,'Formulario de Respuestas'!$Q86,"ES DIFERENTE")</f>
        <v>0</v>
      </c>
      <c r="AN87" s="1" t="str">
        <f>IFERROR(VLOOKUP(CONCATENATE(AM$1,AM87),'Formulario de Preguntas'!$C$10:$FN$165,3,FALSE),"")</f>
        <v/>
      </c>
      <c r="AO87" s="1" t="str">
        <f>IFERROR(VLOOKUP(CONCATENATE(AM$1,AM87),'Formulario de Preguntas'!$C$10:$FN$165,4,FALSE),"")</f>
        <v/>
      </c>
      <c r="AP87" s="23">
        <f>IF($B87='Formulario de Respuestas'!$D86,'Formulario de Respuestas'!$R86,"ES DIFERENTE")</f>
        <v>0</v>
      </c>
      <c r="AQ87" s="1" t="str">
        <f>IFERROR(VLOOKUP(CONCATENATE(AP$1,AP87),'Formulario de Preguntas'!$C$10:$FN$165,3,FALSE),"")</f>
        <v/>
      </c>
      <c r="AR87" s="1" t="str">
        <f>IFERROR(VLOOKUP(CONCATENATE(AP$1,AP87),'Formulario de Preguntas'!$C$10:$FN$165,4,FALSE),"")</f>
        <v/>
      </c>
      <c r="AS87" s="23">
        <f>IF($B87='Formulario de Respuestas'!$D86,'Formulario de Respuestas'!$S86,"ES DIFERENTE")</f>
        <v>0</v>
      </c>
      <c r="AT87" s="1" t="str">
        <f>IFERROR(VLOOKUP(CONCATENATE(AS$1,AS87),'Formulario de Preguntas'!$C$10:$FN$165,3,FALSE),"")</f>
        <v/>
      </c>
      <c r="AU87" s="1" t="str">
        <f>IFERROR(VLOOKUP(CONCATENATE(AS$1,AS87),'Formulario de Preguntas'!$C$10:$FN$165,4,FALSE),"")</f>
        <v/>
      </c>
      <c r="AV87" s="23">
        <f>IF($B87='Formulario de Respuestas'!$D86,'Formulario de Respuestas'!$T86,"ES DIFERENTE")</f>
        <v>0</v>
      </c>
      <c r="AW87" s="1" t="str">
        <f>IFERROR(VLOOKUP(CONCATENATE(AV$1,AV87),'Formulario de Preguntas'!$C$10:$FN$165,3,FALSE),"")</f>
        <v/>
      </c>
      <c r="AX87" s="1" t="str">
        <f>IFERROR(VLOOKUP(CONCATENATE(AV$1,AV87),'Formulario de Preguntas'!$C$10:$FN$165,4,FALSE),"")</f>
        <v/>
      </c>
      <c r="AY87" s="23">
        <f>IF($B87='Formulario de Respuestas'!$D86,'Formulario de Respuestas'!$U86,"ES DIFERENTE")</f>
        <v>0</v>
      </c>
      <c r="AZ87" s="1" t="str">
        <f>IFERROR(VLOOKUP(CONCATENATE(AY$1,AY87),'Formulario de Preguntas'!$C$10:$FN$165,3,FALSE),"")</f>
        <v/>
      </c>
      <c r="BA87" s="1" t="str">
        <f>IFERROR(VLOOKUP(CONCATENATE(AY$1,AY87),'Formulario de Preguntas'!$C$10:$FN$165,4,FALSE),"")</f>
        <v/>
      </c>
      <c r="BB87" s="25">
        <f>IF($B87='Formulario de Respuestas'!$D86,'Formulario de Respuestas'!$V86,"ES DIFERENTE")</f>
        <v>0</v>
      </c>
      <c r="BC87" s="1" t="str">
        <f>IFERROR(VLOOKUP(CONCATENATE(BB$1,BB87),'Formulario de Preguntas'!$C$10:$FN$165,3,FALSE),"")</f>
        <v/>
      </c>
      <c r="BD87" s="1" t="str">
        <f>IFERROR(VLOOKUP(CONCATENATE(BB$1,BB87),'Formulario de Preguntas'!$C$10:$FN$165,4,FALSE),"")</f>
        <v/>
      </c>
      <c r="BE87" s="23">
        <f>IF($B87='Formulario de Respuestas'!$D86,'Formulario de Respuestas'!$W86,"ES DIFERENTE")</f>
        <v>0</v>
      </c>
      <c r="BF87" s="1" t="str">
        <f>IFERROR(VLOOKUP(CONCATENATE(BE$1,BE87),'Formulario de Preguntas'!$C$10:$FN$165,3,FALSE),"")</f>
        <v/>
      </c>
      <c r="BG87" s="1" t="str">
        <f>IFERROR(VLOOKUP(CONCATENATE(BE$1,BE87),'Formulario de Preguntas'!$C$10:$FN$165,4,FALSE),"")</f>
        <v/>
      </c>
      <c r="BH87" s="23">
        <f>IF($B87='Formulario de Respuestas'!$D86,'Formulario de Respuestas'!$X86,"ES DIFERENTE")</f>
        <v>0</v>
      </c>
      <c r="BI87" s="1" t="str">
        <f>IFERROR(VLOOKUP(CONCATENATE(BH$1,BH87),'Formulario de Preguntas'!$C$10:$FN$165,3,FALSE),"")</f>
        <v/>
      </c>
      <c r="BJ87" s="1" t="str">
        <f>IFERROR(VLOOKUP(CONCATENATE(BH$1,BH87),'Formulario de Preguntas'!$C$10:$FN$165,4,FALSE),"")</f>
        <v/>
      </c>
      <c r="BK87" s="25">
        <f>IF($B87='Formulario de Respuestas'!$D86,'Formulario de Respuestas'!$Y86,"ES DIFERENTE")</f>
        <v>0</v>
      </c>
      <c r="BL87" s="1" t="str">
        <f>IFERROR(VLOOKUP(CONCATENATE(BK$1,BK87),'Formulario de Preguntas'!$C$10:$FN$165,3,FALSE),"")</f>
        <v/>
      </c>
      <c r="BM87" s="1" t="str">
        <f>IFERROR(VLOOKUP(CONCATENATE(BK$1,BK87),'Formulario de Preguntas'!$C$10:$FN$165,4,FALSE),"")</f>
        <v/>
      </c>
      <c r="BN87" s="25">
        <f>IF($B87='Formulario de Respuestas'!$D86,'Formulario de Respuestas'!$Z86,"ES DIFERENTE")</f>
        <v>0</v>
      </c>
      <c r="BO87" s="1" t="str">
        <f>IFERROR(VLOOKUP(CONCATENATE(BN$1,BN87),'Formulario de Preguntas'!$C$10:$FN$165,3,FALSE),"")</f>
        <v/>
      </c>
      <c r="BP87" s="1" t="str">
        <f>IFERROR(VLOOKUP(CONCATENATE(BN$1,BN87),'Formulario de Preguntas'!$C$10:$FN$165,4,FALSE),"")</f>
        <v/>
      </c>
      <c r="BR87" s="1">
        <f t="shared" si="4"/>
        <v>0</v>
      </c>
      <c r="BS87" s="1">
        <f t="shared" si="5"/>
        <v>0.25</v>
      </c>
      <c r="BT87" s="1">
        <f t="shared" si="3"/>
        <v>0</v>
      </c>
      <c r="BU87" s="1">
        <f>COUNTIF('Formulario de Respuestas'!$E86:$Z86,"A")</f>
        <v>0</v>
      </c>
      <c r="BV87" s="1">
        <f>COUNTIF('Formulario de Respuestas'!$E86:$Z86,"B")</f>
        <v>0</v>
      </c>
      <c r="BW87" s="1">
        <f>COUNTIF('Formulario de Respuestas'!$E86:$Z86,"C")</f>
        <v>0</v>
      </c>
      <c r="BX87" s="1">
        <f>COUNTIF('Formulario de Respuestas'!$E86:$Z86,"D")</f>
        <v>0</v>
      </c>
      <c r="BY87" s="1">
        <f>COUNTIF('Formulario de Respuestas'!$E86:$Z86,"E (RESPUESTA ANULADA)")</f>
        <v>0</v>
      </c>
    </row>
    <row r="88" spans="1:77" x14ac:dyDescent="0.25">
      <c r="A88" s="1">
        <f>'Formulario de Respuestas'!C87</f>
        <v>0</v>
      </c>
      <c r="B88" s="1">
        <f>'Formulario de Respuestas'!D87</f>
        <v>0</v>
      </c>
      <c r="C88" s="23">
        <f>IF($B88='Formulario de Respuestas'!$D87,'Formulario de Respuestas'!$E87,"ES DIFERENTE")</f>
        <v>0</v>
      </c>
      <c r="D88" s="15" t="str">
        <f>IFERROR(VLOOKUP(CONCATENATE(C$1,C88),'Formulario de Preguntas'!$C$2:$FN$165,3,FALSE),"")</f>
        <v/>
      </c>
      <c r="E88" s="1" t="str">
        <f>IFERROR(VLOOKUP(CONCATENATE(C$1,C88),'Formulario de Preguntas'!$C$2:$FN$165,4,FALSE),"")</f>
        <v/>
      </c>
      <c r="F88" s="23">
        <f>IF($B88='Formulario de Respuestas'!$D87,'Formulario de Respuestas'!$F87,"ES DIFERENTE")</f>
        <v>0</v>
      </c>
      <c r="G88" s="1" t="str">
        <f>IFERROR(VLOOKUP(CONCATENATE(F$1,F88),'Formulario de Preguntas'!$C$2:$FN$165,3,FALSE),"")</f>
        <v/>
      </c>
      <c r="H88" s="1" t="str">
        <f>IFERROR(VLOOKUP(CONCATENATE(F$1,F88),'Formulario de Preguntas'!$C$2:$FN$165,4,FALSE),"")</f>
        <v/>
      </c>
      <c r="I88" s="23">
        <f>IF($B88='Formulario de Respuestas'!$D87,'Formulario de Respuestas'!$G87,"ES DIFERENTE")</f>
        <v>0</v>
      </c>
      <c r="J88" s="1" t="str">
        <f>IFERROR(VLOOKUP(CONCATENATE(I$1,I88),'Formulario de Preguntas'!$C$10:$FN$165,3,FALSE),"")</f>
        <v/>
      </c>
      <c r="K88" s="1" t="str">
        <f>IFERROR(VLOOKUP(CONCATENATE(I$1,I88),'Formulario de Preguntas'!$C$10:$FN$165,4,FALSE),"")</f>
        <v/>
      </c>
      <c r="L88" s="23">
        <f>IF($B88='Formulario de Respuestas'!$D87,'Formulario de Respuestas'!$H87,"ES DIFERENTE")</f>
        <v>0</v>
      </c>
      <c r="M88" s="1" t="str">
        <f>IFERROR(VLOOKUP(CONCATENATE(L$1,L88),'Formulario de Preguntas'!$C$10:$FN$165,3,FALSE),"")</f>
        <v/>
      </c>
      <c r="N88" s="1" t="str">
        <f>IFERROR(VLOOKUP(CONCATENATE(L$1,L88),'Formulario de Preguntas'!$C$10:$FN$165,4,FALSE),"")</f>
        <v/>
      </c>
      <c r="O88" s="23">
        <f>IF($B88='Formulario de Respuestas'!$D87,'Formulario de Respuestas'!$I87,"ES DIFERENTE")</f>
        <v>0</v>
      </c>
      <c r="P88" s="1" t="str">
        <f>IFERROR(VLOOKUP(CONCATENATE(O$1,O88),'Formulario de Preguntas'!$C$10:$FN$165,3,FALSE),"")</f>
        <v/>
      </c>
      <c r="Q88" s="1" t="str">
        <f>IFERROR(VLOOKUP(CONCATENATE(O$1,O88),'Formulario de Preguntas'!$C$10:$FN$165,4,FALSE),"")</f>
        <v/>
      </c>
      <c r="R88" s="23">
        <f>IF($B88='Formulario de Respuestas'!$D87,'Formulario de Respuestas'!$J87,"ES DIFERENTE")</f>
        <v>0</v>
      </c>
      <c r="S88" s="1" t="str">
        <f>IFERROR(VLOOKUP(CONCATENATE(R$1,R88),'Formulario de Preguntas'!$C$10:$FN$165,3,FALSE),"")</f>
        <v/>
      </c>
      <c r="T88" s="1" t="str">
        <f>IFERROR(VLOOKUP(CONCATENATE(R$1,R88),'Formulario de Preguntas'!$C$10:$FN$165,4,FALSE),"")</f>
        <v/>
      </c>
      <c r="U88" s="23">
        <f>IF($B88='Formulario de Respuestas'!$D87,'Formulario de Respuestas'!$K87,"ES DIFERENTE")</f>
        <v>0</v>
      </c>
      <c r="V88" s="1" t="str">
        <f>IFERROR(VLOOKUP(CONCATENATE(U$1,U88),'Formulario de Preguntas'!$C$10:$FN$165,3,FALSE),"")</f>
        <v/>
      </c>
      <c r="W88" s="1" t="str">
        <f>IFERROR(VLOOKUP(CONCATENATE(U$1,U88),'Formulario de Preguntas'!$C$10:$FN$165,4,FALSE),"")</f>
        <v/>
      </c>
      <c r="X88" s="23">
        <f>IF($B88='Formulario de Respuestas'!$D87,'Formulario de Respuestas'!$L87,"ES DIFERENTE")</f>
        <v>0</v>
      </c>
      <c r="Y88" s="1" t="str">
        <f>IFERROR(VLOOKUP(CONCATENATE(X$1,X88),'Formulario de Preguntas'!$C$10:$FN$165,3,FALSE),"")</f>
        <v/>
      </c>
      <c r="Z88" s="1" t="str">
        <f>IFERROR(VLOOKUP(CONCATENATE(X$1,X88),'Formulario de Preguntas'!$C$10:$FN$165,4,FALSE),"")</f>
        <v/>
      </c>
      <c r="AA88" s="23">
        <f>IF($B88='Formulario de Respuestas'!$D87,'Formulario de Respuestas'!$M87,"ES DIFERENTE")</f>
        <v>0</v>
      </c>
      <c r="AB88" s="1" t="str">
        <f>IFERROR(VLOOKUP(CONCATENATE(AA$1,AA88),'Formulario de Preguntas'!$C$10:$FN$165,3,FALSE),"")</f>
        <v/>
      </c>
      <c r="AC88" s="1" t="str">
        <f>IFERROR(VLOOKUP(CONCATENATE(AA$1,AA88),'Formulario de Preguntas'!$C$10:$FN$165,4,FALSE),"")</f>
        <v/>
      </c>
      <c r="AD88" s="23">
        <f>IF($B88='Formulario de Respuestas'!$D87,'Formulario de Respuestas'!$N87,"ES DIFERENTE")</f>
        <v>0</v>
      </c>
      <c r="AE88" s="1" t="str">
        <f>IFERROR(VLOOKUP(CONCATENATE(AD$1,AD88),'Formulario de Preguntas'!$C$10:$FN$165,3,FALSE),"")</f>
        <v/>
      </c>
      <c r="AF88" s="1" t="str">
        <f>IFERROR(VLOOKUP(CONCATENATE(AD$1,AD88),'Formulario de Preguntas'!$C$10:$FN$165,4,FALSE),"")</f>
        <v/>
      </c>
      <c r="AG88" s="23">
        <f>IF($B88='Formulario de Respuestas'!$D87,'Formulario de Respuestas'!$O87,"ES DIFERENTE")</f>
        <v>0</v>
      </c>
      <c r="AH88" s="1" t="str">
        <f>IFERROR(VLOOKUP(CONCATENATE(AG$1,AG88),'Formulario de Preguntas'!$C$10:$FN$165,3,FALSE),"")</f>
        <v/>
      </c>
      <c r="AI88" s="1" t="str">
        <f>IFERROR(VLOOKUP(CONCATENATE(AG$1,AG88),'Formulario de Preguntas'!$C$10:$FN$165,4,FALSE),"")</f>
        <v/>
      </c>
      <c r="AJ88" s="23">
        <f>IF($B88='Formulario de Respuestas'!$D87,'Formulario de Respuestas'!$P87,"ES DIFERENTE")</f>
        <v>0</v>
      </c>
      <c r="AK88" s="1" t="str">
        <f>IFERROR(VLOOKUP(CONCATENATE(AJ$1,AJ88),'Formulario de Preguntas'!$C$10:$FN$165,3,FALSE),"")</f>
        <v/>
      </c>
      <c r="AL88" s="1" t="str">
        <f>IFERROR(VLOOKUP(CONCATENATE(AJ$1,AJ88),'Formulario de Preguntas'!$C$10:$FN$165,4,FALSE),"")</f>
        <v/>
      </c>
      <c r="AM88" s="23">
        <f>IF($B88='Formulario de Respuestas'!$D87,'Formulario de Respuestas'!$Q87,"ES DIFERENTE")</f>
        <v>0</v>
      </c>
      <c r="AN88" s="1" t="str">
        <f>IFERROR(VLOOKUP(CONCATENATE(AM$1,AM88),'Formulario de Preguntas'!$C$10:$FN$165,3,FALSE),"")</f>
        <v/>
      </c>
      <c r="AO88" s="1" t="str">
        <f>IFERROR(VLOOKUP(CONCATENATE(AM$1,AM88),'Formulario de Preguntas'!$C$10:$FN$165,4,FALSE),"")</f>
        <v/>
      </c>
      <c r="AP88" s="23">
        <f>IF($B88='Formulario de Respuestas'!$D87,'Formulario de Respuestas'!$R87,"ES DIFERENTE")</f>
        <v>0</v>
      </c>
      <c r="AQ88" s="1" t="str">
        <f>IFERROR(VLOOKUP(CONCATENATE(AP$1,AP88),'Formulario de Preguntas'!$C$10:$FN$165,3,FALSE),"")</f>
        <v/>
      </c>
      <c r="AR88" s="1" t="str">
        <f>IFERROR(VLOOKUP(CONCATENATE(AP$1,AP88),'Formulario de Preguntas'!$C$10:$FN$165,4,FALSE),"")</f>
        <v/>
      </c>
      <c r="AS88" s="23">
        <f>IF($B88='Formulario de Respuestas'!$D87,'Formulario de Respuestas'!$S87,"ES DIFERENTE")</f>
        <v>0</v>
      </c>
      <c r="AT88" s="1" t="str">
        <f>IFERROR(VLOOKUP(CONCATENATE(AS$1,AS88),'Formulario de Preguntas'!$C$10:$FN$165,3,FALSE),"")</f>
        <v/>
      </c>
      <c r="AU88" s="1" t="str">
        <f>IFERROR(VLOOKUP(CONCATENATE(AS$1,AS88),'Formulario de Preguntas'!$C$10:$FN$165,4,FALSE),"")</f>
        <v/>
      </c>
      <c r="AV88" s="23">
        <f>IF($B88='Formulario de Respuestas'!$D87,'Formulario de Respuestas'!$T87,"ES DIFERENTE")</f>
        <v>0</v>
      </c>
      <c r="AW88" s="1" t="str">
        <f>IFERROR(VLOOKUP(CONCATENATE(AV$1,AV88),'Formulario de Preguntas'!$C$10:$FN$165,3,FALSE),"")</f>
        <v/>
      </c>
      <c r="AX88" s="1" t="str">
        <f>IFERROR(VLOOKUP(CONCATENATE(AV$1,AV88),'Formulario de Preguntas'!$C$10:$FN$165,4,FALSE),"")</f>
        <v/>
      </c>
      <c r="AY88" s="23">
        <f>IF($B88='Formulario de Respuestas'!$D87,'Formulario de Respuestas'!$U87,"ES DIFERENTE")</f>
        <v>0</v>
      </c>
      <c r="AZ88" s="1" t="str">
        <f>IFERROR(VLOOKUP(CONCATENATE(AY$1,AY88),'Formulario de Preguntas'!$C$10:$FN$165,3,FALSE),"")</f>
        <v/>
      </c>
      <c r="BA88" s="1" t="str">
        <f>IFERROR(VLOOKUP(CONCATENATE(AY$1,AY88),'Formulario de Preguntas'!$C$10:$FN$165,4,FALSE),"")</f>
        <v/>
      </c>
      <c r="BB88" s="25">
        <f>IF($B88='Formulario de Respuestas'!$D87,'Formulario de Respuestas'!$V87,"ES DIFERENTE")</f>
        <v>0</v>
      </c>
      <c r="BC88" s="1" t="str">
        <f>IFERROR(VLOOKUP(CONCATENATE(BB$1,BB88),'Formulario de Preguntas'!$C$10:$FN$165,3,FALSE),"")</f>
        <v/>
      </c>
      <c r="BD88" s="1" t="str">
        <f>IFERROR(VLOOKUP(CONCATENATE(BB$1,BB88),'Formulario de Preguntas'!$C$10:$FN$165,4,FALSE),"")</f>
        <v/>
      </c>
      <c r="BE88" s="23">
        <f>IF($B88='Formulario de Respuestas'!$D87,'Formulario de Respuestas'!$W87,"ES DIFERENTE")</f>
        <v>0</v>
      </c>
      <c r="BF88" s="1" t="str">
        <f>IFERROR(VLOOKUP(CONCATENATE(BE$1,BE88),'Formulario de Preguntas'!$C$10:$FN$165,3,FALSE),"")</f>
        <v/>
      </c>
      <c r="BG88" s="1" t="str">
        <f>IFERROR(VLOOKUP(CONCATENATE(BE$1,BE88),'Formulario de Preguntas'!$C$10:$FN$165,4,FALSE),"")</f>
        <v/>
      </c>
      <c r="BH88" s="23">
        <f>IF($B88='Formulario de Respuestas'!$D87,'Formulario de Respuestas'!$X87,"ES DIFERENTE")</f>
        <v>0</v>
      </c>
      <c r="BI88" s="1" t="str">
        <f>IFERROR(VLOOKUP(CONCATENATE(BH$1,BH88),'Formulario de Preguntas'!$C$10:$FN$165,3,FALSE),"")</f>
        <v/>
      </c>
      <c r="BJ88" s="1" t="str">
        <f>IFERROR(VLOOKUP(CONCATENATE(BH$1,BH88),'Formulario de Preguntas'!$C$10:$FN$165,4,FALSE),"")</f>
        <v/>
      </c>
      <c r="BK88" s="25">
        <f>IF($B88='Formulario de Respuestas'!$D87,'Formulario de Respuestas'!$Y87,"ES DIFERENTE")</f>
        <v>0</v>
      </c>
      <c r="BL88" s="1" t="str">
        <f>IFERROR(VLOOKUP(CONCATENATE(BK$1,BK88),'Formulario de Preguntas'!$C$10:$FN$165,3,FALSE),"")</f>
        <v/>
      </c>
      <c r="BM88" s="1" t="str">
        <f>IFERROR(VLOOKUP(CONCATENATE(BK$1,BK88),'Formulario de Preguntas'!$C$10:$FN$165,4,FALSE),"")</f>
        <v/>
      </c>
      <c r="BN88" s="25">
        <f>IF($B88='Formulario de Respuestas'!$D87,'Formulario de Respuestas'!$Z87,"ES DIFERENTE")</f>
        <v>0</v>
      </c>
      <c r="BO88" s="1" t="str">
        <f>IFERROR(VLOOKUP(CONCATENATE(BN$1,BN88),'Formulario de Preguntas'!$C$10:$FN$165,3,FALSE),"")</f>
        <v/>
      </c>
      <c r="BP88" s="1" t="str">
        <f>IFERROR(VLOOKUP(CONCATENATE(BN$1,BN88),'Formulario de Preguntas'!$C$10:$FN$165,4,FALSE),"")</f>
        <v/>
      </c>
      <c r="BR88" s="1">
        <f t="shared" si="4"/>
        <v>0</v>
      </c>
      <c r="BS88" s="1">
        <f t="shared" si="5"/>
        <v>0.25</v>
      </c>
      <c r="BT88" s="1">
        <f t="shared" si="3"/>
        <v>0</v>
      </c>
      <c r="BU88" s="1">
        <f>COUNTIF('Formulario de Respuestas'!$E87:$Z87,"A")</f>
        <v>0</v>
      </c>
      <c r="BV88" s="1">
        <f>COUNTIF('Formulario de Respuestas'!$E87:$Z87,"B")</f>
        <v>0</v>
      </c>
      <c r="BW88" s="1">
        <f>COUNTIF('Formulario de Respuestas'!$E87:$Z87,"C")</f>
        <v>0</v>
      </c>
      <c r="BX88" s="1">
        <f>COUNTIF('Formulario de Respuestas'!$E87:$Z87,"D")</f>
        <v>0</v>
      </c>
      <c r="BY88" s="1">
        <f>COUNTIF('Formulario de Respuestas'!$E87:$Z87,"E (RESPUESTA ANULADA)")</f>
        <v>0</v>
      </c>
    </row>
    <row r="89" spans="1:77" x14ac:dyDescent="0.25">
      <c r="A89" s="1">
        <f>'Formulario de Respuestas'!C88</f>
        <v>0</v>
      </c>
      <c r="B89" s="1">
        <f>'Formulario de Respuestas'!D88</f>
        <v>0</v>
      </c>
      <c r="C89" s="23">
        <f>IF($B89='Formulario de Respuestas'!$D88,'Formulario de Respuestas'!$E88,"ES DIFERENTE")</f>
        <v>0</v>
      </c>
      <c r="D89" s="15" t="str">
        <f>IFERROR(VLOOKUP(CONCATENATE(C$1,C89),'Formulario de Preguntas'!$C$2:$FN$165,3,FALSE),"")</f>
        <v/>
      </c>
      <c r="E89" s="1" t="str">
        <f>IFERROR(VLOOKUP(CONCATENATE(C$1,C89),'Formulario de Preguntas'!$C$2:$FN$165,4,FALSE),"")</f>
        <v/>
      </c>
      <c r="F89" s="23">
        <f>IF($B89='Formulario de Respuestas'!$D88,'Formulario de Respuestas'!$F88,"ES DIFERENTE")</f>
        <v>0</v>
      </c>
      <c r="G89" s="1" t="str">
        <f>IFERROR(VLOOKUP(CONCATENATE(F$1,F89),'Formulario de Preguntas'!$C$2:$FN$165,3,FALSE),"")</f>
        <v/>
      </c>
      <c r="H89" s="1" t="str">
        <f>IFERROR(VLOOKUP(CONCATENATE(F$1,F89),'Formulario de Preguntas'!$C$2:$FN$165,4,FALSE),"")</f>
        <v/>
      </c>
      <c r="I89" s="23">
        <f>IF($B89='Formulario de Respuestas'!$D88,'Formulario de Respuestas'!$G88,"ES DIFERENTE")</f>
        <v>0</v>
      </c>
      <c r="J89" s="1" t="str">
        <f>IFERROR(VLOOKUP(CONCATENATE(I$1,I89),'Formulario de Preguntas'!$C$10:$FN$165,3,FALSE),"")</f>
        <v/>
      </c>
      <c r="K89" s="1" t="str">
        <f>IFERROR(VLOOKUP(CONCATENATE(I$1,I89),'Formulario de Preguntas'!$C$10:$FN$165,4,FALSE),"")</f>
        <v/>
      </c>
      <c r="L89" s="23">
        <f>IF($B89='Formulario de Respuestas'!$D88,'Formulario de Respuestas'!$H88,"ES DIFERENTE")</f>
        <v>0</v>
      </c>
      <c r="M89" s="1" t="str">
        <f>IFERROR(VLOOKUP(CONCATENATE(L$1,L89),'Formulario de Preguntas'!$C$10:$FN$165,3,FALSE),"")</f>
        <v/>
      </c>
      <c r="N89" s="1" t="str">
        <f>IFERROR(VLOOKUP(CONCATENATE(L$1,L89),'Formulario de Preguntas'!$C$10:$FN$165,4,FALSE),"")</f>
        <v/>
      </c>
      <c r="O89" s="23">
        <f>IF($B89='Formulario de Respuestas'!$D88,'Formulario de Respuestas'!$I88,"ES DIFERENTE")</f>
        <v>0</v>
      </c>
      <c r="P89" s="1" t="str">
        <f>IFERROR(VLOOKUP(CONCATENATE(O$1,O89),'Formulario de Preguntas'!$C$10:$FN$165,3,FALSE),"")</f>
        <v/>
      </c>
      <c r="Q89" s="1" t="str">
        <f>IFERROR(VLOOKUP(CONCATENATE(O$1,O89),'Formulario de Preguntas'!$C$10:$FN$165,4,FALSE),"")</f>
        <v/>
      </c>
      <c r="R89" s="23">
        <f>IF($B89='Formulario de Respuestas'!$D88,'Formulario de Respuestas'!$J88,"ES DIFERENTE")</f>
        <v>0</v>
      </c>
      <c r="S89" s="1" t="str">
        <f>IFERROR(VLOOKUP(CONCATENATE(R$1,R89),'Formulario de Preguntas'!$C$10:$FN$165,3,FALSE),"")</f>
        <v/>
      </c>
      <c r="T89" s="1" t="str">
        <f>IFERROR(VLOOKUP(CONCATENATE(R$1,R89),'Formulario de Preguntas'!$C$10:$FN$165,4,FALSE),"")</f>
        <v/>
      </c>
      <c r="U89" s="23">
        <f>IF($B89='Formulario de Respuestas'!$D88,'Formulario de Respuestas'!$K88,"ES DIFERENTE")</f>
        <v>0</v>
      </c>
      <c r="V89" s="1" t="str">
        <f>IFERROR(VLOOKUP(CONCATENATE(U$1,U89),'Formulario de Preguntas'!$C$10:$FN$165,3,FALSE),"")</f>
        <v/>
      </c>
      <c r="W89" s="1" t="str">
        <f>IFERROR(VLOOKUP(CONCATENATE(U$1,U89),'Formulario de Preguntas'!$C$10:$FN$165,4,FALSE),"")</f>
        <v/>
      </c>
      <c r="X89" s="23">
        <f>IF($B89='Formulario de Respuestas'!$D88,'Formulario de Respuestas'!$L88,"ES DIFERENTE")</f>
        <v>0</v>
      </c>
      <c r="Y89" s="1" t="str">
        <f>IFERROR(VLOOKUP(CONCATENATE(X$1,X89),'Formulario de Preguntas'!$C$10:$FN$165,3,FALSE),"")</f>
        <v/>
      </c>
      <c r="Z89" s="1" t="str">
        <f>IFERROR(VLOOKUP(CONCATENATE(X$1,X89),'Formulario de Preguntas'!$C$10:$FN$165,4,FALSE),"")</f>
        <v/>
      </c>
      <c r="AA89" s="23">
        <f>IF($B89='Formulario de Respuestas'!$D88,'Formulario de Respuestas'!$M88,"ES DIFERENTE")</f>
        <v>0</v>
      </c>
      <c r="AB89" s="1" t="str">
        <f>IFERROR(VLOOKUP(CONCATENATE(AA$1,AA89),'Formulario de Preguntas'!$C$10:$FN$165,3,FALSE),"")</f>
        <v/>
      </c>
      <c r="AC89" s="1" t="str">
        <f>IFERROR(VLOOKUP(CONCATENATE(AA$1,AA89),'Formulario de Preguntas'!$C$10:$FN$165,4,FALSE),"")</f>
        <v/>
      </c>
      <c r="AD89" s="23">
        <f>IF($B89='Formulario de Respuestas'!$D88,'Formulario de Respuestas'!$N88,"ES DIFERENTE")</f>
        <v>0</v>
      </c>
      <c r="AE89" s="1" t="str">
        <f>IFERROR(VLOOKUP(CONCATENATE(AD$1,AD89),'Formulario de Preguntas'!$C$10:$FN$165,3,FALSE),"")</f>
        <v/>
      </c>
      <c r="AF89" s="1" t="str">
        <f>IFERROR(VLOOKUP(CONCATENATE(AD$1,AD89),'Formulario de Preguntas'!$C$10:$FN$165,4,FALSE),"")</f>
        <v/>
      </c>
      <c r="AG89" s="23">
        <f>IF($B89='Formulario de Respuestas'!$D88,'Formulario de Respuestas'!$O88,"ES DIFERENTE")</f>
        <v>0</v>
      </c>
      <c r="AH89" s="1" t="str">
        <f>IFERROR(VLOOKUP(CONCATENATE(AG$1,AG89),'Formulario de Preguntas'!$C$10:$FN$165,3,FALSE),"")</f>
        <v/>
      </c>
      <c r="AI89" s="1" t="str">
        <f>IFERROR(VLOOKUP(CONCATENATE(AG$1,AG89),'Formulario de Preguntas'!$C$10:$FN$165,4,FALSE),"")</f>
        <v/>
      </c>
      <c r="AJ89" s="23">
        <f>IF($B89='Formulario de Respuestas'!$D88,'Formulario de Respuestas'!$P88,"ES DIFERENTE")</f>
        <v>0</v>
      </c>
      <c r="AK89" s="1" t="str">
        <f>IFERROR(VLOOKUP(CONCATENATE(AJ$1,AJ89),'Formulario de Preguntas'!$C$10:$FN$165,3,FALSE),"")</f>
        <v/>
      </c>
      <c r="AL89" s="1" t="str">
        <f>IFERROR(VLOOKUP(CONCATENATE(AJ$1,AJ89),'Formulario de Preguntas'!$C$10:$FN$165,4,FALSE),"")</f>
        <v/>
      </c>
      <c r="AM89" s="23">
        <f>IF($B89='Formulario de Respuestas'!$D88,'Formulario de Respuestas'!$Q88,"ES DIFERENTE")</f>
        <v>0</v>
      </c>
      <c r="AN89" s="1" t="str">
        <f>IFERROR(VLOOKUP(CONCATENATE(AM$1,AM89),'Formulario de Preguntas'!$C$10:$FN$165,3,FALSE),"")</f>
        <v/>
      </c>
      <c r="AO89" s="1" t="str">
        <f>IFERROR(VLOOKUP(CONCATENATE(AM$1,AM89),'Formulario de Preguntas'!$C$10:$FN$165,4,FALSE),"")</f>
        <v/>
      </c>
      <c r="AP89" s="23">
        <f>IF($B89='Formulario de Respuestas'!$D88,'Formulario de Respuestas'!$R88,"ES DIFERENTE")</f>
        <v>0</v>
      </c>
      <c r="AQ89" s="1" t="str">
        <f>IFERROR(VLOOKUP(CONCATENATE(AP$1,AP89),'Formulario de Preguntas'!$C$10:$FN$165,3,FALSE),"")</f>
        <v/>
      </c>
      <c r="AR89" s="1" t="str">
        <f>IFERROR(VLOOKUP(CONCATENATE(AP$1,AP89),'Formulario de Preguntas'!$C$10:$FN$165,4,FALSE),"")</f>
        <v/>
      </c>
      <c r="AS89" s="23">
        <f>IF($B89='Formulario de Respuestas'!$D88,'Formulario de Respuestas'!$S88,"ES DIFERENTE")</f>
        <v>0</v>
      </c>
      <c r="AT89" s="1" t="str">
        <f>IFERROR(VLOOKUP(CONCATENATE(AS$1,AS89),'Formulario de Preguntas'!$C$10:$FN$165,3,FALSE),"")</f>
        <v/>
      </c>
      <c r="AU89" s="1" t="str">
        <f>IFERROR(VLOOKUP(CONCATENATE(AS$1,AS89),'Formulario de Preguntas'!$C$10:$FN$165,4,FALSE),"")</f>
        <v/>
      </c>
      <c r="AV89" s="23">
        <f>IF($B89='Formulario de Respuestas'!$D88,'Formulario de Respuestas'!$T88,"ES DIFERENTE")</f>
        <v>0</v>
      </c>
      <c r="AW89" s="1" t="str">
        <f>IFERROR(VLOOKUP(CONCATENATE(AV$1,AV89),'Formulario de Preguntas'!$C$10:$FN$165,3,FALSE),"")</f>
        <v/>
      </c>
      <c r="AX89" s="1" t="str">
        <f>IFERROR(VLOOKUP(CONCATENATE(AV$1,AV89),'Formulario de Preguntas'!$C$10:$FN$165,4,FALSE),"")</f>
        <v/>
      </c>
      <c r="AY89" s="23">
        <f>IF($B89='Formulario de Respuestas'!$D88,'Formulario de Respuestas'!$U88,"ES DIFERENTE")</f>
        <v>0</v>
      </c>
      <c r="AZ89" s="1" t="str">
        <f>IFERROR(VLOOKUP(CONCATENATE(AY$1,AY89),'Formulario de Preguntas'!$C$10:$FN$165,3,FALSE),"")</f>
        <v/>
      </c>
      <c r="BA89" s="1" t="str">
        <f>IFERROR(VLOOKUP(CONCATENATE(AY$1,AY89),'Formulario de Preguntas'!$C$10:$FN$165,4,FALSE),"")</f>
        <v/>
      </c>
      <c r="BB89" s="25">
        <f>IF($B89='Formulario de Respuestas'!$D88,'Formulario de Respuestas'!$V88,"ES DIFERENTE")</f>
        <v>0</v>
      </c>
      <c r="BC89" s="1" t="str">
        <f>IFERROR(VLOOKUP(CONCATENATE(BB$1,BB89),'Formulario de Preguntas'!$C$10:$FN$165,3,FALSE),"")</f>
        <v/>
      </c>
      <c r="BD89" s="1" t="str">
        <f>IFERROR(VLOOKUP(CONCATENATE(BB$1,BB89),'Formulario de Preguntas'!$C$10:$FN$165,4,FALSE),"")</f>
        <v/>
      </c>
      <c r="BE89" s="23">
        <f>IF($B89='Formulario de Respuestas'!$D88,'Formulario de Respuestas'!$W88,"ES DIFERENTE")</f>
        <v>0</v>
      </c>
      <c r="BF89" s="1" t="str">
        <f>IFERROR(VLOOKUP(CONCATENATE(BE$1,BE89),'Formulario de Preguntas'!$C$10:$FN$165,3,FALSE),"")</f>
        <v/>
      </c>
      <c r="BG89" s="1" t="str">
        <f>IFERROR(VLOOKUP(CONCATENATE(BE$1,BE89),'Formulario de Preguntas'!$C$10:$FN$165,4,FALSE),"")</f>
        <v/>
      </c>
      <c r="BH89" s="23">
        <f>IF($B89='Formulario de Respuestas'!$D88,'Formulario de Respuestas'!$X88,"ES DIFERENTE")</f>
        <v>0</v>
      </c>
      <c r="BI89" s="1" t="str">
        <f>IFERROR(VLOOKUP(CONCATENATE(BH$1,BH89),'Formulario de Preguntas'!$C$10:$FN$165,3,FALSE),"")</f>
        <v/>
      </c>
      <c r="BJ89" s="1" t="str">
        <f>IFERROR(VLOOKUP(CONCATENATE(BH$1,BH89),'Formulario de Preguntas'!$C$10:$FN$165,4,FALSE),"")</f>
        <v/>
      </c>
      <c r="BK89" s="25">
        <f>IF($B89='Formulario de Respuestas'!$D88,'Formulario de Respuestas'!$Y88,"ES DIFERENTE")</f>
        <v>0</v>
      </c>
      <c r="BL89" s="1" t="str">
        <f>IFERROR(VLOOKUP(CONCATENATE(BK$1,BK89),'Formulario de Preguntas'!$C$10:$FN$165,3,FALSE),"")</f>
        <v/>
      </c>
      <c r="BM89" s="1" t="str">
        <f>IFERROR(VLOOKUP(CONCATENATE(BK$1,BK89),'Formulario de Preguntas'!$C$10:$FN$165,4,FALSE),"")</f>
        <v/>
      </c>
      <c r="BN89" s="25">
        <f>IF($B89='Formulario de Respuestas'!$D88,'Formulario de Respuestas'!$Z88,"ES DIFERENTE")</f>
        <v>0</v>
      </c>
      <c r="BO89" s="1" t="str">
        <f>IFERROR(VLOOKUP(CONCATENATE(BN$1,BN89),'Formulario de Preguntas'!$C$10:$FN$165,3,FALSE),"")</f>
        <v/>
      </c>
      <c r="BP89" s="1" t="str">
        <f>IFERROR(VLOOKUP(CONCATENATE(BN$1,BN89),'Formulario de Preguntas'!$C$10:$FN$165,4,FALSE),"")</f>
        <v/>
      </c>
      <c r="BR89" s="1">
        <f t="shared" si="4"/>
        <v>0</v>
      </c>
      <c r="BS89" s="1">
        <f t="shared" si="5"/>
        <v>0.25</v>
      </c>
      <c r="BT89" s="1">
        <f t="shared" si="3"/>
        <v>0</v>
      </c>
      <c r="BU89" s="1">
        <f>COUNTIF('Formulario de Respuestas'!$E88:$Z88,"A")</f>
        <v>0</v>
      </c>
      <c r="BV89" s="1">
        <f>COUNTIF('Formulario de Respuestas'!$E88:$Z88,"B")</f>
        <v>0</v>
      </c>
      <c r="BW89" s="1">
        <f>COUNTIF('Formulario de Respuestas'!$E88:$Z88,"C")</f>
        <v>0</v>
      </c>
      <c r="BX89" s="1">
        <f>COUNTIF('Formulario de Respuestas'!$E88:$Z88,"D")</f>
        <v>0</v>
      </c>
      <c r="BY89" s="1">
        <f>COUNTIF('Formulario de Respuestas'!$E88:$Z88,"E (RESPUESTA ANULADA)")</f>
        <v>0</v>
      </c>
    </row>
    <row r="90" spans="1:77" x14ac:dyDescent="0.25">
      <c r="A90" s="1">
        <f>'Formulario de Respuestas'!C89</f>
        <v>0</v>
      </c>
      <c r="B90" s="1">
        <f>'Formulario de Respuestas'!D89</f>
        <v>0</v>
      </c>
      <c r="C90" s="23">
        <f>IF($B90='Formulario de Respuestas'!$D89,'Formulario de Respuestas'!$E89,"ES DIFERENTE")</f>
        <v>0</v>
      </c>
      <c r="D90" s="15" t="str">
        <f>IFERROR(VLOOKUP(CONCATENATE(C$1,C90),'Formulario de Preguntas'!$C$2:$FN$165,3,FALSE),"")</f>
        <v/>
      </c>
      <c r="E90" s="1" t="str">
        <f>IFERROR(VLOOKUP(CONCATENATE(C$1,C90),'Formulario de Preguntas'!$C$2:$FN$165,4,FALSE),"")</f>
        <v/>
      </c>
      <c r="F90" s="23">
        <f>IF($B90='Formulario de Respuestas'!$D89,'Formulario de Respuestas'!$F89,"ES DIFERENTE")</f>
        <v>0</v>
      </c>
      <c r="G90" s="1" t="str">
        <f>IFERROR(VLOOKUP(CONCATENATE(F$1,F90),'Formulario de Preguntas'!$C$2:$FN$165,3,FALSE),"")</f>
        <v/>
      </c>
      <c r="H90" s="1" t="str">
        <f>IFERROR(VLOOKUP(CONCATENATE(F$1,F90),'Formulario de Preguntas'!$C$2:$FN$165,4,FALSE),"")</f>
        <v/>
      </c>
      <c r="I90" s="23">
        <f>IF($B90='Formulario de Respuestas'!$D89,'Formulario de Respuestas'!$G89,"ES DIFERENTE")</f>
        <v>0</v>
      </c>
      <c r="J90" s="1" t="str">
        <f>IFERROR(VLOOKUP(CONCATENATE(I$1,I90),'Formulario de Preguntas'!$C$10:$FN$165,3,FALSE),"")</f>
        <v/>
      </c>
      <c r="K90" s="1" t="str">
        <f>IFERROR(VLOOKUP(CONCATENATE(I$1,I90),'Formulario de Preguntas'!$C$10:$FN$165,4,FALSE),"")</f>
        <v/>
      </c>
      <c r="L90" s="23">
        <f>IF($B90='Formulario de Respuestas'!$D89,'Formulario de Respuestas'!$H89,"ES DIFERENTE")</f>
        <v>0</v>
      </c>
      <c r="M90" s="1" t="str">
        <f>IFERROR(VLOOKUP(CONCATENATE(L$1,L90),'Formulario de Preguntas'!$C$10:$FN$165,3,FALSE),"")</f>
        <v/>
      </c>
      <c r="N90" s="1" t="str">
        <f>IFERROR(VLOOKUP(CONCATENATE(L$1,L90),'Formulario de Preguntas'!$C$10:$FN$165,4,FALSE),"")</f>
        <v/>
      </c>
      <c r="O90" s="23">
        <f>IF($B90='Formulario de Respuestas'!$D89,'Formulario de Respuestas'!$I89,"ES DIFERENTE")</f>
        <v>0</v>
      </c>
      <c r="P90" s="1" t="str">
        <f>IFERROR(VLOOKUP(CONCATENATE(O$1,O90),'Formulario de Preguntas'!$C$10:$FN$165,3,FALSE),"")</f>
        <v/>
      </c>
      <c r="Q90" s="1" t="str">
        <f>IFERROR(VLOOKUP(CONCATENATE(O$1,O90),'Formulario de Preguntas'!$C$10:$FN$165,4,FALSE),"")</f>
        <v/>
      </c>
      <c r="R90" s="23">
        <f>IF($B90='Formulario de Respuestas'!$D89,'Formulario de Respuestas'!$J89,"ES DIFERENTE")</f>
        <v>0</v>
      </c>
      <c r="S90" s="1" t="str">
        <f>IFERROR(VLOOKUP(CONCATENATE(R$1,R90),'Formulario de Preguntas'!$C$10:$FN$165,3,FALSE),"")</f>
        <v/>
      </c>
      <c r="T90" s="1" t="str">
        <f>IFERROR(VLOOKUP(CONCATENATE(R$1,R90),'Formulario de Preguntas'!$C$10:$FN$165,4,FALSE),"")</f>
        <v/>
      </c>
      <c r="U90" s="23">
        <f>IF($B90='Formulario de Respuestas'!$D89,'Formulario de Respuestas'!$K89,"ES DIFERENTE")</f>
        <v>0</v>
      </c>
      <c r="V90" s="1" t="str">
        <f>IFERROR(VLOOKUP(CONCATENATE(U$1,U90),'Formulario de Preguntas'!$C$10:$FN$165,3,FALSE),"")</f>
        <v/>
      </c>
      <c r="W90" s="1" t="str">
        <f>IFERROR(VLOOKUP(CONCATENATE(U$1,U90),'Formulario de Preguntas'!$C$10:$FN$165,4,FALSE),"")</f>
        <v/>
      </c>
      <c r="X90" s="23">
        <f>IF($B90='Formulario de Respuestas'!$D89,'Formulario de Respuestas'!$L89,"ES DIFERENTE")</f>
        <v>0</v>
      </c>
      <c r="Y90" s="1" t="str">
        <f>IFERROR(VLOOKUP(CONCATENATE(X$1,X90),'Formulario de Preguntas'!$C$10:$FN$165,3,FALSE),"")</f>
        <v/>
      </c>
      <c r="Z90" s="1" t="str">
        <f>IFERROR(VLOOKUP(CONCATENATE(X$1,X90),'Formulario de Preguntas'!$C$10:$FN$165,4,FALSE),"")</f>
        <v/>
      </c>
      <c r="AA90" s="23">
        <f>IF($B90='Formulario de Respuestas'!$D89,'Formulario de Respuestas'!$M89,"ES DIFERENTE")</f>
        <v>0</v>
      </c>
      <c r="AB90" s="1" t="str">
        <f>IFERROR(VLOOKUP(CONCATENATE(AA$1,AA90),'Formulario de Preguntas'!$C$10:$FN$165,3,FALSE),"")</f>
        <v/>
      </c>
      <c r="AC90" s="1" t="str">
        <f>IFERROR(VLOOKUP(CONCATENATE(AA$1,AA90),'Formulario de Preguntas'!$C$10:$FN$165,4,FALSE),"")</f>
        <v/>
      </c>
      <c r="AD90" s="23">
        <f>IF($B90='Formulario de Respuestas'!$D89,'Formulario de Respuestas'!$N89,"ES DIFERENTE")</f>
        <v>0</v>
      </c>
      <c r="AE90" s="1" t="str">
        <f>IFERROR(VLOOKUP(CONCATENATE(AD$1,AD90),'Formulario de Preguntas'!$C$10:$FN$165,3,FALSE),"")</f>
        <v/>
      </c>
      <c r="AF90" s="1" t="str">
        <f>IFERROR(VLOOKUP(CONCATENATE(AD$1,AD90),'Formulario de Preguntas'!$C$10:$FN$165,4,FALSE),"")</f>
        <v/>
      </c>
      <c r="AG90" s="23">
        <f>IF($B90='Formulario de Respuestas'!$D89,'Formulario de Respuestas'!$O89,"ES DIFERENTE")</f>
        <v>0</v>
      </c>
      <c r="AH90" s="1" t="str">
        <f>IFERROR(VLOOKUP(CONCATENATE(AG$1,AG90),'Formulario de Preguntas'!$C$10:$FN$165,3,FALSE),"")</f>
        <v/>
      </c>
      <c r="AI90" s="1" t="str">
        <f>IFERROR(VLOOKUP(CONCATENATE(AG$1,AG90),'Formulario de Preguntas'!$C$10:$FN$165,4,FALSE),"")</f>
        <v/>
      </c>
      <c r="AJ90" s="23">
        <f>IF($B90='Formulario de Respuestas'!$D89,'Formulario de Respuestas'!$P89,"ES DIFERENTE")</f>
        <v>0</v>
      </c>
      <c r="AK90" s="1" t="str">
        <f>IFERROR(VLOOKUP(CONCATENATE(AJ$1,AJ90),'Formulario de Preguntas'!$C$10:$FN$165,3,FALSE),"")</f>
        <v/>
      </c>
      <c r="AL90" s="1" t="str">
        <f>IFERROR(VLOOKUP(CONCATENATE(AJ$1,AJ90),'Formulario de Preguntas'!$C$10:$FN$165,4,FALSE),"")</f>
        <v/>
      </c>
      <c r="AM90" s="23">
        <f>IF($B90='Formulario de Respuestas'!$D89,'Formulario de Respuestas'!$Q89,"ES DIFERENTE")</f>
        <v>0</v>
      </c>
      <c r="AN90" s="1" t="str">
        <f>IFERROR(VLOOKUP(CONCATENATE(AM$1,AM90),'Formulario de Preguntas'!$C$10:$FN$165,3,FALSE),"")</f>
        <v/>
      </c>
      <c r="AO90" s="1" t="str">
        <f>IFERROR(VLOOKUP(CONCATENATE(AM$1,AM90),'Formulario de Preguntas'!$C$10:$FN$165,4,FALSE),"")</f>
        <v/>
      </c>
      <c r="AP90" s="23">
        <f>IF($B90='Formulario de Respuestas'!$D89,'Formulario de Respuestas'!$R89,"ES DIFERENTE")</f>
        <v>0</v>
      </c>
      <c r="AQ90" s="1" t="str">
        <f>IFERROR(VLOOKUP(CONCATENATE(AP$1,AP90),'Formulario de Preguntas'!$C$10:$FN$165,3,FALSE),"")</f>
        <v/>
      </c>
      <c r="AR90" s="1" t="str">
        <f>IFERROR(VLOOKUP(CONCATENATE(AP$1,AP90),'Formulario de Preguntas'!$C$10:$FN$165,4,FALSE),"")</f>
        <v/>
      </c>
      <c r="AS90" s="23">
        <f>IF($B90='Formulario de Respuestas'!$D89,'Formulario de Respuestas'!$S89,"ES DIFERENTE")</f>
        <v>0</v>
      </c>
      <c r="AT90" s="1" t="str">
        <f>IFERROR(VLOOKUP(CONCATENATE(AS$1,AS90),'Formulario de Preguntas'!$C$10:$FN$165,3,FALSE),"")</f>
        <v/>
      </c>
      <c r="AU90" s="1" t="str">
        <f>IFERROR(VLOOKUP(CONCATENATE(AS$1,AS90),'Formulario de Preguntas'!$C$10:$FN$165,4,FALSE),"")</f>
        <v/>
      </c>
      <c r="AV90" s="23">
        <f>IF($B90='Formulario de Respuestas'!$D89,'Formulario de Respuestas'!$T89,"ES DIFERENTE")</f>
        <v>0</v>
      </c>
      <c r="AW90" s="1" t="str">
        <f>IFERROR(VLOOKUP(CONCATENATE(AV$1,AV90),'Formulario de Preguntas'!$C$10:$FN$165,3,FALSE),"")</f>
        <v/>
      </c>
      <c r="AX90" s="1" t="str">
        <f>IFERROR(VLOOKUP(CONCATENATE(AV$1,AV90),'Formulario de Preguntas'!$C$10:$FN$165,4,FALSE),"")</f>
        <v/>
      </c>
      <c r="AY90" s="23">
        <f>IF($B90='Formulario de Respuestas'!$D89,'Formulario de Respuestas'!$U89,"ES DIFERENTE")</f>
        <v>0</v>
      </c>
      <c r="AZ90" s="1" t="str">
        <f>IFERROR(VLOOKUP(CONCATENATE(AY$1,AY90),'Formulario de Preguntas'!$C$10:$FN$165,3,FALSE),"")</f>
        <v/>
      </c>
      <c r="BA90" s="1" t="str">
        <f>IFERROR(VLOOKUP(CONCATENATE(AY$1,AY90),'Formulario de Preguntas'!$C$10:$FN$165,4,FALSE),"")</f>
        <v/>
      </c>
      <c r="BB90" s="25">
        <f>IF($B90='Formulario de Respuestas'!$D89,'Formulario de Respuestas'!$V89,"ES DIFERENTE")</f>
        <v>0</v>
      </c>
      <c r="BC90" s="1" t="str">
        <f>IFERROR(VLOOKUP(CONCATENATE(BB$1,BB90),'Formulario de Preguntas'!$C$10:$FN$165,3,FALSE),"")</f>
        <v/>
      </c>
      <c r="BD90" s="1" t="str">
        <f>IFERROR(VLOOKUP(CONCATENATE(BB$1,BB90),'Formulario de Preguntas'!$C$10:$FN$165,4,FALSE),"")</f>
        <v/>
      </c>
      <c r="BE90" s="23">
        <f>IF($B90='Formulario de Respuestas'!$D89,'Formulario de Respuestas'!$W89,"ES DIFERENTE")</f>
        <v>0</v>
      </c>
      <c r="BF90" s="1" t="str">
        <f>IFERROR(VLOOKUP(CONCATENATE(BE$1,BE90),'Formulario de Preguntas'!$C$10:$FN$165,3,FALSE),"")</f>
        <v/>
      </c>
      <c r="BG90" s="1" t="str">
        <f>IFERROR(VLOOKUP(CONCATENATE(BE$1,BE90),'Formulario de Preguntas'!$C$10:$FN$165,4,FALSE),"")</f>
        <v/>
      </c>
      <c r="BH90" s="23">
        <f>IF($B90='Formulario de Respuestas'!$D89,'Formulario de Respuestas'!$X89,"ES DIFERENTE")</f>
        <v>0</v>
      </c>
      <c r="BI90" s="1" t="str">
        <f>IFERROR(VLOOKUP(CONCATENATE(BH$1,BH90),'Formulario de Preguntas'!$C$10:$FN$165,3,FALSE),"")</f>
        <v/>
      </c>
      <c r="BJ90" s="1" t="str">
        <f>IFERROR(VLOOKUP(CONCATENATE(BH$1,BH90),'Formulario de Preguntas'!$C$10:$FN$165,4,FALSE),"")</f>
        <v/>
      </c>
      <c r="BK90" s="25">
        <f>IF($B90='Formulario de Respuestas'!$D89,'Formulario de Respuestas'!$Y89,"ES DIFERENTE")</f>
        <v>0</v>
      </c>
      <c r="BL90" s="1" t="str">
        <f>IFERROR(VLOOKUP(CONCATENATE(BK$1,BK90),'Formulario de Preguntas'!$C$10:$FN$165,3,FALSE),"")</f>
        <v/>
      </c>
      <c r="BM90" s="1" t="str">
        <f>IFERROR(VLOOKUP(CONCATENATE(BK$1,BK90),'Formulario de Preguntas'!$C$10:$FN$165,4,FALSE),"")</f>
        <v/>
      </c>
      <c r="BN90" s="25">
        <f>IF($B90='Formulario de Respuestas'!$D89,'Formulario de Respuestas'!$Z89,"ES DIFERENTE")</f>
        <v>0</v>
      </c>
      <c r="BO90" s="1" t="str">
        <f>IFERROR(VLOOKUP(CONCATENATE(BN$1,BN90),'Formulario de Preguntas'!$C$10:$FN$165,3,FALSE),"")</f>
        <v/>
      </c>
      <c r="BP90" s="1" t="str">
        <f>IFERROR(VLOOKUP(CONCATENATE(BN$1,BN90),'Formulario de Preguntas'!$C$10:$FN$165,4,FALSE),"")</f>
        <v/>
      </c>
      <c r="BR90" s="1">
        <f t="shared" si="4"/>
        <v>0</v>
      </c>
      <c r="BS90" s="1">
        <f t="shared" si="5"/>
        <v>0.25</v>
      </c>
      <c r="BT90" s="1">
        <f t="shared" si="3"/>
        <v>0</v>
      </c>
      <c r="BU90" s="1">
        <f>COUNTIF('Formulario de Respuestas'!$E89:$Z89,"A")</f>
        <v>0</v>
      </c>
      <c r="BV90" s="1">
        <f>COUNTIF('Formulario de Respuestas'!$E89:$Z89,"B")</f>
        <v>0</v>
      </c>
      <c r="BW90" s="1">
        <f>COUNTIF('Formulario de Respuestas'!$E89:$Z89,"C")</f>
        <v>0</v>
      </c>
      <c r="BX90" s="1">
        <f>COUNTIF('Formulario de Respuestas'!$E89:$Z89,"D")</f>
        <v>0</v>
      </c>
      <c r="BY90" s="1">
        <f>COUNTIF('Formulario de Respuestas'!$E89:$Z89,"E (RESPUESTA ANULADA)")</f>
        <v>0</v>
      </c>
    </row>
    <row r="91" spans="1:77" x14ac:dyDescent="0.25">
      <c r="A91" s="1">
        <f>'Formulario de Respuestas'!C90</f>
        <v>0</v>
      </c>
      <c r="B91" s="1">
        <f>'Formulario de Respuestas'!D90</f>
        <v>0</v>
      </c>
      <c r="C91" s="23">
        <f>IF($B91='Formulario de Respuestas'!$D90,'Formulario de Respuestas'!$E90,"ES DIFERENTE")</f>
        <v>0</v>
      </c>
      <c r="D91" s="15" t="str">
        <f>IFERROR(VLOOKUP(CONCATENATE(C$1,C91),'Formulario de Preguntas'!$C$2:$FN$165,3,FALSE),"")</f>
        <v/>
      </c>
      <c r="E91" s="1" t="str">
        <f>IFERROR(VLOOKUP(CONCATENATE(C$1,C91),'Formulario de Preguntas'!$C$2:$FN$165,4,FALSE),"")</f>
        <v/>
      </c>
      <c r="F91" s="23">
        <f>IF($B91='Formulario de Respuestas'!$D90,'Formulario de Respuestas'!$F90,"ES DIFERENTE")</f>
        <v>0</v>
      </c>
      <c r="G91" s="1" t="str">
        <f>IFERROR(VLOOKUP(CONCATENATE(F$1,F91),'Formulario de Preguntas'!$C$2:$FN$165,3,FALSE),"")</f>
        <v/>
      </c>
      <c r="H91" s="1" t="str">
        <f>IFERROR(VLOOKUP(CONCATENATE(F$1,F91),'Formulario de Preguntas'!$C$2:$FN$165,4,FALSE),"")</f>
        <v/>
      </c>
      <c r="I91" s="23">
        <f>IF($B91='Formulario de Respuestas'!$D90,'Formulario de Respuestas'!$G90,"ES DIFERENTE")</f>
        <v>0</v>
      </c>
      <c r="J91" s="1" t="str">
        <f>IFERROR(VLOOKUP(CONCATENATE(I$1,I91),'Formulario de Preguntas'!$C$10:$FN$165,3,FALSE),"")</f>
        <v/>
      </c>
      <c r="K91" s="1" t="str">
        <f>IFERROR(VLOOKUP(CONCATENATE(I$1,I91),'Formulario de Preguntas'!$C$10:$FN$165,4,FALSE),"")</f>
        <v/>
      </c>
      <c r="L91" s="23">
        <f>IF($B91='Formulario de Respuestas'!$D90,'Formulario de Respuestas'!$H90,"ES DIFERENTE")</f>
        <v>0</v>
      </c>
      <c r="M91" s="1" t="str">
        <f>IFERROR(VLOOKUP(CONCATENATE(L$1,L91),'Formulario de Preguntas'!$C$10:$FN$165,3,FALSE),"")</f>
        <v/>
      </c>
      <c r="N91" s="1" t="str">
        <f>IFERROR(VLOOKUP(CONCATENATE(L$1,L91),'Formulario de Preguntas'!$C$10:$FN$165,4,FALSE),"")</f>
        <v/>
      </c>
      <c r="O91" s="23">
        <f>IF($B91='Formulario de Respuestas'!$D90,'Formulario de Respuestas'!$I90,"ES DIFERENTE")</f>
        <v>0</v>
      </c>
      <c r="P91" s="1" t="str">
        <f>IFERROR(VLOOKUP(CONCATENATE(O$1,O91),'Formulario de Preguntas'!$C$10:$FN$165,3,FALSE),"")</f>
        <v/>
      </c>
      <c r="Q91" s="1" t="str">
        <f>IFERROR(VLOOKUP(CONCATENATE(O$1,O91),'Formulario de Preguntas'!$C$10:$FN$165,4,FALSE),"")</f>
        <v/>
      </c>
      <c r="R91" s="23">
        <f>IF($B91='Formulario de Respuestas'!$D90,'Formulario de Respuestas'!$J90,"ES DIFERENTE")</f>
        <v>0</v>
      </c>
      <c r="S91" s="1" t="str">
        <f>IFERROR(VLOOKUP(CONCATENATE(R$1,R91),'Formulario de Preguntas'!$C$10:$FN$165,3,FALSE),"")</f>
        <v/>
      </c>
      <c r="T91" s="1" t="str">
        <f>IFERROR(VLOOKUP(CONCATENATE(R$1,R91),'Formulario de Preguntas'!$C$10:$FN$165,4,FALSE),"")</f>
        <v/>
      </c>
      <c r="U91" s="23">
        <f>IF($B91='Formulario de Respuestas'!$D90,'Formulario de Respuestas'!$K90,"ES DIFERENTE")</f>
        <v>0</v>
      </c>
      <c r="V91" s="1" t="str">
        <f>IFERROR(VLOOKUP(CONCATENATE(U$1,U91),'Formulario de Preguntas'!$C$10:$FN$165,3,FALSE),"")</f>
        <v/>
      </c>
      <c r="W91" s="1" t="str">
        <f>IFERROR(VLOOKUP(CONCATENATE(U$1,U91),'Formulario de Preguntas'!$C$10:$FN$165,4,FALSE),"")</f>
        <v/>
      </c>
      <c r="X91" s="23">
        <f>IF($B91='Formulario de Respuestas'!$D90,'Formulario de Respuestas'!$L90,"ES DIFERENTE")</f>
        <v>0</v>
      </c>
      <c r="Y91" s="1" t="str">
        <f>IFERROR(VLOOKUP(CONCATENATE(X$1,X91),'Formulario de Preguntas'!$C$10:$FN$165,3,FALSE),"")</f>
        <v/>
      </c>
      <c r="Z91" s="1" t="str">
        <f>IFERROR(VLOOKUP(CONCATENATE(X$1,X91),'Formulario de Preguntas'!$C$10:$FN$165,4,FALSE),"")</f>
        <v/>
      </c>
      <c r="AA91" s="23">
        <f>IF($B91='Formulario de Respuestas'!$D90,'Formulario de Respuestas'!$M90,"ES DIFERENTE")</f>
        <v>0</v>
      </c>
      <c r="AB91" s="1" t="str">
        <f>IFERROR(VLOOKUP(CONCATENATE(AA$1,AA91),'Formulario de Preguntas'!$C$10:$FN$165,3,FALSE),"")</f>
        <v/>
      </c>
      <c r="AC91" s="1" t="str">
        <f>IFERROR(VLOOKUP(CONCATENATE(AA$1,AA91),'Formulario de Preguntas'!$C$10:$FN$165,4,FALSE),"")</f>
        <v/>
      </c>
      <c r="AD91" s="23">
        <f>IF($B91='Formulario de Respuestas'!$D90,'Formulario de Respuestas'!$N90,"ES DIFERENTE")</f>
        <v>0</v>
      </c>
      <c r="AE91" s="1" t="str">
        <f>IFERROR(VLOOKUP(CONCATENATE(AD$1,AD91),'Formulario de Preguntas'!$C$10:$FN$165,3,FALSE),"")</f>
        <v/>
      </c>
      <c r="AF91" s="1" t="str">
        <f>IFERROR(VLOOKUP(CONCATENATE(AD$1,AD91),'Formulario de Preguntas'!$C$10:$FN$165,4,FALSE),"")</f>
        <v/>
      </c>
      <c r="AG91" s="23">
        <f>IF($B91='Formulario de Respuestas'!$D90,'Formulario de Respuestas'!$O90,"ES DIFERENTE")</f>
        <v>0</v>
      </c>
      <c r="AH91" s="1" t="str">
        <f>IFERROR(VLOOKUP(CONCATENATE(AG$1,AG91),'Formulario de Preguntas'!$C$10:$FN$165,3,FALSE),"")</f>
        <v/>
      </c>
      <c r="AI91" s="1" t="str">
        <f>IFERROR(VLOOKUP(CONCATENATE(AG$1,AG91),'Formulario de Preguntas'!$C$10:$FN$165,4,FALSE),"")</f>
        <v/>
      </c>
      <c r="AJ91" s="23">
        <f>IF($B91='Formulario de Respuestas'!$D90,'Formulario de Respuestas'!$P90,"ES DIFERENTE")</f>
        <v>0</v>
      </c>
      <c r="AK91" s="1" t="str">
        <f>IFERROR(VLOOKUP(CONCATENATE(AJ$1,AJ91),'Formulario de Preguntas'!$C$10:$FN$165,3,FALSE),"")</f>
        <v/>
      </c>
      <c r="AL91" s="1" t="str">
        <f>IFERROR(VLOOKUP(CONCATENATE(AJ$1,AJ91),'Formulario de Preguntas'!$C$10:$FN$165,4,FALSE),"")</f>
        <v/>
      </c>
      <c r="AM91" s="23">
        <f>IF($B91='Formulario de Respuestas'!$D90,'Formulario de Respuestas'!$Q90,"ES DIFERENTE")</f>
        <v>0</v>
      </c>
      <c r="AN91" s="1" t="str">
        <f>IFERROR(VLOOKUP(CONCATENATE(AM$1,AM91),'Formulario de Preguntas'!$C$10:$FN$165,3,FALSE),"")</f>
        <v/>
      </c>
      <c r="AO91" s="1" t="str">
        <f>IFERROR(VLOOKUP(CONCATENATE(AM$1,AM91),'Formulario de Preguntas'!$C$10:$FN$165,4,FALSE),"")</f>
        <v/>
      </c>
      <c r="AP91" s="23">
        <f>IF($B91='Formulario de Respuestas'!$D90,'Formulario de Respuestas'!$R90,"ES DIFERENTE")</f>
        <v>0</v>
      </c>
      <c r="AQ91" s="1" t="str">
        <f>IFERROR(VLOOKUP(CONCATENATE(AP$1,AP91),'Formulario de Preguntas'!$C$10:$FN$165,3,FALSE),"")</f>
        <v/>
      </c>
      <c r="AR91" s="1" t="str">
        <f>IFERROR(VLOOKUP(CONCATENATE(AP$1,AP91),'Formulario de Preguntas'!$C$10:$FN$165,4,FALSE),"")</f>
        <v/>
      </c>
      <c r="AS91" s="23">
        <f>IF($B91='Formulario de Respuestas'!$D90,'Formulario de Respuestas'!$S90,"ES DIFERENTE")</f>
        <v>0</v>
      </c>
      <c r="AT91" s="1" t="str">
        <f>IFERROR(VLOOKUP(CONCATENATE(AS$1,AS91),'Formulario de Preguntas'!$C$10:$FN$165,3,FALSE),"")</f>
        <v/>
      </c>
      <c r="AU91" s="1" t="str">
        <f>IFERROR(VLOOKUP(CONCATENATE(AS$1,AS91),'Formulario de Preguntas'!$C$10:$FN$165,4,FALSE),"")</f>
        <v/>
      </c>
      <c r="AV91" s="23">
        <f>IF($B91='Formulario de Respuestas'!$D90,'Formulario de Respuestas'!$T90,"ES DIFERENTE")</f>
        <v>0</v>
      </c>
      <c r="AW91" s="1" t="str">
        <f>IFERROR(VLOOKUP(CONCATENATE(AV$1,AV91),'Formulario de Preguntas'!$C$10:$FN$165,3,FALSE),"")</f>
        <v/>
      </c>
      <c r="AX91" s="1" t="str">
        <f>IFERROR(VLOOKUP(CONCATENATE(AV$1,AV91),'Formulario de Preguntas'!$C$10:$FN$165,4,FALSE),"")</f>
        <v/>
      </c>
      <c r="AY91" s="23">
        <f>IF($B91='Formulario de Respuestas'!$D90,'Formulario de Respuestas'!$U90,"ES DIFERENTE")</f>
        <v>0</v>
      </c>
      <c r="AZ91" s="1" t="str">
        <f>IFERROR(VLOOKUP(CONCATENATE(AY$1,AY91),'Formulario de Preguntas'!$C$10:$FN$165,3,FALSE),"")</f>
        <v/>
      </c>
      <c r="BA91" s="1" t="str">
        <f>IFERROR(VLOOKUP(CONCATENATE(AY$1,AY91),'Formulario de Preguntas'!$C$10:$FN$165,4,FALSE),"")</f>
        <v/>
      </c>
      <c r="BB91" s="25">
        <f>IF($B91='Formulario de Respuestas'!$D90,'Formulario de Respuestas'!$V90,"ES DIFERENTE")</f>
        <v>0</v>
      </c>
      <c r="BC91" s="1" t="str">
        <f>IFERROR(VLOOKUP(CONCATENATE(BB$1,BB91),'Formulario de Preguntas'!$C$10:$FN$165,3,FALSE),"")</f>
        <v/>
      </c>
      <c r="BD91" s="1" t="str">
        <f>IFERROR(VLOOKUP(CONCATENATE(BB$1,BB91),'Formulario de Preguntas'!$C$10:$FN$165,4,FALSE),"")</f>
        <v/>
      </c>
      <c r="BE91" s="23">
        <f>IF($B91='Formulario de Respuestas'!$D90,'Formulario de Respuestas'!$W90,"ES DIFERENTE")</f>
        <v>0</v>
      </c>
      <c r="BF91" s="1" t="str">
        <f>IFERROR(VLOOKUP(CONCATENATE(BE$1,BE91),'Formulario de Preguntas'!$C$10:$FN$165,3,FALSE),"")</f>
        <v/>
      </c>
      <c r="BG91" s="1" t="str">
        <f>IFERROR(VLOOKUP(CONCATENATE(BE$1,BE91),'Formulario de Preguntas'!$C$10:$FN$165,4,FALSE),"")</f>
        <v/>
      </c>
      <c r="BH91" s="23">
        <f>IF($B91='Formulario de Respuestas'!$D90,'Formulario de Respuestas'!$X90,"ES DIFERENTE")</f>
        <v>0</v>
      </c>
      <c r="BI91" s="1" t="str">
        <f>IFERROR(VLOOKUP(CONCATENATE(BH$1,BH91),'Formulario de Preguntas'!$C$10:$FN$165,3,FALSE),"")</f>
        <v/>
      </c>
      <c r="BJ91" s="1" t="str">
        <f>IFERROR(VLOOKUP(CONCATENATE(BH$1,BH91),'Formulario de Preguntas'!$C$10:$FN$165,4,FALSE),"")</f>
        <v/>
      </c>
      <c r="BK91" s="25">
        <f>IF($B91='Formulario de Respuestas'!$D90,'Formulario de Respuestas'!$Y90,"ES DIFERENTE")</f>
        <v>0</v>
      </c>
      <c r="BL91" s="1" t="str">
        <f>IFERROR(VLOOKUP(CONCATENATE(BK$1,BK91),'Formulario de Preguntas'!$C$10:$FN$165,3,FALSE),"")</f>
        <v/>
      </c>
      <c r="BM91" s="1" t="str">
        <f>IFERROR(VLOOKUP(CONCATENATE(BK$1,BK91),'Formulario de Preguntas'!$C$10:$FN$165,4,FALSE),"")</f>
        <v/>
      </c>
      <c r="BN91" s="25">
        <f>IF($B91='Formulario de Respuestas'!$D90,'Formulario de Respuestas'!$Z90,"ES DIFERENTE")</f>
        <v>0</v>
      </c>
      <c r="BO91" s="1" t="str">
        <f>IFERROR(VLOOKUP(CONCATENATE(BN$1,BN91),'Formulario de Preguntas'!$C$10:$FN$165,3,FALSE),"")</f>
        <v/>
      </c>
      <c r="BP91" s="1" t="str">
        <f>IFERROR(VLOOKUP(CONCATENATE(BN$1,BN91),'Formulario de Preguntas'!$C$10:$FN$165,4,FALSE),"")</f>
        <v/>
      </c>
      <c r="BR91" s="1">
        <f t="shared" si="4"/>
        <v>0</v>
      </c>
      <c r="BS91" s="1">
        <f t="shared" si="5"/>
        <v>0.25</v>
      </c>
      <c r="BT91" s="1">
        <f t="shared" si="3"/>
        <v>0</v>
      </c>
      <c r="BU91" s="1">
        <f>COUNTIF('Formulario de Respuestas'!$E90:$Z90,"A")</f>
        <v>0</v>
      </c>
      <c r="BV91" s="1">
        <f>COUNTIF('Formulario de Respuestas'!$E90:$Z90,"B")</f>
        <v>0</v>
      </c>
      <c r="BW91" s="1">
        <f>COUNTIF('Formulario de Respuestas'!$E90:$Z90,"C")</f>
        <v>0</v>
      </c>
      <c r="BX91" s="1">
        <f>COUNTIF('Formulario de Respuestas'!$E90:$Z90,"D")</f>
        <v>0</v>
      </c>
      <c r="BY91" s="1">
        <f>COUNTIF('Formulario de Respuestas'!$E90:$Z90,"E (RESPUESTA ANULADA)")</f>
        <v>0</v>
      </c>
    </row>
    <row r="92" spans="1:77" x14ac:dyDescent="0.25">
      <c r="A92" s="1">
        <f>'Formulario de Respuestas'!C91</f>
        <v>0</v>
      </c>
      <c r="B92" s="1">
        <f>'Formulario de Respuestas'!D91</f>
        <v>0</v>
      </c>
      <c r="C92" s="23">
        <f>IF($B92='Formulario de Respuestas'!$D91,'Formulario de Respuestas'!$E91,"ES DIFERENTE")</f>
        <v>0</v>
      </c>
      <c r="D92" s="15" t="str">
        <f>IFERROR(VLOOKUP(CONCATENATE(C$1,C92),'Formulario de Preguntas'!$C$2:$FN$165,3,FALSE),"")</f>
        <v/>
      </c>
      <c r="E92" s="1" t="str">
        <f>IFERROR(VLOOKUP(CONCATENATE(C$1,C92),'Formulario de Preguntas'!$C$2:$FN$165,4,FALSE),"")</f>
        <v/>
      </c>
      <c r="F92" s="23">
        <f>IF($B92='Formulario de Respuestas'!$D91,'Formulario de Respuestas'!$F91,"ES DIFERENTE")</f>
        <v>0</v>
      </c>
      <c r="G92" s="1" t="str">
        <f>IFERROR(VLOOKUP(CONCATENATE(F$1,F92),'Formulario de Preguntas'!$C$2:$FN$165,3,FALSE),"")</f>
        <v/>
      </c>
      <c r="H92" s="1" t="str">
        <f>IFERROR(VLOOKUP(CONCATENATE(F$1,F92),'Formulario de Preguntas'!$C$2:$FN$165,4,FALSE),"")</f>
        <v/>
      </c>
      <c r="I92" s="23">
        <f>IF($B92='Formulario de Respuestas'!$D91,'Formulario de Respuestas'!$G91,"ES DIFERENTE")</f>
        <v>0</v>
      </c>
      <c r="J92" s="1" t="str">
        <f>IFERROR(VLOOKUP(CONCATENATE(I$1,I92),'Formulario de Preguntas'!$C$10:$FN$165,3,FALSE),"")</f>
        <v/>
      </c>
      <c r="K92" s="1" t="str">
        <f>IFERROR(VLOOKUP(CONCATENATE(I$1,I92),'Formulario de Preguntas'!$C$10:$FN$165,4,FALSE),"")</f>
        <v/>
      </c>
      <c r="L92" s="23">
        <f>IF($B92='Formulario de Respuestas'!$D91,'Formulario de Respuestas'!$H91,"ES DIFERENTE")</f>
        <v>0</v>
      </c>
      <c r="M92" s="1" t="str">
        <f>IFERROR(VLOOKUP(CONCATENATE(L$1,L92),'Formulario de Preguntas'!$C$10:$FN$165,3,FALSE),"")</f>
        <v/>
      </c>
      <c r="N92" s="1" t="str">
        <f>IFERROR(VLOOKUP(CONCATENATE(L$1,L92),'Formulario de Preguntas'!$C$10:$FN$165,4,FALSE),"")</f>
        <v/>
      </c>
      <c r="O92" s="23">
        <f>IF($B92='Formulario de Respuestas'!$D91,'Formulario de Respuestas'!$I91,"ES DIFERENTE")</f>
        <v>0</v>
      </c>
      <c r="P92" s="1" t="str">
        <f>IFERROR(VLOOKUP(CONCATENATE(O$1,O92),'Formulario de Preguntas'!$C$10:$FN$165,3,FALSE),"")</f>
        <v/>
      </c>
      <c r="Q92" s="1" t="str">
        <f>IFERROR(VLOOKUP(CONCATENATE(O$1,O92),'Formulario de Preguntas'!$C$10:$FN$165,4,FALSE),"")</f>
        <v/>
      </c>
      <c r="R92" s="23">
        <f>IF($B92='Formulario de Respuestas'!$D91,'Formulario de Respuestas'!$J91,"ES DIFERENTE")</f>
        <v>0</v>
      </c>
      <c r="S92" s="1" t="str">
        <f>IFERROR(VLOOKUP(CONCATENATE(R$1,R92),'Formulario de Preguntas'!$C$10:$FN$165,3,FALSE),"")</f>
        <v/>
      </c>
      <c r="T92" s="1" t="str">
        <f>IFERROR(VLOOKUP(CONCATENATE(R$1,R92),'Formulario de Preguntas'!$C$10:$FN$165,4,FALSE),"")</f>
        <v/>
      </c>
      <c r="U92" s="23">
        <f>IF($B92='Formulario de Respuestas'!$D91,'Formulario de Respuestas'!$K91,"ES DIFERENTE")</f>
        <v>0</v>
      </c>
      <c r="V92" s="1" t="str">
        <f>IFERROR(VLOOKUP(CONCATENATE(U$1,U92),'Formulario de Preguntas'!$C$10:$FN$165,3,FALSE),"")</f>
        <v/>
      </c>
      <c r="W92" s="1" t="str">
        <f>IFERROR(VLOOKUP(CONCATENATE(U$1,U92),'Formulario de Preguntas'!$C$10:$FN$165,4,FALSE),"")</f>
        <v/>
      </c>
      <c r="X92" s="23">
        <f>IF($B92='Formulario de Respuestas'!$D91,'Formulario de Respuestas'!$L91,"ES DIFERENTE")</f>
        <v>0</v>
      </c>
      <c r="Y92" s="1" t="str">
        <f>IFERROR(VLOOKUP(CONCATENATE(X$1,X92),'Formulario de Preguntas'!$C$10:$FN$165,3,FALSE),"")</f>
        <v/>
      </c>
      <c r="Z92" s="1" t="str">
        <f>IFERROR(VLOOKUP(CONCATENATE(X$1,X92),'Formulario de Preguntas'!$C$10:$FN$165,4,FALSE),"")</f>
        <v/>
      </c>
      <c r="AA92" s="23">
        <f>IF($B92='Formulario de Respuestas'!$D91,'Formulario de Respuestas'!$M91,"ES DIFERENTE")</f>
        <v>0</v>
      </c>
      <c r="AB92" s="1" t="str">
        <f>IFERROR(VLOOKUP(CONCATENATE(AA$1,AA92),'Formulario de Preguntas'!$C$10:$FN$165,3,FALSE),"")</f>
        <v/>
      </c>
      <c r="AC92" s="1" t="str">
        <f>IFERROR(VLOOKUP(CONCATENATE(AA$1,AA92),'Formulario de Preguntas'!$C$10:$FN$165,4,FALSE),"")</f>
        <v/>
      </c>
      <c r="AD92" s="23">
        <f>IF($B92='Formulario de Respuestas'!$D91,'Formulario de Respuestas'!$N91,"ES DIFERENTE")</f>
        <v>0</v>
      </c>
      <c r="AE92" s="1" t="str">
        <f>IFERROR(VLOOKUP(CONCATENATE(AD$1,AD92),'Formulario de Preguntas'!$C$10:$FN$165,3,FALSE),"")</f>
        <v/>
      </c>
      <c r="AF92" s="1" t="str">
        <f>IFERROR(VLOOKUP(CONCATENATE(AD$1,AD92),'Formulario de Preguntas'!$C$10:$FN$165,4,FALSE),"")</f>
        <v/>
      </c>
      <c r="AG92" s="23">
        <f>IF($B92='Formulario de Respuestas'!$D91,'Formulario de Respuestas'!$O91,"ES DIFERENTE")</f>
        <v>0</v>
      </c>
      <c r="AH92" s="1" t="str">
        <f>IFERROR(VLOOKUP(CONCATENATE(AG$1,AG92),'Formulario de Preguntas'!$C$10:$FN$165,3,FALSE),"")</f>
        <v/>
      </c>
      <c r="AI92" s="1" t="str">
        <f>IFERROR(VLOOKUP(CONCATENATE(AG$1,AG92),'Formulario de Preguntas'!$C$10:$FN$165,4,FALSE),"")</f>
        <v/>
      </c>
      <c r="AJ92" s="23">
        <f>IF($B92='Formulario de Respuestas'!$D91,'Formulario de Respuestas'!$P91,"ES DIFERENTE")</f>
        <v>0</v>
      </c>
      <c r="AK92" s="1" t="str">
        <f>IFERROR(VLOOKUP(CONCATENATE(AJ$1,AJ92),'Formulario de Preguntas'!$C$10:$FN$165,3,FALSE),"")</f>
        <v/>
      </c>
      <c r="AL92" s="1" t="str">
        <f>IFERROR(VLOOKUP(CONCATENATE(AJ$1,AJ92),'Formulario de Preguntas'!$C$10:$FN$165,4,FALSE),"")</f>
        <v/>
      </c>
      <c r="AM92" s="23">
        <f>IF($B92='Formulario de Respuestas'!$D91,'Formulario de Respuestas'!$Q91,"ES DIFERENTE")</f>
        <v>0</v>
      </c>
      <c r="AN92" s="1" t="str">
        <f>IFERROR(VLOOKUP(CONCATENATE(AM$1,AM92),'Formulario de Preguntas'!$C$10:$FN$165,3,FALSE),"")</f>
        <v/>
      </c>
      <c r="AO92" s="1" t="str">
        <f>IFERROR(VLOOKUP(CONCATENATE(AM$1,AM92),'Formulario de Preguntas'!$C$10:$FN$165,4,FALSE),"")</f>
        <v/>
      </c>
      <c r="AP92" s="23">
        <f>IF($B92='Formulario de Respuestas'!$D91,'Formulario de Respuestas'!$R91,"ES DIFERENTE")</f>
        <v>0</v>
      </c>
      <c r="AQ92" s="1" t="str">
        <f>IFERROR(VLOOKUP(CONCATENATE(AP$1,AP92),'Formulario de Preguntas'!$C$10:$FN$165,3,FALSE),"")</f>
        <v/>
      </c>
      <c r="AR92" s="1" t="str">
        <f>IFERROR(VLOOKUP(CONCATENATE(AP$1,AP92),'Formulario de Preguntas'!$C$10:$FN$165,4,FALSE),"")</f>
        <v/>
      </c>
      <c r="AS92" s="23">
        <f>IF($B92='Formulario de Respuestas'!$D91,'Formulario de Respuestas'!$S91,"ES DIFERENTE")</f>
        <v>0</v>
      </c>
      <c r="AT92" s="1" t="str">
        <f>IFERROR(VLOOKUP(CONCATENATE(AS$1,AS92),'Formulario de Preguntas'!$C$10:$FN$165,3,FALSE),"")</f>
        <v/>
      </c>
      <c r="AU92" s="1" t="str">
        <f>IFERROR(VLOOKUP(CONCATENATE(AS$1,AS92),'Formulario de Preguntas'!$C$10:$FN$165,4,FALSE),"")</f>
        <v/>
      </c>
      <c r="AV92" s="23">
        <f>IF($B92='Formulario de Respuestas'!$D91,'Formulario de Respuestas'!$T91,"ES DIFERENTE")</f>
        <v>0</v>
      </c>
      <c r="AW92" s="1" t="str">
        <f>IFERROR(VLOOKUP(CONCATENATE(AV$1,AV92),'Formulario de Preguntas'!$C$10:$FN$165,3,FALSE),"")</f>
        <v/>
      </c>
      <c r="AX92" s="1" t="str">
        <f>IFERROR(VLOOKUP(CONCATENATE(AV$1,AV92),'Formulario de Preguntas'!$C$10:$FN$165,4,FALSE),"")</f>
        <v/>
      </c>
      <c r="AY92" s="23">
        <f>IF($B92='Formulario de Respuestas'!$D91,'Formulario de Respuestas'!$U91,"ES DIFERENTE")</f>
        <v>0</v>
      </c>
      <c r="AZ92" s="1" t="str">
        <f>IFERROR(VLOOKUP(CONCATENATE(AY$1,AY92),'Formulario de Preguntas'!$C$10:$FN$165,3,FALSE),"")</f>
        <v/>
      </c>
      <c r="BA92" s="1" t="str">
        <f>IFERROR(VLOOKUP(CONCATENATE(AY$1,AY92),'Formulario de Preguntas'!$C$10:$FN$165,4,FALSE),"")</f>
        <v/>
      </c>
      <c r="BB92" s="25">
        <f>IF($B92='Formulario de Respuestas'!$D91,'Formulario de Respuestas'!$V91,"ES DIFERENTE")</f>
        <v>0</v>
      </c>
      <c r="BC92" s="1" t="str">
        <f>IFERROR(VLOOKUP(CONCATENATE(BB$1,BB92),'Formulario de Preguntas'!$C$10:$FN$165,3,FALSE),"")</f>
        <v/>
      </c>
      <c r="BD92" s="1" t="str">
        <f>IFERROR(VLOOKUP(CONCATENATE(BB$1,BB92),'Formulario de Preguntas'!$C$10:$FN$165,4,FALSE),"")</f>
        <v/>
      </c>
      <c r="BE92" s="23">
        <f>IF($B92='Formulario de Respuestas'!$D91,'Formulario de Respuestas'!$W91,"ES DIFERENTE")</f>
        <v>0</v>
      </c>
      <c r="BF92" s="1" t="str">
        <f>IFERROR(VLOOKUP(CONCATENATE(BE$1,BE92),'Formulario de Preguntas'!$C$10:$FN$165,3,FALSE),"")</f>
        <v/>
      </c>
      <c r="BG92" s="1" t="str">
        <f>IFERROR(VLOOKUP(CONCATENATE(BE$1,BE92),'Formulario de Preguntas'!$C$10:$FN$165,4,FALSE),"")</f>
        <v/>
      </c>
      <c r="BH92" s="23">
        <f>IF($B92='Formulario de Respuestas'!$D91,'Formulario de Respuestas'!$X91,"ES DIFERENTE")</f>
        <v>0</v>
      </c>
      <c r="BI92" s="1" t="str">
        <f>IFERROR(VLOOKUP(CONCATENATE(BH$1,BH92),'Formulario de Preguntas'!$C$10:$FN$165,3,FALSE),"")</f>
        <v/>
      </c>
      <c r="BJ92" s="1" t="str">
        <f>IFERROR(VLOOKUP(CONCATENATE(BH$1,BH92),'Formulario de Preguntas'!$C$10:$FN$165,4,FALSE),"")</f>
        <v/>
      </c>
      <c r="BK92" s="25">
        <f>IF($B92='Formulario de Respuestas'!$D91,'Formulario de Respuestas'!$Y91,"ES DIFERENTE")</f>
        <v>0</v>
      </c>
      <c r="BL92" s="1" t="str">
        <f>IFERROR(VLOOKUP(CONCATENATE(BK$1,BK92),'Formulario de Preguntas'!$C$10:$FN$165,3,FALSE),"")</f>
        <v/>
      </c>
      <c r="BM92" s="1" t="str">
        <f>IFERROR(VLOOKUP(CONCATENATE(BK$1,BK92),'Formulario de Preguntas'!$C$10:$FN$165,4,FALSE),"")</f>
        <v/>
      </c>
      <c r="BN92" s="25">
        <f>IF($B92='Formulario de Respuestas'!$D91,'Formulario de Respuestas'!$Z91,"ES DIFERENTE")</f>
        <v>0</v>
      </c>
      <c r="BO92" s="1" t="str">
        <f>IFERROR(VLOOKUP(CONCATENATE(BN$1,BN92),'Formulario de Preguntas'!$C$10:$FN$165,3,FALSE),"")</f>
        <v/>
      </c>
      <c r="BP92" s="1" t="str">
        <f>IFERROR(VLOOKUP(CONCATENATE(BN$1,BN92),'Formulario de Preguntas'!$C$10:$FN$165,4,FALSE),"")</f>
        <v/>
      </c>
      <c r="BR92" s="1">
        <f t="shared" si="4"/>
        <v>0</v>
      </c>
      <c r="BS92" s="1">
        <f t="shared" si="5"/>
        <v>0.25</v>
      </c>
      <c r="BT92" s="1">
        <f t="shared" si="3"/>
        <v>0</v>
      </c>
      <c r="BU92" s="1">
        <f>COUNTIF('Formulario de Respuestas'!$E91:$Z91,"A")</f>
        <v>0</v>
      </c>
      <c r="BV92" s="1">
        <f>COUNTIF('Formulario de Respuestas'!$E91:$Z91,"B")</f>
        <v>0</v>
      </c>
      <c r="BW92" s="1">
        <f>COUNTIF('Formulario de Respuestas'!$E91:$Z91,"C")</f>
        <v>0</v>
      </c>
      <c r="BX92" s="1">
        <f>COUNTIF('Formulario de Respuestas'!$E91:$Z91,"D")</f>
        <v>0</v>
      </c>
      <c r="BY92" s="1">
        <f>COUNTIF('Formulario de Respuestas'!$E91:$Z91,"E (RESPUESTA ANULADA)")</f>
        <v>0</v>
      </c>
    </row>
    <row r="93" spans="1:77" x14ac:dyDescent="0.25">
      <c r="A93" s="1">
        <f>'Formulario de Respuestas'!C92</f>
        <v>0</v>
      </c>
      <c r="B93" s="1">
        <f>'Formulario de Respuestas'!D92</f>
        <v>0</v>
      </c>
      <c r="C93" s="23">
        <f>IF($B93='Formulario de Respuestas'!$D92,'Formulario de Respuestas'!$E92,"ES DIFERENTE")</f>
        <v>0</v>
      </c>
      <c r="D93" s="15" t="str">
        <f>IFERROR(VLOOKUP(CONCATENATE(C$1,C93),'Formulario de Preguntas'!$C$2:$FN$165,3,FALSE),"")</f>
        <v/>
      </c>
      <c r="E93" s="1" t="str">
        <f>IFERROR(VLOOKUP(CONCATENATE(C$1,C93),'Formulario de Preguntas'!$C$2:$FN$165,4,FALSE),"")</f>
        <v/>
      </c>
      <c r="F93" s="23">
        <f>IF($B93='Formulario de Respuestas'!$D92,'Formulario de Respuestas'!$F92,"ES DIFERENTE")</f>
        <v>0</v>
      </c>
      <c r="G93" s="1" t="str">
        <f>IFERROR(VLOOKUP(CONCATENATE(F$1,F93),'Formulario de Preguntas'!$C$2:$FN$165,3,FALSE),"")</f>
        <v/>
      </c>
      <c r="H93" s="1" t="str">
        <f>IFERROR(VLOOKUP(CONCATENATE(F$1,F93),'Formulario de Preguntas'!$C$2:$FN$165,4,FALSE),"")</f>
        <v/>
      </c>
      <c r="I93" s="23">
        <f>IF($B93='Formulario de Respuestas'!$D92,'Formulario de Respuestas'!$G92,"ES DIFERENTE")</f>
        <v>0</v>
      </c>
      <c r="J93" s="1" t="str">
        <f>IFERROR(VLOOKUP(CONCATENATE(I$1,I93),'Formulario de Preguntas'!$C$10:$FN$165,3,FALSE),"")</f>
        <v/>
      </c>
      <c r="K93" s="1" t="str">
        <f>IFERROR(VLOOKUP(CONCATENATE(I$1,I93),'Formulario de Preguntas'!$C$10:$FN$165,4,FALSE),"")</f>
        <v/>
      </c>
      <c r="L93" s="23">
        <f>IF($B93='Formulario de Respuestas'!$D92,'Formulario de Respuestas'!$H92,"ES DIFERENTE")</f>
        <v>0</v>
      </c>
      <c r="M93" s="1" t="str">
        <f>IFERROR(VLOOKUP(CONCATENATE(L$1,L93),'Formulario de Preguntas'!$C$10:$FN$165,3,FALSE),"")</f>
        <v/>
      </c>
      <c r="N93" s="1" t="str">
        <f>IFERROR(VLOOKUP(CONCATENATE(L$1,L93),'Formulario de Preguntas'!$C$10:$FN$165,4,FALSE),"")</f>
        <v/>
      </c>
      <c r="O93" s="23">
        <f>IF($B93='Formulario de Respuestas'!$D92,'Formulario de Respuestas'!$I92,"ES DIFERENTE")</f>
        <v>0</v>
      </c>
      <c r="P93" s="1" t="str">
        <f>IFERROR(VLOOKUP(CONCATENATE(O$1,O93),'Formulario de Preguntas'!$C$10:$FN$165,3,FALSE),"")</f>
        <v/>
      </c>
      <c r="Q93" s="1" t="str">
        <f>IFERROR(VLOOKUP(CONCATENATE(O$1,O93),'Formulario de Preguntas'!$C$10:$FN$165,4,FALSE),"")</f>
        <v/>
      </c>
      <c r="R93" s="23">
        <f>IF($B93='Formulario de Respuestas'!$D92,'Formulario de Respuestas'!$J92,"ES DIFERENTE")</f>
        <v>0</v>
      </c>
      <c r="S93" s="1" t="str">
        <f>IFERROR(VLOOKUP(CONCATENATE(R$1,R93),'Formulario de Preguntas'!$C$10:$FN$165,3,FALSE),"")</f>
        <v/>
      </c>
      <c r="T93" s="1" t="str">
        <f>IFERROR(VLOOKUP(CONCATENATE(R$1,R93),'Formulario de Preguntas'!$C$10:$FN$165,4,FALSE),"")</f>
        <v/>
      </c>
      <c r="U93" s="23">
        <f>IF($B93='Formulario de Respuestas'!$D92,'Formulario de Respuestas'!$K92,"ES DIFERENTE")</f>
        <v>0</v>
      </c>
      <c r="V93" s="1" t="str">
        <f>IFERROR(VLOOKUP(CONCATENATE(U$1,U93),'Formulario de Preguntas'!$C$10:$FN$165,3,FALSE),"")</f>
        <v/>
      </c>
      <c r="W93" s="1" t="str">
        <f>IFERROR(VLOOKUP(CONCATENATE(U$1,U93),'Formulario de Preguntas'!$C$10:$FN$165,4,FALSE),"")</f>
        <v/>
      </c>
      <c r="X93" s="23">
        <f>IF($B93='Formulario de Respuestas'!$D92,'Formulario de Respuestas'!$L92,"ES DIFERENTE")</f>
        <v>0</v>
      </c>
      <c r="Y93" s="1" t="str">
        <f>IFERROR(VLOOKUP(CONCATENATE(X$1,X93),'Formulario de Preguntas'!$C$10:$FN$165,3,FALSE),"")</f>
        <v/>
      </c>
      <c r="Z93" s="1" t="str">
        <f>IFERROR(VLOOKUP(CONCATENATE(X$1,X93),'Formulario de Preguntas'!$C$10:$FN$165,4,FALSE),"")</f>
        <v/>
      </c>
      <c r="AA93" s="23">
        <f>IF($B93='Formulario de Respuestas'!$D92,'Formulario de Respuestas'!$M92,"ES DIFERENTE")</f>
        <v>0</v>
      </c>
      <c r="AB93" s="1" t="str">
        <f>IFERROR(VLOOKUP(CONCATENATE(AA$1,AA93),'Formulario de Preguntas'!$C$10:$FN$165,3,FALSE),"")</f>
        <v/>
      </c>
      <c r="AC93" s="1" t="str">
        <f>IFERROR(VLOOKUP(CONCATENATE(AA$1,AA93),'Formulario de Preguntas'!$C$10:$FN$165,4,FALSE),"")</f>
        <v/>
      </c>
      <c r="AD93" s="23">
        <f>IF($B93='Formulario de Respuestas'!$D92,'Formulario de Respuestas'!$N92,"ES DIFERENTE")</f>
        <v>0</v>
      </c>
      <c r="AE93" s="1" t="str">
        <f>IFERROR(VLOOKUP(CONCATENATE(AD$1,AD93),'Formulario de Preguntas'!$C$10:$FN$165,3,FALSE),"")</f>
        <v/>
      </c>
      <c r="AF93" s="1" t="str">
        <f>IFERROR(VLOOKUP(CONCATENATE(AD$1,AD93),'Formulario de Preguntas'!$C$10:$FN$165,4,FALSE),"")</f>
        <v/>
      </c>
      <c r="AG93" s="23">
        <f>IF($B93='Formulario de Respuestas'!$D92,'Formulario de Respuestas'!$O92,"ES DIFERENTE")</f>
        <v>0</v>
      </c>
      <c r="AH93" s="1" t="str">
        <f>IFERROR(VLOOKUP(CONCATENATE(AG$1,AG93),'Formulario de Preguntas'!$C$10:$FN$165,3,FALSE),"")</f>
        <v/>
      </c>
      <c r="AI93" s="1" t="str">
        <f>IFERROR(VLOOKUP(CONCATENATE(AG$1,AG93),'Formulario de Preguntas'!$C$10:$FN$165,4,FALSE),"")</f>
        <v/>
      </c>
      <c r="AJ93" s="23">
        <f>IF($B93='Formulario de Respuestas'!$D92,'Formulario de Respuestas'!$P92,"ES DIFERENTE")</f>
        <v>0</v>
      </c>
      <c r="AK93" s="1" t="str">
        <f>IFERROR(VLOOKUP(CONCATENATE(AJ$1,AJ93),'Formulario de Preguntas'!$C$10:$FN$165,3,FALSE),"")</f>
        <v/>
      </c>
      <c r="AL93" s="1" t="str">
        <f>IFERROR(VLOOKUP(CONCATENATE(AJ$1,AJ93),'Formulario de Preguntas'!$C$10:$FN$165,4,FALSE),"")</f>
        <v/>
      </c>
      <c r="AM93" s="23">
        <f>IF($B93='Formulario de Respuestas'!$D92,'Formulario de Respuestas'!$Q92,"ES DIFERENTE")</f>
        <v>0</v>
      </c>
      <c r="AN93" s="1" t="str">
        <f>IFERROR(VLOOKUP(CONCATENATE(AM$1,AM93),'Formulario de Preguntas'!$C$10:$FN$165,3,FALSE),"")</f>
        <v/>
      </c>
      <c r="AO93" s="1" t="str">
        <f>IFERROR(VLOOKUP(CONCATENATE(AM$1,AM93),'Formulario de Preguntas'!$C$10:$FN$165,4,FALSE),"")</f>
        <v/>
      </c>
      <c r="AP93" s="23">
        <f>IF($B93='Formulario de Respuestas'!$D92,'Formulario de Respuestas'!$R92,"ES DIFERENTE")</f>
        <v>0</v>
      </c>
      <c r="AQ93" s="1" t="str">
        <f>IFERROR(VLOOKUP(CONCATENATE(AP$1,AP93),'Formulario de Preguntas'!$C$10:$FN$165,3,FALSE),"")</f>
        <v/>
      </c>
      <c r="AR93" s="1" t="str">
        <f>IFERROR(VLOOKUP(CONCATENATE(AP$1,AP93),'Formulario de Preguntas'!$C$10:$FN$165,4,FALSE),"")</f>
        <v/>
      </c>
      <c r="AS93" s="23">
        <f>IF($B93='Formulario de Respuestas'!$D92,'Formulario de Respuestas'!$S92,"ES DIFERENTE")</f>
        <v>0</v>
      </c>
      <c r="AT93" s="1" t="str">
        <f>IFERROR(VLOOKUP(CONCATENATE(AS$1,AS93),'Formulario de Preguntas'!$C$10:$FN$165,3,FALSE),"")</f>
        <v/>
      </c>
      <c r="AU93" s="1" t="str">
        <f>IFERROR(VLOOKUP(CONCATENATE(AS$1,AS93),'Formulario de Preguntas'!$C$10:$FN$165,4,FALSE),"")</f>
        <v/>
      </c>
      <c r="AV93" s="23">
        <f>IF($B93='Formulario de Respuestas'!$D92,'Formulario de Respuestas'!$T92,"ES DIFERENTE")</f>
        <v>0</v>
      </c>
      <c r="AW93" s="1" t="str">
        <f>IFERROR(VLOOKUP(CONCATENATE(AV$1,AV93),'Formulario de Preguntas'!$C$10:$FN$165,3,FALSE),"")</f>
        <v/>
      </c>
      <c r="AX93" s="1" t="str">
        <f>IFERROR(VLOOKUP(CONCATENATE(AV$1,AV93),'Formulario de Preguntas'!$C$10:$FN$165,4,FALSE),"")</f>
        <v/>
      </c>
      <c r="AY93" s="23">
        <f>IF($B93='Formulario de Respuestas'!$D92,'Formulario de Respuestas'!$U92,"ES DIFERENTE")</f>
        <v>0</v>
      </c>
      <c r="AZ93" s="1" t="str">
        <f>IFERROR(VLOOKUP(CONCATENATE(AY$1,AY93),'Formulario de Preguntas'!$C$10:$FN$165,3,FALSE),"")</f>
        <v/>
      </c>
      <c r="BA93" s="1" t="str">
        <f>IFERROR(VLOOKUP(CONCATENATE(AY$1,AY93),'Formulario de Preguntas'!$C$10:$FN$165,4,FALSE),"")</f>
        <v/>
      </c>
      <c r="BB93" s="25">
        <f>IF($B93='Formulario de Respuestas'!$D92,'Formulario de Respuestas'!$V92,"ES DIFERENTE")</f>
        <v>0</v>
      </c>
      <c r="BC93" s="1" t="str">
        <f>IFERROR(VLOOKUP(CONCATENATE(BB$1,BB93),'Formulario de Preguntas'!$C$10:$FN$165,3,FALSE),"")</f>
        <v/>
      </c>
      <c r="BD93" s="1" t="str">
        <f>IFERROR(VLOOKUP(CONCATENATE(BB$1,BB93),'Formulario de Preguntas'!$C$10:$FN$165,4,FALSE),"")</f>
        <v/>
      </c>
      <c r="BE93" s="23">
        <f>IF($B93='Formulario de Respuestas'!$D92,'Formulario de Respuestas'!$W92,"ES DIFERENTE")</f>
        <v>0</v>
      </c>
      <c r="BF93" s="1" t="str">
        <f>IFERROR(VLOOKUP(CONCATENATE(BE$1,BE93),'Formulario de Preguntas'!$C$10:$FN$165,3,FALSE),"")</f>
        <v/>
      </c>
      <c r="BG93" s="1" t="str">
        <f>IFERROR(VLOOKUP(CONCATENATE(BE$1,BE93),'Formulario de Preguntas'!$C$10:$FN$165,4,FALSE),"")</f>
        <v/>
      </c>
      <c r="BH93" s="23">
        <f>IF($B93='Formulario de Respuestas'!$D92,'Formulario de Respuestas'!$X92,"ES DIFERENTE")</f>
        <v>0</v>
      </c>
      <c r="BI93" s="1" t="str">
        <f>IFERROR(VLOOKUP(CONCATENATE(BH$1,BH93),'Formulario de Preguntas'!$C$10:$FN$165,3,FALSE),"")</f>
        <v/>
      </c>
      <c r="BJ93" s="1" t="str">
        <f>IFERROR(VLOOKUP(CONCATENATE(BH$1,BH93),'Formulario de Preguntas'!$C$10:$FN$165,4,FALSE),"")</f>
        <v/>
      </c>
      <c r="BK93" s="25">
        <f>IF($B93='Formulario de Respuestas'!$D92,'Formulario de Respuestas'!$Y92,"ES DIFERENTE")</f>
        <v>0</v>
      </c>
      <c r="BL93" s="1" t="str">
        <f>IFERROR(VLOOKUP(CONCATENATE(BK$1,BK93),'Formulario de Preguntas'!$C$10:$FN$165,3,FALSE),"")</f>
        <v/>
      </c>
      <c r="BM93" s="1" t="str">
        <f>IFERROR(VLOOKUP(CONCATENATE(BK$1,BK93),'Formulario de Preguntas'!$C$10:$FN$165,4,FALSE),"")</f>
        <v/>
      </c>
      <c r="BN93" s="25">
        <f>IF($B93='Formulario de Respuestas'!$D92,'Formulario de Respuestas'!$Z92,"ES DIFERENTE")</f>
        <v>0</v>
      </c>
      <c r="BO93" s="1" t="str">
        <f>IFERROR(VLOOKUP(CONCATENATE(BN$1,BN93),'Formulario de Preguntas'!$C$10:$FN$165,3,FALSE),"")</f>
        <v/>
      </c>
      <c r="BP93" s="1" t="str">
        <f>IFERROR(VLOOKUP(CONCATENATE(BN$1,BN93),'Formulario de Preguntas'!$C$10:$FN$165,4,FALSE),"")</f>
        <v/>
      </c>
      <c r="BR93" s="1">
        <f t="shared" si="4"/>
        <v>0</v>
      </c>
      <c r="BS93" s="1">
        <f t="shared" si="5"/>
        <v>0.25</v>
      </c>
      <c r="BT93" s="1">
        <f t="shared" si="3"/>
        <v>0</v>
      </c>
      <c r="BU93" s="1">
        <f>COUNTIF('Formulario de Respuestas'!$E92:$Z92,"A")</f>
        <v>0</v>
      </c>
      <c r="BV93" s="1">
        <f>COUNTIF('Formulario de Respuestas'!$E92:$Z92,"B")</f>
        <v>0</v>
      </c>
      <c r="BW93" s="1">
        <f>COUNTIF('Formulario de Respuestas'!$E92:$Z92,"C")</f>
        <v>0</v>
      </c>
      <c r="BX93" s="1">
        <f>COUNTIF('Formulario de Respuestas'!$E92:$Z92,"D")</f>
        <v>0</v>
      </c>
      <c r="BY93" s="1">
        <f>COUNTIF('Formulario de Respuestas'!$E92:$Z92,"E (RESPUESTA ANULADA)")</f>
        <v>0</v>
      </c>
    </row>
    <row r="94" spans="1:77" x14ac:dyDescent="0.25">
      <c r="A94" s="1">
        <f>'Formulario de Respuestas'!C93</f>
        <v>0</v>
      </c>
      <c r="B94" s="1">
        <f>'Formulario de Respuestas'!D93</f>
        <v>0</v>
      </c>
      <c r="C94" s="23">
        <f>IF($B94='Formulario de Respuestas'!$D93,'Formulario de Respuestas'!$E93,"ES DIFERENTE")</f>
        <v>0</v>
      </c>
      <c r="D94" s="15" t="str">
        <f>IFERROR(VLOOKUP(CONCATENATE(C$1,C94),'Formulario de Preguntas'!$C$2:$FN$165,3,FALSE),"")</f>
        <v/>
      </c>
      <c r="E94" s="1" t="str">
        <f>IFERROR(VLOOKUP(CONCATENATE(C$1,C94),'Formulario de Preguntas'!$C$2:$FN$165,4,FALSE),"")</f>
        <v/>
      </c>
      <c r="F94" s="23">
        <f>IF($B94='Formulario de Respuestas'!$D93,'Formulario de Respuestas'!$F93,"ES DIFERENTE")</f>
        <v>0</v>
      </c>
      <c r="G94" s="1" t="str">
        <f>IFERROR(VLOOKUP(CONCATENATE(F$1,F94),'Formulario de Preguntas'!$C$2:$FN$165,3,FALSE),"")</f>
        <v/>
      </c>
      <c r="H94" s="1" t="str">
        <f>IFERROR(VLOOKUP(CONCATENATE(F$1,F94),'Formulario de Preguntas'!$C$2:$FN$165,4,FALSE),"")</f>
        <v/>
      </c>
      <c r="I94" s="23">
        <f>IF($B94='Formulario de Respuestas'!$D93,'Formulario de Respuestas'!$G93,"ES DIFERENTE")</f>
        <v>0</v>
      </c>
      <c r="J94" s="1" t="str">
        <f>IFERROR(VLOOKUP(CONCATENATE(I$1,I94),'Formulario de Preguntas'!$C$10:$FN$165,3,FALSE),"")</f>
        <v/>
      </c>
      <c r="K94" s="1" t="str">
        <f>IFERROR(VLOOKUP(CONCATENATE(I$1,I94),'Formulario de Preguntas'!$C$10:$FN$165,4,FALSE),"")</f>
        <v/>
      </c>
      <c r="L94" s="23">
        <f>IF($B94='Formulario de Respuestas'!$D93,'Formulario de Respuestas'!$H93,"ES DIFERENTE")</f>
        <v>0</v>
      </c>
      <c r="M94" s="1" t="str">
        <f>IFERROR(VLOOKUP(CONCATENATE(L$1,L94),'Formulario de Preguntas'!$C$10:$FN$165,3,FALSE),"")</f>
        <v/>
      </c>
      <c r="N94" s="1" t="str">
        <f>IFERROR(VLOOKUP(CONCATENATE(L$1,L94),'Formulario de Preguntas'!$C$10:$FN$165,4,FALSE),"")</f>
        <v/>
      </c>
      <c r="O94" s="23">
        <f>IF($B94='Formulario de Respuestas'!$D93,'Formulario de Respuestas'!$I93,"ES DIFERENTE")</f>
        <v>0</v>
      </c>
      <c r="P94" s="1" t="str">
        <f>IFERROR(VLOOKUP(CONCATENATE(O$1,O94),'Formulario de Preguntas'!$C$10:$FN$165,3,FALSE),"")</f>
        <v/>
      </c>
      <c r="Q94" s="1" t="str">
        <f>IFERROR(VLOOKUP(CONCATENATE(O$1,O94),'Formulario de Preguntas'!$C$10:$FN$165,4,FALSE),"")</f>
        <v/>
      </c>
      <c r="R94" s="23">
        <f>IF($B94='Formulario de Respuestas'!$D93,'Formulario de Respuestas'!$J93,"ES DIFERENTE")</f>
        <v>0</v>
      </c>
      <c r="S94" s="1" t="str">
        <f>IFERROR(VLOOKUP(CONCATENATE(R$1,R94),'Formulario de Preguntas'!$C$10:$FN$165,3,FALSE),"")</f>
        <v/>
      </c>
      <c r="T94" s="1" t="str">
        <f>IFERROR(VLOOKUP(CONCATENATE(R$1,R94),'Formulario de Preguntas'!$C$10:$FN$165,4,FALSE),"")</f>
        <v/>
      </c>
      <c r="U94" s="23">
        <f>IF($B94='Formulario de Respuestas'!$D93,'Formulario de Respuestas'!$K93,"ES DIFERENTE")</f>
        <v>0</v>
      </c>
      <c r="V94" s="1" t="str">
        <f>IFERROR(VLOOKUP(CONCATENATE(U$1,U94),'Formulario de Preguntas'!$C$10:$FN$165,3,FALSE),"")</f>
        <v/>
      </c>
      <c r="W94" s="1" t="str">
        <f>IFERROR(VLOOKUP(CONCATENATE(U$1,U94),'Formulario de Preguntas'!$C$10:$FN$165,4,FALSE),"")</f>
        <v/>
      </c>
      <c r="X94" s="23">
        <f>IF($B94='Formulario de Respuestas'!$D93,'Formulario de Respuestas'!$L93,"ES DIFERENTE")</f>
        <v>0</v>
      </c>
      <c r="Y94" s="1" t="str">
        <f>IFERROR(VLOOKUP(CONCATENATE(X$1,X94),'Formulario de Preguntas'!$C$10:$FN$165,3,FALSE),"")</f>
        <v/>
      </c>
      <c r="Z94" s="1" t="str">
        <f>IFERROR(VLOOKUP(CONCATENATE(X$1,X94),'Formulario de Preguntas'!$C$10:$FN$165,4,FALSE),"")</f>
        <v/>
      </c>
      <c r="AA94" s="23">
        <f>IF($B94='Formulario de Respuestas'!$D93,'Formulario de Respuestas'!$M93,"ES DIFERENTE")</f>
        <v>0</v>
      </c>
      <c r="AB94" s="1" t="str">
        <f>IFERROR(VLOOKUP(CONCATENATE(AA$1,AA94),'Formulario de Preguntas'!$C$10:$FN$165,3,FALSE),"")</f>
        <v/>
      </c>
      <c r="AC94" s="1" t="str">
        <f>IFERROR(VLOOKUP(CONCATENATE(AA$1,AA94),'Formulario de Preguntas'!$C$10:$FN$165,4,FALSE),"")</f>
        <v/>
      </c>
      <c r="AD94" s="23">
        <f>IF($B94='Formulario de Respuestas'!$D93,'Formulario de Respuestas'!$N93,"ES DIFERENTE")</f>
        <v>0</v>
      </c>
      <c r="AE94" s="1" t="str">
        <f>IFERROR(VLOOKUP(CONCATENATE(AD$1,AD94),'Formulario de Preguntas'!$C$10:$FN$165,3,FALSE),"")</f>
        <v/>
      </c>
      <c r="AF94" s="1" t="str">
        <f>IFERROR(VLOOKUP(CONCATENATE(AD$1,AD94),'Formulario de Preguntas'!$C$10:$FN$165,4,FALSE),"")</f>
        <v/>
      </c>
      <c r="AG94" s="23">
        <f>IF($B94='Formulario de Respuestas'!$D93,'Formulario de Respuestas'!$O93,"ES DIFERENTE")</f>
        <v>0</v>
      </c>
      <c r="AH94" s="1" t="str">
        <f>IFERROR(VLOOKUP(CONCATENATE(AG$1,AG94),'Formulario de Preguntas'!$C$10:$FN$165,3,FALSE),"")</f>
        <v/>
      </c>
      <c r="AI94" s="1" t="str">
        <f>IFERROR(VLOOKUP(CONCATENATE(AG$1,AG94),'Formulario de Preguntas'!$C$10:$FN$165,4,FALSE),"")</f>
        <v/>
      </c>
      <c r="AJ94" s="23">
        <f>IF($B94='Formulario de Respuestas'!$D93,'Formulario de Respuestas'!$P93,"ES DIFERENTE")</f>
        <v>0</v>
      </c>
      <c r="AK94" s="1" t="str">
        <f>IFERROR(VLOOKUP(CONCATENATE(AJ$1,AJ94),'Formulario de Preguntas'!$C$10:$FN$165,3,FALSE),"")</f>
        <v/>
      </c>
      <c r="AL94" s="1" t="str">
        <f>IFERROR(VLOOKUP(CONCATENATE(AJ$1,AJ94),'Formulario de Preguntas'!$C$10:$FN$165,4,FALSE),"")</f>
        <v/>
      </c>
      <c r="AM94" s="23">
        <f>IF($B94='Formulario de Respuestas'!$D93,'Formulario de Respuestas'!$Q93,"ES DIFERENTE")</f>
        <v>0</v>
      </c>
      <c r="AN94" s="1" t="str">
        <f>IFERROR(VLOOKUP(CONCATENATE(AM$1,AM94),'Formulario de Preguntas'!$C$10:$FN$165,3,FALSE),"")</f>
        <v/>
      </c>
      <c r="AO94" s="1" t="str">
        <f>IFERROR(VLOOKUP(CONCATENATE(AM$1,AM94),'Formulario de Preguntas'!$C$10:$FN$165,4,FALSE),"")</f>
        <v/>
      </c>
      <c r="AP94" s="23">
        <f>IF($B94='Formulario de Respuestas'!$D93,'Formulario de Respuestas'!$R93,"ES DIFERENTE")</f>
        <v>0</v>
      </c>
      <c r="AQ94" s="1" t="str">
        <f>IFERROR(VLOOKUP(CONCATENATE(AP$1,AP94),'Formulario de Preguntas'!$C$10:$FN$165,3,FALSE),"")</f>
        <v/>
      </c>
      <c r="AR94" s="1" t="str">
        <f>IFERROR(VLOOKUP(CONCATENATE(AP$1,AP94),'Formulario de Preguntas'!$C$10:$FN$165,4,FALSE),"")</f>
        <v/>
      </c>
      <c r="AS94" s="23">
        <f>IF($B94='Formulario de Respuestas'!$D93,'Formulario de Respuestas'!$S93,"ES DIFERENTE")</f>
        <v>0</v>
      </c>
      <c r="AT94" s="1" t="str">
        <f>IFERROR(VLOOKUP(CONCATENATE(AS$1,AS94),'Formulario de Preguntas'!$C$10:$FN$165,3,FALSE),"")</f>
        <v/>
      </c>
      <c r="AU94" s="1" t="str">
        <f>IFERROR(VLOOKUP(CONCATENATE(AS$1,AS94),'Formulario de Preguntas'!$C$10:$FN$165,4,FALSE),"")</f>
        <v/>
      </c>
      <c r="AV94" s="23">
        <f>IF($B94='Formulario de Respuestas'!$D93,'Formulario de Respuestas'!$T93,"ES DIFERENTE")</f>
        <v>0</v>
      </c>
      <c r="AW94" s="1" t="str">
        <f>IFERROR(VLOOKUP(CONCATENATE(AV$1,AV94),'Formulario de Preguntas'!$C$10:$FN$165,3,FALSE),"")</f>
        <v/>
      </c>
      <c r="AX94" s="1" t="str">
        <f>IFERROR(VLOOKUP(CONCATENATE(AV$1,AV94),'Formulario de Preguntas'!$C$10:$FN$165,4,FALSE),"")</f>
        <v/>
      </c>
      <c r="AY94" s="23">
        <f>IF($B94='Formulario de Respuestas'!$D93,'Formulario de Respuestas'!$U93,"ES DIFERENTE")</f>
        <v>0</v>
      </c>
      <c r="AZ94" s="1" t="str">
        <f>IFERROR(VLOOKUP(CONCATENATE(AY$1,AY94),'Formulario de Preguntas'!$C$10:$FN$165,3,FALSE),"")</f>
        <v/>
      </c>
      <c r="BA94" s="1" t="str">
        <f>IFERROR(VLOOKUP(CONCATENATE(AY$1,AY94),'Formulario de Preguntas'!$C$10:$FN$165,4,FALSE),"")</f>
        <v/>
      </c>
      <c r="BB94" s="25">
        <f>IF($B94='Formulario de Respuestas'!$D93,'Formulario de Respuestas'!$V93,"ES DIFERENTE")</f>
        <v>0</v>
      </c>
      <c r="BC94" s="1" t="str">
        <f>IFERROR(VLOOKUP(CONCATENATE(BB$1,BB94),'Formulario de Preguntas'!$C$10:$FN$165,3,FALSE),"")</f>
        <v/>
      </c>
      <c r="BD94" s="1" t="str">
        <f>IFERROR(VLOOKUP(CONCATENATE(BB$1,BB94),'Formulario de Preguntas'!$C$10:$FN$165,4,FALSE),"")</f>
        <v/>
      </c>
      <c r="BE94" s="23">
        <f>IF($B94='Formulario de Respuestas'!$D93,'Formulario de Respuestas'!$W93,"ES DIFERENTE")</f>
        <v>0</v>
      </c>
      <c r="BF94" s="1" t="str">
        <f>IFERROR(VLOOKUP(CONCATENATE(BE$1,BE94),'Formulario de Preguntas'!$C$10:$FN$165,3,FALSE),"")</f>
        <v/>
      </c>
      <c r="BG94" s="1" t="str">
        <f>IFERROR(VLOOKUP(CONCATENATE(BE$1,BE94),'Formulario de Preguntas'!$C$10:$FN$165,4,FALSE),"")</f>
        <v/>
      </c>
      <c r="BH94" s="23">
        <f>IF($B94='Formulario de Respuestas'!$D93,'Formulario de Respuestas'!$X93,"ES DIFERENTE")</f>
        <v>0</v>
      </c>
      <c r="BI94" s="1" t="str">
        <f>IFERROR(VLOOKUP(CONCATENATE(BH$1,BH94),'Formulario de Preguntas'!$C$10:$FN$165,3,FALSE),"")</f>
        <v/>
      </c>
      <c r="BJ94" s="1" t="str">
        <f>IFERROR(VLOOKUP(CONCATENATE(BH$1,BH94),'Formulario de Preguntas'!$C$10:$FN$165,4,FALSE),"")</f>
        <v/>
      </c>
      <c r="BK94" s="25">
        <f>IF($B94='Formulario de Respuestas'!$D93,'Formulario de Respuestas'!$Y93,"ES DIFERENTE")</f>
        <v>0</v>
      </c>
      <c r="BL94" s="1" t="str">
        <f>IFERROR(VLOOKUP(CONCATENATE(BK$1,BK94),'Formulario de Preguntas'!$C$10:$FN$165,3,FALSE),"")</f>
        <v/>
      </c>
      <c r="BM94" s="1" t="str">
        <f>IFERROR(VLOOKUP(CONCATENATE(BK$1,BK94),'Formulario de Preguntas'!$C$10:$FN$165,4,FALSE),"")</f>
        <v/>
      </c>
      <c r="BN94" s="25">
        <f>IF($B94='Formulario de Respuestas'!$D93,'Formulario de Respuestas'!$Z93,"ES DIFERENTE")</f>
        <v>0</v>
      </c>
      <c r="BO94" s="1" t="str">
        <f>IFERROR(VLOOKUP(CONCATENATE(BN$1,BN94),'Formulario de Preguntas'!$C$10:$FN$165,3,FALSE),"")</f>
        <v/>
      </c>
      <c r="BP94" s="1" t="str">
        <f>IFERROR(VLOOKUP(CONCATENATE(BN$1,BN94),'Formulario de Preguntas'!$C$10:$FN$165,4,FALSE),"")</f>
        <v/>
      </c>
      <c r="BR94" s="1">
        <f t="shared" si="4"/>
        <v>0</v>
      </c>
      <c r="BS94" s="1">
        <f t="shared" si="5"/>
        <v>0.25</v>
      </c>
      <c r="BT94" s="1">
        <f t="shared" ref="BT94:BT157" si="6">BR94*BS94</f>
        <v>0</v>
      </c>
      <c r="BU94" s="1">
        <f>COUNTIF('Formulario de Respuestas'!$E93:$Z93,"A")</f>
        <v>0</v>
      </c>
      <c r="BV94" s="1">
        <f>COUNTIF('Formulario de Respuestas'!$E93:$Z93,"B")</f>
        <v>0</v>
      </c>
      <c r="BW94" s="1">
        <f>COUNTIF('Formulario de Respuestas'!$E93:$Z93,"C")</f>
        <v>0</v>
      </c>
      <c r="BX94" s="1">
        <f>COUNTIF('Formulario de Respuestas'!$E93:$Z93,"D")</f>
        <v>0</v>
      </c>
      <c r="BY94" s="1">
        <f>COUNTIF('Formulario de Respuestas'!$E93:$Z93,"E (RESPUESTA ANULADA)")</f>
        <v>0</v>
      </c>
    </row>
    <row r="95" spans="1:77" x14ac:dyDescent="0.25">
      <c r="A95" s="1">
        <f>'Formulario de Respuestas'!C94</f>
        <v>0</v>
      </c>
      <c r="B95" s="1">
        <f>'Formulario de Respuestas'!D94</f>
        <v>0</v>
      </c>
      <c r="C95" s="23">
        <f>IF($B95='Formulario de Respuestas'!$D94,'Formulario de Respuestas'!$E94,"ES DIFERENTE")</f>
        <v>0</v>
      </c>
      <c r="D95" s="15" t="str">
        <f>IFERROR(VLOOKUP(CONCATENATE(C$1,C95),'Formulario de Preguntas'!$C$2:$FN$165,3,FALSE),"")</f>
        <v/>
      </c>
      <c r="E95" s="1" t="str">
        <f>IFERROR(VLOOKUP(CONCATENATE(C$1,C95),'Formulario de Preguntas'!$C$2:$FN$165,4,FALSE),"")</f>
        <v/>
      </c>
      <c r="F95" s="23">
        <f>IF($B95='Formulario de Respuestas'!$D94,'Formulario de Respuestas'!$F94,"ES DIFERENTE")</f>
        <v>0</v>
      </c>
      <c r="G95" s="1" t="str">
        <f>IFERROR(VLOOKUP(CONCATENATE(F$1,F95),'Formulario de Preguntas'!$C$2:$FN$165,3,FALSE),"")</f>
        <v/>
      </c>
      <c r="H95" s="1" t="str">
        <f>IFERROR(VLOOKUP(CONCATENATE(F$1,F95),'Formulario de Preguntas'!$C$2:$FN$165,4,FALSE),"")</f>
        <v/>
      </c>
      <c r="I95" s="23">
        <f>IF($B95='Formulario de Respuestas'!$D94,'Formulario de Respuestas'!$G94,"ES DIFERENTE")</f>
        <v>0</v>
      </c>
      <c r="J95" s="1" t="str">
        <f>IFERROR(VLOOKUP(CONCATENATE(I$1,I95),'Formulario de Preguntas'!$C$10:$FN$165,3,FALSE),"")</f>
        <v/>
      </c>
      <c r="K95" s="1" t="str">
        <f>IFERROR(VLOOKUP(CONCATENATE(I$1,I95),'Formulario de Preguntas'!$C$10:$FN$165,4,FALSE),"")</f>
        <v/>
      </c>
      <c r="L95" s="23">
        <f>IF($B95='Formulario de Respuestas'!$D94,'Formulario de Respuestas'!$H94,"ES DIFERENTE")</f>
        <v>0</v>
      </c>
      <c r="M95" s="1" t="str">
        <f>IFERROR(VLOOKUP(CONCATENATE(L$1,L95),'Formulario de Preguntas'!$C$10:$FN$165,3,FALSE),"")</f>
        <v/>
      </c>
      <c r="N95" s="1" t="str">
        <f>IFERROR(VLOOKUP(CONCATENATE(L$1,L95),'Formulario de Preguntas'!$C$10:$FN$165,4,FALSE),"")</f>
        <v/>
      </c>
      <c r="O95" s="23">
        <f>IF($B95='Formulario de Respuestas'!$D94,'Formulario de Respuestas'!$I94,"ES DIFERENTE")</f>
        <v>0</v>
      </c>
      <c r="P95" s="1" t="str">
        <f>IFERROR(VLOOKUP(CONCATENATE(O$1,O95),'Formulario de Preguntas'!$C$10:$FN$165,3,FALSE),"")</f>
        <v/>
      </c>
      <c r="Q95" s="1" t="str">
        <f>IFERROR(VLOOKUP(CONCATENATE(O$1,O95),'Formulario de Preguntas'!$C$10:$FN$165,4,FALSE),"")</f>
        <v/>
      </c>
      <c r="R95" s="23">
        <f>IF($B95='Formulario de Respuestas'!$D94,'Formulario de Respuestas'!$J94,"ES DIFERENTE")</f>
        <v>0</v>
      </c>
      <c r="S95" s="1" t="str">
        <f>IFERROR(VLOOKUP(CONCATENATE(R$1,R95),'Formulario de Preguntas'!$C$10:$FN$165,3,FALSE),"")</f>
        <v/>
      </c>
      <c r="T95" s="1" t="str">
        <f>IFERROR(VLOOKUP(CONCATENATE(R$1,R95),'Formulario de Preguntas'!$C$10:$FN$165,4,FALSE),"")</f>
        <v/>
      </c>
      <c r="U95" s="23">
        <f>IF($B95='Formulario de Respuestas'!$D94,'Formulario de Respuestas'!$K94,"ES DIFERENTE")</f>
        <v>0</v>
      </c>
      <c r="V95" s="1" t="str">
        <f>IFERROR(VLOOKUP(CONCATENATE(U$1,U95),'Formulario de Preguntas'!$C$10:$FN$165,3,FALSE),"")</f>
        <v/>
      </c>
      <c r="W95" s="1" t="str">
        <f>IFERROR(VLOOKUP(CONCATENATE(U$1,U95),'Formulario de Preguntas'!$C$10:$FN$165,4,FALSE),"")</f>
        <v/>
      </c>
      <c r="X95" s="23">
        <f>IF($B95='Formulario de Respuestas'!$D94,'Formulario de Respuestas'!$L94,"ES DIFERENTE")</f>
        <v>0</v>
      </c>
      <c r="Y95" s="1" t="str">
        <f>IFERROR(VLOOKUP(CONCATENATE(X$1,X95),'Formulario de Preguntas'!$C$10:$FN$165,3,FALSE),"")</f>
        <v/>
      </c>
      <c r="Z95" s="1" t="str">
        <f>IFERROR(VLOOKUP(CONCATENATE(X$1,X95),'Formulario de Preguntas'!$C$10:$FN$165,4,FALSE),"")</f>
        <v/>
      </c>
      <c r="AA95" s="23">
        <f>IF($B95='Formulario de Respuestas'!$D94,'Formulario de Respuestas'!$M94,"ES DIFERENTE")</f>
        <v>0</v>
      </c>
      <c r="AB95" s="1" t="str">
        <f>IFERROR(VLOOKUP(CONCATENATE(AA$1,AA95),'Formulario de Preguntas'!$C$10:$FN$165,3,FALSE),"")</f>
        <v/>
      </c>
      <c r="AC95" s="1" t="str">
        <f>IFERROR(VLOOKUP(CONCATENATE(AA$1,AA95),'Formulario de Preguntas'!$C$10:$FN$165,4,FALSE),"")</f>
        <v/>
      </c>
      <c r="AD95" s="23">
        <f>IF($B95='Formulario de Respuestas'!$D94,'Formulario de Respuestas'!$N94,"ES DIFERENTE")</f>
        <v>0</v>
      </c>
      <c r="AE95" s="1" t="str">
        <f>IFERROR(VLOOKUP(CONCATENATE(AD$1,AD95),'Formulario de Preguntas'!$C$10:$FN$165,3,FALSE),"")</f>
        <v/>
      </c>
      <c r="AF95" s="1" t="str">
        <f>IFERROR(VLOOKUP(CONCATENATE(AD$1,AD95),'Formulario de Preguntas'!$C$10:$FN$165,4,FALSE),"")</f>
        <v/>
      </c>
      <c r="AG95" s="23">
        <f>IF($B95='Formulario de Respuestas'!$D94,'Formulario de Respuestas'!$O94,"ES DIFERENTE")</f>
        <v>0</v>
      </c>
      <c r="AH95" s="1" t="str">
        <f>IFERROR(VLOOKUP(CONCATENATE(AG$1,AG95),'Formulario de Preguntas'!$C$10:$FN$165,3,FALSE),"")</f>
        <v/>
      </c>
      <c r="AI95" s="1" t="str">
        <f>IFERROR(VLOOKUP(CONCATENATE(AG$1,AG95),'Formulario de Preguntas'!$C$10:$FN$165,4,FALSE),"")</f>
        <v/>
      </c>
      <c r="AJ95" s="23">
        <f>IF($B95='Formulario de Respuestas'!$D94,'Formulario de Respuestas'!$P94,"ES DIFERENTE")</f>
        <v>0</v>
      </c>
      <c r="AK95" s="1" t="str">
        <f>IFERROR(VLOOKUP(CONCATENATE(AJ$1,AJ95),'Formulario de Preguntas'!$C$10:$FN$165,3,FALSE),"")</f>
        <v/>
      </c>
      <c r="AL95" s="1" t="str">
        <f>IFERROR(VLOOKUP(CONCATENATE(AJ$1,AJ95),'Formulario de Preguntas'!$C$10:$FN$165,4,FALSE),"")</f>
        <v/>
      </c>
      <c r="AM95" s="23">
        <f>IF($B95='Formulario de Respuestas'!$D94,'Formulario de Respuestas'!$Q94,"ES DIFERENTE")</f>
        <v>0</v>
      </c>
      <c r="AN95" s="1" t="str">
        <f>IFERROR(VLOOKUP(CONCATENATE(AM$1,AM95),'Formulario de Preguntas'!$C$10:$FN$165,3,FALSE),"")</f>
        <v/>
      </c>
      <c r="AO95" s="1" t="str">
        <f>IFERROR(VLOOKUP(CONCATENATE(AM$1,AM95),'Formulario de Preguntas'!$C$10:$FN$165,4,FALSE),"")</f>
        <v/>
      </c>
      <c r="AP95" s="23">
        <f>IF($B95='Formulario de Respuestas'!$D94,'Formulario de Respuestas'!$R94,"ES DIFERENTE")</f>
        <v>0</v>
      </c>
      <c r="AQ95" s="1" t="str">
        <f>IFERROR(VLOOKUP(CONCATENATE(AP$1,AP95),'Formulario de Preguntas'!$C$10:$FN$165,3,FALSE),"")</f>
        <v/>
      </c>
      <c r="AR95" s="1" t="str">
        <f>IFERROR(VLOOKUP(CONCATENATE(AP$1,AP95),'Formulario de Preguntas'!$C$10:$FN$165,4,FALSE),"")</f>
        <v/>
      </c>
      <c r="AS95" s="23">
        <f>IF($B95='Formulario de Respuestas'!$D94,'Formulario de Respuestas'!$S94,"ES DIFERENTE")</f>
        <v>0</v>
      </c>
      <c r="AT95" s="1" t="str">
        <f>IFERROR(VLOOKUP(CONCATENATE(AS$1,AS95),'Formulario de Preguntas'!$C$10:$FN$165,3,FALSE),"")</f>
        <v/>
      </c>
      <c r="AU95" s="1" t="str">
        <f>IFERROR(VLOOKUP(CONCATENATE(AS$1,AS95),'Formulario de Preguntas'!$C$10:$FN$165,4,FALSE),"")</f>
        <v/>
      </c>
      <c r="AV95" s="23">
        <f>IF($B95='Formulario de Respuestas'!$D94,'Formulario de Respuestas'!$T94,"ES DIFERENTE")</f>
        <v>0</v>
      </c>
      <c r="AW95" s="1" t="str">
        <f>IFERROR(VLOOKUP(CONCATENATE(AV$1,AV95),'Formulario de Preguntas'!$C$10:$FN$165,3,FALSE),"")</f>
        <v/>
      </c>
      <c r="AX95" s="1" t="str">
        <f>IFERROR(VLOOKUP(CONCATENATE(AV$1,AV95),'Formulario de Preguntas'!$C$10:$FN$165,4,FALSE),"")</f>
        <v/>
      </c>
      <c r="AY95" s="23">
        <f>IF($B95='Formulario de Respuestas'!$D94,'Formulario de Respuestas'!$U94,"ES DIFERENTE")</f>
        <v>0</v>
      </c>
      <c r="AZ95" s="1" t="str">
        <f>IFERROR(VLOOKUP(CONCATENATE(AY$1,AY95),'Formulario de Preguntas'!$C$10:$FN$165,3,FALSE),"")</f>
        <v/>
      </c>
      <c r="BA95" s="1" t="str">
        <f>IFERROR(VLOOKUP(CONCATENATE(AY$1,AY95),'Formulario de Preguntas'!$C$10:$FN$165,4,FALSE),"")</f>
        <v/>
      </c>
      <c r="BB95" s="25">
        <f>IF($B95='Formulario de Respuestas'!$D94,'Formulario de Respuestas'!$V94,"ES DIFERENTE")</f>
        <v>0</v>
      </c>
      <c r="BC95" s="1" t="str">
        <f>IFERROR(VLOOKUP(CONCATENATE(BB$1,BB95),'Formulario de Preguntas'!$C$10:$FN$165,3,FALSE),"")</f>
        <v/>
      </c>
      <c r="BD95" s="1" t="str">
        <f>IFERROR(VLOOKUP(CONCATENATE(BB$1,BB95),'Formulario de Preguntas'!$C$10:$FN$165,4,FALSE),"")</f>
        <v/>
      </c>
      <c r="BE95" s="23">
        <f>IF($B95='Formulario de Respuestas'!$D94,'Formulario de Respuestas'!$W94,"ES DIFERENTE")</f>
        <v>0</v>
      </c>
      <c r="BF95" s="1" t="str">
        <f>IFERROR(VLOOKUP(CONCATENATE(BE$1,BE95),'Formulario de Preguntas'!$C$10:$FN$165,3,FALSE),"")</f>
        <v/>
      </c>
      <c r="BG95" s="1" t="str">
        <f>IFERROR(VLOOKUP(CONCATENATE(BE$1,BE95),'Formulario de Preguntas'!$C$10:$FN$165,4,FALSE),"")</f>
        <v/>
      </c>
      <c r="BH95" s="23">
        <f>IF($B95='Formulario de Respuestas'!$D94,'Formulario de Respuestas'!$X94,"ES DIFERENTE")</f>
        <v>0</v>
      </c>
      <c r="BI95" s="1" t="str">
        <f>IFERROR(VLOOKUP(CONCATENATE(BH$1,BH95),'Formulario de Preguntas'!$C$10:$FN$165,3,FALSE),"")</f>
        <v/>
      </c>
      <c r="BJ95" s="1" t="str">
        <f>IFERROR(VLOOKUP(CONCATENATE(BH$1,BH95),'Formulario de Preguntas'!$C$10:$FN$165,4,FALSE),"")</f>
        <v/>
      </c>
      <c r="BK95" s="25">
        <f>IF($B95='Formulario de Respuestas'!$D94,'Formulario de Respuestas'!$Y94,"ES DIFERENTE")</f>
        <v>0</v>
      </c>
      <c r="BL95" s="1" t="str">
        <f>IFERROR(VLOOKUP(CONCATENATE(BK$1,BK95),'Formulario de Preguntas'!$C$10:$FN$165,3,FALSE),"")</f>
        <v/>
      </c>
      <c r="BM95" s="1" t="str">
        <f>IFERROR(VLOOKUP(CONCATENATE(BK$1,BK95),'Formulario de Preguntas'!$C$10:$FN$165,4,FALSE),"")</f>
        <v/>
      </c>
      <c r="BN95" s="25">
        <f>IF($B95='Formulario de Respuestas'!$D94,'Formulario de Respuestas'!$Z94,"ES DIFERENTE")</f>
        <v>0</v>
      </c>
      <c r="BO95" s="1" t="str">
        <f>IFERROR(VLOOKUP(CONCATENATE(BN$1,BN95),'Formulario de Preguntas'!$C$10:$FN$165,3,FALSE),"")</f>
        <v/>
      </c>
      <c r="BP95" s="1" t="str">
        <f>IFERROR(VLOOKUP(CONCATENATE(BN$1,BN95),'Formulario de Preguntas'!$C$10:$FN$165,4,FALSE),"")</f>
        <v/>
      </c>
      <c r="BR95" s="1">
        <f t="shared" si="4"/>
        <v>0</v>
      </c>
      <c r="BS95" s="1">
        <f t="shared" si="5"/>
        <v>0.25</v>
      </c>
      <c r="BT95" s="1">
        <f t="shared" si="6"/>
        <v>0</v>
      </c>
      <c r="BU95" s="1">
        <f>COUNTIF('Formulario de Respuestas'!$E94:$Z94,"A")</f>
        <v>0</v>
      </c>
      <c r="BV95" s="1">
        <f>COUNTIF('Formulario de Respuestas'!$E94:$Z94,"B")</f>
        <v>0</v>
      </c>
      <c r="BW95" s="1">
        <f>COUNTIF('Formulario de Respuestas'!$E94:$Z94,"C")</f>
        <v>0</v>
      </c>
      <c r="BX95" s="1">
        <f>COUNTIF('Formulario de Respuestas'!$E94:$Z94,"D")</f>
        <v>0</v>
      </c>
      <c r="BY95" s="1">
        <f>COUNTIF('Formulario de Respuestas'!$E94:$Z94,"E (RESPUESTA ANULADA)")</f>
        <v>0</v>
      </c>
    </row>
    <row r="96" spans="1:77" x14ac:dyDescent="0.25">
      <c r="A96" s="1">
        <f>'Formulario de Respuestas'!C95</f>
        <v>0</v>
      </c>
      <c r="B96" s="1">
        <f>'Formulario de Respuestas'!D95</f>
        <v>0</v>
      </c>
      <c r="C96" s="23">
        <f>IF($B96='Formulario de Respuestas'!$D95,'Formulario de Respuestas'!$E95,"ES DIFERENTE")</f>
        <v>0</v>
      </c>
      <c r="D96" s="15" t="str">
        <f>IFERROR(VLOOKUP(CONCATENATE(C$1,C96),'Formulario de Preguntas'!$C$2:$FN$165,3,FALSE),"")</f>
        <v/>
      </c>
      <c r="E96" s="1" t="str">
        <f>IFERROR(VLOOKUP(CONCATENATE(C$1,C96),'Formulario de Preguntas'!$C$2:$FN$165,4,FALSE),"")</f>
        <v/>
      </c>
      <c r="F96" s="23">
        <f>IF($B96='Formulario de Respuestas'!$D95,'Formulario de Respuestas'!$F95,"ES DIFERENTE")</f>
        <v>0</v>
      </c>
      <c r="G96" s="1" t="str">
        <f>IFERROR(VLOOKUP(CONCATENATE(F$1,F96),'Formulario de Preguntas'!$C$2:$FN$165,3,FALSE),"")</f>
        <v/>
      </c>
      <c r="H96" s="1" t="str">
        <f>IFERROR(VLOOKUP(CONCATENATE(F$1,F96),'Formulario de Preguntas'!$C$2:$FN$165,4,FALSE),"")</f>
        <v/>
      </c>
      <c r="I96" s="23">
        <f>IF($B96='Formulario de Respuestas'!$D95,'Formulario de Respuestas'!$G95,"ES DIFERENTE")</f>
        <v>0</v>
      </c>
      <c r="J96" s="1" t="str">
        <f>IFERROR(VLOOKUP(CONCATENATE(I$1,I96),'Formulario de Preguntas'!$C$10:$FN$165,3,FALSE),"")</f>
        <v/>
      </c>
      <c r="K96" s="1" t="str">
        <f>IFERROR(VLOOKUP(CONCATENATE(I$1,I96),'Formulario de Preguntas'!$C$10:$FN$165,4,FALSE),"")</f>
        <v/>
      </c>
      <c r="L96" s="23">
        <f>IF($B96='Formulario de Respuestas'!$D95,'Formulario de Respuestas'!$H95,"ES DIFERENTE")</f>
        <v>0</v>
      </c>
      <c r="M96" s="1" t="str">
        <f>IFERROR(VLOOKUP(CONCATENATE(L$1,L96),'Formulario de Preguntas'!$C$10:$FN$165,3,FALSE),"")</f>
        <v/>
      </c>
      <c r="N96" s="1" t="str">
        <f>IFERROR(VLOOKUP(CONCATENATE(L$1,L96),'Formulario de Preguntas'!$C$10:$FN$165,4,FALSE),"")</f>
        <v/>
      </c>
      <c r="O96" s="23">
        <f>IF($B96='Formulario de Respuestas'!$D95,'Formulario de Respuestas'!$I95,"ES DIFERENTE")</f>
        <v>0</v>
      </c>
      <c r="P96" s="1" t="str">
        <f>IFERROR(VLOOKUP(CONCATENATE(O$1,O96),'Formulario de Preguntas'!$C$10:$FN$165,3,FALSE),"")</f>
        <v/>
      </c>
      <c r="Q96" s="1" t="str">
        <f>IFERROR(VLOOKUP(CONCATENATE(O$1,O96),'Formulario de Preguntas'!$C$10:$FN$165,4,FALSE),"")</f>
        <v/>
      </c>
      <c r="R96" s="23">
        <f>IF($B96='Formulario de Respuestas'!$D95,'Formulario de Respuestas'!$J95,"ES DIFERENTE")</f>
        <v>0</v>
      </c>
      <c r="S96" s="1" t="str">
        <f>IFERROR(VLOOKUP(CONCATENATE(R$1,R96),'Formulario de Preguntas'!$C$10:$FN$165,3,FALSE),"")</f>
        <v/>
      </c>
      <c r="T96" s="1" t="str">
        <f>IFERROR(VLOOKUP(CONCATENATE(R$1,R96),'Formulario de Preguntas'!$C$10:$FN$165,4,FALSE),"")</f>
        <v/>
      </c>
      <c r="U96" s="23">
        <f>IF($B96='Formulario de Respuestas'!$D95,'Formulario de Respuestas'!$K95,"ES DIFERENTE")</f>
        <v>0</v>
      </c>
      <c r="V96" s="1" t="str">
        <f>IFERROR(VLOOKUP(CONCATENATE(U$1,U96),'Formulario de Preguntas'!$C$10:$FN$165,3,FALSE),"")</f>
        <v/>
      </c>
      <c r="W96" s="1" t="str">
        <f>IFERROR(VLOOKUP(CONCATENATE(U$1,U96),'Formulario de Preguntas'!$C$10:$FN$165,4,FALSE),"")</f>
        <v/>
      </c>
      <c r="X96" s="23">
        <f>IF($B96='Formulario de Respuestas'!$D95,'Formulario de Respuestas'!$L95,"ES DIFERENTE")</f>
        <v>0</v>
      </c>
      <c r="Y96" s="1" t="str">
        <f>IFERROR(VLOOKUP(CONCATENATE(X$1,X96),'Formulario de Preguntas'!$C$10:$FN$165,3,FALSE),"")</f>
        <v/>
      </c>
      <c r="Z96" s="1" t="str">
        <f>IFERROR(VLOOKUP(CONCATENATE(X$1,X96),'Formulario de Preguntas'!$C$10:$FN$165,4,FALSE),"")</f>
        <v/>
      </c>
      <c r="AA96" s="23">
        <f>IF($B96='Formulario de Respuestas'!$D95,'Formulario de Respuestas'!$M95,"ES DIFERENTE")</f>
        <v>0</v>
      </c>
      <c r="AB96" s="1" t="str">
        <f>IFERROR(VLOOKUP(CONCATENATE(AA$1,AA96),'Formulario de Preguntas'!$C$10:$FN$165,3,FALSE),"")</f>
        <v/>
      </c>
      <c r="AC96" s="1" t="str">
        <f>IFERROR(VLOOKUP(CONCATENATE(AA$1,AA96),'Formulario de Preguntas'!$C$10:$FN$165,4,FALSE),"")</f>
        <v/>
      </c>
      <c r="AD96" s="23">
        <f>IF($B96='Formulario de Respuestas'!$D95,'Formulario de Respuestas'!$N95,"ES DIFERENTE")</f>
        <v>0</v>
      </c>
      <c r="AE96" s="1" t="str">
        <f>IFERROR(VLOOKUP(CONCATENATE(AD$1,AD96),'Formulario de Preguntas'!$C$10:$FN$165,3,FALSE),"")</f>
        <v/>
      </c>
      <c r="AF96" s="1" t="str">
        <f>IFERROR(VLOOKUP(CONCATENATE(AD$1,AD96),'Formulario de Preguntas'!$C$10:$FN$165,4,FALSE),"")</f>
        <v/>
      </c>
      <c r="AG96" s="23">
        <f>IF($B96='Formulario de Respuestas'!$D95,'Formulario de Respuestas'!$O95,"ES DIFERENTE")</f>
        <v>0</v>
      </c>
      <c r="AH96" s="1" t="str">
        <f>IFERROR(VLOOKUP(CONCATENATE(AG$1,AG96),'Formulario de Preguntas'!$C$10:$FN$165,3,FALSE),"")</f>
        <v/>
      </c>
      <c r="AI96" s="1" t="str">
        <f>IFERROR(VLOOKUP(CONCATENATE(AG$1,AG96),'Formulario de Preguntas'!$C$10:$FN$165,4,FALSE),"")</f>
        <v/>
      </c>
      <c r="AJ96" s="23">
        <f>IF($B96='Formulario de Respuestas'!$D95,'Formulario de Respuestas'!$P95,"ES DIFERENTE")</f>
        <v>0</v>
      </c>
      <c r="AK96" s="1" t="str">
        <f>IFERROR(VLOOKUP(CONCATENATE(AJ$1,AJ96),'Formulario de Preguntas'!$C$10:$FN$165,3,FALSE),"")</f>
        <v/>
      </c>
      <c r="AL96" s="1" t="str">
        <f>IFERROR(VLOOKUP(CONCATENATE(AJ$1,AJ96),'Formulario de Preguntas'!$C$10:$FN$165,4,FALSE),"")</f>
        <v/>
      </c>
      <c r="AM96" s="23">
        <f>IF($B96='Formulario de Respuestas'!$D95,'Formulario de Respuestas'!$Q95,"ES DIFERENTE")</f>
        <v>0</v>
      </c>
      <c r="AN96" s="1" t="str">
        <f>IFERROR(VLOOKUP(CONCATENATE(AM$1,AM96),'Formulario de Preguntas'!$C$10:$FN$165,3,FALSE),"")</f>
        <v/>
      </c>
      <c r="AO96" s="1" t="str">
        <f>IFERROR(VLOOKUP(CONCATENATE(AM$1,AM96),'Formulario de Preguntas'!$C$10:$FN$165,4,FALSE),"")</f>
        <v/>
      </c>
      <c r="AP96" s="23">
        <f>IF($B96='Formulario de Respuestas'!$D95,'Formulario de Respuestas'!$R95,"ES DIFERENTE")</f>
        <v>0</v>
      </c>
      <c r="AQ96" s="1" t="str">
        <f>IFERROR(VLOOKUP(CONCATENATE(AP$1,AP96),'Formulario de Preguntas'!$C$10:$FN$165,3,FALSE),"")</f>
        <v/>
      </c>
      <c r="AR96" s="1" t="str">
        <f>IFERROR(VLOOKUP(CONCATENATE(AP$1,AP96),'Formulario de Preguntas'!$C$10:$FN$165,4,FALSE),"")</f>
        <v/>
      </c>
      <c r="AS96" s="23">
        <f>IF($B96='Formulario de Respuestas'!$D95,'Formulario de Respuestas'!$S95,"ES DIFERENTE")</f>
        <v>0</v>
      </c>
      <c r="AT96" s="1" t="str">
        <f>IFERROR(VLOOKUP(CONCATENATE(AS$1,AS96),'Formulario de Preguntas'!$C$10:$FN$165,3,FALSE),"")</f>
        <v/>
      </c>
      <c r="AU96" s="1" t="str">
        <f>IFERROR(VLOOKUP(CONCATENATE(AS$1,AS96),'Formulario de Preguntas'!$C$10:$FN$165,4,FALSE),"")</f>
        <v/>
      </c>
      <c r="AV96" s="23">
        <f>IF($B96='Formulario de Respuestas'!$D95,'Formulario de Respuestas'!$T95,"ES DIFERENTE")</f>
        <v>0</v>
      </c>
      <c r="AW96" s="1" t="str">
        <f>IFERROR(VLOOKUP(CONCATENATE(AV$1,AV96),'Formulario de Preguntas'!$C$10:$FN$165,3,FALSE),"")</f>
        <v/>
      </c>
      <c r="AX96" s="1" t="str">
        <f>IFERROR(VLOOKUP(CONCATENATE(AV$1,AV96),'Formulario de Preguntas'!$C$10:$FN$165,4,FALSE),"")</f>
        <v/>
      </c>
      <c r="AY96" s="23">
        <f>IF($B96='Formulario de Respuestas'!$D95,'Formulario de Respuestas'!$U95,"ES DIFERENTE")</f>
        <v>0</v>
      </c>
      <c r="AZ96" s="1" t="str">
        <f>IFERROR(VLOOKUP(CONCATENATE(AY$1,AY96),'Formulario de Preguntas'!$C$10:$FN$165,3,FALSE),"")</f>
        <v/>
      </c>
      <c r="BA96" s="1" t="str">
        <f>IFERROR(VLOOKUP(CONCATENATE(AY$1,AY96),'Formulario de Preguntas'!$C$10:$FN$165,4,FALSE),"")</f>
        <v/>
      </c>
      <c r="BB96" s="25">
        <f>IF($B96='Formulario de Respuestas'!$D95,'Formulario de Respuestas'!$V95,"ES DIFERENTE")</f>
        <v>0</v>
      </c>
      <c r="BC96" s="1" t="str">
        <f>IFERROR(VLOOKUP(CONCATENATE(BB$1,BB96),'Formulario de Preguntas'!$C$10:$FN$165,3,FALSE),"")</f>
        <v/>
      </c>
      <c r="BD96" s="1" t="str">
        <f>IFERROR(VLOOKUP(CONCATENATE(BB$1,BB96),'Formulario de Preguntas'!$C$10:$FN$165,4,FALSE),"")</f>
        <v/>
      </c>
      <c r="BE96" s="23">
        <f>IF($B96='Formulario de Respuestas'!$D95,'Formulario de Respuestas'!$W95,"ES DIFERENTE")</f>
        <v>0</v>
      </c>
      <c r="BF96" s="1" t="str">
        <f>IFERROR(VLOOKUP(CONCATENATE(BE$1,BE96),'Formulario de Preguntas'!$C$10:$FN$165,3,FALSE),"")</f>
        <v/>
      </c>
      <c r="BG96" s="1" t="str">
        <f>IFERROR(VLOOKUP(CONCATENATE(BE$1,BE96),'Formulario de Preguntas'!$C$10:$FN$165,4,FALSE),"")</f>
        <v/>
      </c>
      <c r="BH96" s="23">
        <f>IF($B96='Formulario de Respuestas'!$D95,'Formulario de Respuestas'!$X95,"ES DIFERENTE")</f>
        <v>0</v>
      </c>
      <c r="BI96" s="1" t="str">
        <f>IFERROR(VLOOKUP(CONCATENATE(BH$1,BH96),'Formulario de Preguntas'!$C$10:$FN$165,3,FALSE),"")</f>
        <v/>
      </c>
      <c r="BJ96" s="1" t="str">
        <f>IFERROR(VLOOKUP(CONCATENATE(BH$1,BH96),'Formulario de Preguntas'!$C$10:$FN$165,4,FALSE),"")</f>
        <v/>
      </c>
      <c r="BK96" s="25">
        <f>IF($B96='Formulario de Respuestas'!$D95,'Formulario de Respuestas'!$Y95,"ES DIFERENTE")</f>
        <v>0</v>
      </c>
      <c r="BL96" s="1" t="str">
        <f>IFERROR(VLOOKUP(CONCATENATE(BK$1,BK96),'Formulario de Preguntas'!$C$10:$FN$165,3,FALSE),"")</f>
        <v/>
      </c>
      <c r="BM96" s="1" t="str">
        <f>IFERROR(VLOOKUP(CONCATENATE(BK$1,BK96),'Formulario de Preguntas'!$C$10:$FN$165,4,FALSE),"")</f>
        <v/>
      </c>
      <c r="BN96" s="25">
        <f>IF($B96='Formulario de Respuestas'!$D95,'Formulario de Respuestas'!$Z95,"ES DIFERENTE")</f>
        <v>0</v>
      </c>
      <c r="BO96" s="1" t="str">
        <f>IFERROR(VLOOKUP(CONCATENATE(BN$1,BN96),'Formulario de Preguntas'!$C$10:$FN$165,3,FALSE),"")</f>
        <v/>
      </c>
      <c r="BP96" s="1" t="str">
        <f>IFERROR(VLOOKUP(CONCATENATE(BN$1,BN96),'Formulario de Preguntas'!$C$10:$FN$165,4,FALSE),"")</f>
        <v/>
      </c>
      <c r="BR96" s="1">
        <f t="shared" si="4"/>
        <v>0</v>
      </c>
      <c r="BS96" s="1">
        <f t="shared" si="5"/>
        <v>0.25</v>
      </c>
      <c r="BT96" s="1">
        <f t="shared" si="6"/>
        <v>0</v>
      </c>
      <c r="BU96" s="1">
        <f>COUNTIF('Formulario de Respuestas'!$E95:$Z95,"A")</f>
        <v>0</v>
      </c>
      <c r="BV96" s="1">
        <f>COUNTIF('Formulario de Respuestas'!$E95:$Z95,"B")</f>
        <v>0</v>
      </c>
      <c r="BW96" s="1">
        <f>COUNTIF('Formulario de Respuestas'!$E95:$Z95,"C")</f>
        <v>0</v>
      </c>
      <c r="BX96" s="1">
        <f>COUNTIF('Formulario de Respuestas'!$E95:$Z95,"D")</f>
        <v>0</v>
      </c>
      <c r="BY96" s="1">
        <f>COUNTIF('Formulario de Respuestas'!$E95:$Z95,"E (RESPUESTA ANULADA)")</f>
        <v>0</v>
      </c>
    </row>
    <row r="97" spans="1:77" x14ac:dyDescent="0.25">
      <c r="A97" s="1">
        <f>'Formulario de Respuestas'!C96</f>
        <v>0</v>
      </c>
      <c r="B97" s="1">
        <f>'Formulario de Respuestas'!D96</f>
        <v>0</v>
      </c>
      <c r="C97" s="23">
        <f>IF($B97='Formulario de Respuestas'!$D96,'Formulario de Respuestas'!$E96,"ES DIFERENTE")</f>
        <v>0</v>
      </c>
      <c r="D97" s="15" t="str">
        <f>IFERROR(VLOOKUP(CONCATENATE(C$1,C97),'Formulario de Preguntas'!$C$2:$FN$165,3,FALSE),"")</f>
        <v/>
      </c>
      <c r="E97" s="1" t="str">
        <f>IFERROR(VLOOKUP(CONCATENATE(C$1,C97),'Formulario de Preguntas'!$C$2:$FN$165,4,FALSE),"")</f>
        <v/>
      </c>
      <c r="F97" s="23">
        <f>IF($B97='Formulario de Respuestas'!$D96,'Formulario de Respuestas'!$F96,"ES DIFERENTE")</f>
        <v>0</v>
      </c>
      <c r="G97" s="1" t="str">
        <f>IFERROR(VLOOKUP(CONCATENATE(F$1,F97),'Formulario de Preguntas'!$C$2:$FN$165,3,FALSE),"")</f>
        <v/>
      </c>
      <c r="H97" s="1" t="str">
        <f>IFERROR(VLOOKUP(CONCATENATE(F$1,F97),'Formulario de Preguntas'!$C$2:$FN$165,4,FALSE),"")</f>
        <v/>
      </c>
      <c r="I97" s="23">
        <f>IF($B97='Formulario de Respuestas'!$D96,'Formulario de Respuestas'!$G96,"ES DIFERENTE")</f>
        <v>0</v>
      </c>
      <c r="J97" s="1" t="str">
        <f>IFERROR(VLOOKUP(CONCATENATE(I$1,I97),'Formulario de Preguntas'!$C$10:$FN$165,3,FALSE),"")</f>
        <v/>
      </c>
      <c r="K97" s="1" t="str">
        <f>IFERROR(VLOOKUP(CONCATENATE(I$1,I97),'Formulario de Preguntas'!$C$10:$FN$165,4,FALSE),"")</f>
        <v/>
      </c>
      <c r="L97" s="23">
        <f>IF($B97='Formulario de Respuestas'!$D96,'Formulario de Respuestas'!$H96,"ES DIFERENTE")</f>
        <v>0</v>
      </c>
      <c r="M97" s="1" t="str">
        <f>IFERROR(VLOOKUP(CONCATENATE(L$1,L97),'Formulario de Preguntas'!$C$10:$FN$165,3,FALSE),"")</f>
        <v/>
      </c>
      <c r="N97" s="1" t="str">
        <f>IFERROR(VLOOKUP(CONCATENATE(L$1,L97),'Formulario de Preguntas'!$C$10:$FN$165,4,FALSE),"")</f>
        <v/>
      </c>
      <c r="O97" s="23">
        <f>IF($B97='Formulario de Respuestas'!$D96,'Formulario de Respuestas'!$I96,"ES DIFERENTE")</f>
        <v>0</v>
      </c>
      <c r="P97" s="1" t="str">
        <f>IFERROR(VLOOKUP(CONCATENATE(O$1,O97),'Formulario de Preguntas'!$C$10:$FN$165,3,FALSE),"")</f>
        <v/>
      </c>
      <c r="Q97" s="1" t="str">
        <f>IFERROR(VLOOKUP(CONCATENATE(O$1,O97),'Formulario de Preguntas'!$C$10:$FN$165,4,FALSE),"")</f>
        <v/>
      </c>
      <c r="R97" s="23">
        <f>IF($B97='Formulario de Respuestas'!$D96,'Formulario de Respuestas'!$J96,"ES DIFERENTE")</f>
        <v>0</v>
      </c>
      <c r="S97" s="1" t="str">
        <f>IFERROR(VLOOKUP(CONCATENATE(R$1,R97),'Formulario de Preguntas'!$C$10:$FN$165,3,FALSE),"")</f>
        <v/>
      </c>
      <c r="T97" s="1" t="str">
        <f>IFERROR(VLOOKUP(CONCATENATE(R$1,R97),'Formulario de Preguntas'!$C$10:$FN$165,4,FALSE),"")</f>
        <v/>
      </c>
      <c r="U97" s="23">
        <f>IF($B97='Formulario de Respuestas'!$D96,'Formulario de Respuestas'!$K96,"ES DIFERENTE")</f>
        <v>0</v>
      </c>
      <c r="V97" s="1" t="str">
        <f>IFERROR(VLOOKUP(CONCATENATE(U$1,U97),'Formulario de Preguntas'!$C$10:$FN$165,3,FALSE),"")</f>
        <v/>
      </c>
      <c r="W97" s="1" t="str">
        <f>IFERROR(VLOOKUP(CONCATENATE(U$1,U97),'Formulario de Preguntas'!$C$10:$FN$165,4,FALSE),"")</f>
        <v/>
      </c>
      <c r="X97" s="23">
        <f>IF($B97='Formulario de Respuestas'!$D96,'Formulario de Respuestas'!$L96,"ES DIFERENTE")</f>
        <v>0</v>
      </c>
      <c r="Y97" s="1" t="str">
        <f>IFERROR(VLOOKUP(CONCATENATE(X$1,X97),'Formulario de Preguntas'!$C$10:$FN$165,3,FALSE),"")</f>
        <v/>
      </c>
      <c r="Z97" s="1" t="str">
        <f>IFERROR(VLOOKUP(CONCATENATE(X$1,X97),'Formulario de Preguntas'!$C$10:$FN$165,4,FALSE),"")</f>
        <v/>
      </c>
      <c r="AA97" s="23">
        <f>IF($B97='Formulario de Respuestas'!$D96,'Formulario de Respuestas'!$M96,"ES DIFERENTE")</f>
        <v>0</v>
      </c>
      <c r="AB97" s="1" t="str">
        <f>IFERROR(VLOOKUP(CONCATENATE(AA$1,AA97),'Formulario de Preguntas'!$C$10:$FN$165,3,FALSE),"")</f>
        <v/>
      </c>
      <c r="AC97" s="1" t="str">
        <f>IFERROR(VLOOKUP(CONCATENATE(AA$1,AA97),'Formulario de Preguntas'!$C$10:$FN$165,4,FALSE),"")</f>
        <v/>
      </c>
      <c r="AD97" s="23">
        <f>IF($B97='Formulario de Respuestas'!$D96,'Formulario de Respuestas'!$N96,"ES DIFERENTE")</f>
        <v>0</v>
      </c>
      <c r="AE97" s="1" t="str">
        <f>IFERROR(VLOOKUP(CONCATENATE(AD$1,AD97),'Formulario de Preguntas'!$C$10:$FN$165,3,FALSE),"")</f>
        <v/>
      </c>
      <c r="AF97" s="1" t="str">
        <f>IFERROR(VLOOKUP(CONCATENATE(AD$1,AD97),'Formulario de Preguntas'!$C$10:$FN$165,4,FALSE),"")</f>
        <v/>
      </c>
      <c r="AG97" s="23">
        <f>IF($B97='Formulario de Respuestas'!$D96,'Formulario de Respuestas'!$O96,"ES DIFERENTE")</f>
        <v>0</v>
      </c>
      <c r="AH97" s="1" t="str">
        <f>IFERROR(VLOOKUP(CONCATENATE(AG$1,AG97),'Formulario de Preguntas'!$C$10:$FN$165,3,FALSE),"")</f>
        <v/>
      </c>
      <c r="AI97" s="1" t="str">
        <f>IFERROR(VLOOKUP(CONCATENATE(AG$1,AG97),'Formulario de Preguntas'!$C$10:$FN$165,4,FALSE),"")</f>
        <v/>
      </c>
      <c r="AJ97" s="23">
        <f>IF($B97='Formulario de Respuestas'!$D96,'Formulario de Respuestas'!$P96,"ES DIFERENTE")</f>
        <v>0</v>
      </c>
      <c r="AK97" s="1" t="str">
        <f>IFERROR(VLOOKUP(CONCATENATE(AJ$1,AJ97),'Formulario de Preguntas'!$C$10:$FN$165,3,FALSE),"")</f>
        <v/>
      </c>
      <c r="AL97" s="1" t="str">
        <f>IFERROR(VLOOKUP(CONCATENATE(AJ$1,AJ97),'Formulario de Preguntas'!$C$10:$FN$165,4,FALSE),"")</f>
        <v/>
      </c>
      <c r="AM97" s="23">
        <f>IF($B97='Formulario de Respuestas'!$D96,'Formulario de Respuestas'!$Q96,"ES DIFERENTE")</f>
        <v>0</v>
      </c>
      <c r="AN97" s="1" t="str">
        <f>IFERROR(VLOOKUP(CONCATENATE(AM$1,AM97),'Formulario de Preguntas'!$C$10:$FN$165,3,FALSE),"")</f>
        <v/>
      </c>
      <c r="AO97" s="1" t="str">
        <f>IFERROR(VLOOKUP(CONCATENATE(AM$1,AM97),'Formulario de Preguntas'!$C$10:$FN$165,4,FALSE),"")</f>
        <v/>
      </c>
      <c r="AP97" s="23">
        <f>IF($B97='Formulario de Respuestas'!$D96,'Formulario de Respuestas'!$R96,"ES DIFERENTE")</f>
        <v>0</v>
      </c>
      <c r="AQ97" s="1" t="str">
        <f>IFERROR(VLOOKUP(CONCATENATE(AP$1,AP97),'Formulario de Preguntas'!$C$10:$FN$165,3,FALSE),"")</f>
        <v/>
      </c>
      <c r="AR97" s="1" t="str">
        <f>IFERROR(VLOOKUP(CONCATENATE(AP$1,AP97),'Formulario de Preguntas'!$C$10:$FN$165,4,FALSE),"")</f>
        <v/>
      </c>
      <c r="AS97" s="23">
        <f>IF($B97='Formulario de Respuestas'!$D96,'Formulario de Respuestas'!$S96,"ES DIFERENTE")</f>
        <v>0</v>
      </c>
      <c r="AT97" s="1" t="str">
        <f>IFERROR(VLOOKUP(CONCATENATE(AS$1,AS97),'Formulario de Preguntas'!$C$10:$FN$165,3,FALSE),"")</f>
        <v/>
      </c>
      <c r="AU97" s="1" t="str">
        <f>IFERROR(VLOOKUP(CONCATENATE(AS$1,AS97),'Formulario de Preguntas'!$C$10:$FN$165,4,FALSE),"")</f>
        <v/>
      </c>
      <c r="AV97" s="23">
        <f>IF($B97='Formulario de Respuestas'!$D96,'Formulario de Respuestas'!$T96,"ES DIFERENTE")</f>
        <v>0</v>
      </c>
      <c r="AW97" s="1" t="str">
        <f>IFERROR(VLOOKUP(CONCATENATE(AV$1,AV97),'Formulario de Preguntas'!$C$10:$FN$165,3,FALSE),"")</f>
        <v/>
      </c>
      <c r="AX97" s="1" t="str">
        <f>IFERROR(VLOOKUP(CONCATENATE(AV$1,AV97),'Formulario de Preguntas'!$C$10:$FN$165,4,FALSE),"")</f>
        <v/>
      </c>
      <c r="AY97" s="23">
        <f>IF($B97='Formulario de Respuestas'!$D96,'Formulario de Respuestas'!$U96,"ES DIFERENTE")</f>
        <v>0</v>
      </c>
      <c r="AZ97" s="1" t="str">
        <f>IFERROR(VLOOKUP(CONCATENATE(AY$1,AY97),'Formulario de Preguntas'!$C$10:$FN$165,3,FALSE),"")</f>
        <v/>
      </c>
      <c r="BA97" s="1" t="str">
        <f>IFERROR(VLOOKUP(CONCATENATE(AY$1,AY97),'Formulario de Preguntas'!$C$10:$FN$165,4,FALSE),"")</f>
        <v/>
      </c>
      <c r="BB97" s="25">
        <f>IF($B97='Formulario de Respuestas'!$D96,'Formulario de Respuestas'!$V96,"ES DIFERENTE")</f>
        <v>0</v>
      </c>
      <c r="BC97" s="1" t="str">
        <f>IFERROR(VLOOKUP(CONCATENATE(BB$1,BB97),'Formulario de Preguntas'!$C$10:$FN$165,3,FALSE),"")</f>
        <v/>
      </c>
      <c r="BD97" s="1" t="str">
        <f>IFERROR(VLOOKUP(CONCATENATE(BB$1,BB97),'Formulario de Preguntas'!$C$10:$FN$165,4,FALSE),"")</f>
        <v/>
      </c>
      <c r="BE97" s="23">
        <f>IF($B97='Formulario de Respuestas'!$D96,'Formulario de Respuestas'!$W96,"ES DIFERENTE")</f>
        <v>0</v>
      </c>
      <c r="BF97" s="1" t="str">
        <f>IFERROR(VLOOKUP(CONCATENATE(BE$1,BE97),'Formulario de Preguntas'!$C$10:$FN$165,3,FALSE),"")</f>
        <v/>
      </c>
      <c r="BG97" s="1" t="str">
        <f>IFERROR(VLOOKUP(CONCATENATE(BE$1,BE97),'Formulario de Preguntas'!$C$10:$FN$165,4,FALSE),"")</f>
        <v/>
      </c>
      <c r="BH97" s="23">
        <f>IF($B97='Formulario de Respuestas'!$D96,'Formulario de Respuestas'!$X96,"ES DIFERENTE")</f>
        <v>0</v>
      </c>
      <c r="BI97" s="1" t="str">
        <f>IFERROR(VLOOKUP(CONCATENATE(BH$1,BH97),'Formulario de Preguntas'!$C$10:$FN$165,3,FALSE),"")</f>
        <v/>
      </c>
      <c r="BJ97" s="1" t="str">
        <f>IFERROR(VLOOKUP(CONCATENATE(BH$1,BH97),'Formulario de Preguntas'!$C$10:$FN$165,4,FALSE),"")</f>
        <v/>
      </c>
      <c r="BK97" s="25">
        <f>IF($B97='Formulario de Respuestas'!$D96,'Formulario de Respuestas'!$Y96,"ES DIFERENTE")</f>
        <v>0</v>
      </c>
      <c r="BL97" s="1" t="str">
        <f>IFERROR(VLOOKUP(CONCATENATE(BK$1,BK97),'Formulario de Preguntas'!$C$10:$FN$165,3,FALSE),"")</f>
        <v/>
      </c>
      <c r="BM97" s="1" t="str">
        <f>IFERROR(VLOOKUP(CONCATENATE(BK$1,BK97),'Formulario de Preguntas'!$C$10:$FN$165,4,FALSE),"")</f>
        <v/>
      </c>
      <c r="BN97" s="25">
        <f>IF($B97='Formulario de Respuestas'!$D96,'Formulario de Respuestas'!$Z96,"ES DIFERENTE")</f>
        <v>0</v>
      </c>
      <c r="BO97" s="1" t="str">
        <f>IFERROR(VLOOKUP(CONCATENATE(BN$1,BN97),'Formulario de Preguntas'!$C$10:$FN$165,3,FALSE),"")</f>
        <v/>
      </c>
      <c r="BP97" s="1" t="str">
        <f>IFERROR(VLOOKUP(CONCATENATE(BN$1,BN97),'Formulario de Preguntas'!$C$10:$FN$165,4,FALSE),"")</f>
        <v/>
      </c>
      <c r="BR97" s="1">
        <f t="shared" si="4"/>
        <v>0</v>
      </c>
      <c r="BS97" s="1">
        <f t="shared" si="5"/>
        <v>0.25</v>
      </c>
      <c r="BT97" s="1">
        <f t="shared" si="6"/>
        <v>0</v>
      </c>
      <c r="BU97" s="1">
        <f>COUNTIF('Formulario de Respuestas'!$E96:$Z96,"A")</f>
        <v>0</v>
      </c>
      <c r="BV97" s="1">
        <f>COUNTIF('Formulario de Respuestas'!$E96:$Z96,"B")</f>
        <v>0</v>
      </c>
      <c r="BW97" s="1">
        <f>COUNTIF('Formulario de Respuestas'!$E96:$Z96,"C")</f>
        <v>0</v>
      </c>
      <c r="BX97" s="1">
        <f>COUNTIF('Formulario de Respuestas'!$E96:$Z96,"D")</f>
        <v>0</v>
      </c>
      <c r="BY97" s="1">
        <f>COUNTIF('Formulario de Respuestas'!$E96:$Z96,"E (RESPUESTA ANULADA)")</f>
        <v>0</v>
      </c>
    </row>
    <row r="98" spans="1:77" x14ac:dyDescent="0.25">
      <c r="A98" s="1">
        <f>'Formulario de Respuestas'!C97</f>
        <v>0</v>
      </c>
      <c r="B98" s="1">
        <f>'Formulario de Respuestas'!D97</f>
        <v>0</v>
      </c>
      <c r="C98" s="23">
        <f>IF($B98='Formulario de Respuestas'!$D97,'Formulario de Respuestas'!$E97,"ES DIFERENTE")</f>
        <v>0</v>
      </c>
      <c r="D98" s="15" t="str">
        <f>IFERROR(VLOOKUP(CONCATENATE(C$1,C98),'Formulario de Preguntas'!$C$2:$FN$165,3,FALSE),"")</f>
        <v/>
      </c>
      <c r="E98" s="1" t="str">
        <f>IFERROR(VLOOKUP(CONCATENATE(C$1,C98),'Formulario de Preguntas'!$C$2:$FN$165,4,FALSE),"")</f>
        <v/>
      </c>
      <c r="F98" s="23">
        <f>IF($B98='Formulario de Respuestas'!$D97,'Formulario de Respuestas'!$F97,"ES DIFERENTE")</f>
        <v>0</v>
      </c>
      <c r="G98" s="1" t="str">
        <f>IFERROR(VLOOKUP(CONCATENATE(F$1,F98),'Formulario de Preguntas'!$C$2:$FN$165,3,FALSE),"")</f>
        <v/>
      </c>
      <c r="H98" s="1" t="str">
        <f>IFERROR(VLOOKUP(CONCATENATE(F$1,F98),'Formulario de Preguntas'!$C$2:$FN$165,4,FALSE),"")</f>
        <v/>
      </c>
      <c r="I98" s="23">
        <f>IF($B98='Formulario de Respuestas'!$D97,'Formulario de Respuestas'!$G97,"ES DIFERENTE")</f>
        <v>0</v>
      </c>
      <c r="J98" s="1" t="str">
        <f>IFERROR(VLOOKUP(CONCATENATE(I$1,I98),'Formulario de Preguntas'!$C$10:$FN$165,3,FALSE),"")</f>
        <v/>
      </c>
      <c r="K98" s="1" t="str">
        <f>IFERROR(VLOOKUP(CONCATENATE(I$1,I98),'Formulario de Preguntas'!$C$10:$FN$165,4,FALSE),"")</f>
        <v/>
      </c>
      <c r="L98" s="23">
        <f>IF($B98='Formulario de Respuestas'!$D97,'Formulario de Respuestas'!$H97,"ES DIFERENTE")</f>
        <v>0</v>
      </c>
      <c r="M98" s="1" t="str">
        <f>IFERROR(VLOOKUP(CONCATENATE(L$1,L98),'Formulario de Preguntas'!$C$10:$FN$165,3,FALSE),"")</f>
        <v/>
      </c>
      <c r="N98" s="1" t="str">
        <f>IFERROR(VLOOKUP(CONCATENATE(L$1,L98),'Formulario de Preguntas'!$C$10:$FN$165,4,FALSE),"")</f>
        <v/>
      </c>
      <c r="O98" s="23">
        <f>IF($B98='Formulario de Respuestas'!$D97,'Formulario de Respuestas'!$I97,"ES DIFERENTE")</f>
        <v>0</v>
      </c>
      <c r="P98" s="1" t="str">
        <f>IFERROR(VLOOKUP(CONCATENATE(O$1,O98),'Formulario de Preguntas'!$C$10:$FN$165,3,FALSE),"")</f>
        <v/>
      </c>
      <c r="Q98" s="1" t="str">
        <f>IFERROR(VLOOKUP(CONCATENATE(O$1,O98),'Formulario de Preguntas'!$C$10:$FN$165,4,FALSE),"")</f>
        <v/>
      </c>
      <c r="R98" s="23">
        <f>IF($B98='Formulario de Respuestas'!$D97,'Formulario de Respuestas'!$J97,"ES DIFERENTE")</f>
        <v>0</v>
      </c>
      <c r="S98" s="1" t="str">
        <f>IFERROR(VLOOKUP(CONCATENATE(R$1,R98),'Formulario de Preguntas'!$C$10:$FN$165,3,FALSE),"")</f>
        <v/>
      </c>
      <c r="T98" s="1" t="str">
        <f>IFERROR(VLOOKUP(CONCATENATE(R$1,R98),'Formulario de Preguntas'!$C$10:$FN$165,4,FALSE),"")</f>
        <v/>
      </c>
      <c r="U98" s="23">
        <f>IF($B98='Formulario de Respuestas'!$D97,'Formulario de Respuestas'!$K97,"ES DIFERENTE")</f>
        <v>0</v>
      </c>
      <c r="V98" s="1" t="str">
        <f>IFERROR(VLOOKUP(CONCATENATE(U$1,U98),'Formulario de Preguntas'!$C$10:$FN$165,3,FALSE),"")</f>
        <v/>
      </c>
      <c r="W98" s="1" t="str">
        <f>IFERROR(VLOOKUP(CONCATENATE(U$1,U98),'Formulario de Preguntas'!$C$10:$FN$165,4,FALSE),"")</f>
        <v/>
      </c>
      <c r="X98" s="23">
        <f>IF($B98='Formulario de Respuestas'!$D97,'Formulario de Respuestas'!$L97,"ES DIFERENTE")</f>
        <v>0</v>
      </c>
      <c r="Y98" s="1" t="str">
        <f>IFERROR(VLOOKUP(CONCATENATE(X$1,X98),'Formulario de Preguntas'!$C$10:$FN$165,3,FALSE),"")</f>
        <v/>
      </c>
      <c r="Z98" s="1" t="str">
        <f>IFERROR(VLOOKUP(CONCATENATE(X$1,X98),'Formulario de Preguntas'!$C$10:$FN$165,4,FALSE),"")</f>
        <v/>
      </c>
      <c r="AA98" s="23">
        <f>IF($B98='Formulario de Respuestas'!$D97,'Formulario de Respuestas'!$M97,"ES DIFERENTE")</f>
        <v>0</v>
      </c>
      <c r="AB98" s="1" t="str">
        <f>IFERROR(VLOOKUP(CONCATENATE(AA$1,AA98),'Formulario de Preguntas'!$C$10:$FN$165,3,FALSE),"")</f>
        <v/>
      </c>
      <c r="AC98" s="1" t="str">
        <f>IFERROR(VLOOKUP(CONCATENATE(AA$1,AA98),'Formulario de Preguntas'!$C$10:$FN$165,4,FALSE),"")</f>
        <v/>
      </c>
      <c r="AD98" s="23">
        <f>IF($B98='Formulario de Respuestas'!$D97,'Formulario de Respuestas'!$N97,"ES DIFERENTE")</f>
        <v>0</v>
      </c>
      <c r="AE98" s="1" t="str">
        <f>IFERROR(VLOOKUP(CONCATENATE(AD$1,AD98),'Formulario de Preguntas'!$C$10:$FN$165,3,FALSE),"")</f>
        <v/>
      </c>
      <c r="AF98" s="1" t="str">
        <f>IFERROR(VLOOKUP(CONCATENATE(AD$1,AD98),'Formulario de Preguntas'!$C$10:$FN$165,4,FALSE),"")</f>
        <v/>
      </c>
      <c r="AG98" s="23">
        <f>IF($B98='Formulario de Respuestas'!$D97,'Formulario de Respuestas'!$O97,"ES DIFERENTE")</f>
        <v>0</v>
      </c>
      <c r="AH98" s="1" t="str">
        <f>IFERROR(VLOOKUP(CONCATENATE(AG$1,AG98),'Formulario de Preguntas'!$C$10:$FN$165,3,FALSE),"")</f>
        <v/>
      </c>
      <c r="AI98" s="1" t="str">
        <f>IFERROR(VLOOKUP(CONCATENATE(AG$1,AG98),'Formulario de Preguntas'!$C$10:$FN$165,4,FALSE),"")</f>
        <v/>
      </c>
      <c r="AJ98" s="23">
        <f>IF($B98='Formulario de Respuestas'!$D97,'Formulario de Respuestas'!$P97,"ES DIFERENTE")</f>
        <v>0</v>
      </c>
      <c r="AK98" s="1" t="str">
        <f>IFERROR(VLOOKUP(CONCATENATE(AJ$1,AJ98),'Formulario de Preguntas'!$C$10:$FN$165,3,FALSE),"")</f>
        <v/>
      </c>
      <c r="AL98" s="1" t="str">
        <f>IFERROR(VLOOKUP(CONCATENATE(AJ$1,AJ98),'Formulario de Preguntas'!$C$10:$FN$165,4,FALSE),"")</f>
        <v/>
      </c>
      <c r="AM98" s="23">
        <f>IF($B98='Formulario de Respuestas'!$D97,'Formulario de Respuestas'!$Q97,"ES DIFERENTE")</f>
        <v>0</v>
      </c>
      <c r="AN98" s="1" t="str">
        <f>IFERROR(VLOOKUP(CONCATENATE(AM$1,AM98),'Formulario de Preguntas'!$C$10:$FN$165,3,FALSE),"")</f>
        <v/>
      </c>
      <c r="AO98" s="1" t="str">
        <f>IFERROR(VLOOKUP(CONCATENATE(AM$1,AM98),'Formulario de Preguntas'!$C$10:$FN$165,4,FALSE),"")</f>
        <v/>
      </c>
      <c r="AP98" s="23">
        <f>IF($B98='Formulario de Respuestas'!$D97,'Formulario de Respuestas'!$R97,"ES DIFERENTE")</f>
        <v>0</v>
      </c>
      <c r="AQ98" s="1" t="str">
        <f>IFERROR(VLOOKUP(CONCATENATE(AP$1,AP98),'Formulario de Preguntas'!$C$10:$FN$165,3,FALSE),"")</f>
        <v/>
      </c>
      <c r="AR98" s="1" t="str">
        <f>IFERROR(VLOOKUP(CONCATENATE(AP$1,AP98),'Formulario de Preguntas'!$C$10:$FN$165,4,FALSE),"")</f>
        <v/>
      </c>
      <c r="AS98" s="23">
        <f>IF($B98='Formulario de Respuestas'!$D97,'Formulario de Respuestas'!$S97,"ES DIFERENTE")</f>
        <v>0</v>
      </c>
      <c r="AT98" s="1" t="str">
        <f>IFERROR(VLOOKUP(CONCATENATE(AS$1,AS98),'Formulario de Preguntas'!$C$10:$FN$165,3,FALSE),"")</f>
        <v/>
      </c>
      <c r="AU98" s="1" t="str">
        <f>IFERROR(VLOOKUP(CONCATENATE(AS$1,AS98),'Formulario de Preguntas'!$C$10:$FN$165,4,FALSE),"")</f>
        <v/>
      </c>
      <c r="AV98" s="23">
        <f>IF($B98='Formulario de Respuestas'!$D97,'Formulario de Respuestas'!$T97,"ES DIFERENTE")</f>
        <v>0</v>
      </c>
      <c r="AW98" s="1" t="str">
        <f>IFERROR(VLOOKUP(CONCATENATE(AV$1,AV98),'Formulario de Preguntas'!$C$10:$FN$165,3,FALSE),"")</f>
        <v/>
      </c>
      <c r="AX98" s="1" t="str">
        <f>IFERROR(VLOOKUP(CONCATENATE(AV$1,AV98),'Formulario de Preguntas'!$C$10:$FN$165,4,FALSE),"")</f>
        <v/>
      </c>
      <c r="AY98" s="23">
        <f>IF($B98='Formulario de Respuestas'!$D97,'Formulario de Respuestas'!$U97,"ES DIFERENTE")</f>
        <v>0</v>
      </c>
      <c r="AZ98" s="1" t="str">
        <f>IFERROR(VLOOKUP(CONCATENATE(AY$1,AY98),'Formulario de Preguntas'!$C$10:$FN$165,3,FALSE),"")</f>
        <v/>
      </c>
      <c r="BA98" s="1" t="str">
        <f>IFERROR(VLOOKUP(CONCATENATE(AY$1,AY98),'Formulario de Preguntas'!$C$10:$FN$165,4,FALSE),"")</f>
        <v/>
      </c>
      <c r="BB98" s="25">
        <f>IF($B98='Formulario de Respuestas'!$D97,'Formulario de Respuestas'!$V97,"ES DIFERENTE")</f>
        <v>0</v>
      </c>
      <c r="BC98" s="1" t="str">
        <f>IFERROR(VLOOKUP(CONCATENATE(BB$1,BB98),'Formulario de Preguntas'!$C$10:$FN$165,3,FALSE),"")</f>
        <v/>
      </c>
      <c r="BD98" s="1" t="str">
        <f>IFERROR(VLOOKUP(CONCATENATE(BB$1,BB98),'Formulario de Preguntas'!$C$10:$FN$165,4,FALSE),"")</f>
        <v/>
      </c>
      <c r="BE98" s="23">
        <f>IF($B98='Formulario de Respuestas'!$D97,'Formulario de Respuestas'!$W97,"ES DIFERENTE")</f>
        <v>0</v>
      </c>
      <c r="BF98" s="1" t="str">
        <f>IFERROR(VLOOKUP(CONCATENATE(BE$1,BE98),'Formulario de Preguntas'!$C$10:$FN$165,3,FALSE),"")</f>
        <v/>
      </c>
      <c r="BG98" s="1" t="str">
        <f>IFERROR(VLOOKUP(CONCATENATE(BE$1,BE98),'Formulario de Preguntas'!$C$10:$FN$165,4,FALSE),"")</f>
        <v/>
      </c>
      <c r="BH98" s="23">
        <f>IF($B98='Formulario de Respuestas'!$D97,'Formulario de Respuestas'!$X97,"ES DIFERENTE")</f>
        <v>0</v>
      </c>
      <c r="BI98" s="1" t="str">
        <f>IFERROR(VLOOKUP(CONCATENATE(BH$1,BH98),'Formulario de Preguntas'!$C$10:$FN$165,3,FALSE),"")</f>
        <v/>
      </c>
      <c r="BJ98" s="1" t="str">
        <f>IFERROR(VLOOKUP(CONCATENATE(BH$1,BH98),'Formulario de Preguntas'!$C$10:$FN$165,4,FALSE),"")</f>
        <v/>
      </c>
      <c r="BK98" s="25">
        <f>IF($B98='Formulario de Respuestas'!$D97,'Formulario de Respuestas'!$Y97,"ES DIFERENTE")</f>
        <v>0</v>
      </c>
      <c r="BL98" s="1" t="str">
        <f>IFERROR(VLOOKUP(CONCATENATE(BK$1,BK98),'Formulario de Preguntas'!$C$10:$FN$165,3,FALSE),"")</f>
        <v/>
      </c>
      <c r="BM98" s="1" t="str">
        <f>IFERROR(VLOOKUP(CONCATENATE(BK$1,BK98),'Formulario de Preguntas'!$C$10:$FN$165,4,FALSE),"")</f>
        <v/>
      </c>
      <c r="BN98" s="25">
        <f>IF($B98='Formulario de Respuestas'!$D97,'Formulario de Respuestas'!$Z97,"ES DIFERENTE")</f>
        <v>0</v>
      </c>
      <c r="BO98" s="1" t="str">
        <f>IFERROR(VLOOKUP(CONCATENATE(BN$1,BN98),'Formulario de Preguntas'!$C$10:$FN$165,3,FALSE),"")</f>
        <v/>
      </c>
      <c r="BP98" s="1" t="str">
        <f>IFERROR(VLOOKUP(CONCATENATE(BN$1,BN98),'Formulario de Preguntas'!$C$10:$FN$165,4,FALSE),"")</f>
        <v/>
      </c>
      <c r="BR98" s="1">
        <f t="shared" si="4"/>
        <v>0</v>
      </c>
      <c r="BS98" s="1">
        <f t="shared" si="5"/>
        <v>0.25</v>
      </c>
      <c r="BT98" s="1">
        <f t="shared" si="6"/>
        <v>0</v>
      </c>
      <c r="BU98" s="1">
        <f>COUNTIF('Formulario de Respuestas'!$E97:$Z97,"A")</f>
        <v>0</v>
      </c>
      <c r="BV98" s="1">
        <f>COUNTIF('Formulario de Respuestas'!$E97:$Z97,"B")</f>
        <v>0</v>
      </c>
      <c r="BW98" s="1">
        <f>COUNTIF('Formulario de Respuestas'!$E97:$Z97,"C")</f>
        <v>0</v>
      </c>
      <c r="BX98" s="1">
        <f>COUNTIF('Formulario de Respuestas'!$E97:$Z97,"D")</f>
        <v>0</v>
      </c>
      <c r="BY98" s="1">
        <f>COUNTIF('Formulario de Respuestas'!$E97:$Z97,"E (RESPUESTA ANULADA)")</f>
        <v>0</v>
      </c>
    </row>
    <row r="99" spans="1:77" x14ac:dyDescent="0.25">
      <c r="A99" s="1">
        <f>'Formulario de Respuestas'!C98</f>
        <v>0</v>
      </c>
      <c r="B99" s="1">
        <f>'Formulario de Respuestas'!D98</f>
        <v>0</v>
      </c>
      <c r="C99" s="23">
        <f>IF($B99='Formulario de Respuestas'!$D98,'Formulario de Respuestas'!$E98,"ES DIFERENTE")</f>
        <v>0</v>
      </c>
      <c r="D99" s="15" t="str">
        <f>IFERROR(VLOOKUP(CONCATENATE(C$1,C99),'Formulario de Preguntas'!$C$2:$FN$165,3,FALSE),"")</f>
        <v/>
      </c>
      <c r="E99" s="1" t="str">
        <f>IFERROR(VLOOKUP(CONCATENATE(C$1,C99),'Formulario de Preguntas'!$C$2:$FN$165,4,FALSE),"")</f>
        <v/>
      </c>
      <c r="F99" s="23">
        <f>IF($B99='Formulario de Respuestas'!$D98,'Formulario de Respuestas'!$F98,"ES DIFERENTE")</f>
        <v>0</v>
      </c>
      <c r="G99" s="1" t="str">
        <f>IFERROR(VLOOKUP(CONCATENATE(F$1,F99),'Formulario de Preguntas'!$C$2:$FN$165,3,FALSE),"")</f>
        <v/>
      </c>
      <c r="H99" s="1" t="str">
        <f>IFERROR(VLOOKUP(CONCATENATE(F$1,F99),'Formulario de Preguntas'!$C$2:$FN$165,4,FALSE),"")</f>
        <v/>
      </c>
      <c r="I99" s="23">
        <f>IF($B99='Formulario de Respuestas'!$D98,'Formulario de Respuestas'!$G98,"ES DIFERENTE")</f>
        <v>0</v>
      </c>
      <c r="J99" s="1" t="str">
        <f>IFERROR(VLOOKUP(CONCATENATE(I$1,I99),'Formulario de Preguntas'!$C$10:$FN$165,3,FALSE),"")</f>
        <v/>
      </c>
      <c r="K99" s="1" t="str">
        <f>IFERROR(VLOOKUP(CONCATENATE(I$1,I99),'Formulario de Preguntas'!$C$10:$FN$165,4,FALSE),"")</f>
        <v/>
      </c>
      <c r="L99" s="23">
        <f>IF($B99='Formulario de Respuestas'!$D98,'Formulario de Respuestas'!$H98,"ES DIFERENTE")</f>
        <v>0</v>
      </c>
      <c r="M99" s="1" t="str">
        <f>IFERROR(VLOOKUP(CONCATENATE(L$1,L99),'Formulario de Preguntas'!$C$10:$FN$165,3,FALSE),"")</f>
        <v/>
      </c>
      <c r="N99" s="1" t="str">
        <f>IFERROR(VLOOKUP(CONCATENATE(L$1,L99),'Formulario de Preguntas'!$C$10:$FN$165,4,FALSE),"")</f>
        <v/>
      </c>
      <c r="O99" s="23">
        <f>IF($B99='Formulario de Respuestas'!$D98,'Formulario de Respuestas'!$I98,"ES DIFERENTE")</f>
        <v>0</v>
      </c>
      <c r="P99" s="1" t="str">
        <f>IFERROR(VLOOKUP(CONCATENATE(O$1,O99),'Formulario de Preguntas'!$C$10:$FN$165,3,FALSE),"")</f>
        <v/>
      </c>
      <c r="Q99" s="1" t="str">
        <f>IFERROR(VLOOKUP(CONCATENATE(O$1,O99),'Formulario de Preguntas'!$C$10:$FN$165,4,FALSE),"")</f>
        <v/>
      </c>
      <c r="R99" s="23">
        <f>IF($B99='Formulario de Respuestas'!$D98,'Formulario de Respuestas'!$J98,"ES DIFERENTE")</f>
        <v>0</v>
      </c>
      <c r="S99" s="1" t="str">
        <f>IFERROR(VLOOKUP(CONCATENATE(R$1,R99),'Formulario de Preguntas'!$C$10:$FN$165,3,FALSE),"")</f>
        <v/>
      </c>
      <c r="T99" s="1" t="str">
        <f>IFERROR(VLOOKUP(CONCATENATE(R$1,R99),'Formulario de Preguntas'!$C$10:$FN$165,4,FALSE),"")</f>
        <v/>
      </c>
      <c r="U99" s="23">
        <f>IF($B99='Formulario de Respuestas'!$D98,'Formulario de Respuestas'!$K98,"ES DIFERENTE")</f>
        <v>0</v>
      </c>
      <c r="V99" s="1" t="str">
        <f>IFERROR(VLOOKUP(CONCATENATE(U$1,U99),'Formulario de Preguntas'!$C$10:$FN$165,3,FALSE),"")</f>
        <v/>
      </c>
      <c r="W99" s="1" t="str">
        <f>IFERROR(VLOOKUP(CONCATENATE(U$1,U99),'Formulario de Preguntas'!$C$10:$FN$165,4,FALSE),"")</f>
        <v/>
      </c>
      <c r="X99" s="23">
        <f>IF($B99='Formulario de Respuestas'!$D98,'Formulario de Respuestas'!$L98,"ES DIFERENTE")</f>
        <v>0</v>
      </c>
      <c r="Y99" s="1" t="str">
        <f>IFERROR(VLOOKUP(CONCATENATE(X$1,X99),'Formulario de Preguntas'!$C$10:$FN$165,3,FALSE),"")</f>
        <v/>
      </c>
      <c r="Z99" s="1" t="str">
        <f>IFERROR(VLOOKUP(CONCATENATE(X$1,X99),'Formulario de Preguntas'!$C$10:$FN$165,4,FALSE),"")</f>
        <v/>
      </c>
      <c r="AA99" s="23">
        <f>IF($B99='Formulario de Respuestas'!$D98,'Formulario de Respuestas'!$M98,"ES DIFERENTE")</f>
        <v>0</v>
      </c>
      <c r="AB99" s="1" t="str">
        <f>IFERROR(VLOOKUP(CONCATENATE(AA$1,AA99),'Formulario de Preguntas'!$C$10:$FN$165,3,FALSE),"")</f>
        <v/>
      </c>
      <c r="AC99" s="1" t="str">
        <f>IFERROR(VLOOKUP(CONCATENATE(AA$1,AA99),'Formulario de Preguntas'!$C$10:$FN$165,4,FALSE),"")</f>
        <v/>
      </c>
      <c r="AD99" s="23">
        <f>IF($B99='Formulario de Respuestas'!$D98,'Formulario de Respuestas'!$N98,"ES DIFERENTE")</f>
        <v>0</v>
      </c>
      <c r="AE99" s="1" t="str">
        <f>IFERROR(VLOOKUP(CONCATENATE(AD$1,AD99),'Formulario de Preguntas'!$C$10:$FN$165,3,FALSE),"")</f>
        <v/>
      </c>
      <c r="AF99" s="1" t="str">
        <f>IFERROR(VLOOKUP(CONCATENATE(AD$1,AD99),'Formulario de Preguntas'!$C$10:$FN$165,4,FALSE),"")</f>
        <v/>
      </c>
      <c r="AG99" s="23">
        <f>IF($B99='Formulario de Respuestas'!$D98,'Formulario de Respuestas'!$O98,"ES DIFERENTE")</f>
        <v>0</v>
      </c>
      <c r="AH99" s="1" t="str">
        <f>IFERROR(VLOOKUP(CONCATENATE(AG$1,AG99),'Formulario de Preguntas'!$C$10:$FN$165,3,FALSE),"")</f>
        <v/>
      </c>
      <c r="AI99" s="1" t="str">
        <f>IFERROR(VLOOKUP(CONCATENATE(AG$1,AG99),'Formulario de Preguntas'!$C$10:$FN$165,4,FALSE),"")</f>
        <v/>
      </c>
      <c r="AJ99" s="23">
        <f>IF($B99='Formulario de Respuestas'!$D98,'Formulario de Respuestas'!$P98,"ES DIFERENTE")</f>
        <v>0</v>
      </c>
      <c r="AK99" s="1" t="str">
        <f>IFERROR(VLOOKUP(CONCATENATE(AJ$1,AJ99),'Formulario de Preguntas'!$C$10:$FN$165,3,FALSE),"")</f>
        <v/>
      </c>
      <c r="AL99" s="1" t="str">
        <f>IFERROR(VLOOKUP(CONCATENATE(AJ$1,AJ99),'Formulario de Preguntas'!$C$10:$FN$165,4,FALSE),"")</f>
        <v/>
      </c>
      <c r="AM99" s="23">
        <f>IF($B99='Formulario de Respuestas'!$D98,'Formulario de Respuestas'!$Q98,"ES DIFERENTE")</f>
        <v>0</v>
      </c>
      <c r="AN99" s="1" t="str">
        <f>IFERROR(VLOOKUP(CONCATENATE(AM$1,AM99),'Formulario de Preguntas'!$C$10:$FN$165,3,FALSE),"")</f>
        <v/>
      </c>
      <c r="AO99" s="1" t="str">
        <f>IFERROR(VLOOKUP(CONCATENATE(AM$1,AM99),'Formulario de Preguntas'!$C$10:$FN$165,4,FALSE),"")</f>
        <v/>
      </c>
      <c r="AP99" s="23">
        <f>IF($B99='Formulario de Respuestas'!$D98,'Formulario de Respuestas'!$R98,"ES DIFERENTE")</f>
        <v>0</v>
      </c>
      <c r="AQ99" s="1" t="str">
        <f>IFERROR(VLOOKUP(CONCATENATE(AP$1,AP99),'Formulario de Preguntas'!$C$10:$FN$165,3,FALSE),"")</f>
        <v/>
      </c>
      <c r="AR99" s="1" t="str">
        <f>IFERROR(VLOOKUP(CONCATENATE(AP$1,AP99),'Formulario de Preguntas'!$C$10:$FN$165,4,FALSE),"")</f>
        <v/>
      </c>
      <c r="AS99" s="23">
        <f>IF($B99='Formulario de Respuestas'!$D98,'Formulario de Respuestas'!$S98,"ES DIFERENTE")</f>
        <v>0</v>
      </c>
      <c r="AT99" s="1" t="str">
        <f>IFERROR(VLOOKUP(CONCATENATE(AS$1,AS99),'Formulario de Preguntas'!$C$10:$FN$165,3,FALSE),"")</f>
        <v/>
      </c>
      <c r="AU99" s="1" t="str">
        <f>IFERROR(VLOOKUP(CONCATENATE(AS$1,AS99),'Formulario de Preguntas'!$C$10:$FN$165,4,FALSE),"")</f>
        <v/>
      </c>
      <c r="AV99" s="23">
        <f>IF($B99='Formulario de Respuestas'!$D98,'Formulario de Respuestas'!$T98,"ES DIFERENTE")</f>
        <v>0</v>
      </c>
      <c r="AW99" s="1" t="str">
        <f>IFERROR(VLOOKUP(CONCATENATE(AV$1,AV99),'Formulario de Preguntas'!$C$10:$FN$165,3,FALSE),"")</f>
        <v/>
      </c>
      <c r="AX99" s="1" t="str">
        <f>IFERROR(VLOOKUP(CONCATENATE(AV$1,AV99),'Formulario de Preguntas'!$C$10:$FN$165,4,FALSE),"")</f>
        <v/>
      </c>
      <c r="AY99" s="23">
        <f>IF($B99='Formulario de Respuestas'!$D98,'Formulario de Respuestas'!$U98,"ES DIFERENTE")</f>
        <v>0</v>
      </c>
      <c r="AZ99" s="1" t="str">
        <f>IFERROR(VLOOKUP(CONCATENATE(AY$1,AY99),'Formulario de Preguntas'!$C$10:$FN$165,3,FALSE),"")</f>
        <v/>
      </c>
      <c r="BA99" s="1" t="str">
        <f>IFERROR(VLOOKUP(CONCATENATE(AY$1,AY99),'Formulario de Preguntas'!$C$10:$FN$165,4,FALSE),"")</f>
        <v/>
      </c>
      <c r="BB99" s="25">
        <f>IF($B99='Formulario de Respuestas'!$D98,'Formulario de Respuestas'!$V98,"ES DIFERENTE")</f>
        <v>0</v>
      </c>
      <c r="BC99" s="1" t="str">
        <f>IFERROR(VLOOKUP(CONCATENATE(BB$1,BB99),'Formulario de Preguntas'!$C$10:$FN$165,3,FALSE),"")</f>
        <v/>
      </c>
      <c r="BD99" s="1" t="str">
        <f>IFERROR(VLOOKUP(CONCATENATE(BB$1,BB99),'Formulario de Preguntas'!$C$10:$FN$165,4,FALSE),"")</f>
        <v/>
      </c>
      <c r="BE99" s="23">
        <f>IF($B99='Formulario de Respuestas'!$D98,'Formulario de Respuestas'!$W98,"ES DIFERENTE")</f>
        <v>0</v>
      </c>
      <c r="BF99" s="1" t="str">
        <f>IFERROR(VLOOKUP(CONCATENATE(BE$1,BE99),'Formulario de Preguntas'!$C$10:$FN$165,3,FALSE),"")</f>
        <v/>
      </c>
      <c r="BG99" s="1" t="str">
        <f>IFERROR(VLOOKUP(CONCATENATE(BE$1,BE99),'Formulario de Preguntas'!$C$10:$FN$165,4,FALSE),"")</f>
        <v/>
      </c>
      <c r="BH99" s="23">
        <f>IF($B99='Formulario de Respuestas'!$D98,'Formulario de Respuestas'!$X98,"ES DIFERENTE")</f>
        <v>0</v>
      </c>
      <c r="BI99" s="1" t="str">
        <f>IFERROR(VLOOKUP(CONCATENATE(BH$1,BH99),'Formulario de Preguntas'!$C$10:$FN$165,3,FALSE),"")</f>
        <v/>
      </c>
      <c r="BJ99" s="1" t="str">
        <f>IFERROR(VLOOKUP(CONCATENATE(BH$1,BH99),'Formulario de Preguntas'!$C$10:$FN$165,4,FALSE),"")</f>
        <v/>
      </c>
      <c r="BK99" s="25">
        <f>IF($B99='Formulario de Respuestas'!$D98,'Formulario de Respuestas'!$Y98,"ES DIFERENTE")</f>
        <v>0</v>
      </c>
      <c r="BL99" s="1" t="str">
        <f>IFERROR(VLOOKUP(CONCATENATE(BK$1,BK99),'Formulario de Preguntas'!$C$10:$FN$165,3,FALSE),"")</f>
        <v/>
      </c>
      <c r="BM99" s="1" t="str">
        <f>IFERROR(VLOOKUP(CONCATENATE(BK$1,BK99),'Formulario de Preguntas'!$C$10:$FN$165,4,FALSE),"")</f>
        <v/>
      </c>
      <c r="BN99" s="25">
        <f>IF($B99='Formulario de Respuestas'!$D98,'Formulario de Respuestas'!$Z98,"ES DIFERENTE")</f>
        <v>0</v>
      </c>
      <c r="BO99" s="1" t="str">
        <f>IFERROR(VLOOKUP(CONCATENATE(BN$1,BN99),'Formulario de Preguntas'!$C$10:$FN$165,3,FALSE),"")</f>
        <v/>
      </c>
      <c r="BP99" s="1" t="str">
        <f>IFERROR(VLOOKUP(CONCATENATE(BN$1,BN99),'Formulario de Preguntas'!$C$10:$FN$165,4,FALSE),"")</f>
        <v/>
      </c>
      <c r="BR99" s="1">
        <f t="shared" si="4"/>
        <v>0</v>
      </c>
      <c r="BS99" s="1">
        <f t="shared" si="5"/>
        <v>0.25</v>
      </c>
      <c r="BT99" s="1">
        <f t="shared" si="6"/>
        <v>0</v>
      </c>
      <c r="BU99" s="1">
        <f>COUNTIF('Formulario de Respuestas'!$E98:$Z98,"A")</f>
        <v>0</v>
      </c>
      <c r="BV99" s="1">
        <f>COUNTIF('Formulario de Respuestas'!$E98:$Z98,"B")</f>
        <v>0</v>
      </c>
      <c r="BW99" s="1">
        <f>COUNTIF('Formulario de Respuestas'!$E98:$Z98,"C")</f>
        <v>0</v>
      </c>
      <c r="BX99" s="1">
        <f>COUNTIF('Formulario de Respuestas'!$E98:$Z98,"D")</f>
        <v>0</v>
      </c>
      <c r="BY99" s="1">
        <f>COUNTIF('Formulario de Respuestas'!$E98:$Z98,"E (RESPUESTA ANULADA)")</f>
        <v>0</v>
      </c>
    </row>
    <row r="100" spans="1:77" x14ac:dyDescent="0.25">
      <c r="A100" s="1">
        <f>'Formulario de Respuestas'!C99</f>
        <v>0</v>
      </c>
      <c r="B100" s="1">
        <f>'Formulario de Respuestas'!D99</f>
        <v>0</v>
      </c>
      <c r="C100" s="23">
        <f>IF($B100='Formulario de Respuestas'!$D99,'Formulario de Respuestas'!$E99,"ES DIFERENTE")</f>
        <v>0</v>
      </c>
      <c r="D100" s="15" t="str">
        <f>IFERROR(VLOOKUP(CONCATENATE(C$1,C100),'Formulario de Preguntas'!$C$2:$FN$165,3,FALSE),"")</f>
        <v/>
      </c>
      <c r="E100" s="1" t="str">
        <f>IFERROR(VLOOKUP(CONCATENATE(C$1,C100),'Formulario de Preguntas'!$C$2:$FN$165,4,FALSE),"")</f>
        <v/>
      </c>
      <c r="F100" s="23">
        <f>IF($B100='Formulario de Respuestas'!$D99,'Formulario de Respuestas'!$F99,"ES DIFERENTE")</f>
        <v>0</v>
      </c>
      <c r="G100" s="1" t="str">
        <f>IFERROR(VLOOKUP(CONCATENATE(F$1,F100),'Formulario de Preguntas'!$C$2:$FN$165,3,FALSE),"")</f>
        <v/>
      </c>
      <c r="H100" s="1" t="str">
        <f>IFERROR(VLOOKUP(CONCATENATE(F$1,F100),'Formulario de Preguntas'!$C$2:$FN$165,4,FALSE),"")</f>
        <v/>
      </c>
      <c r="I100" s="23">
        <f>IF($B100='Formulario de Respuestas'!$D99,'Formulario de Respuestas'!$G99,"ES DIFERENTE")</f>
        <v>0</v>
      </c>
      <c r="J100" s="1" t="str">
        <f>IFERROR(VLOOKUP(CONCATENATE(I$1,I100),'Formulario de Preguntas'!$C$10:$FN$165,3,FALSE),"")</f>
        <v/>
      </c>
      <c r="K100" s="1" t="str">
        <f>IFERROR(VLOOKUP(CONCATENATE(I$1,I100),'Formulario de Preguntas'!$C$10:$FN$165,4,FALSE),"")</f>
        <v/>
      </c>
      <c r="L100" s="23">
        <f>IF($B100='Formulario de Respuestas'!$D99,'Formulario de Respuestas'!$H99,"ES DIFERENTE")</f>
        <v>0</v>
      </c>
      <c r="M100" s="1" t="str">
        <f>IFERROR(VLOOKUP(CONCATENATE(L$1,L100),'Formulario de Preguntas'!$C$10:$FN$165,3,FALSE),"")</f>
        <v/>
      </c>
      <c r="N100" s="1" t="str">
        <f>IFERROR(VLOOKUP(CONCATENATE(L$1,L100),'Formulario de Preguntas'!$C$10:$FN$165,4,FALSE),"")</f>
        <v/>
      </c>
      <c r="O100" s="23">
        <f>IF($B100='Formulario de Respuestas'!$D99,'Formulario de Respuestas'!$I99,"ES DIFERENTE")</f>
        <v>0</v>
      </c>
      <c r="P100" s="1" t="str">
        <f>IFERROR(VLOOKUP(CONCATENATE(O$1,O100),'Formulario de Preguntas'!$C$10:$FN$165,3,FALSE),"")</f>
        <v/>
      </c>
      <c r="Q100" s="1" t="str">
        <f>IFERROR(VLOOKUP(CONCATENATE(O$1,O100),'Formulario de Preguntas'!$C$10:$FN$165,4,FALSE),"")</f>
        <v/>
      </c>
      <c r="R100" s="23">
        <f>IF($B100='Formulario de Respuestas'!$D99,'Formulario de Respuestas'!$J99,"ES DIFERENTE")</f>
        <v>0</v>
      </c>
      <c r="S100" s="1" t="str">
        <f>IFERROR(VLOOKUP(CONCATENATE(R$1,R100),'Formulario de Preguntas'!$C$10:$FN$165,3,FALSE),"")</f>
        <v/>
      </c>
      <c r="T100" s="1" t="str">
        <f>IFERROR(VLOOKUP(CONCATENATE(R$1,R100),'Formulario de Preguntas'!$C$10:$FN$165,4,FALSE),"")</f>
        <v/>
      </c>
      <c r="U100" s="23">
        <f>IF($B100='Formulario de Respuestas'!$D99,'Formulario de Respuestas'!$K99,"ES DIFERENTE")</f>
        <v>0</v>
      </c>
      <c r="V100" s="1" t="str">
        <f>IFERROR(VLOOKUP(CONCATENATE(U$1,U100),'Formulario de Preguntas'!$C$10:$FN$165,3,FALSE),"")</f>
        <v/>
      </c>
      <c r="W100" s="1" t="str">
        <f>IFERROR(VLOOKUP(CONCATENATE(U$1,U100),'Formulario de Preguntas'!$C$10:$FN$165,4,FALSE),"")</f>
        <v/>
      </c>
      <c r="X100" s="23">
        <f>IF($B100='Formulario de Respuestas'!$D99,'Formulario de Respuestas'!$L99,"ES DIFERENTE")</f>
        <v>0</v>
      </c>
      <c r="Y100" s="1" t="str">
        <f>IFERROR(VLOOKUP(CONCATENATE(X$1,X100),'Formulario de Preguntas'!$C$10:$FN$165,3,FALSE),"")</f>
        <v/>
      </c>
      <c r="Z100" s="1" t="str">
        <f>IFERROR(VLOOKUP(CONCATENATE(X$1,X100),'Formulario de Preguntas'!$C$10:$FN$165,4,FALSE),"")</f>
        <v/>
      </c>
      <c r="AA100" s="23">
        <f>IF($B100='Formulario de Respuestas'!$D99,'Formulario de Respuestas'!$M99,"ES DIFERENTE")</f>
        <v>0</v>
      </c>
      <c r="AB100" s="1" t="str">
        <f>IFERROR(VLOOKUP(CONCATENATE(AA$1,AA100),'Formulario de Preguntas'!$C$10:$FN$165,3,FALSE),"")</f>
        <v/>
      </c>
      <c r="AC100" s="1" t="str">
        <f>IFERROR(VLOOKUP(CONCATENATE(AA$1,AA100),'Formulario de Preguntas'!$C$10:$FN$165,4,FALSE),"")</f>
        <v/>
      </c>
      <c r="AD100" s="23">
        <f>IF($B100='Formulario de Respuestas'!$D99,'Formulario de Respuestas'!$N99,"ES DIFERENTE")</f>
        <v>0</v>
      </c>
      <c r="AE100" s="1" t="str">
        <f>IFERROR(VLOOKUP(CONCATENATE(AD$1,AD100),'Formulario de Preguntas'!$C$10:$FN$165,3,FALSE),"")</f>
        <v/>
      </c>
      <c r="AF100" s="1" t="str">
        <f>IFERROR(VLOOKUP(CONCATENATE(AD$1,AD100),'Formulario de Preguntas'!$C$10:$FN$165,4,FALSE),"")</f>
        <v/>
      </c>
      <c r="AG100" s="23">
        <f>IF($B100='Formulario de Respuestas'!$D99,'Formulario de Respuestas'!$O99,"ES DIFERENTE")</f>
        <v>0</v>
      </c>
      <c r="AH100" s="1" t="str">
        <f>IFERROR(VLOOKUP(CONCATENATE(AG$1,AG100),'Formulario de Preguntas'!$C$10:$FN$165,3,FALSE),"")</f>
        <v/>
      </c>
      <c r="AI100" s="1" t="str">
        <f>IFERROR(VLOOKUP(CONCATENATE(AG$1,AG100),'Formulario de Preguntas'!$C$10:$FN$165,4,FALSE),"")</f>
        <v/>
      </c>
      <c r="AJ100" s="23">
        <f>IF($B100='Formulario de Respuestas'!$D99,'Formulario de Respuestas'!$P99,"ES DIFERENTE")</f>
        <v>0</v>
      </c>
      <c r="AK100" s="1" t="str">
        <f>IFERROR(VLOOKUP(CONCATENATE(AJ$1,AJ100),'Formulario de Preguntas'!$C$10:$FN$165,3,FALSE),"")</f>
        <v/>
      </c>
      <c r="AL100" s="1" t="str">
        <f>IFERROR(VLOOKUP(CONCATENATE(AJ$1,AJ100),'Formulario de Preguntas'!$C$10:$FN$165,4,FALSE),"")</f>
        <v/>
      </c>
      <c r="AM100" s="23">
        <f>IF($B100='Formulario de Respuestas'!$D99,'Formulario de Respuestas'!$Q99,"ES DIFERENTE")</f>
        <v>0</v>
      </c>
      <c r="AN100" s="1" t="str">
        <f>IFERROR(VLOOKUP(CONCATENATE(AM$1,AM100),'Formulario de Preguntas'!$C$10:$FN$165,3,FALSE),"")</f>
        <v/>
      </c>
      <c r="AO100" s="1" t="str">
        <f>IFERROR(VLOOKUP(CONCATENATE(AM$1,AM100),'Formulario de Preguntas'!$C$10:$FN$165,4,FALSE),"")</f>
        <v/>
      </c>
      <c r="AP100" s="23">
        <f>IF($B100='Formulario de Respuestas'!$D99,'Formulario de Respuestas'!$R99,"ES DIFERENTE")</f>
        <v>0</v>
      </c>
      <c r="AQ100" s="1" t="str">
        <f>IFERROR(VLOOKUP(CONCATENATE(AP$1,AP100),'Formulario de Preguntas'!$C$10:$FN$165,3,FALSE),"")</f>
        <v/>
      </c>
      <c r="AR100" s="1" t="str">
        <f>IFERROR(VLOOKUP(CONCATENATE(AP$1,AP100),'Formulario de Preguntas'!$C$10:$FN$165,4,FALSE),"")</f>
        <v/>
      </c>
      <c r="AS100" s="23">
        <f>IF($B100='Formulario de Respuestas'!$D99,'Formulario de Respuestas'!$S99,"ES DIFERENTE")</f>
        <v>0</v>
      </c>
      <c r="AT100" s="1" t="str">
        <f>IFERROR(VLOOKUP(CONCATENATE(AS$1,AS100),'Formulario de Preguntas'!$C$10:$FN$165,3,FALSE),"")</f>
        <v/>
      </c>
      <c r="AU100" s="1" t="str">
        <f>IFERROR(VLOOKUP(CONCATENATE(AS$1,AS100),'Formulario de Preguntas'!$C$10:$FN$165,4,FALSE),"")</f>
        <v/>
      </c>
      <c r="AV100" s="23">
        <f>IF($B100='Formulario de Respuestas'!$D99,'Formulario de Respuestas'!$T99,"ES DIFERENTE")</f>
        <v>0</v>
      </c>
      <c r="AW100" s="1" t="str">
        <f>IFERROR(VLOOKUP(CONCATENATE(AV$1,AV100),'Formulario de Preguntas'!$C$10:$FN$165,3,FALSE),"")</f>
        <v/>
      </c>
      <c r="AX100" s="1" t="str">
        <f>IFERROR(VLOOKUP(CONCATENATE(AV$1,AV100),'Formulario de Preguntas'!$C$10:$FN$165,4,FALSE),"")</f>
        <v/>
      </c>
      <c r="AY100" s="23">
        <f>IF($B100='Formulario de Respuestas'!$D99,'Formulario de Respuestas'!$U99,"ES DIFERENTE")</f>
        <v>0</v>
      </c>
      <c r="AZ100" s="1" t="str">
        <f>IFERROR(VLOOKUP(CONCATENATE(AY$1,AY100),'Formulario de Preguntas'!$C$10:$FN$165,3,FALSE),"")</f>
        <v/>
      </c>
      <c r="BA100" s="1" t="str">
        <f>IFERROR(VLOOKUP(CONCATENATE(AY$1,AY100),'Formulario de Preguntas'!$C$10:$FN$165,4,FALSE),"")</f>
        <v/>
      </c>
      <c r="BB100" s="25">
        <f>IF($B100='Formulario de Respuestas'!$D99,'Formulario de Respuestas'!$V99,"ES DIFERENTE")</f>
        <v>0</v>
      </c>
      <c r="BC100" s="1" t="str">
        <f>IFERROR(VLOOKUP(CONCATENATE(BB$1,BB100),'Formulario de Preguntas'!$C$10:$FN$165,3,FALSE),"")</f>
        <v/>
      </c>
      <c r="BD100" s="1" t="str">
        <f>IFERROR(VLOOKUP(CONCATENATE(BB$1,BB100),'Formulario de Preguntas'!$C$10:$FN$165,4,FALSE),"")</f>
        <v/>
      </c>
      <c r="BE100" s="23">
        <f>IF($B100='Formulario de Respuestas'!$D99,'Formulario de Respuestas'!$W99,"ES DIFERENTE")</f>
        <v>0</v>
      </c>
      <c r="BF100" s="1" t="str">
        <f>IFERROR(VLOOKUP(CONCATENATE(BE$1,BE100),'Formulario de Preguntas'!$C$10:$FN$165,3,FALSE),"")</f>
        <v/>
      </c>
      <c r="BG100" s="1" t="str">
        <f>IFERROR(VLOOKUP(CONCATENATE(BE$1,BE100),'Formulario de Preguntas'!$C$10:$FN$165,4,FALSE),"")</f>
        <v/>
      </c>
      <c r="BH100" s="23">
        <f>IF($B100='Formulario de Respuestas'!$D99,'Formulario de Respuestas'!$X99,"ES DIFERENTE")</f>
        <v>0</v>
      </c>
      <c r="BI100" s="1" t="str">
        <f>IFERROR(VLOOKUP(CONCATENATE(BH$1,BH100),'Formulario de Preguntas'!$C$10:$FN$165,3,FALSE),"")</f>
        <v/>
      </c>
      <c r="BJ100" s="1" t="str">
        <f>IFERROR(VLOOKUP(CONCATENATE(BH$1,BH100),'Formulario de Preguntas'!$C$10:$FN$165,4,FALSE),"")</f>
        <v/>
      </c>
      <c r="BK100" s="25">
        <f>IF($B100='Formulario de Respuestas'!$D99,'Formulario de Respuestas'!$Y99,"ES DIFERENTE")</f>
        <v>0</v>
      </c>
      <c r="BL100" s="1" t="str">
        <f>IFERROR(VLOOKUP(CONCATENATE(BK$1,BK100),'Formulario de Preguntas'!$C$10:$FN$165,3,FALSE),"")</f>
        <v/>
      </c>
      <c r="BM100" s="1" t="str">
        <f>IFERROR(VLOOKUP(CONCATENATE(BK$1,BK100),'Formulario de Preguntas'!$C$10:$FN$165,4,FALSE),"")</f>
        <v/>
      </c>
      <c r="BN100" s="25">
        <f>IF($B100='Formulario de Respuestas'!$D99,'Formulario de Respuestas'!$Z99,"ES DIFERENTE")</f>
        <v>0</v>
      </c>
      <c r="BO100" s="1" t="str">
        <f>IFERROR(VLOOKUP(CONCATENATE(BN$1,BN100),'Formulario de Preguntas'!$C$10:$FN$165,3,FALSE),"")</f>
        <v/>
      </c>
      <c r="BP100" s="1" t="str">
        <f>IFERROR(VLOOKUP(CONCATENATE(BN$1,BN100),'Formulario de Preguntas'!$C$10:$FN$165,4,FALSE),"")</f>
        <v/>
      </c>
      <c r="BR100" s="1">
        <f t="shared" si="4"/>
        <v>0</v>
      </c>
      <c r="BS100" s="1">
        <f t="shared" si="5"/>
        <v>0.25</v>
      </c>
      <c r="BT100" s="1">
        <f t="shared" si="6"/>
        <v>0</v>
      </c>
      <c r="BU100" s="1">
        <f>COUNTIF('Formulario de Respuestas'!$E99:$Z99,"A")</f>
        <v>0</v>
      </c>
      <c r="BV100" s="1">
        <f>COUNTIF('Formulario de Respuestas'!$E99:$Z99,"B")</f>
        <v>0</v>
      </c>
      <c r="BW100" s="1">
        <f>COUNTIF('Formulario de Respuestas'!$E99:$Z99,"C")</f>
        <v>0</v>
      </c>
      <c r="BX100" s="1">
        <f>COUNTIF('Formulario de Respuestas'!$E99:$Z99,"D")</f>
        <v>0</v>
      </c>
      <c r="BY100" s="1">
        <f>COUNTIF('Formulario de Respuestas'!$E99:$Z99,"E (RESPUESTA ANULADA)")</f>
        <v>0</v>
      </c>
    </row>
    <row r="101" spans="1:77" x14ac:dyDescent="0.25">
      <c r="A101" s="1">
        <f>'Formulario de Respuestas'!C100</f>
        <v>0</v>
      </c>
      <c r="B101" s="1">
        <f>'Formulario de Respuestas'!D100</f>
        <v>0</v>
      </c>
      <c r="C101" s="23">
        <f>IF($B101='Formulario de Respuestas'!$D100,'Formulario de Respuestas'!$E100,"ES DIFERENTE")</f>
        <v>0</v>
      </c>
      <c r="D101" s="15" t="str">
        <f>IFERROR(VLOOKUP(CONCATENATE(C$1,C101),'Formulario de Preguntas'!$C$2:$FN$165,3,FALSE),"")</f>
        <v/>
      </c>
      <c r="E101" s="1" t="str">
        <f>IFERROR(VLOOKUP(CONCATENATE(C$1,C101),'Formulario de Preguntas'!$C$2:$FN$165,4,FALSE),"")</f>
        <v/>
      </c>
      <c r="F101" s="23">
        <f>IF($B101='Formulario de Respuestas'!$D100,'Formulario de Respuestas'!$F100,"ES DIFERENTE")</f>
        <v>0</v>
      </c>
      <c r="G101" s="1" t="str">
        <f>IFERROR(VLOOKUP(CONCATENATE(F$1,F101),'Formulario de Preguntas'!$C$2:$FN$165,3,FALSE),"")</f>
        <v/>
      </c>
      <c r="H101" s="1" t="str">
        <f>IFERROR(VLOOKUP(CONCATENATE(F$1,F101),'Formulario de Preguntas'!$C$2:$FN$165,4,FALSE),"")</f>
        <v/>
      </c>
      <c r="I101" s="23">
        <f>IF($B101='Formulario de Respuestas'!$D100,'Formulario de Respuestas'!$G100,"ES DIFERENTE")</f>
        <v>0</v>
      </c>
      <c r="J101" s="1" t="str">
        <f>IFERROR(VLOOKUP(CONCATENATE(I$1,I101),'Formulario de Preguntas'!$C$10:$FN$165,3,FALSE),"")</f>
        <v/>
      </c>
      <c r="K101" s="1" t="str">
        <f>IFERROR(VLOOKUP(CONCATENATE(I$1,I101),'Formulario de Preguntas'!$C$10:$FN$165,4,FALSE),"")</f>
        <v/>
      </c>
      <c r="L101" s="23">
        <f>IF($B101='Formulario de Respuestas'!$D100,'Formulario de Respuestas'!$H100,"ES DIFERENTE")</f>
        <v>0</v>
      </c>
      <c r="M101" s="1" t="str">
        <f>IFERROR(VLOOKUP(CONCATENATE(L$1,L101),'Formulario de Preguntas'!$C$10:$FN$165,3,FALSE),"")</f>
        <v/>
      </c>
      <c r="N101" s="1" t="str">
        <f>IFERROR(VLOOKUP(CONCATENATE(L$1,L101),'Formulario de Preguntas'!$C$10:$FN$165,4,FALSE),"")</f>
        <v/>
      </c>
      <c r="O101" s="23">
        <f>IF($B101='Formulario de Respuestas'!$D100,'Formulario de Respuestas'!$I100,"ES DIFERENTE")</f>
        <v>0</v>
      </c>
      <c r="P101" s="1" t="str">
        <f>IFERROR(VLOOKUP(CONCATENATE(O$1,O101),'Formulario de Preguntas'!$C$10:$FN$165,3,FALSE),"")</f>
        <v/>
      </c>
      <c r="Q101" s="1" t="str">
        <f>IFERROR(VLOOKUP(CONCATENATE(O$1,O101),'Formulario de Preguntas'!$C$10:$FN$165,4,FALSE),"")</f>
        <v/>
      </c>
      <c r="R101" s="23">
        <f>IF($B101='Formulario de Respuestas'!$D100,'Formulario de Respuestas'!$J100,"ES DIFERENTE")</f>
        <v>0</v>
      </c>
      <c r="S101" s="1" t="str">
        <f>IFERROR(VLOOKUP(CONCATENATE(R$1,R101),'Formulario de Preguntas'!$C$10:$FN$165,3,FALSE),"")</f>
        <v/>
      </c>
      <c r="T101" s="1" t="str">
        <f>IFERROR(VLOOKUP(CONCATENATE(R$1,R101),'Formulario de Preguntas'!$C$10:$FN$165,4,FALSE),"")</f>
        <v/>
      </c>
      <c r="U101" s="23">
        <f>IF($B101='Formulario de Respuestas'!$D100,'Formulario de Respuestas'!$K100,"ES DIFERENTE")</f>
        <v>0</v>
      </c>
      <c r="V101" s="1" t="str">
        <f>IFERROR(VLOOKUP(CONCATENATE(U$1,U101),'Formulario de Preguntas'!$C$10:$FN$165,3,FALSE),"")</f>
        <v/>
      </c>
      <c r="W101" s="1" t="str">
        <f>IFERROR(VLOOKUP(CONCATENATE(U$1,U101),'Formulario de Preguntas'!$C$10:$FN$165,4,FALSE),"")</f>
        <v/>
      </c>
      <c r="X101" s="23">
        <f>IF($B101='Formulario de Respuestas'!$D100,'Formulario de Respuestas'!$L100,"ES DIFERENTE")</f>
        <v>0</v>
      </c>
      <c r="Y101" s="1" t="str">
        <f>IFERROR(VLOOKUP(CONCATENATE(X$1,X101),'Formulario de Preguntas'!$C$10:$FN$165,3,FALSE),"")</f>
        <v/>
      </c>
      <c r="Z101" s="1" t="str">
        <f>IFERROR(VLOOKUP(CONCATENATE(X$1,X101),'Formulario de Preguntas'!$C$10:$FN$165,4,FALSE),"")</f>
        <v/>
      </c>
      <c r="AA101" s="23">
        <f>IF($B101='Formulario de Respuestas'!$D100,'Formulario de Respuestas'!$M100,"ES DIFERENTE")</f>
        <v>0</v>
      </c>
      <c r="AB101" s="1" t="str">
        <f>IFERROR(VLOOKUP(CONCATENATE(AA$1,AA101),'Formulario de Preguntas'!$C$10:$FN$165,3,FALSE),"")</f>
        <v/>
      </c>
      <c r="AC101" s="1" t="str">
        <f>IFERROR(VLOOKUP(CONCATENATE(AA$1,AA101),'Formulario de Preguntas'!$C$10:$FN$165,4,FALSE),"")</f>
        <v/>
      </c>
      <c r="AD101" s="23">
        <f>IF($B101='Formulario de Respuestas'!$D100,'Formulario de Respuestas'!$N100,"ES DIFERENTE")</f>
        <v>0</v>
      </c>
      <c r="AE101" s="1" t="str">
        <f>IFERROR(VLOOKUP(CONCATENATE(AD$1,AD101),'Formulario de Preguntas'!$C$10:$FN$165,3,FALSE),"")</f>
        <v/>
      </c>
      <c r="AF101" s="1" t="str">
        <f>IFERROR(VLOOKUP(CONCATENATE(AD$1,AD101),'Formulario de Preguntas'!$C$10:$FN$165,4,FALSE),"")</f>
        <v/>
      </c>
      <c r="AG101" s="23">
        <f>IF($B101='Formulario de Respuestas'!$D100,'Formulario de Respuestas'!$O100,"ES DIFERENTE")</f>
        <v>0</v>
      </c>
      <c r="AH101" s="1" t="str">
        <f>IFERROR(VLOOKUP(CONCATENATE(AG$1,AG101),'Formulario de Preguntas'!$C$10:$FN$165,3,FALSE),"")</f>
        <v/>
      </c>
      <c r="AI101" s="1" t="str">
        <f>IFERROR(VLOOKUP(CONCATENATE(AG$1,AG101),'Formulario de Preguntas'!$C$10:$FN$165,4,FALSE),"")</f>
        <v/>
      </c>
      <c r="AJ101" s="23">
        <f>IF($B101='Formulario de Respuestas'!$D100,'Formulario de Respuestas'!$P100,"ES DIFERENTE")</f>
        <v>0</v>
      </c>
      <c r="AK101" s="1" t="str">
        <f>IFERROR(VLOOKUP(CONCATENATE(AJ$1,AJ101),'Formulario de Preguntas'!$C$10:$FN$165,3,FALSE),"")</f>
        <v/>
      </c>
      <c r="AL101" s="1" t="str">
        <f>IFERROR(VLOOKUP(CONCATENATE(AJ$1,AJ101),'Formulario de Preguntas'!$C$10:$FN$165,4,FALSE),"")</f>
        <v/>
      </c>
      <c r="AM101" s="23">
        <f>IF($B101='Formulario de Respuestas'!$D100,'Formulario de Respuestas'!$Q100,"ES DIFERENTE")</f>
        <v>0</v>
      </c>
      <c r="AN101" s="1" t="str">
        <f>IFERROR(VLOOKUP(CONCATENATE(AM$1,AM101),'Formulario de Preguntas'!$C$10:$FN$165,3,FALSE),"")</f>
        <v/>
      </c>
      <c r="AO101" s="1" t="str">
        <f>IFERROR(VLOOKUP(CONCATENATE(AM$1,AM101),'Formulario de Preguntas'!$C$10:$FN$165,4,FALSE),"")</f>
        <v/>
      </c>
      <c r="AP101" s="23">
        <f>IF($B101='Formulario de Respuestas'!$D100,'Formulario de Respuestas'!$R100,"ES DIFERENTE")</f>
        <v>0</v>
      </c>
      <c r="AQ101" s="1" t="str">
        <f>IFERROR(VLOOKUP(CONCATENATE(AP$1,AP101),'Formulario de Preguntas'!$C$10:$FN$165,3,FALSE),"")</f>
        <v/>
      </c>
      <c r="AR101" s="1" t="str">
        <f>IFERROR(VLOOKUP(CONCATENATE(AP$1,AP101),'Formulario de Preguntas'!$C$10:$FN$165,4,FALSE),"")</f>
        <v/>
      </c>
      <c r="AS101" s="23">
        <f>IF($B101='Formulario de Respuestas'!$D100,'Formulario de Respuestas'!$S100,"ES DIFERENTE")</f>
        <v>0</v>
      </c>
      <c r="AT101" s="1" t="str">
        <f>IFERROR(VLOOKUP(CONCATENATE(AS$1,AS101),'Formulario de Preguntas'!$C$10:$FN$165,3,FALSE),"")</f>
        <v/>
      </c>
      <c r="AU101" s="1" t="str">
        <f>IFERROR(VLOOKUP(CONCATENATE(AS$1,AS101),'Formulario de Preguntas'!$C$10:$FN$165,4,FALSE),"")</f>
        <v/>
      </c>
      <c r="AV101" s="23">
        <f>IF($B101='Formulario de Respuestas'!$D100,'Formulario de Respuestas'!$T100,"ES DIFERENTE")</f>
        <v>0</v>
      </c>
      <c r="AW101" s="1" t="str">
        <f>IFERROR(VLOOKUP(CONCATENATE(AV$1,AV101),'Formulario de Preguntas'!$C$10:$FN$165,3,FALSE),"")</f>
        <v/>
      </c>
      <c r="AX101" s="1" t="str">
        <f>IFERROR(VLOOKUP(CONCATENATE(AV$1,AV101),'Formulario de Preguntas'!$C$10:$FN$165,4,FALSE),"")</f>
        <v/>
      </c>
      <c r="AY101" s="23">
        <f>IF($B101='Formulario de Respuestas'!$D100,'Formulario de Respuestas'!$U100,"ES DIFERENTE")</f>
        <v>0</v>
      </c>
      <c r="AZ101" s="1" t="str">
        <f>IFERROR(VLOOKUP(CONCATENATE(AY$1,AY101),'Formulario de Preguntas'!$C$10:$FN$165,3,FALSE),"")</f>
        <v/>
      </c>
      <c r="BA101" s="1" t="str">
        <f>IFERROR(VLOOKUP(CONCATENATE(AY$1,AY101),'Formulario de Preguntas'!$C$10:$FN$165,4,FALSE),"")</f>
        <v/>
      </c>
      <c r="BB101" s="25">
        <f>IF($B101='Formulario de Respuestas'!$D100,'Formulario de Respuestas'!$V100,"ES DIFERENTE")</f>
        <v>0</v>
      </c>
      <c r="BC101" s="1" t="str">
        <f>IFERROR(VLOOKUP(CONCATENATE(BB$1,BB101),'Formulario de Preguntas'!$C$10:$FN$165,3,FALSE),"")</f>
        <v/>
      </c>
      <c r="BD101" s="1" t="str">
        <f>IFERROR(VLOOKUP(CONCATENATE(BB$1,BB101),'Formulario de Preguntas'!$C$10:$FN$165,4,FALSE),"")</f>
        <v/>
      </c>
      <c r="BE101" s="23">
        <f>IF($B101='Formulario de Respuestas'!$D100,'Formulario de Respuestas'!$W100,"ES DIFERENTE")</f>
        <v>0</v>
      </c>
      <c r="BF101" s="1" t="str">
        <f>IFERROR(VLOOKUP(CONCATENATE(BE$1,BE101),'Formulario de Preguntas'!$C$10:$FN$165,3,FALSE),"")</f>
        <v/>
      </c>
      <c r="BG101" s="1" t="str">
        <f>IFERROR(VLOOKUP(CONCATENATE(BE$1,BE101),'Formulario de Preguntas'!$C$10:$FN$165,4,FALSE),"")</f>
        <v/>
      </c>
      <c r="BH101" s="23">
        <f>IF($B101='Formulario de Respuestas'!$D100,'Formulario de Respuestas'!$X100,"ES DIFERENTE")</f>
        <v>0</v>
      </c>
      <c r="BI101" s="1" t="str">
        <f>IFERROR(VLOOKUP(CONCATENATE(BH$1,BH101),'Formulario de Preguntas'!$C$10:$FN$165,3,FALSE),"")</f>
        <v/>
      </c>
      <c r="BJ101" s="1" t="str">
        <f>IFERROR(VLOOKUP(CONCATENATE(BH$1,BH101),'Formulario de Preguntas'!$C$10:$FN$165,4,FALSE),"")</f>
        <v/>
      </c>
      <c r="BK101" s="25">
        <f>IF($B101='Formulario de Respuestas'!$D100,'Formulario de Respuestas'!$Y100,"ES DIFERENTE")</f>
        <v>0</v>
      </c>
      <c r="BL101" s="1" t="str">
        <f>IFERROR(VLOOKUP(CONCATENATE(BK$1,BK101),'Formulario de Preguntas'!$C$10:$FN$165,3,FALSE),"")</f>
        <v/>
      </c>
      <c r="BM101" s="1" t="str">
        <f>IFERROR(VLOOKUP(CONCATENATE(BK$1,BK101),'Formulario de Preguntas'!$C$10:$FN$165,4,FALSE),"")</f>
        <v/>
      </c>
      <c r="BN101" s="25">
        <f>IF($B101='Formulario de Respuestas'!$D100,'Formulario de Respuestas'!$Z100,"ES DIFERENTE")</f>
        <v>0</v>
      </c>
      <c r="BO101" s="1" t="str">
        <f>IFERROR(VLOOKUP(CONCATENATE(BN$1,BN101),'Formulario de Preguntas'!$C$10:$FN$165,3,FALSE),"")</f>
        <v/>
      </c>
      <c r="BP101" s="1" t="str">
        <f>IFERROR(VLOOKUP(CONCATENATE(BN$1,BN101),'Formulario de Preguntas'!$C$10:$FN$165,4,FALSE),"")</f>
        <v/>
      </c>
      <c r="BR101" s="1">
        <f t="shared" si="4"/>
        <v>0</v>
      </c>
      <c r="BS101" s="1">
        <f t="shared" si="5"/>
        <v>0.25</v>
      </c>
      <c r="BT101" s="1">
        <f t="shared" si="6"/>
        <v>0</v>
      </c>
      <c r="BU101" s="1">
        <f>COUNTIF('Formulario de Respuestas'!$E100:$Z100,"A")</f>
        <v>0</v>
      </c>
      <c r="BV101" s="1">
        <f>COUNTIF('Formulario de Respuestas'!$E100:$Z100,"B")</f>
        <v>0</v>
      </c>
      <c r="BW101" s="1">
        <f>COUNTIF('Formulario de Respuestas'!$E100:$Z100,"C")</f>
        <v>0</v>
      </c>
      <c r="BX101" s="1">
        <f>COUNTIF('Formulario de Respuestas'!$E100:$Z100,"D")</f>
        <v>0</v>
      </c>
      <c r="BY101" s="1">
        <f>COUNTIF('Formulario de Respuestas'!$E100:$Z100,"E (RESPUESTA ANULADA)")</f>
        <v>0</v>
      </c>
    </row>
    <row r="102" spans="1:77" x14ac:dyDescent="0.25">
      <c r="A102" s="1">
        <f>'Formulario de Respuestas'!C101</f>
        <v>0</v>
      </c>
      <c r="B102" s="1">
        <f>'Formulario de Respuestas'!D101</f>
        <v>0</v>
      </c>
      <c r="C102" s="23">
        <f>IF($B102='Formulario de Respuestas'!$D101,'Formulario de Respuestas'!$E101,"ES DIFERENTE")</f>
        <v>0</v>
      </c>
      <c r="D102" s="15" t="str">
        <f>IFERROR(VLOOKUP(CONCATENATE(C$1,C102),'Formulario de Preguntas'!$C$2:$FN$165,3,FALSE),"")</f>
        <v/>
      </c>
      <c r="E102" s="1" t="str">
        <f>IFERROR(VLOOKUP(CONCATENATE(C$1,C102),'Formulario de Preguntas'!$C$2:$FN$165,4,FALSE),"")</f>
        <v/>
      </c>
      <c r="F102" s="23">
        <f>IF($B102='Formulario de Respuestas'!$D101,'Formulario de Respuestas'!$F101,"ES DIFERENTE")</f>
        <v>0</v>
      </c>
      <c r="G102" s="1" t="str">
        <f>IFERROR(VLOOKUP(CONCATENATE(F$1,F102),'Formulario de Preguntas'!$C$2:$FN$165,3,FALSE),"")</f>
        <v/>
      </c>
      <c r="H102" s="1" t="str">
        <f>IFERROR(VLOOKUP(CONCATENATE(F$1,F102),'Formulario de Preguntas'!$C$2:$FN$165,4,FALSE),"")</f>
        <v/>
      </c>
      <c r="I102" s="23">
        <f>IF($B102='Formulario de Respuestas'!$D101,'Formulario de Respuestas'!$G101,"ES DIFERENTE")</f>
        <v>0</v>
      </c>
      <c r="J102" s="1" t="str">
        <f>IFERROR(VLOOKUP(CONCATENATE(I$1,I102),'Formulario de Preguntas'!$C$10:$FN$165,3,FALSE),"")</f>
        <v/>
      </c>
      <c r="K102" s="1" t="str">
        <f>IFERROR(VLOOKUP(CONCATENATE(I$1,I102),'Formulario de Preguntas'!$C$10:$FN$165,4,FALSE),"")</f>
        <v/>
      </c>
      <c r="L102" s="23">
        <f>IF($B102='Formulario de Respuestas'!$D101,'Formulario de Respuestas'!$H101,"ES DIFERENTE")</f>
        <v>0</v>
      </c>
      <c r="M102" s="1" t="str">
        <f>IFERROR(VLOOKUP(CONCATENATE(L$1,L102),'Formulario de Preguntas'!$C$10:$FN$165,3,FALSE),"")</f>
        <v/>
      </c>
      <c r="N102" s="1" t="str">
        <f>IFERROR(VLOOKUP(CONCATENATE(L$1,L102),'Formulario de Preguntas'!$C$10:$FN$165,4,FALSE),"")</f>
        <v/>
      </c>
      <c r="O102" s="23">
        <f>IF($B102='Formulario de Respuestas'!$D101,'Formulario de Respuestas'!$I101,"ES DIFERENTE")</f>
        <v>0</v>
      </c>
      <c r="P102" s="1" t="str">
        <f>IFERROR(VLOOKUP(CONCATENATE(O$1,O102),'Formulario de Preguntas'!$C$10:$FN$165,3,FALSE),"")</f>
        <v/>
      </c>
      <c r="Q102" s="1" t="str">
        <f>IFERROR(VLOOKUP(CONCATENATE(O$1,O102),'Formulario de Preguntas'!$C$10:$FN$165,4,FALSE),"")</f>
        <v/>
      </c>
      <c r="R102" s="23">
        <f>IF($B102='Formulario de Respuestas'!$D101,'Formulario de Respuestas'!$J101,"ES DIFERENTE")</f>
        <v>0</v>
      </c>
      <c r="S102" s="1" t="str">
        <f>IFERROR(VLOOKUP(CONCATENATE(R$1,R102),'Formulario de Preguntas'!$C$10:$FN$165,3,FALSE),"")</f>
        <v/>
      </c>
      <c r="T102" s="1" t="str">
        <f>IFERROR(VLOOKUP(CONCATENATE(R$1,R102),'Formulario de Preguntas'!$C$10:$FN$165,4,FALSE),"")</f>
        <v/>
      </c>
      <c r="U102" s="23">
        <f>IF($B102='Formulario de Respuestas'!$D101,'Formulario de Respuestas'!$K101,"ES DIFERENTE")</f>
        <v>0</v>
      </c>
      <c r="V102" s="1" t="str">
        <f>IFERROR(VLOOKUP(CONCATENATE(U$1,U102),'Formulario de Preguntas'!$C$10:$FN$165,3,FALSE),"")</f>
        <v/>
      </c>
      <c r="W102" s="1" t="str">
        <f>IFERROR(VLOOKUP(CONCATENATE(U$1,U102),'Formulario de Preguntas'!$C$10:$FN$165,4,FALSE),"")</f>
        <v/>
      </c>
      <c r="X102" s="23">
        <f>IF($B102='Formulario de Respuestas'!$D101,'Formulario de Respuestas'!$L101,"ES DIFERENTE")</f>
        <v>0</v>
      </c>
      <c r="Y102" s="1" t="str">
        <f>IFERROR(VLOOKUP(CONCATENATE(X$1,X102),'Formulario de Preguntas'!$C$10:$FN$165,3,FALSE),"")</f>
        <v/>
      </c>
      <c r="Z102" s="1" t="str">
        <f>IFERROR(VLOOKUP(CONCATENATE(X$1,X102),'Formulario de Preguntas'!$C$10:$FN$165,4,FALSE),"")</f>
        <v/>
      </c>
      <c r="AA102" s="23">
        <f>IF($B102='Formulario de Respuestas'!$D101,'Formulario de Respuestas'!$M101,"ES DIFERENTE")</f>
        <v>0</v>
      </c>
      <c r="AB102" s="1" t="str">
        <f>IFERROR(VLOOKUP(CONCATENATE(AA$1,AA102),'Formulario de Preguntas'!$C$10:$FN$165,3,FALSE),"")</f>
        <v/>
      </c>
      <c r="AC102" s="1" t="str">
        <f>IFERROR(VLOOKUP(CONCATENATE(AA$1,AA102),'Formulario de Preguntas'!$C$10:$FN$165,4,FALSE),"")</f>
        <v/>
      </c>
      <c r="AD102" s="23">
        <f>IF($B102='Formulario de Respuestas'!$D101,'Formulario de Respuestas'!$N101,"ES DIFERENTE")</f>
        <v>0</v>
      </c>
      <c r="AE102" s="1" t="str">
        <f>IFERROR(VLOOKUP(CONCATENATE(AD$1,AD102),'Formulario de Preguntas'!$C$10:$FN$165,3,FALSE),"")</f>
        <v/>
      </c>
      <c r="AF102" s="1" t="str">
        <f>IFERROR(VLOOKUP(CONCATENATE(AD$1,AD102),'Formulario de Preguntas'!$C$10:$FN$165,4,FALSE),"")</f>
        <v/>
      </c>
      <c r="AG102" s="23">
        <f>IF($B102='Formulario de Respuestas'!$D101,'Formulario de Respuestas'!$O101,"ES DIFERENTE")</f>
        <v>0</v>
      </c>
      <c r="AH102" s="1" t="str">
        <f>IFERROR(VLOOKUP(CONCATENATE(AG$1,AG102),'Formulario de Preguntas'!$C$10:$FN$165,3,FALSE),"")</f>
        <v/>
      </c>
      <c r="AI102" s="1" t="str">
        <f>IFERROR(VLOOKUP(CONCATENATE(AG$1,AG102),'Formulario de Preguntas'!$C$10:$FN$165,4,FALSE),"")</f>
        <v/>
      </c>
      <c r="AJ102" s="23">
        <f>IF($B102='Formulario de Respuestas'!$D101,'Formulario de Respuestas'!$P101,"ES DIFERENTE")</f>
        <v>0</v>
      </c>
      <c r="AK102" s="1" t="str">
        <f>IFERROR(VLOOKUP(CONCATENATE(AJ$1,AJ102),'Formulario de Preguntas'!$C$10:$FN$165,3,FALSE),"")</f>
        <v/>
      </c>
      <c r="AL102" s="1" t="str">
        <f>IFERROR(VLOOKUP(CONCATENATE(AJ$1,AJ102),'Formulario de Preguntas'!$C$10:$FN$165,4,FALSE),"")</f>
        <v/>
      </c>
      <c r="AM102" s="23">
        <f>IF($B102='Formulario de Respuestas'!$D101,'Formulario de Respuestas'!$Q101,"ES DIFERENTE")</f>
        <v>0</v>
      </c>
      <c r="AN102" s="1" t="str">
        <f>IFERROR(VLOOKUP(CONCATENATE(AM$1,AM102),'Formulario de Preguntas'!$C$10:$FN$165,3,FALSE),"")</f>
        <v/>
      </c>
      <c r="AO102" s="1" t="str">
        <f>IFERROR(VLOOKUP(CONCATENATE(AM$1,AM102),'Formulario de Preguntas'!$C$10:$FN$165,4,FALSE),"")</f>
        <v/>
      </c>
      <c r="AP102" s="23">
        <f>IF($B102='Formulario de Respuestas'!$D101,'Formulario de Respuestas'!$R101,"ES DIFERENTE")</f>
        <v>0</v>
      </c>
      <c r="AQ102" s="1" t="str">
        <f>IFERROR(VLOOKUP(CONCATENATE(AP$1,AP102),'Formulario de Preguntas'!$C$10:$FN$165,3,FALSE),"")</f>
        <v/>
      </c>
      <c r="AR102" s="1" t="str">
        <f>IFERROR(VLOOKUP(CONCATENATE(AP$1,AP102),'Formulario de Preguntas'!$C$10:$FN$165,4,FALSE),"")</f>
        <v/>
      </c>
      <c r="AS102" s="23">
        <f>IF($B102='Formulario de Respuestas'!$D101,'Formulario de Respuestas'!$S101,"ES DIFERENTE")</f>
        <v>0</v>
      </c>
      <c r="AT102" s="1" t="str">
        <f>IFERROR(VLOOKUP(CONCATENATE(AS$1,AS102),'Formulario de Preguntas'!$C$10:$FN$165,3,FALSE),"")</f>
        <v/>
      </c>
      <c r="AU102" s="1" t="str">
        <f>IFERROR(VLOOKUP(CONCATENATE(AS$1,AS102),'Formulario de Preguntas'!$C$10:$FN$165,4,FALSE),"")</f>
        <v/>
      </c>
      <c r="AV102" s="23">
        <f>IF($B102='Formulario de Respuestas'!$D101,'Formulario de Respuestas'!$T101,"ES DIFERENTE")</f>
        <v>0</v>
      </c>
      <c r="AW102" s="1" t="str">
        <f>IFERROR(VLOOKUP(CONCATENATE(AV$1,AV102),'Formulario de Preguntas'!$C$10:$FN$165,3,FALSE),"")</f>
        <v/>
      </c>
      <c r="AX102" s="1" t="str">
        <f>IFERROR(VLOOKUP(CONCATENATE(AV$1,AV102),'Formulario de Preguntas'!$C$10:$FN$165,4,FALSE),"")</f>
        <v/>
      </c>
      <c r="AY102" s="23">
        <f>IF($B102='Formulario de Respuestas'!$D101,'Formulario de Respuestas'!$U101,"ES DIFERENTE")</f>
        <v>0</v>
      </c>
      <c r="AZ102" s="1" t="str">
        <f>IFERROR(VLOOKUP(CONCATENATE(AY$1,AY102),'Formulario de Preguntas'!$C$10:$FN$165,3,FALSE),"")</f>
        <v/>
      </c>
      <c r="BA102" s="1" t="str">
        <f>IFERROR(VLOOKUP(CONCATENATE(AY$1,AY102),'Formulario de Preguntas'!$C$10:$FN$165,4,FALSE),"")</f>
        <v/>
      </c>
      <c r="BB102" s="25">
        <f>IF($B102='Formulario de Respuestas'!$D101,'Formulario de Respuestas'!$V101,"ES DIFERENTE")</f>
        <v>0</v>
      </c>
      <c r="BC102" s="1" t="str">
        <f>IFERROR(VLOOKUP(CONCATENATE(BB$1,BB102),'Formulario de Preguntas'!$C$10:$FN$165,3,FALSE),"")</f>
        <v/>
      </c>
      <c r="BD102" s="1" t="str">
        <f>IFERROR(VLOOKUP(CONCATENATE(BB$1,BB102),'Formulario de Preguntas'!$C$10:$FN$165,4,FALSE),"")</f>
        <v/>
      </c>
      <c r="BE102" s="23">
        <f>IF($B102='Formulario de Respuestas'!$D101,'Formulario de Respuestas'!$W101,"ES DIFERENTE")</f>
        <v>0</v>
      </c>
      <c r="BF102" s="1" t="str">
        <f>IFERROR(VLOOKUP(CONCATENATE(BE$1,BE102),'Formulario de Preguntas'!$C$10:$FN$165,3,FALSE),"")</f>
        <v/>
      </c>
      <c r="BG102" s="1" t="str">
        <f>IFERROR(VLOOKUP(CONCATENATE(BE$1,BE102),'Formulario de Preguntas'!$C$10:$FN$165,4,FALSE),"")</f>
        <v/>
      </c>
      <c r="BH102" s="23">
        <f>IF($B102='Formulario de Respuestas'!$D101,'Formulario de Respuestas'!$X101,"ES DIFERENTE")</f>
        <v>0</v>
      </c>
      <c r="BI102" s="1" t="str">
        <f>IFERROR(VLOOKUP(CONCATENATE(BH$1,BH102),'Formulario de Preguntas'!$C$10:$FN$165,3,FALSE),"")</f>
        <v/>
      </c>
      <c r="BJ102" s="1" t="str">
        <f>IFERROR(VLOOKUP(CONCATENATE(BH$1,BH102),'Formulario de Preguntas'!$C$10:$FN$165,4,FALSE),"")</f>
        <v/>
      </c>
      <c r="BK102" s="25">
        <f>IF($B102='Formulario de Respuestas'!$D101,'Formulario de Respuestas'!$Y101,"ES DIFERENTE")</f>
        <v>0</v>
      </c>
      <c r="BL102" s="1" t="str">
        <f>IFERROR(VLOOKUP(CONCATENATE(BK$1,BK102),'Formulario de Preguntas'!$C$10:$FN$165,3,FALSE),"")</f>
        <v/>
      </c>
      <c r="BM102" s="1" t="str">
        <f>IFERROR(VLOOKUP(CONCATENATE(BK$1,BK102),'Formulario de Preguntas'!$C$10:$FN$165,4,FALSE),"")</f>
        <v/>
      </c>
      <c r="BN102" s="25">
        <f>IF($B102='Formulario de Respuestas'!$D101,'Formulario de Respuestas'!$Z101,"ES DIFERENTE")</f>
        <v>0</v>
      </c>
      <c r="BO102" s="1" t="str">
        <f>IFERROR(VLOOKUP(CONCATENATE(BN$1,BN102),'Formulario de Preguntas'!$C$10:$FN$165,3,FALSE),"")</f>
        <v/>
      </c>
      <c r="BP102" s="1" t="str">
        <f>IFERROR(VLOOKUP(CONCATENATE(BN$1,BN102),'Formulario de Preguntas'!$C$10:$FN$165,4,FALSE),"")</f>
        <v/>
      </c>
      <c r="BR102" s="1">
        <f t="shared" si="4"/>
        <v>0</v>
      </c>
      <c r="BS102" s="1">
        <f t="shared" si="5"/>
        <v>0.25</v>
      </c>
      <c r="BT102" s="1">
        <f t="shared" si="6"/>
        <v>0</v>
      </c>
      <c r="BU102" s="1">
        <f>COUNTIF('Formulario de Respuestas'!$E101:$Z101,"A")</f>
        <v>0</v>
      </c>
      <c r="BV102" s="1">
        <f>COUNTIF('Formulario de Respuestas'!$E101:$Z101,"B")</f>
        <v>0</v>
      </c>
      <c r="BW102" s="1">
        <f>COUNTIF('Formulario de Respuestas'!$E101:$Z101,"C")</f>
        <v>0</v>
      </c>
      <c r="BX102" s="1">
        <f>COUNTIF('Formulario de Respuestas'!$E101:$Z101,"D")</f>
        <v>0</v>
      </c>
      <c r="BY102" s="1">
        <f>COUNTIF('Formulario de Respuestas'!$E101:$Z101,"E (RESPUESTA ANULADA)")</f>
        <v>0</v>
      </c>
    </row>
    <row r="103" spans="1:77" x14ac:dyDescent="0.25">
      <c r="A103" s="1">
        <f>'Formulario de Respuestas'!C102</f>
        <v>0</v>
      </c>
      <c r="B103" s="1">
        <f>'Formulario de Respuestas'!D102</f>
        <v>0</v>
      </c>
      <c r="C103" s="23">
        <f>IF($B103='Formulario de Respuestas'!$D102,'Formulario de Respuestas'!$E102,"ES DIFERENTE")</f>
        <v>0</v>
      </c>
      <c r="D103" s="15" t="str">
        <f>IFERROR(VLOOKUP(CONCATENATE(C$1,C103),'Formulario de Preguntas'!$C$2:$FN$165,3,FALSE),"")</f>
        <v/>
      </c>
      <c r="E103" s="1" t="str">
        <f>IFERROR(VLOOKUP(CONCATENATE(C$1,C103),'Formulario de Preguntas'!$C$2:$FN$165,4,FALSE),"")</f>
        <v/>
      </c>
      <c r="F103" s="23">
        <f>IF($B103='Formulario de Respuestas'!$D102,'Formulario de Respuestas'!$F102,"ES DIFERENTE")</f>
        <v>0</v>
      </c>
      <c r="G103" s="1" t="str">
        <f>IFERROR(VLOOKUP(CONCATENATE(F$1,F103),'Formulario de Preguntas'!$C$2:$FN$165,3,FALSE),"")</f>
        <v/>
      </c>
      <c r="H103" s="1" t="str">
        <f>IFERROR(VLOOKUP(CONCATENATE(F$1,F103),'Formulario de Preguntas'!$C$2:$FN$165,4,FALSE),"")</f>
        <v/>
      </c>
      <c r="I103" s="23">
        <f>IF($B103='Formulario de Respuestas'!$D102,'Formulario de Respuestas'!$G102,"ES DIFERENTE")</f>
        <v>0</v>
      </c>
      <c r="J103" s="1" t="str">
        <f>IFERROR(VLOOKUP(CONCATENATE(I$1,I103),'Formulario de Preguntas'!$C$10:$FN$165,3,FALSE),"")</f>
        <v/>
      </c>
      <c r="K103" s="1" t="str">
        <f>IFERROR(VLOOKUP(CONCATENATE(I$1,I103),'Formulario de Preguntas'!$C$10:$FN$165,4,FALSE),"")</f>
        <v/>
      </c>
      <c r="L103" s="23">
        <f>IF($B103='Formulario de Respuestas'!$D102,'Formulario de Respuestas'!$H102,"ES DIFERENTE")</f>
        <v>0</v>
      </c>
      <c r="M103" s="1" t="str">
        <f>IFERROR(VLOOKUP(CONCATENATE(L$1,L103),'Formulario de Preguntas'!$C$10:$FN$165,3,FALSE),"")</f>
        <v/>
      </c>
      <c r="N103" s="1" t="str">
        <f>IFERROR(VLOOKUP(CONCATENATE(L$1,L103),'Formulario de Preguntas'!$C$10:$FN$165,4,FALSE),"")</f>
        <v/>
      </c>
      <c r="O103" s="23">
        <f>IF($B103='Formulario de Respuestas'!$D102,'Formulario de Respuestas'!$I102,"ES DIFERENTE")</f>
        <v>0</v>
      </c>
      <c r="P103" s="1" t="str">
        <f>IFERROR(VLOOKUP(CONCATENATE(O$1,O103),'Formulario de Preguntas'!$C$10:$FN$165,3,FALSE),"")</f>
        <v/>
      </c>
      <c r="Q103" s="1" t="str">
        <f>IFERROR(VLOOKUP(CONCATENATE(O$1,O103),'Formulario de Preguntas'!$C$10:$FN$165,4,FALSE),"")</f>
        <v/>
      </c>
      <c r="R103" s="23">
        <f>IF($B103='Formulario de Respuestas'!$D102,'Formulario de Respuestas'!$J102,"ES DIFERENTE")</f>
        <v>0</v>
      </c>
      <c r="S103" s="1" t="str">
        <f>IFERROR(VLOOKUP(CONCATENATE(R$1,R103),'Formulario de Preguntas'!$C$10:$FN$165,3,FALSE),"")</f>
        <v/>
      </c>
      <c r="T103" s="1" t="str">
        <f>IFERROR(VLOOKUP(CONCATENATE(R$1,R103),'Formulario de Preguntas'!$C$10:$FN$165,4,FALSE),"")</f>
        <v/>
      </c>
      <c r="U103" s="23">
        <f>IF($B103='Formulario de Respuestas'!$D102,'Formulario de Respuestas'!$K102,"ES DIFERENTE")</f>
        <v>0</v>
      </c>
      <c r="V103" s="1" t="str">
        <f>IFERROR(VLOOKUP(CONCATENATE(U$1,U103),'Formulario de Preguntas'!$C$10:$FN$165,3,FALSE),"")</f>
        <v/>
      </c>
      <c r="W103" s="1" t="str">
        <f>IFERROR(VLOOKUP(CONCATENATE(U$1,U103),'Formulario de Preguntas'!$C$10:$FN$165,4,FALSE),"")</f>
        <v/>
      </c>
      <c r="X103" s="23">
        <f>IF($B103='Formulario de Respuestas'!$D102,'Formulario de Respuestas'!$L102,"ES DIFERENTE")</f>
        <v>0</v>
      </c>
      <c r="Y103" s="1" t="str">
        <f>IFERROR(VLOOKUP(CONCATENATE(X$1,X103),'Formulario de Preguntas'!$C$10:$FN$165,3,FALSE),"")</f>
        <v/>
      </c>
      <c r="Z103" s="1" t="str">
        <f>IFERROR(VLOOKUP(CONCATENATE(X$1,X103),'Formulario de Preguntas'!$C$10:$FN$165,4,FALSE),"")</f>
        <v/>
      </c>
      <c r="AA103" s="23">
        <f>IF($B103='Formulario de Respuestas'!$D102,'Formulario de Respuestas'!$M102,"ES DIFERENTE")</f>
        <v>0</v>
      </c>
      <c r="AB103" s="1" t="str">
        <f>IFERROR(VLOOKUP(CONCATENATE(AA$1,AA103),'Formulario de Preguntas'!$C$10:$FN$165,3,FALSE),"")</f>
        <v/>
      </c>
      <c r="AC103" s="1" t="str">
        <f>IFERROR(VLOOKUP(CONCATENATE(AA$1,AA103),'Formulario de Preguntas'!$C$10:$FN$165,4,FALSE),"")</f>
        <v/>
      </c>
      <c r="AD103" s="23">
        <f>IF($B103='Formulario de Respuestas'!$D102,'Formulario de Respuestas'!$N102,"ES DIFERENTE")</f>
        <v>0</v>
      </c>
      <c r="AE103" s="1" t="str">
        <f>IFERROR(VLOOKUP(CONCATENATE(AD$1,AD103),'Formulario de Preguntas'!$C$10:$FN$165,3,FALSE),"")</f>
        <v/>
      </c>
      <c r="AF103" s="1" t="str">
        <f>IFERROR(VLOOKUP(CONCATENATE(AD$1,AD103),'Formulario de Preguntas'!$C$10:$FN$165,4,FALSE),"")</f>
        <v/>
      </c>
      <c r="AG103" s="23">
        <f>IF($B103='Formulario de Respuestas'!$D102,'Formulario de Respuestas'!$O102,"ES DIFERENTE")</f>
        <v>0</v>
      </c>
      <c r="AH103" s="1" t="str">
        <f>IFERROR(VLOOKUP(CONCATENATE(AG$1,AG103),'Formulario de Preguntas'!$C$10:$FN$165,3,FALSE),"")</f>
        <v/>
      </c>
      <c r="AI103" s="1" t="str">
        <f>IFERROR(VLOOKUP(CONCATENATE(AG$1,AG103),'Formulario de Preguntas'!$C$10:$FN$165,4,FALSE),"")</f>
        <v/>
      </c>
      <c r="AJ103" s="23">
        <f>IF($B103='Formulario de Respuestas'!$D102,'Formulario de Respuestas'!$P102,"ES DIFERENTE")</f>
        <v>0</v>
      </c>
      <c r="AK103" s="1" t="str">
        <f>IFERROR(VLOOKUP(CONCATENATE(AJ$1,AJ103),'Formulario de Preguntas'!$C$10:$FN$165,3,FALSE),"")</f>
        <v/>
      </c>
      <c r="AL103" s="1" t="str">
        <f>IFERROR(VLOOKUP(CONCATENATE(AJ$1,AJ103),'Formulario de Preguntas'!$C$10:$FN$165,4,FALSE),"")</f>
        <v/>
      </c>
      <c r="AM103" s="23">
        <f>IF($B103='Formulario de Respuestas'!$D102,'Formulario de Respuestas'!$Q102,"ES DIFERENTE")</f>
        <v>0</v>
      </c>
      <c r="AN103" s="1" t="str">
        <f>IFERROR(VLOOKUP(CONCATENATE(AM$1,AM103),'Formulario de Preguntas'!$C$10:$FN$165,3,FALSE),"")</f>
        <v/>
      </c>
      <c r="AO103" s="1" t="str">
        <f>IFERROR(VLOOKUP(CONCATENATE(AM$1,AM103),'Formulario de Preguntas'!$C$10:$FN$165,4,FALSE),"")</f>
        <v/>
      </c>
      <c r="AP103" s="23">
        <f>IF($B103='Formulario de Respuestas'!$D102,'Formulario de Respuestas'!$R102,"ES DIFERENTE")</f>
        <v>0</v>
      </c>
      <c r="AQ103" s="1" t="str">
        <f>IFERROR(VLOOKUP(CONCATENATE(AP$1,AP103),'Formulario de Preguntas'!$C$10:$FN$165,3,FALSE),"")</f>
        <v/>
      </c>
      <c r="AR103" s="1" t="str">
        <f>IFERROR(VLOOKUP(CONCATENATE(AP$1,AP103),'Formulario de Preguntas'!$C$10:$FN$165,4,FALSE),"")</f>
        <v/>
      </c>
      <c r="AS103" s="23">
        <f>IF($B103='Formulario de Respuestas'!$D102,'Formulario de Respuestas'!$S102,"ES DIFERENTE")</f>
        <v>0</v>
      </c>
      <c r="AT103" s="1" t="str">
        <f>IFERROR(VLOOKUP(CONCATENATE(AS$1,AS103),'Formulario de Preguntas'!$C$10:$FN$165,3,FALSE),"")</f>
        <v/>
      </c>
      <c r="AU103" s="1" t="str">
        <f>IFERROR(VLOOKUP(CONCATENATE(AS$1,AS103),'Formulario de Preguntas'!$C$10:$FN$165,4,FALSE),"")</f>
        <v/>
      </c>
      <c r="AV103" s="23">
        <f>IF($B103='Formulario de Respuestas'!$D102,'Formulario de Respuestas'!$T102,"ES DIFERENTE")</f>
        <v>0</v>
      </c>
      <c r="AW103" s="1" t="str">
        <f>IFERROR(VLOOKUP(CONCATENATE(AV$1,AV103),'Formulario de Preguntas'!$C$10:$FN$165,3,FALSE),"")</f>
        <v/>
      </c>
      <c r="AX103" s="1" t="str">
        <f>IFERROR(VLOOKUP(CONCATENATE(AV$1,AV103),'Formulario de Preguntas'!$C$10:$FN$165,4,FALSE),"")</f>
        <v/>
      </c>
      <c r="AY103" s="23">
        <f>IF($B103='Formulario de Respuestas'!$D102,'Formulario de Respuestas'!$U102,"ES DIFERENTE")</f>
        <v>0</v>
      </c>
      <c r="AZ103" s="1" t="str">
        <f>IFERROR(VLOOKUP(CONCATENATE(AY$1,AY103),'Formulario de Preguntas'!$C$10:$FN$165,3,FALSE),"")</f>
        <v/>
      </c>
      <c r="BA103" s="1" t="str">
        <f>IFERROR(VLOOKUP(CONCATENATE(AY$1,AY103),'Formulario de Preguntas'!$C$10:$FN$165,4,FALSE),"")</f>
        <v/>
      </c>
      <c r="BB103" s="25">
        <f>IF($B103='Formulario de Respuestas'!$D102,'Formulario de Respuestas'!$V102,"ES DIFERENTE")</f>
        <v>0</v>
      </c>
      <c r="BC103" s="1" t="str">
        <f>IFERROR(VLOOKUP(CONCATENATE(BB$1,BB103),'Formulario de Preguntas'!$C$10:$FN$165,3,FALSE),"")</f>
        <v/>
      </c>
      <c r="BD103" s="1" t="str">
        <f>IFERROR(VLOOKUP(CONCATENATE(BB$1,BB103),'Formulario de Preguntas'!$C$10:$FN$165,4,FALSE),"")</f>
        <v/>
      </c>
      <c r="BE103" s="23">
        <f>IF($B103='Formulario de Respuestas'!$D102,'Formulario de Respuestas'!$W102,"ES DIFERENTE")</f>
        <v>0</v>
      </c>
      <c r="BF103" s="1" t="str">
        <f>IFERROR(VLOOKUP(CONCATENATE(BE$1,BE103),'Formulario de Preguntas'!$C$10:$FN$165,3,FALSE),"")</f>
        <v/>
      </c>
      <c r="BG103" s="1" t="str">
        <f>IFERROR(VLOOKUP(CONCATENATE(BE$1,BE103),'Formulario de Preguntas'!$C$10:$FN$165,4,FALSE),"")</f>
        <v/>
      </c>
      <c r="BH103" s="23">
        <f>IF($B103='Formulario de Respuestas'!$D102,'Formulario de Respuestas'!$X102,"ES DIFERENTE")</f>
        <v>0</v>
      </c>
      <c r="BI103" s="1" t="str">
        <f>IFERROR(VLOOKUP(CONCATENATE(BH$1,BH103),'Formulario de Preguntas'!$C$10:$FN$165,3,FALSE),"")</f>
        <v/>
      </c>
      <c r="BJ103" s="1" t="str">
        <f>IFERROR(VLOOKUP(CONCATENATE(BH$1,BH103),'Formulario de Preguntas'!$C$10:$FN$165,4,FALSE),"")</f>
        <v/>
      </c>
      <c r="BK103" s="25">
        <f>IF($B103='Formulario de Respuestas'!$D102,'Formulario de Respuestas'!$Y102,"ES DIFERENTE")</f>
        <v>0</v>
      </c>
      <c r="BL103" s="1" t="str">
        <f>IFERROR(VLOOKUP(CONCATENATE(BK$1,BK103),'Formulario de Preguntas'!$C$10:$FN$165,3,FALSE),"")</f>
        <v/>
      </c>
      <c r="BM103" s="1" t="str">
        <f>IFERROR(VLOOKUP(CONCATENATE(BK$1,BK103),'Formulario de Preguntas'!$C$10:$FN$165,4,FALSE),"")</f>
        <v/>
      </c>
      <c r="BN103" s="25">
        <f>IF($B103='Formulario de Respuestas'!$D102,'Formulario de Respuestas'!$Z102,"ES DIFERENTE")</f>
        <v>0</v>
      </c>
      <c r="BO103" s="1" t="str">
        <f>IFERROR(VLOOKUP(CONCATENATE(BN$1,BN103),'Formulario de Preguntas'!$C$10:$FN$165,3,FALSE),"")</f>
        <v/>
      </c>
      <c r="BP103" s="1" t="str">
        <f>IFERROR(VLOOKUP(CONCATENATE(BN$1,BN103),'Formulario de Preguntas'!$C$10:$FN$165,4,FALSE),"")</f>
        <v/>
      </c>
      <c r="BR103" s="1">
        <f t="shared" si="4"/>
        <v>0</v>
      </c>
      <c r="BS103" s="1">
        <f t="shared" si="5"/>
        <v>0.25</v>
      </c>
      <c r="BT103" s="1">
        <f t="shared" si="6"/>
        <v>0</v>
      </c>
      <c r="BU103" s="1">
        <f>COUNTIF('Formulario de Respuestas'!$E102:$Z102,"A")</f>
        <v>0</v>
      </c>
      <c r="BV103" s="1">
        <f>COUNTIF('Formulario de Respuestas'!$E102:$Z102,"B")</f>
        <v>0</v>
      </c>
      <c r="BW103" s="1">
        <f>COUNTIF('Formulario de Respuestas'!$E102:$Z102,"C")</f>
        <v>0</v>
      </c>
      <c r="BX103" s="1">
        <f>COUNTIF('Formulario de Respuestas'!$E102:$Z102,"D")</f>
        <v>0</v>
      </c>
      <c r="BY103" s="1">
        <f>COUNTIF('Formulario de Respuestas'!$E102:$Z102,"E (RESPUESTA ANULADA)")</f>
        <v>0</v>
      </c>
    </row>
    <row r="104" spans="1:77" x14ac:dyDescent="0.25">
      <c r="A104" s="1">
        <f>'Formulario de Respuestas'!C103</f>
        <v>0</v>
      </c>
      <c r="B104" s="1">
        <f>'Formulario de Respuestas'!D103</f>
        <v>0</v>
      </c>
      <c r="C104" s="23">
        <f>IF($B104='Formulario de Respuestas'!$D103,'Formulario de Respuestas'!$E103,"ES DIFERENTE")</f>
        <v>0</v>
      </c>
      <c r="D104" s="15" t="str">
        <f>IFERROR(VLOOKUP(CONCATENATE(C$1,C104),'Formulario de Preguntas'!$C$2:$FN$165,3,FALSE),"")</f>
        <v/>
      </c>
      <c r="E104" s="1" t="str">
        <f>IFERROR(VLOOKUP(CONCATENATE(C$1,C104),'Formulario de Preguntas'!$C$2:$FN$165,4,FALSE),"")</f>
        <v/>
      </c>
      <c r="F104" s="23">
        <f>IF($B104='Formulario de Respuestas'!$D103,'Formulario de Respuestas'!$F103,"ES DIFERENTE")</f>
        <v>0</v>
      </c>
      <c r="G104" s="1" t="str">
        <f>IFERROR(VLOOKUP(CONCATENATE(F$1,F104),'Formulario de Preguntas'!$C$2:$FN$165,3,FALSE),"")</f>
        <v/>
      </c>
      <c r="H104" s="1" t="str">
        <f>IFERROR(VLOOKUP(CONCATENATE(F$1,F104),'Formulario de Preguntas'!$C$2:$FN$165,4,FALSE),"")</f>
        <v/>
      </c>
      <c r="I104" s="23">
        <f>IF($B104='Formulario de Respuestas'!$D103,'Formulario de Respuestas'!$G103,"ES DIFERENTE")</f>
        <v>0</v>
      </c>
      <c r="J104" s="1" t="str">
        <f>IFERROR(VLOOKUP(CONCATENATE(I$1,I104),'Formulario de Preguntas'!$C$10:$FN$165,3,FALSE),"")</f>
        <v/>
      </c>
      <c r="K104" s="1" t="str">
        <f>IFERROR(VLOOKUP(CONCATENATE(I$1,I104),'Formulario de Preguntas'!$C$10:$FN$165,4,FALSE),"")</f>
        <v/>
      </c>
      <c r="L104" s="23">
        <f>IF($B104='Formulario de Respuestas'!$D103,'Formulario de Respuestas'!$H103,"ES DIFERENTE")</f>
        <v>0</v>
      </c>
      <c r="M104" s="1" t="str">
        <f>IFERROR(VLOOKUP(CONCATENATE(L$1,L104),'Formulario de Preguntas'!$C$10:$FN$165,3,FALSE),"")</f>
        <v/>
      </c>
      <c r="N104" s="1" t="str">
        <f>IFERROR(VLOOKUP(CONCATENATE(L$1,L104),'Formulario de Preguntas'!$C$10:$FN$165,4,FALSE),"")</f>
        <v/>
      </c>
      <c r="O104" s="23">
        <f>IF($B104='Formulario de Respuestas'!$D103,'Formulario de Respuestas'!$I103,"ES DIFERENTE")</f>
        <v>0</v>
      </c>
      <c r="P104" s="1" t="str">
        <f>IFERROR(VLOOKUP(CONCATENATE(O$1,O104),'Formulario de Preguntas'!$C$10:$FN$165,3,FALSE),"")</f>
        <v/>
      </c>
      <c r="Q104" s="1" t="str">
        <f>IFERROR(VLOOKUP(CONCATENATE(O$1,O104),'Formulario de Preguntas'!$C$10:$FN$165,4,FALSE),"")</f>
        <v/>
      </c>
      <c r="R104" s="23">
        <f>IF($B104='Formulario de Respuestas'!$D103,'Formulario de Respuestas'!$J103,"ES DIFERENTE")</f>
        <v>0</v>
      </c>
      <c r="S104" s="1" t="str">
        <f>IFERROR(VLOOKUP(CONCATENATE(R$1,R104),'Formulario de Preguntas'!$C$10:$FN$165,3,FALSE),"")</f>
        <v/>
      </c>
      <c r="T104" s="1" t="str">
        <f>IFERROR(VLOOKUP(CONCATENATE(R$1,R104),'Formulario de Preguntas'!$C$10:$FN$165,4,FALSE),"")</f>
        <v/>
      </c>
      <c r="U104" s="23">
        <f>IF($B104='Formulario de Respuestas'!$D103,'Formulario de Respuestas'!$K103,"ES DIFERENTE")</f>
        <v>0</v>
      </c>
      <c r="V104" s="1" t="str">
        <f>IFERROR(VLOOKUP(CONCATENATE(U$1,U104),'Formulario de Preguntas'!$C$10:$FN$165,3,FALSE),"")</f>
        <v/>
      </c>
      <c r="W104" s="1" t="str">
        <f>IFERROR(VLOOKUP(CONCATENATE(U$1,U104),'Formulario de Preguntas'!$C$10:$FN$165,4,FALSE),"")</f>
        <v/>
      </c>
      <c r="X104" s="23">
        <f>IF($B104='Formulario de Respuestas'!$D103,'Formulario de Respuestas'!$L103,"ES DIFERENTE")</f>
        <v>0</v>
      </c>
      <c r="Y104" s="1" t="str">
        <f>IFERROR(VLOOKUP(CONCATENATE(X$1,X104),'Formulario de Preguntas'!$C$10:$FN$165,3,FALSE),"")</f>
        <v/>
      </c>
      <c r="Z104" s="1" t="str">
        <f>IFERROR(VLOOKUP(CONCATENATE(X$1,X104),'Formulario de Preguntas'!$C$10:$FN$165,4,FALSE),"")</f>
        <v/>
      </c>
      <c r="AA104" s="23">
        <f>IF($B104='Formulario de Respuestas'!$D103,'Formulario de Respuestas'!$M103,"ES DIFERENTE")</f>
        <v>0</v>
      </c>
      <c r="AB104" s="1" t="str">
        <f>IFERROR(VLOOKUP(CONCATENATE(AA$1,AA104),'Formulario de Preguntas'!$C$10:$FN$165,3,FALSE),"")</f>
        <v/>
      </c>
      <c r="AC104" s="1" t="str">
        <f>IFERROR(VLOOKUP(CONCATENATE(AA$1,AA104),'Formulario de Preguntas'!$C$10:$FN$165,4,FALSE),"")</f>
        <v/>
      </c>
      <c r="AD104" s="23">
        <f>IF($B104='Formulario de Respuestas'!$D103,'Formulario de Respuestas'!$N103,"ES DIFERENTE")</f>
        <v>0</v>
      </c>
      <c r="AE104" s="1" t="str">
        <f>IFERROR(VLOOKUP(CONCATENATE(AD$1,AD104),'Formulario de Preguntas'!$C$10:$FN$165,3,FALSE),"")</f>
        <v/>
      </c>
      <c r="AF104" s="1" t="str">
        <f>IFERROR(VLOOKUP(CONCATENATE(AD$1,AD104),'Formulario de Preguntas'!$C$10:$FN$165,4,FALSE),"")</f>
        <v/>
      </c>
      <c r="AG104" s="23">
        <f>IF($B104='Formulario de Respuestas'!$D103,'Formulario de Respuestas'!$O103,"ES DIFERENTE")</f>
        <v>0</v>
      </c>
      <c r="AH104" s="1" t="str">
        <f>IFERROR(VLOOKUP(CONCATENATE(AG$1,AG104),'Formulario de Preguntas'!$C$10:$FN$165,3,FALSE),"")</f>
        <v/>
      </c>
      <c r="AI104" s="1" t="str">
        <f>IFERROR(VLOOKUP(CONCATENATE(AG$1,AG104),'Formulario de Preguntas'!$C$10:$FN$165,4,FALSE),"")</f>
        <v/>
      </c>
      <c r="AJ104" s="23">
        <f>IF($B104='Formulario de Respuestas'!$D103,'Formulario de Respuestas'!$P103,"ES DIFERENTE")</f>
        <v>0</v>
      </c>
      <c r="AK104" s="1" t="str">
        <f>IFERROR(VLOOKUP(CONCATENATE(AJ$1,AJ104),'Formulario de Preguntas'!$C$10:$FN$165,3,FALSE),"")</f>
        <v/>
      </c>
      <c r="AL104" s="1" t="str">
        <f>IFERROR(VLOOKUP(CONCATENATE(AJ$1,AJ104),'Formulario de Preguntas'!$C$10:$FN$165,4,FALSE),"")</f>
        <v/>
      </c>
      <c r="AM104" s="23">
        <f>IF($B104='Formulario de Respuestas'!$D103,'Formulario de Respuestas'!$Q103,"ES DIFERENTE")</f>
        <v>0</v>
      </c>
      <c r="AN104" s="1" t="str">
        <f>IFERROR(VLOOKUP(CONCATENATE(AM$1,AM104),'Formulario de Preguntas'!$C$10:$FN$165,3,FALSE),"")</f>
        <v/>
      </c>
      <c r="AO104" s="1" t="str">
        <f>IFERROR(VLOOKUP(CONCATENATE(AM$1,AM104),'Formulario de Preguntas'!$C$10:$FN$165,4,FALSE),"")</f>
        <v/>
      </c>
      <c r="AP104" s="23">
        <f>IF($B104='Formulario de Respuestas'!$D103,'Formulario de Respuestas'!$R103,"ES DIFERENTE")</f>
        <v>0</v>
      </c>
      <c r="AQ104" s="1" t="str">
        <f>IFERROR(VLOOKUP(CONCATENATE(AP$1,AP104),'Formulario de Preguntas'!$C$10:$FN$165,3,FALSE),"")</f>
        <v/>
      </c>
      <c r="AR104" s="1" t="str">
        <f>IFERROR(VLOOKUP(CONCATENATE(AP$1,AP104),'Formulario de Preguntas'!$C$10:$FN$165,4,FALSE),"")</f>
        <v/>
      </c>
      <c r="AS104" s="23">
        <f>IF($B104='Formulario de Respuestas'!$D103,'Formulario de Respuestas'!$S103,"ES DIFERENTE")</f>
        <v>0</v>
      </c>
      <c r="AT104" s="1" t="str">
        <f>IFERROR(VLOOKUP(CONCATENATE(AS$1,AS104),'Formulario de Preguntas'!$C$10:$FN$165,3,FALSE),"")</f>
        <v/>
      </c>
      <c r="AU104" s="1" t="str">
        <f>IFERROR(VLOOKUP(CONCATENATE(AS$1,AS104),'Formulario de Preguntas'!$C$10:$FN$165,4,FALSE),"")</f>
        <v/>
      </c>
      <c r="AV104" s="23">
        <f>IF($B104='Formulario de Respuestas'!$D103,'Formulario de Respuestas'!$T103,"ES DIFERENTE")</f>
        <v>0</v>
      </c>
      <c r="AW104" s="1" t="str">
        <f>IFERROR(VLOOKUP(CONCATENATE(AV$1,AV104),'Formulario de Preguntas'!$C$10:$FN$165,3,FALSE),"")</f>
        <v/>
      </c>
      <c r="AX104" s="1" t="str">
        <f>IFERROR(VLOOKUP(CONCATENATE(AV$1,AV104),'Formulario de Preguntas'!$C$10:$FN$165,4,FALSE),"")</f>
        <v/>
      </c>
      <c r="AY104" s="23">
        <f>IF($B104='Formulario de Respuestas'!$D103,'Formulario de Respuestas'!$U103,"ES DIFERENTE")</f>
        <v>0</v>
      </c>
      <c r="AZ104" s="1" t="str">
        <f>IFERROR(VLOOKUP(CONCATENATE(AY$1,AY104),'Formulario de Preguntas'!$C$10:$FN$165,3,FALSE),"")</f>
        <v/>
      </c>
      <c r="BA104" s="1" t="str">
        <f>IFERROR(VLOOKUP(CONCATENATE(AY$1,AY104),'Formulario de Preguntas'!$C$10:$FN$165,4,FALSE),"")</f>
        <v/>
      </c>
      <c r="BB104" s="25">
        <f>IF($B104='Formulario de Respuestas'!$D103,'Formulario de Respuestas'!$V103,"ES DIFERENTE")</f>
        <v>0</v>
      </c>
      <c r="BC104" s="1" t="str">
        <f>IFERROR(VLOOKUP(CONCATENATE(BB$1,BB104),'Formulario de Preguntas'!$C$10:$FN$165,3,FALSE),"")</f>
        <v/>
      </c>
      <c r="BD104" s="1" t="str">
        <f>IFERROR(VLOOKUP(CONCATENATE(BB$1,BB104),'Formulario de Preguntas'!$C$10:$FN$165,4,FALSE),"")</f>
        <v/>
      </c>
      <c r="BE104" s="23">
        <f>IF($B104='Formulario de Respuestas'!$D103,'Formulario de Respuestas'!$W103,"ES DIFERENTE")</f>
        <v>0</v>
      </c>
      <c r="BF104" s="1" t="str">
        <f>IFERROR(VLOOKUP(CONCATENATE(BE$1,BE104),'Formulario de Preguntas'!$C$10:$FN$165,3,FALSE),"")</f>
        <v/>
      </c>
      <c r="BG104" s="1" t="str">
        <f>IFERROR(VLOOKUP(CONCATENATE(BE$1,BE104),'Formulario de Preguntas'!$C$10:$FN$165,4,FALSE),"")</f>
        <v/>
      </c>
      <c r="BH104" s="23">
        <f>IF($B104='Formulario de Respuestas'!$D103,'Formulario de Respuestas'!$X103,"ES DIFERENTE")</f>
        <v>0</v>
      </c>
      <c r="BI104" s="1" t="str">
        <f>IFERROR(VLOOKUP(CONCATENATE(BH$1,BH104),'Formulario de Preguntas'!$C$10:$FN$165,3,FALSE),"")</f>
        <v/>
      </c>
      <c r="BJ104" s="1" t="str">
        <f>IFERROR(VLOOKUP(CONCATENATE(BH$1,BH104),'Formulario de Preguntas'!$C$10:$FN$165,4,FALSE),"")</f>
        <v/>
      </c>
      <c r="BK104" s="25">
        <f>IF($B104='Formulario de Respuestas'!$D103,'Formulario de Respuestas'!$Y103,"ES DIFERENTE")</f>
        <v>0</v>
      </c>
      <c r="BL104" s="1" t="str">
        <f>IFERROR(VLOOKUP(CONCATENATE(BK$1,BK104),'Formulario de Preguntas'!$C$10:$FN$165,3,FALSE),"")</f>
        <v/>
      </c>
      <c r="BM104" s="1" t="str">
        <f>IFERROR(VLOOKUP(CONCATENATE(BK$1,BK104),'Formulario de Preguntas'!$C$10:$FN$165,4,FALSE),"")</f>
        <v/>
      </c>
      <c r="BN104" s="25">
        <f>IF($B104='Formulario de Respuestas'!$D103,'Formulario de Respuestas'!$Z103,"ES DIFERENTE")</f>
        <v>0</v>
      </c>
      <c r="BO104" s="1" t="str">
        <f>IFERROR(VLOOKUP(CONCATENATE(BN$1,BN104),'Formulario de Preguntas'!$C$10:$FN$165,3,FALSE),"")</f>
        <v/>
      </c>
      <c r="BP104" s="1" t="str">
        <f>IFERROR(VLOOKUP(CONCATENATE(BN$1,BN104),'Formulario de Preguntas'!$C$10:$FN$165,4,FALSE),"")</f>
        <v/>
      </c>
      <c r="BR104" s="1">
        <f t="shared" si="4"/>
        <v>0</v>
      </c>
      <c r="BS104" s="1">
        <f t="shared" si="5"/>
        <v>0.25</v>
      </c>
      <c r="BT104" s="1">
        <f t="shared" si="6"/>
        <v>0</v>
      </c>
      <c r="BU104" s="1">
        <f>COUNTIF('Formulario de Respuestas'!$E103:$Z103,"A")</f>
        <v>0</v>
      </c>
      <c r="BV104" s="1">
        <f>COUNTIF('Formulario de Respuestas'!$E103:$Z103,"B")</f>
        <v>0</v>
      </c>
      <c r="BW104" s="1">
        <f>COUNTIF('Formulario de Respuestas'!$E103:$Z103,"C")</f>
        <v>0</v>
      </c>
      <c r="BX104" s="1">
        <f>COUNTIF('Formulario de Respuestas'!$E103:$Z103,"D")</f>
        <v>0</v>
      </c>
      <c r="BY104" s="1">
        <f>COUNTIF('Formulario de Respuestas'!$E103:$Z103,"E (RESPUESTA ANULADA)")</f>
        <v>0</v>
      </c>
    </row>
    <row r="105" spans="1:77" x14ac:dyDescent="0.25">
      <c r="A105" s="1">
        <f>'Formulario de Respuestas'!C104</f>
        <v>0</v>
      </c>
      <c r="B105" s="1">
        <f>'Formulario de Respuestas'!D104</f>
        <v>0</v>
      </c>
      <c r="C105" s="23">
        <f>IF($B105='Formulario de Respuestas'!$D104,'Formulario de Respuestas'!$E104,"ES DIFERENTE")</f>
        <v>0</v>
      </c>
      <c r="D105" s="15" t="str">
        <f>IFERROR(VLOOKUP(CONCATENATE(C$1,C105),'Formulario de Preguntas'!$C$2:$FN$165,3,FALSE),"")</f>
        <v/>
      </c>
      <c r="E105" s="1" t="str">
        <f>IFERROR(VLOOKUP(CONCATENATE(C$1,C105),'Formulario de Preguntas'!$C$2:$FN$165,4,FALSE),"")</f>
        <v/>
      </c>
      <c r="F105" s="23">
        <f>IF($B105='Formulario de Respuestas'!$D104,'Formulario de Respuestas'!$F104,"ES DIFERENTE")</f>
        <v>0</v>
      </c>
      <c r="G105" s="1" t="str">
        <f>IFERROR(VLOOKUP(CONCATENATE(F$1,F105),'Formulario de Preguntas'!$C$2:$FN$165,3,FALSE),"")</f>
        <v/>
      </c>
      <c r="H105" s="1" t="str">
        <f>IFERROR(VLOOKUP(CONCATENATE(F$1,F105),'Formulario de Preguntas'!$C$2:$FN$165,4,FALSE),"")</f>
        <v/>
      </c>
      <c r="I105" s="23">
        <f>IF($B105='Formulario de Respuestas'!$D104,'Formulario de Respuestas'!$G104,"ES DIFERENTE")</f>
        <v>0</v>
      </c>
      <c r="J105" s="1" t="str">
        <f>IFERROR(VLOOKUP(CONCATENATE(I$1,I105),'Formulario de Preguntas'!$C$10:$FN$165,3,FALSE),"")</f>
        <v/>
      </c>
      <c r="K105" s="1" t="str">
        <f>IFERROR(VLOOKUP(CONCATENATE(I$1,I105),'Formulario de Preguntas'!$C$10:$FN$165,4,FALSE),"")</f>
        <v/>
      </c>
      <c r="L105" s="23">
        <f>IF($B105='Formulario de Respuestas'!$D104,'Formulario de Respuestas'!$H104,"ES DIFERENTE")</f>
        <v>0</v>
      </c>
      <c r="M105" s="1" t="str">
        <f>IFERROR(VLOOKUP(CONCATENATE(L$1,L105),'Formulario de Preguntas'!$C$10:$FN$165,3,FALSE),"")</f>
        <v/>
      </c>
      <c r="N105" s="1" t="str">
        <f>IFERROR(VLOOKUP(CONCATENATE(L$1,L105),'Formulario de Preguntas'!$C$10:$FN$165,4,FALSE),"")</f>
        <v/>
      </c>
      <c r="O105" s="23">
        <f>IF($B105='Formulario de Respuestas'!$D104,'Formulario de Respuestas'!$I104,"ES DIFERENTE")</f>
        <v>0</v>
      </c>
      <c r="P105" s="1" t="str">
        <f>IFERROR(VLOOKUP(CONCATENATE(O$1,O105),'Formulario de Preguntas'!$C$10:$FN$165,3,FALSE),"")</f>
        <v/>
      </c>
      <c r="Q105" s="1" t="str">
        <f>IFERROR(VLOOKUP(CONCATENATE(O$1,O105),'Formulario de Preguntas'!$C$10:$FN$165,4,FALSE),"")</f>
        <v/>
      </c>
      <c r="R105" s="23">
        <f>IF($B105='Formulario de Respuestas'!$D104,'Formulario de Respuestas'!$J104,"ES DIFERENTE")</f>
        <v>0</v>
      </c>
      <c r="S105" s="1" t="str">
        <f>IFERROR(VLOOKUP(CONCATENATE(R$1,R105),'Formulario de Preguntas'!$C$10:$FN$165,3,FALSE),"")</f>
        <v/>
      </c>
      <c r="T105" s="1" t="str">
        <f>IFERROR(VLOOKUP(CONCATENATE(R$1,R105),'Formulario de Preguntas'!$C$10:$FN$165,4,FALSE),"")</f>
        <v/>
      </c>
      <c r="U105" s="23">
        <f>IF($B105='Formulario de Respuestas'!$D104,'Formulario de Respuestas'!$K104,"ES DIFERENTE")</f>
        <v>0</v>
      </c>
      <c r="V105" s="1" t="str">
        <f>IFERROR(VLOOKUP(CONCATENATE(U$1,U105),'Formulario de Preguntas'!$C$10:$FN$165,3,FALSE),"")</f>
        <v/>
      </c>
      <c r="W105" s="1" t="str">
        <f>IFERROR(VLOOKUP(CONCATENATE(U$1,U105),'Formulario de Preguntas'!$C$10:$FN$165,4,FALSE),"")</f>
        <v/>
      </c>
      <c r="X105" s="23">
        <f>IF($B105='Formulario de Respuestas'!$D104,'Formulario de Respuestas'!$L104,"ES DIFERENTE")</f>
        <v>0</v>
      </c>
      <c r="Y105" s="1" t="str">
        <f>IFERROR(VLOOKUP(CONCATENATE(X$1,X105),'Formulario de Preguntas'!$C$10:$FN$165,3,FALSE),"")</f>
        <v/>
      </c>
      <c r="Z105" s="1" t="str">
        <f>IFERROR(VLOOKUP(CONCATENATE(X$1,X105),'Formulario de Preguntas'!$C$10:$FN$165,4,FALSE),"")</f>
        <v/>
      </c>
      <c r="AA105" s="23">
        <f>IF($B105='Formulario de Respuestas'!$D104,'Formulario de Respuestas'!$M104,"ES DIFERENTE")</f>
        <v>0</v>
      </c>
      <c r="AB105" s="1" t="str">
        <f>IFERROR(VLOOKUP(CONCATENATE(AA$1,AA105),'Formulario de Preguntas'!$C$10:$FN$165,3,FALSE),"")</f>
        <v/>
      </c>
      <c r="AC105" s="1" t="str">
        <f>IFERROR(VLOOKUP(CONCATENATE(AA$1,AA105),'Formulario de Preguntas'!$C$10:$FN$165,4,FALSE),"")</f>
        <v/>
      </c>
      <c r="AD105" s="23">
        <f>IF($B105='Formulario de Respuestas'!$D104,'Formulario de Respuestas'!$N104,"ES DIFERENTE")</f>
        <v>0</v>
      </c>
      <c r="AE105" s="1" t="str">
        <f>IFERROR(VLOOKUP(CONCATENATE(AD$1,AD105),'Formulario de Preguntas'!$C$10:$FN$165,3,FALSE),"")</f>
        <v/>
      </c>
      <c r="AF105" s="1" t="str">
        <f>IFERROR(VLOOKUP(CONCATENATE(AD$1,AD105),'Formulario de Preguntas'!$C$10:$FN$165,4,FALSE),"")</f>
        <v/>
      </c>
      <c r="AG105" s="23">
        <f>IF($B105='Formulario de Respuestas'!$D104,'Formulario de Respuestas'!$O104,"ES DIFERENTE")</f>
        <v>0</v>
      </c>
      <c r="AH105" s="1" t="str">
        <f>IFERROR(VLOOKUP(CONCATENATE(AG$1,AG105),'Formulario de Preguntas'!$C$10:$FN$165,3,FALSE),"")</f>
        <v/>
      </c>
      <c r="AI105" s="1" t="str">
        <f>IFERROR(VLOOKUP(CONCATENATE(AG$1,AG105),'Formulario de Preguntas'!$C$10:$FN$165,4,FALSE),"")</f>
        <v/>
      </c>
      <c r="AJ105" s="23">
        <f>IF($B105='Formulario de Respuestas'!$D104,'Formulario de Respuestas'!$P104,"ES DIFERENTE")</f>
        <v>0</v>
      </c>
      <c r="AK105" s="1" t="str">
        <f>IFERROR(VLOOKUP(CONCATENATE(AJ$1,AJ105),'Formulario de Preguntas'!$C$10:$FN$165,3,FALSE),"")</f>
        <v/>
      </c>
      <c r="AL105" s="1" t="str">
        <f>IFERROR(VLOOKUP(CONCATENATE(AJ$1,AJ105),'Formulario de Preguntas'!$C$10:$FN$165,4,FALSE),"")</f>
        <v/>
      </c>
      <c r="AM105" s="23">
        <f>IF($B105='Formulario de Respuestas'!$D104,'Formulario de Respuestas'!$Q104,"ES DIFERENTE")</f>
        <v>0</v>
      </c>
      <c r="AN105" s="1" t="str">
        <f>IFERROR(VLOOKUP(CONCATENATE(AM$1,AM105),'Formulario de Preguntas'!$C$10:$FN$165,3,FALSE),"")</f>
        <v/>
      </c>
      <c r="AO105" s="1" t="str">
        <f>IFERROR(VLOOKUP(CONCATENATE(AM$1,AM105),'Formulario de Preguntas'!$C$10:$FN$165,4,FALSE),"")</f>
        <v/>
      </c>
      <c r="AP105" s="23">
        <f>IF($B105='Formulario de Respuestas'!$D104,'Formulario de Respuestas'!$R104,"ES DIFERENTE")</f>
        <v>0</v>
      </c>
      <c r="AQ105" s="1" t="str">
        <f>IFERROR(VLOOKUP(CONCATENATE(AP$1,AP105),'Formulario de Preguntas'!$C$10:$FN$165,3,FALSE),"")</f>
        <v/>
      </c>
      <c r="AR105" s="1" t="str">
        <f>IFERROR(VLOOKUP(CONCATENATE(AP$1,AP105),'Formulario de Preguntas'!$C$10:$FN$165,4,FALSE),"")</f>
        <v/>
      </c>
      <c r="AS105" s="23">
        <f>IF($B105='Formulario de Respuestas'!$D104,'Formulario de Respuestas'!$S104,"ES DIFERENTE")</f>
        <v>0</v>
      </c>
      <c r="AT105" s="1" t="str">
        <f>IFERROR(VLOOKUP(CONCATENATE(AS$1,AS105),'Formulario de Preguntas'!$C$10:$FN$165,3,FALSE),"")</f>
        <v/>
      </c>
      <c r="AU105" s="1" t="str">
        <f>IFERROR(VLOOKUP(CONCATENATE(AS$1,AS105),'Formulario de Preguntas'!$C$10:$FN$165,4,FALSE),"")</f>
        <v/>
      </c>
      <c r="AV105" s="23">
        <f>IF($B105='Formulario de Respuestas'!$D104,'Formulario de Respuestas'!$T104,"ES DIFERENTE")</f>
        <v>0</v>
      </c>
      <c r="AW105" s="1" t="str">
        <f>IFERROR(VLOOKUP(CONCATENATE(AV$1,AV105),'Formulario de Preguntas'!$C$10:$FN$165,3,FALSE),"")</f>
        <v/>
      </c>
      <c r="AX105" s="1" t="str">
        <f>IFERROR(VLOOKUP(CONCATENATE(AV$1,AV105),'Formulario de Preguntas'!$C$10:$FN$165,4,FALSE),"")</f>
        <v/>
      </c>
      <c r="AY105" s="23">
        <f>IF($B105='Formulario de Respuestas'!$D104,'Formulario de Respuestas'!$U104,"ES DIFERENTE")</f>
        <v>0</v>
      </c>
      <c r="AZ105" s="1" t="str">
        <f>IFERROR(VLOOKUP(CONCATENATE(AY$1,AY105),'Formulario de Preguntas'!$C$10:$FN$165,3,FALSE),"")</f>
        <v/>
      </c>
      <c r="BA105" s="1" t="str">
        <f>IFERROR(VLOOKUP(CONCATENATE(AY$1,AY105),'Formulario de Preguntas'!$C$10:$FN$165,4,FALSE),"")</f>
        <v/>
      </c>
      <c r="BB105" s="25">
        <f>IF($B105='Formulario de Respuestas'!$D104,'Formulario de Respuestas'!$V104,"ES DIFERENTE")</f>
        <v>0</v>
      </c>
      <c r="BC105" s="1" t="str">
        <f>IFERROR(VLOOKUP(CONCATENATE(BB$1,BB105),'Formulario de Preguntas'!$C$10:$FN$165,3,FALSE),"")</f>
        <v/>
      </c>
      <c r="BD105" s="1" t="str">
        <f>IFERROR(VLOOKUP(CONCATENATE(BB$1,BB105),'Formulario de Preguntas'!$C$10:$FN$165,4,FALSE),"")</f>
        <v/>
      </c>
      <c r="BE105" s="23">
        <f>IF($B105='Formulario de Respuestas'!$D104,'Formulario de Respuestas'!$W104,"ES DIFERENTE")</f>
        <v>0</v>
      </c>
      <c r="BF105" s="1" t="str">
        <f>IFERROR(VLOOKUP(CONCATENATE(BE$1,BE105),'Formulario de Preguntas'!$C$10:$FN$165,3,FALSE),"")</f>
        <v/>
      </c>
      <c r="BG105" s="1" t="str">
        <f>IFERROR(VLOOKUP(CONCATENATE(BE$1,BE105),'Formulario de Preguntas'!$C$10:$FN$165,4,FALSE),"")</f>
        <v/>
      </c>
      <c r="BH105" s="23">
        <f>IF($B105='Formulario de Respuestas'!$D104,'Formulario de Respuestas'!$X104,"ES DIFERENTE")</f>
        <v>0</v>
      </c>
      <c r="BI105" s="1" t="str">
        <f>IFERROR(VLOOKUP(CONCATENATE(BH$1,BH105),'Formulario de Preguntas'!$C$10:$FN$165,3,FALSE),"")</f>
        <v/>
      </c>
      <c r="BJ105" s="1" t="str">
        <f>IFERROR(VLOOKUP(CONCATENATE(BH$1,BH105),'Formulario de Preguntas'!$C$10:$FN$165,4,FALSE),"")</f>
        <v/>
      </c>
      <c r="BK105" s="25">
        <f>IF($B105='Formulario de Respuestas'!$D104,'Formulario de Respuestas'!$Y104,"ES DIFERENTE")</f>
        <v>0</v>
      </c>
      <c r="BL105" s="1" t="str">
        <f>IFERROR(VLOOKUP(CONCATENATE(BK$1,BK105),'Formulario de Preguntas'!$C$10:$FN$165,3,FALSE),"")</f>
        <v/>
      </c>
      <c r="BM105" s="1" t="str">
        <f>IFERROR(VLOOKUP(CONCATENATE(BK$1,BK105),'Formulario de Preguntas'!$C$10:$FN$165,4,FALSE),"")</f>
        <v/>
      </c>
      <c r="BN105" s="25">
        <f>IF($B105='Formulario de Respuestas'!$D104,'Formulario de Respuestas'!$Z104,"ES DIFERENTE")</f>
        <v>0</v>
      </c>
      <c r="BO105" s="1" t="str">
        <f>IFERROR(VLOOKUP(CONCATENATE(BN$1,BN105),'Formulario de Preguntas'!$C$10:$FN$165,3,FALSE),"")</f>
        <v/>
      </c>
      <c r="BP105" s="1" t="str">
        <f>IFERROR(VLOOKUP(CONCATENATE(BN$1,BN105),'Formulario de Preguntas'!$C$10:$FN$165,4,FALSE),"")</f>
        <v/>
      </c>
      <c r="BR105" s="1">
        <f t="shared" si="4"/>
        <v>0</v>
      </c>
      <c r="BS105" s="1">
        <f t="shared" si="5"/>
        <v>0.25</v>
      </c>
      <c r="BT105" s="1">
        <f t="shared" si="6"/>
        <v>0</v>
      </c>
      <c r="BU105" s="1">
        <f>COUNTIF('Formulario de Respuestas'!$E104:$Z104,"A")</f>
        <v>0</v>
      </c>
      <c r="BV105" s="1">
        <f>COUNTIF('Formulario de Respuestas'!$E104:$Z104,"B")</f>
        <v>0</v>
      </c>
      <c r="BW105" s="1">
        <f>COUNTIF('Formulario de Respuestas'!$E104:$Z104,"C")</f>
        <v>0</v>
      </c>
      <c r="BX105" s="1">
        <f>COUNTIF('Formulario de Respuestas'!$E104:$Z104,"D")</f>
        <v>0</v>
      </c>
      <c r="BY105" s="1">
        <f>COUNTIF('Formulario de Respuestas'!$E104:$Z104,"E (RESPUESTA ANULADA)")</f>
        <v>0</v>
      </c>
    </row>
    <row r="106" spans="1:77" x14ac:dyDescent="0.25">
      <c r="A106" s="1">
        <f>'Formulario de Respuestas'!C105</f>
        <v>0</v>
      </c>
      <c r="B106" s="1">
        <f>'Formulario de Respuestas'!D105</f>
        <v>0</v>
      </c>
      <c r="C106" s="23">
        <f>IF($B106='Formulario de Respuestas'!$D105,'Formulario de Respuestas'!$E105,"ES DIFERENTE")</f>
        <v>0</v>
      </c>
      <c r="D106" s="15" t="str">
        <f>IFERROR(VLOOKUP(CONCATENATE(C$1,C106),'Formulario de Preguntas'!$C$2:$FN$165,3,FALSE),"")</f>
        <v/>
      </c>
      <c r="E106" s="1" t="str">
        <f>IFERROR(VLOOKUP(CONCATENATE(C$1,C106),'Formulario de Preguntas'!$C$2:$FN$165,4,FALSE),"")</f>
        <v/>
      </c>
      <c r="F106" s="23">
        <f>IF($B106='Formulario de Respuestas'!$D105,'Formulario de Respuestas'!$F105,"ES DIFERENTE")</f>
        <v>0</v>
      </c>
      <c r="G106" s="1" t="str">
        <f>IFERROR(VLOOKUP(CONCATENATE(F$1,F106),'Formulario de Preguntas'!$C$2:$FN$165,3,FALSE),"")</f>
        <v/>
      </c>
      <c r="H106" s="1" t="str">
        <f>IFERROR(VLOOKUP(CONCATENATE(F$1,F106),'Formulario de Preguntas'!$C$2:$FN$165,4,FALSE),"")</f>
        <v/>
      </c>
      <c r="I106" s="23">
        <f>IF($B106='Formulario de Respuestas'!$D105,'Formulario de Respuestas'!$G105,"ES DIFERENTE")</f>
        <v>0</v>
      </c>
      <c r="J106" s="1" t="str">
        <f>IFERROR(VLOOKUP(CONCATENATE(I$1,I106),'Formulario de Preguntas'!$C$10:$FN$165,3,FALSE),"")</f>
        <v/>
      </c>
      <c r="K106" s="1" t="str">
        <f>IFERROR(VLOOKUP(CONCATENATE(I$1,I106),'Formulario de Preguntas'!$C$10:$FN$165,4,FALSE),"")</f>
        <v/>
      </c>
      <c r="L106" s="23">
        <f>IF($B106='Formulario de Respuestas'!$D105,'Formulario de Respuestas'!$H105,"ES DIFERENTE")</f>
        <v>0</v>
      </c>
      <c r="M106" s="1" t="str">
        <f>IFERROR(VLOOKUP(CONCATENATE(L$1,L106),'Formulario de Preguntas'!$C$10:$FN$165,3,FALSE),"")</f>
        <v/>
      </c>
      <c r="N106" s="1" t="str">
        <f>IFERROR(VLOOKUP(CONCATENATE(L$1,L106),'Formulario de Preguntas'!$C$10:$FN$165,4,FALSE),"")</f>
        <v/>
      </c>
      <c r="O106" s="23">
        <f>IF($B106='Formulario de Respuestas'!$D105,'Formulario de Respuestas'!$I105,"ES DIFERENTE")</f>
        <v>0</v>
      </c>
      <c r="P106" s="1" t="str">
        <f>IFERROR(VLOOKUP(CONCATENATE(O$1,O106),'Formulario de Preguntas'!$C$10:$FN$165,3,FALSE),"")</f>
        <v/>
      </c>
      <c r="Q106" s="1" t="str">
        <f>IFERROR(VLOOKUP(CONCATENATE(O$1,O106),'Formulario de Preguntas'!$C$10:$FN$165,4,FALSE),"")</f>
        <v/>
      </c>
      <c r="R106" s="23">
        <f>IF($B106='Formulario de Respuestas'!$D105,'Formulario de Respuestas'!$J105,"ES DIFERENTE")</f>
        <v>0</v>
      </c>
      <c r="S106" s="1" t="str">
        <f>IFERROR(VLOOKUP(CONCATENATE(R$1,R106),'Formulario de Preguntas'!$C$10:$FN$165,3,FALSE),"")</f>
        <v/>
      </c>
      <c r="T106" s="1" t="str">
        <f>IFERROR(VLOOKUP(CONCATENATE(R$1,R106),'Formulario de Preguntas'!$C$10:$FN$165,4,FALSE),"")</f>
        <v/>
      </c>
      <c r="U106" s="23">
        <f>IF($B106='Formulario de Respuestas'!$D105,'Formulario de Respuestas'!$K105,"ES DIFERENTE")</f>
        <v>0</v>
      </c>
      <c r="V106" s="1" t="str">
        <f>IFERROR(VLOOKUP(CONCATENATE(U$1,U106),'Formulario de Preguntas'!$C$10:$FN$165,3,FALSE),"")</f>
        <v/>
      </c>
      <c r="W106" s="1" t="str">
        <f>IFERROR(VLOOKUP(CONCATENATE(U$1,U106),'Formulario de Preguntas'!$C$10:$FN$165,4,FALSE),"")</f>
        <v/>
      </c>
      <c r="X106" s="23">
        <f>IF($B106='Formulario de Respuestas'!$D105,'Formulario de Respuestas'!$L105,"ES DIFERENTE")</f>
        <v>0</v>
      </c>
      <c r="Y106" s="1" t="str">
        <f>IFERROR(VLOOKUP(CONCATENATE(X$1,X106),'Formulario de Preguntas'!$C$10:$FN$165,3,FALSE),"")</f>
        <v/>
      </c>
      <c r="Z106" s="1" t="str">
        <f>IFERROR(VLOOKUP(CONCATENATE(X$1,X106),'Formulario de Preguntas'!$C$10:$FN$165,4,FALSE),"")</f>
        <v/>
      </c>
      <c r="AA106" s="23">
        <f>IF($B106='Formulario de Respuestas'!$D105,'Formulario de Respuestas'!$M105,"ES DIFERENTE")</f>
        <v>0</v>
      </c>
      <c r="AB106" s="1" t="str">
        <f>IFERROR(VLOOKUP(CONCATENATE(AA$1,AA106),'Formulario de Preguntas'!$C$10:$FN$165,3,FALSE),"")</f>
        <v/>
      </c>
      <c r="AC106" s="1" t="str">
        <f>IFERROR(VLOOKUP(CONCATENATE(AA$1,AA106),'Formulario de Preguntas'!$C$10:$FN$165,4,FALSE),"")</f>
        <v/>
      </c>
      <c r="AD106" s="23">
        <f>IF($B106='Formulario de Respuestas'!$D105,'Formulario de Respuestas'!$N105,"ES DIFERENTE")</f>
        <v>0</v>
      </c>
      <c r="AE106" s="1" t="str">
        <f>IFERROR(VLOOKUP(CONCATENATE(AD$1,AD106),'Formulario de Preguntas'!$C$10:$FN$165,3,FALSE),"")</f>
        <v/>
      </c>
      <c r="AF106" s="1" t="str">
        <f>IFERROR(VLOOKUP(CONCATENATE(AD$1,AD106),'Formulario de Preguntas'!$C$10:$FN$165,4,FALSE),"")</f>
        <v/>
      </c>
      <c r="AG106" s="23">
        <f>IF($B106='Formulario de Respuestas'!$D105,'Formulario de Respuestas'!$O105,"ES DIFERENTE")</f>
        <v>0</v>
      </c>
      <c r="AH106" s="1" t="str">
        <f>IFERROR(VLOOKUP(CONCATENATE(AG$1,AG106),'Formulario de Preguntas'!$C$10:$FN$165,3,FALSE),"")</f>
        <v/>
      </c>
      <c r="AI106" s="1" t="str">
        <f>IFERROR(VLOOKUP(CONCATENATE(AG$1,AG106),'Formulario de Preguntas'!$C$10:$FN$165,4,FALSE),"")</f>
        <v/>
      </c>
      <c r="AJ106" s="23">
        <f>IF($B106='Formulario de Respuestas'!$D105,'Formulario de Respuestas'!$P105,"ES DIFERENTE")</f>
        <v>0</v>
      </c>
      <c r="AK106" s="1" t="str">
        <f>IFERROR(VLOOKUP(CONCATENATE(AJ$1,AJ106),'Formulario de Preguntas'!$C$10:$FN$165,3,FALSE),"")</f>
        <v/>
      </c>
      <c r="AL106" s="1" t="str">
        <f>IFERROR(VLOOKUP(CONCATENATE(AJ$1,AJ106),'Formulario de Preguntas'!$C$10:$FN$165,4,FALSE),"")</f>
        <v/>
      </c>
      <c r="AM106" s="23">
        <f>IF($B106='Formulario de Respuestas'!$D105,'Formulario de Respuestas'!$Q105,"ES DIFERENTE")</f>
        <v>0</v>
      </c>
      <c r="AN106" s="1" t="str">
        <f>IFERROR(VLOOKUP(CONCATENATE(AM$1,AM106),'Formulario de Preguntas'!$C$10:$FN$165,3,FALSE),"")</f>
        <v/>
      </c>
      <c r="AO106" s="1" t="str">
        <f>IFERROR(VLOOKUP(CONCATENATE(AM$1,AM106),'Formulario de Preguntas'!$C$10:$FN$165,4,FALSE),"")</f>
        <v/>
      </c>
      <c r="AP106" s="23">
        <f>IF($B106='Formulario de Respuestas'!$D105,'Formulario de Respuestas'!$R105,"ES DIFERENTE")</f>
        <v>0</v>
      </c>
      <c r="AQ106" s="1" t="str">
        <f>IFERROR(VLOOKUP(CONCATENATE(AP$1,AP106),'Formulario de Preguntas'!$C$10:$FN$165,3,FALSE),"")</f>
        <v/>
      </c>
      <c r="AR106" s="1" t="str">
        <f>IFERROR(VLOOKUP(CONCATENATE(AP$1,AP106),'Formulario de Preguntas'!$C$10:$FN$165,4,FALSE),"")</f>
        <v/>
      </c>
      <c r="AS106" s="23">
        <f>IF($B106='Formulario de Respuestas'!$D105,'Formulario de Respuestas'!$S105,"ES DIFERENTE")</f>
        <v>0</v>
      </c>
      <c r="AT106" s="1" t="str">
        <f>IFERROR(VLOOKUP(CONCATENATE(AS$1,AS106),'Formulario de Preguntas'!$C$10:$FN$165,3,FALSE),"")</f>
        <v/>
      </c>
      <c r="AU106" s="1" t="str">
        <f>IFERROR(VLOOKUP(CONCATENATE(AS$1,AS106),'Formulario de Preguntas'!$C$10:$FN$165,4,FALSE),"")</f>
        <v/>
      </c>
      <c r="AV106" s="23">
        <f>IF($B106='Formulario de Respuestas'!$D105,'Formulario de Respuestas'!$T105,"ES DIFERENTE")</f>
        <v>0</v>
      </c>
      <c r="AW106" s="1" t="str">
        <f>IFERROR(VLOOKUP(CONCATENATE(AV$1,AV106),'Formulario de Preguntas'!$C$10:$FN$165,3,FALSE),"")</f>
        <v/>
      </c>
      <c r="AX106" s="1" t="str">
        <f>IFERROR(VLOOKUP(CONCATENATE(AV$1,AV106),'Formulario de Preguntas'!$C$10:$FN$165,4,FALSE),"")</f>
        <v/>
      </c>
      <c r="AY106" s="23">
        <f>IF($B106='Formulario de Respuestas'!$D105,'Formulario de Respuestas'!$U105,"ES DIFERENTE")</f>
        <v>0</v>
      </c>
      <c r="AZ106" s="1" t="str">
        <f>IFERROR(VLOOKUP(CONCATENATE(AY$1,AY106),'Formulario de Preguntas'!$C$10:$FN$165,3,FALSE),"")</f>
        <v/>
      </c>
      <c r="BA106" s="1" t="str">
        <f>IFERROR(VLOOKUP(CONCATENATE(AY$1,AY106),'Formulario de Preguntas'!$C$10:$FN$165,4,FALSE),"")</f>
        <v/>
      </c>
      <c r="BB106" s="25">
        <f>IF($B106='Formulario de Respuestas'!$D105,'Formulario de Respuestas'!$V105,"ES DIFERENTE")</f>
        <v>0</v>
      </c>
      <c r="BC106" s="1" t="str">
        <f>IFERROR(VLOOKUP(CONCATENATE(BB$1,BB106),'Formulario de Preguntas'!$C$10:$FN$165,3,FALSE),"")</f>
        <v/>
      </c>
      <c r="BD106" s="1" t="str">
        <f>IFERROR(VLOOKUP(CONCATENATE(BB$1,BB106),'Formulario de Preguntas'!$C$10:$FN$165,4,FALSE),"")</f>
        <v/>
      </c>
      <c r="BE106" s="23">
        <f>IF($B106='Formulario de Respuestas'!$D105,'Formulario de Respuestas'!$W105,"ES DIFERENTE")</f>
        <v>0</v>
      </c>
      <c r="BF106" s="1" t="str">
        <f>IFERROR(VLOOKUP(CONCATENATE(BE$1,BE106),'Formulario de Preguntas'!$C$10:$FN$165,3,FALSE),"")</f>
        <v/>
      </c>
      <c r="BG106" s="1" t="str">
        <f>IFERROR(VLOOKUP(CONCATENATE(BE$1,BE106),'Formulario de Preguntas'!$C$10:$FN$165,4,FALSE),"")</f>
        <v/>
      </c>
      <c r="BH106" s="23">
        <f>IF($B106='Formulario de Respuestas'!$D105,'Formulario de Respuestas'!$X105,"ES DIFERENTE")</f>
        <v>0</v>
      </c>
      <c r="BI106" s="1" t="str">
        <f>IFERROR(VLOOKUP(CONCATENATE(BH$1,BH106),'Formulario de Preguntas'!$C$10:$FN$165,3,FALSE),"")</f>
        <v/>
      </c>
      <c r="BJ106" s="1" t="str">
        <f>IFERROR(VLOOKUP(CONCATENATE(BH$1,BH106),'Formulario de Preguntas'!$C$10:$FN$165,4,FALSE),"")</f>
        <v/>
      </c>
      <c r="BK106" s="25">
        <f>IF($B106='Formulario de Respuestas'!$D105,'Formulario de Respuestas'!$Y105,"ES DIFERENTE")</f>
        <v>0</v>
      </c>
      <c r="BL106" s="1" t="str">
        <f>IFERROR(VLOOKUP(CONCATENATE(BK$1,BK106),'Formulario de Preguntas'!$C$10:$FN$165,3,FALSE),"")</f>
        <v/>
      </c>
      <c r="BM106" s="1" t="str">
        <f>IFERROR(VLOOKUP(CONCATENATE(BK$1,BK106),'Formulario de Preguntas'!$C$10:$FN$165,4,FALSE),"")</f>
        <v/>
      </c>
      <c r="BN106" s="25">
        <f>IF($B106='Formulario de Respuestas'!$D105,'Formulario de Respuestas'!$Z105,"ES DIFERENTE")</f>
        <v>0</v>
      </c>
      <c r="BO106" s="1" t="str">
        <f>IFERROR(VLOOKUP(CONCATENATE(BN$1,BN106),'Formulario de Preguntas'!$C$10:$FN$165,3,FALSE),"")</f>
        <v/>
      </c>
      <c r="BP106" s="1" t="str">
        <f>IFERROR(VLOOKUP(CONCATENATE(BN$1,BN106),'Formulario de Preguntas'!$C$10:$FN$165,4,FALSE),"")</f>
        <v/>
      </c>
      <c r="BR106" s="1">
        <f t="shared" si="4"/>
        <v>0</v>
      </c>
      <c r="BS106" s="1">
        <f t="shared" si="5"/>
        <v>0.25</v>
      </c>
      <c r="BT106" s="1">
        <f t="shared" si="6"/>
        <v>0</v>
      </c>
      <c r="BU106" s="1">
        <f>COUNTIF('Formulario de Respuestas'!$E105:$Z105,"A")</f>
        <v>0</v>
      </c>
      <c r="BV106" s="1">
        <f>COUNTIF('Formulario de Respuestas'!$E105:$Z105,"B")</f>
        <v>0</v>
      </c>
      <c r="BW106" s="1">
        <f>COUNTIF('Formulario de Respuestas'!$E105:$Z105,"C")</f>
        <v>0</v>
      </c>
      <c r="BX106" s="1">
        <f>COUNTIF('Formulario de Respuestas'!$E105:$Z105,"D")</f>
        <v>0</v>
      </c>
      <c r="BY106" s="1">
        <f>COUNTIF('Formulario de Respuestas'!$E105:$Z105,"E (RESPUESTA ANULADA)")</f>
        <v>0</v>
      </c>
    </row>
    <row r="107" spans="1:77" x14ac:dyDescent="0.25">
      <c r="A107" s="1">
        <f>'Formulario de Respuestas'!C106</f>
        <v>0</v>
      </c>
      <c r="B107" s="1">
        <f>'Formulario de Respuestas'!D106</f>
        <v>0</v>
      </c>
      <c r="C107" s="23">
        <f>IF($B107='Formulario de Respuestas'!$D106,'Formulario de Respuestas'!$E106,"ES DIFERENTE")</f>
        <v>0</v>
      </c>
      <c r="D107" s="15" t="str">
        <f>IFERROR(VLOOKUP(CONCATENATE(C$1,C107),'Formulario de Preguntas'!$C$2:$FN$165,3,FALSE),"")</f>
        <v/>
      </c>
      <c r="E107" s="1" t="str">
        <f>IFERROR(VLOOKUP(CONCATENATE(C$1,C107),'Formulario de Preguntas'!$C$2:$FN$165,4,FALSE),"")</f>
        <v/>
      </c>
      <c r="F107" s="23">
        <f>IF($B107='Formulario de Respuestas'!$D106,'Formulario de Respuestas'!$F106,"ES DIFERENTE")</f>
        <v>0</v>
      </c>
      <c r="G107" s="1" t="str">
        <f>IFERROR(VLOOKUP(CONCATENATE(F$1,F107),'Formulario de Preguntas'!$C$2:$FN$165,3,FALSE),"")</f>
        <v/>
      </c>
      <c r="H107" s="1" t="str">
        <f>IFERROR(VLOOKUP(CONCATENATE(F$1,F107),'Formulario de Preguntas'!$C$2:$FN$165,4,FALSE),"")</f>
        <v/>
      </c>
      <c r="I107" s="23">
        <f>IF($B107='Formulario de Respuestas'!$D106,'Formulario de Respuestas'!$G106,"ES DIFERENTE")</f>
        <v>0</v>
      </c>
      <c r="J107" s="1" t="str">
        <f>IFERROR(VLOOKUP(CONCATENATE(I$1,I107),'Formulario de Preguntas'!$C$10:$FN$165,3,FALSE),"")</f>
        <v/>
      </c>
      <c r="K107" s="1" t="str">
        <f>IFERROR(VLOOKUP(CONCATENATE(I$1,I107),'Formulario de Preguntas'!$C$10:$FN$165,4,FALSE),"")</f>
        <v/>
      </c>
      <c r="L107" s="23">
        <f>IF($B107='Formulario de Respuestas'!$D106,'Formulario de Respuestas'!$H106,"ES DIFERENTE")</f>
        <v>0</v>
      </c>
      <c r="M107" s="1" t="str">
        <f>IFERROR(VLOOKUP(CONCATENATE(L$1,L107),'Formulario de Preguntas'!$C$10:$FN$165,3,FALSE),"")</f>
        <v/>
      </c>
      <c r="N107" s="1" t="str">
        <f>IFERROR(VLOOKUP(CONCATENATE(L$1,L107),'Formulario de Preguntas'!$C$10:$FN$165,4,FALSE),"")</f>
        <v/>
      </c>
      <c r="O107" s="23">
        <f>IF($B107='Formulario de Respuestas'!$D106,'Formulario de Respuestas'!$I106,"ES DIFERENTE")</f>
        <v>0</v>
      </c>
      <c r="P107" s="1" t="str">
        <f>IFERROR(VLOOKUP(CONCATENATE(O$1,O107),'Formulario de Preguntas'!$C$10:$FN$165,3,FALSE),"")</f>
        <v/>
      </c>
      <c r="Q107" s="1" t="str">
        <f>IFERROR(VLOOKUP(CONCATENATE(O$1,O107),'Formulario de Preguntas'!$C$10:$FN$165,4,FALSE),"")</f>
        <v/>
      </c>
      <c r="R107" s="23">
        <f>IF($B107='Formulario de Respuestas'!$D106,'Formulario de Respuestas'!$J106,"ES DIFERENTE")</f>
        <v>0</v>
      </c>
      <c r="S107" s="1" t="str">
        <f>IFERROR(VLOOKUP(CONCATENATE(R$1,R107),'Formulario de Preguntas'!$C$10:$FN$165,3,FALSE),"")</f>
        <v/>
      </c>
      <c r="T107" s="1" t="str">
        <f>IFERROR(VLOOKUP(CONCATENATE(R$1,R107),'Formulario de Preguntas'!$C$10:$FN$165,4,FALSE),"")</f>
        <v/>
      </c>
      <c r="U107" s="23">
        <f>IF($B107='Formulario de Respuestas'!$D106,'Formulario de Respuestas'!$K106,"ES DIFERENTE")</f>
        <v>0</v>
      </c>
      <c r="V107" s="1" t="str">
        <f>IFERROR(VLOOKUP(CONCATENATE(U$1,U107),'Formulario de Preguntas'!$C$10:$FN$165,3,FALSE),"")</f>
        <v/>
      </c>
      <c r="W107" s="1" t="str">
        <f>IFERROR(VLOOKUP(CONCATENATE(U$1,U107),'Formulario de Preguntas'!$C$10:$FN$165,4,FALSE),"")</f>
        <v/>
      </c>
      <c r="X107" s="23">
        <f>IF($B107='Formulario de Respuestas'!$D106,'Formulario de Respuestas'!$L106,"ES DIFERENTE")</f>
        <v>0</v>
      </c>
      <c r="Y107" s="1" t="str">
        <f>IFERROR(VLOOKUP(CONCATENATE(X$1,X107),'Formulario de Preguntas'!$C$10:$FN$165,3,FALSE),"")</f>
        <v/>
      </c>
      <c r="Z107" s="1" t="str">
        <f>IFERROR(VLOOKUP(CONCATENATE(X$1,X107),'Formulario de Preguntas'!$C$10:$FN$165,4,FALSE),"")</f>
        <v/>
      </c>
      <c r="AA107" s="23">
        <f>IF($B107='Formulario de Respuestas'!$D106,'Formulario de Respuestas'!$M106,"ES DIFERENTE")</f>
        <v>0</v>
      </c>
      <c r="AB107" s="1" t="str">
        <f>IFERROR(VLOOKUP(CONCATENATE(AA$1,AA107),'Formulario de Preguntas'!$C$10:$FN$165,3,FALSE),"")</f>
        <v/>
      </c>
      <c r="AC107" s="1" t="str">
        <f>IFERROR(VLOOKUP(CONCATENATE(AA$1,AA107),'Formulario de Preguntas'!$C$10:$FN$165,4,FALSE),"")</f>
        <v/>
      </c>
      <c r="AD107" s="23">
        <f>IF($B107='Formulario de Respuestas'!$D106,'Formulario de Respuestas'!$N106,"ES DIFERENTE")</f>
        <v>0</v>
      </c>
      <c r="AE107" s="1" t="str">
        <f>IFERROR(VLOOKUP(CONCATENATE(AD$1,AD107),'Formulario de Preguntas'!$C$10:$FN$165,3,FALSE),"")</f>
        <v/>
      </c>
      <c r="AF107" s="1" t="str">
        <f>IFERROR(VLOOKUP(CONCATENATE(AD$1,AD107),'Formulario de Preguntas'!$C$10:$FN$165,4,FALSE),"")</f>
        <v/>
      </c>
      <c r="AG107" s="23">
        <f>IF($B107='Formulario de Respuestas'!$D106,'Formulario de Respuestas'!$O106,"ES DIFERENTE")</f>
        <v>0</v>
      </c>
      <c r="AH107" s="1" t="str">
        <f>IFERROR(VLOOKUP(CONCATENATE(AG$1,AG107),'Formulario de Preguntas'!$C$10:$FN$165,3,FALSE),"")</f>
        <v/>
      </c>
      <c r="AI107" s="1" t="str">
        <f>IFERROR(VLOOKUP(CONCATENATE(AG$1,AG107),'Formulario de Preguntas'!$C$10:$FN$165,4,FALSE),"")</f>
        <v/>
      </c>
      <c r="AJ107" s="23">
        <f>IF($B107='Formulario de Respuestas'!$D106,'Formulario de Respuestas'!$P106,"ES DIFERENTE")</f>
        <v>0</v>
      </c>
      <c r="AK107" s="1" t="str">
        <f>IFERROR(VLOOKUP(CONCATENATE(AJ$1,AJ107),'Formulario de Preguntas'!$C$10:$FN$165,3,FALSE),"")</f>
        <v/>
      </c>
      <c r="AL107" s="1" t="str">
        <f>IFERROR(VLOOKUP(CONCATENATE(AJ$1,AJ107),'Formulario de Preguntas'!$C$10:$FN$165,4,FALSE),"")</f>
        <v/>
      </c>
      <c r="AM107" s="23">
        <f>IF($B107='Formulario de Respuestas'!$D106,'Formulario de Respuestas'!$Q106,"ES DIFERENTE")</f>
        <v>0</v>
      </c>
      <c r="AN107" s="1" t="str">
        <f>IFERROR(VLOOKUP(CONCATENATE(AM$1,AM107),'Formulario de Preguntas'!$C$10:$FN$165,3,FALSE),"")</f>
        <v/>
      </c>
      <c r="AO107" s="1" t="str">
        <f>IFERROR(VLOOKUP(CONCATENATE(AM$1,AM107),'Formulario de Preguntas'!$C$10:$FN$165,4,FALSE),"")</f>
        <v/>
      </c>
      <c r="AP107" s="23">
        <f>IF($B107='Formulario de Respuestas'!$D106,'Formulario de Respuestas'!$R106,"ES DIFERENTE")</f>
        <v>0</v>
      </c>
      <c r="AQ107" s="1" t="str">
        <f>IFERROR(VLOOKUP(CONCATENATE(AP$1,AP107),'Formulario de Preguntas'!$C$10:$FN$165,3,FALSE),"")</f>
        <v/>
      </c>
      <c r="AR107" s="1" t="str">
        <f>IFERROR(VLOOKUP(CONCATENATE(AP$1,AP107),'Formulario de Preguntas'!$C$10:$FN$165,4,FALSE),"")</f>
        <v/>
      </c>
      <c r="AS107" s="23">
        <f>IF($B107='Formulario de Respuestas'!$D106,'Formulario de Respuestas'!$S106,"ES DIFERENTE")</f>
        <v>0</v>
      </c>
      <c r="AT107" s="1" t="str">
        <f>IFERROR(VLOOKUP(CONCATENATE(AS$1,AS107),'Formulario de Preguntas'!$C$10:$FN$165,3,FALSE),"")</f>
        <v/>
      </c>
      <c r="AU107" s="1" t="str">
        <f>IFERROR(VLOOKUP(CONCATENATE(AS$1,AS107),'Formulario de Preguntas'!$C$10:$FN$165,4,FALSE),"")</f>
        <v/>
      </c>
      <c r="AV107" s="23">
        <f>IF($B107='Formulario de Respuestas'!$D106,'Formulario de Respuestas'!$T106,"ES DIFERENTE")</f>
        <v>0</v>
      </c>
      <c r="AW107" s="1" t="str">
        <f>IFERROR(VLOOKUP(CONCATENATE(AV$1,AV107),'Formulario de Preguntas'!$C$10:$FN$165,3,FALSE),"")</f>
        <v/>
      </c>
      <c r="AX107" s="1" t="str">
        <f>IFERROR(VLOOKUP(CONCATENATE(AV$1,AV107),'Formulario de Preguntas'!$C$10:$FN$165,4,FALSE),"")</f>
        <v/>
      </c>
      <c r="AY107" s="23">
        <f>IF($B107='Formulario de Respuestas'!$D106,'Formulario de Respuestas'!$U106,"ES DIFERENTE")</f>
        <v>0</v>
      </c>
      <c r="AZ107" s="1" t="str">
        <f>IFERROR(VLOOKUP(CONCATENATE(AY$1,AY107),'Formulario de Preguntas'!$C$10:$FN$165,3,FALSE),"")</f>
        <v/>
      </c>
      <c r="BA107" s="1" t="str">
        <f>IFERROR(VLOOKUP(CONCATENATE(AY$1,AY107),'Formulario de Preguntas'!$C$10:$FN$165,4,FALSE),"")</f>
        <v/>
      </c>
      <c r="BB107" s="25">
        <f>IF($B107='Formulario de Respuestas'!$D106,'Formulario de Respuestas'!$V106,"ES DIFERENTE")</f>
        <v>0</v>
      </c>
      <c r="BC107" s="1" t="str">
        <f>IFERROR(VLOOKUP(CONCATENATE(BB$1,BB107),'Formulario de Preguntas'!$C$10:$FN$165,3,FALSE),"")</f>
        <v/>
      </c>
      <c r="BD107" s="1" t="str">
        <f>IFERROR(VLOOKUP(CONCATENATE(BB$1,BB107),'Formulario de Preguntas'!$C$10:$FN$165,4,FALSE),"")</f>
        <v/>
      </c>
      <c r="BE107" s="23">
        <f>IF($B107='Formulario de Respuestas'!$D106,'Formulario de Respuestas'!$W106,"ES DIFERENTE")</f>
        <v>0</v>
      </c>
      <c r="BF107" s="1" t="str">
        <f>IFERROR(VLOOKUP(CONCATENATE(BE$1,BE107),'Formulario de Preguntas'!$C$10:$FN$165,3,FALSE),"")</f>
        <v/>
      </c>
      <c r="BG107" s="1" t="str">
        <f>IFERROR(VLOOKUP(CONCATENATE(BE$1,BE107),'Formulario de Preguntas'!$C$10:$FN$165,4,FALSE),"")</f>
        <v/>
      </c>
      <c r="BH107" s="23">
        <f>IF($B107='Formulario de Respuestas'!$D106,'Formulario de Respuestas'!$X106,"ES DIFERENTE")</f>
        <v>0</v>
      </c>
      <c r="BI107" s="1" t="str">
        <f>IFERROR(VLOOKUP(CONCATENATE(BH$1,BH107),'Formulario de Preguntas'!$C$10:$FN$165,3,FALSE),"")</f>
        <v/>
      </c>
      <c r="BJ107" s="1" t="str">
        <f>IFERROR(VLOOKUP(CONCATENATE(BH$1,BH107),'Formulario de Preguntas'!$C$10:$FN$165,4,FALSE),"")</f>
        <v/>
      </c>
      <c r="BK107" s="25">
        <f>IF($B107='Formulario de Respuestas'!$D106,'Formulario de Respuestas'!$Y106,"ES DIFERENTE")</f>
        <v>0</v>
      </c>
      <c r="BL107" s="1" t="str">
        <f>IFERROR(VLOOKUP(CONCATENATE(BK$1,BK107),'Formulario de Preguntas'!$C$10:$FN$165,3,FALSE),"")</f>
        <v/>
      </c>
      <c r="BM107" s="1" t="str">
        <f>IFERROR(VLOOKUP(CONCATENATE(BK$1,BK107),'Formulario de Preguntas'!$C$10:$FN$165,4,FALSE),"")</f>
        <v/>
      </c>
      <c r="BN107" s="25">
        <f>IF($B107='Formulario de Respuestas'!$D106,'Formulario de Respuestas'!$Z106,"ES DIFERENTE")</f>
        <v>0</v>
      </c>
      <c r="BO107" s="1" t="str">
        <f>IFERROR(VLOOKUP(CONCATENATE(BN$1,BN107),'Formulario de Preguntas'!$C$10:$FN$165,3,FALSE),"")</f>
        <v/>
      </c>
      <c r="BP107" s="1" t="str">
        <f>IFERROR(VLOOKUP(CONCATENATE(BN$1,BN107),'Formulario de Preguntas'!$C$10:$FN$165,4,FALSE),"")</f>
        <v/>
      </c>
      <c r="BR107" s="1">
        <f t="shared" si="4"/>
        <v>0</v>
      </c>
      <c r="BS107" s="1">
        <f t="shared" si="5"/>
        <v>0.25</v>
      </c>
      <c r="BT107" s="1">
        <f t="shared" si="6"/>
        <v>0</v>
      </c>
      <c r="BU107" s="1">
        <f>COUNTIF('Formulario de Respuestas'!$E106:$Z106,"A")</f>
        <v>0</v>
      </c>
      <c r="BV107" s="1">
        <f>COUNTIF('Formulario de Respuestas'!$E106:$Z106,"B")</f>
        <v>0</v>
      </c>
      <c r="BW107" s="1">
        <f>COUNTIF('Formulario de Respuestas'!$E106:$Z106,"C")</f>
        <v>0</v>
      </c>
      <c r="BX107" s="1">
        <f>COUNTIF('Formulario de Respuestas'!$E106:$Z106,"D")</f>
        <v>0</v>
      </c>
      <c r="BY107" s="1">
        <f>COUNTIF('Formulario de Respuestas'!$E106:$Z106,"E (RESPUESTA ANULADA)")</f>
        <v>0</v>
      </c>
    </row>
    <row r="108" spans="1:77" x14ac:dyDescent="0.25">
      <c r="A108" s="1">
        <f>'Formulario de Respuestas'!C107</f>
        <v>0</v>
      </c>
      <c r="B108" s="1">
        <f>'Formulario de Respuestas'!D107</f>
        <v>0</v>
      </c>
      <c r="C108" s="23">
        <f>IF($B108='Formulario de Respuestas'!$D107,'Formulario de Respuestas'!$E107,"ES DIFERENTE")</f>
        <v>0</v>
      </c>
      <c r="D108" s="15" t="str">
        <f>IFERROR(VLOOKUP(CONCATENATE(C$1,C108),'Formulario de Preguntas'!$C$2:$FN$165,3,FALSE),"")</f>
        <v/>
      </c>
      <c r="E108" s="1" t="str">
        <f>IFERROR(VLOOKUP(CONCATENATE(C$1,C108),'Formulario de Preguntas'!$C$2:$FN$165,4,FALSE),"")</f>
        <v/>
      </c>
      <c r="F108" s="23">
        <f>IF($B108='Formulario de Respuestas'!$D107,'Formulario de Respuestas'!$F107,"ES DIFERENTE")</f>
        <v>0</v>
      </c>
      <c r="G108" s="1" t="str">
        <f>IFERROR(VLOOKUP(CONCATENATE(F$1,F108),'Formulario de Preguntas'!$C$2:$FN$165,3,FALSE),"")</f>
        <v/>
      </c>
      <c r="H108" s="1" t="str">
        <f>IFERROR(VLOOKUP(CONCATENATE(F$1,F108),'Formulario de Preguntas'!$C$2:$FN$165,4,FALSE),"")</f>
        <v/>
      </c>
      <c r="I108" s="23">
        <f>IF($B108='Formulario de Respuestas'!$D107,'Formulario de Respuestas'!$G107,"ES DIFERENTE")</f>
        <v>0</v>
      </c>
      <c r="J108" s="1" t="str">
        <f>IFERROR(VLOOKUP(CONCATENATE(I$1,I108),'Formulario de Preguntas'!$C$10:$FN$165,3,FALSE),"")</f>
        <v/>
      </c>
      <c r="K108" s="1" t="str">
        <f>IFERROR(VLOOKUP(CONCATENATE(I$1,I108),'Formulario de Preguntas'!$C$10:$FN$165,4,FALSE),"")</f>
        <v/>
      </c>
      <c r="L108" s="23">
        <f>IF($B108='Formulario de Respuestas'!$D107,'Formulario de Respuestas'!$H107,"ES DIFERENTE")</f>
        <v>0</v>
      </c>
      <c r="M108" s="1" t="str">
        <f>IFERROR(VLOOKUP(CONCATENATE(L$1,L108),'Formulario de Preguntas'!$C$10:$FN$165,3,FALSE),"")</f>
        <v/>
      </c>
      <c r="N108" s="1" t="str">
        <f>IFERROR(VLOOKUP(CONCATENATE(L$1,L108),'Formulario de Preguntas'!$C$10:$FN$165,4,FALSE),"")</f>
        <v/>
      </c>
      <c r="O108" s="23">
        <f>IF($B108='Formulario de Respuestas'!$D107,'Formulario de Respuestas'!$I107,"ES DIFERENTE")</f>
        <v>0</v>
      </c>
      <c r="P108" s="1" t="str">
        <f>IFERROR(VLOOKUP(CONCATENATE(O$1,O108),'Formulario de Preguntas'!$C$10:$FN$165,3,FALSE),"")</f>
        <v/>
      </c>
      <c r="Q108" s="1" t="str">
        <f>IFERROR(VLOOKUP(CONCATENATE(O$1,O108),'Formulario de Preguntas'!$C$10:$FN$165,4,FALSE),"")</f>
        <v/>
      </c>
      <c r="R108" s="23">
        <f>IF($B108='Formulario de Respuestas'!$D107,'Formulario de Respuestas'!$J107,"ES DIFERENTE")</f>
        <v>0</v>
      </c>
      <c r="S108" s="1" t="str">
        <f>IFERROR(VLOOKUP(CONCATENATE(R$1,R108),'Formulario de Preguntas'!$C$10:$FN$165,3,FALSE),"")</f>
        <v/>
      </c>
      <c r="T108" s="1" t="str">
        <f>IFERROR(VLOOKUP(CONCATENATE(R$1,R108),'Formulario de Preguntas'!$C$10:$FN$165,4,FALSE),"")</f>
        <v/>
      </c>
      <c r="U108" s="23">
        <f>IF($B108='Formulario de Respuestas'!$D107,'Formulario de Respuestas'!$K107,"ES DIFERENTE")</f>
        <v>0</v>
      </c>
      <c r="V108" s="1" t="str">
        <f>IFERROR(VLOOKUP(CONCATENATE(U$1,U108),'Formulario de Preguntas'!$C$10:$FN$165,3,FALSE),"")</f>
        <v/>
      </c>
      <c r="W108" s="1" t="str">
        <f>IFERROR(VLOOKUP(CONCATENATE(U$1,U108),'Formulario de Preguntas'!$C$10:$FN$165,4,FALSE),"")</f>
        <v/>
      </c>
      <c r="X108" s="23">
        <f>IF($B108='Formulario de Respuestas'!$D107,'Formulario de Respuestas'!$L107,"ES DIFERENTE")</f>
        <v>0</v>
      </c>
      <c r="Y108" s="1" t="str">
        <f>IFERROR(VLOOKUP(CONCATENATE(X$1,X108),'Formulario de Preguntas'!$C$10:$FN$165,3,FALSE),"")</f>
        <v/>
      </c>
      <c r="Z108" s="1" t="str">
        <f>IFERROR(VLOOKUP(CONCATENATE(X$1,X108),'Formulario de Preguntas'!$C$10:$FN$165,4,FALSE),"")</f>
        <v/>
      </c>
      <c r="AA108" s="23">
        <f>IF($B108='Formulario de Respuestas'!$D107,'Formulario de Respuestas'!$M107,"ES DIFERENTE")</f>
        <v>0</v>
      </c>
      <c r="AB108" s="1" t="str">
        <f>IFERROR(VLOOKUP(CONCATENATE(AA$1,AA108),'Formulario de Preguntas'!$C$10:$FN$165,3,FALSE),"")</f>
        <v/>
      </c>
      <c r="AC108" s="1" t="str">
        <f>IFERROR(VLOOKUP(CONCATENATE(AA$1,AA108),'Formulario de Preguntas'!$C$10:$FN$165,4,FALSE),"")</f>
        <v/>
      </c>
      <c r="AD108" s="23">
        <f>IF($B108='Formulario de Respuestas'!$D107,'Formulario de Respuestas'!$N107,"ES DIFERENTE")</f>
        <v>0</v>
      </c>
      <c r="AE108" s="1" t="str">
        <f>IFERROR(VLOOKUP(CONCATENATE(AD$1,AD108),'Formulario de Preguntas'!$C$10:$FN$165,3,FALSE),"")</f>
        <v/>
      </c>
      <c r="AF108" s="1" t="str">
        <f>IFERROR(VLOOKUP(CONCATENATE(AD$1,AD108),'Formulario de Preguntas'!$C$10:$FN$165,4,FALSE),"")</f>
        <v/>
      </c>
      <c r="AG108" s="23">
        <f>IF($B108='Formulario de Respuestas'!$D107,'Formulario de Respuestas'!$O107,"ES DIFERENTE")</f>
        <v>0</v>
      </c>
      <c r="AH108" s="1" t="str">
        <f>IFERROR(VLOOKUP(CONCATENATE(AG$1,AG108),'Formulario de Preguntas'!$C$10:$FN$165,3,FALSE),"")</f>
        <v/>
      </c>
      <c r="AI108" s="1" t="str">
        <f>IFERROR(VLOOKUP(CONCATENATE(AG$1,AG108),'Formulario de Preguntas'!$C$10:$FN$165,4,FALSE),"")</f>
        <v/>
      </c>
      <c r="AJ108" s="23">
        <f>IF($B108='Formulario de Respuestas'!$D107,'Formulario de Respuestas'!$P107,"ES DIFERENTE")</f>
        <v>0</v>
      </c>
      <c r="AK108" s="1" t="str">
        <f>IFERROR(VLOOKUP(CONCATENATE(AJ$1,AJ108),'Formulario de Preguntas'!$C$10:$FN$165,3,FALSE),"")</f>
        <v/>
      </c>
      <c r="AL108" s="1" t="str">
        <f>IFERROR(VLOOKUP(CONCATENATE(AJ$1,AJ108),'Formulario de Preguntas'!$C$10:$FN$165,4,FALSE),"")</f>
        <v/>
      </c>
      <c r="AM108" s="23">
        <f>IF($B108='Formulario de Respuestas'!$D107,'Formulario de Respuestas'!$Q107,"ES DIFERENTE")</f>
        <v>0</v>
      </c>
      <c r="AN108" s="1" t="str">
        <f>IFERROR(VLOOKUP(CONCATENATE(AM$1,AM108),'Formulario de Preguntas'!$C$10:$FN$165,3,FALSE),"")</f>
        <v/>
      </c>
      <c r="AO108" s="1" t="str">
        <f>IFERROR(VLOOKUP(CONCATENATE(AM$1,AM108),'Formulario de Preguntas'!$C$10:$FN$165,4,FALSE),"")</f>
        <v/>
      </c>
      <c r="AP108" s="23">
        <f>IF($B108='Formulario de Respuestas'!$D107,'Formulario de Respuestas'!$R107,"ES DIFERENTE")</f>
        <v>0</v>
      </c>
      <c r="AQ108" s="1" t="str">
        <f>IFERROR(VLOOKUP(CONCATENATE(AP$1,AP108),'Formulario de Preguntas'!$C$10:$FN$165,3,FALSE),"")</f>
        <v/>
      </c>
      <c r="AR108" s="1" t="str">
        <f>IFERROR(VLOOKUP(CONCATENATE(AP$1,AP108),'Formulario de Preguntas'!$C$10:$FN$165,4,FALSE),"")</f>
        <v/>
      </c>
      <c r="AS108" s="23">
        <f>IF($B108='Formulario de Respuestas'!$D107,'Formulario de Respuestas'!$S107,"ES DIFERENTE")</f>
        <v>0</v>
      </c>
      <c r="AT108" s="1" t="str">
        <f>IFERROR(VLOOKUP(CONCATENATE(AS$1,AS108),'Formulario de Preguntas'!$C$10:$FN$165,3,FALSE),"")</f>
        <v/>
      </c>
      <c r="AU108" s="1" t="str">
        <f>IFERROR(VLOOKUP(CONCATENATE(AS$1,AS108),'Formulario de Preguntas'!$C$10:$FN$165,4,FALSE),"")</f>
        <v/>
      </c>
      <c r="AV108" s="23">
        <f>IF($B108='Formulario de Respuestas'!$D107,'Formulario de Respuestas'!$T107,"ES DIFERENTE")</f>
        <v>0</v>
      </c>
      <c r="AW108" s="1" t="str">
        <f>IFERROR(VLOOKUP(CONCATENATE(AV$1,AV108),'Formulario de Preguntas'!$C$10:$FN$165,3,FALSE),"")</f>
        <v/>
      </c>
      <c r="AX108" s="1" t="str">
        <f>IFERROR(VLOOKUP(CONCATENATE(AV$1,AV108),'Formulario de Preguntas'!$C$10:$FN$165,4,FALSE),"")</f>
        <v/>
      </c>
      <c r="AY108" s="23">
        <f>IF($B108='Formulario de Respuestas'!$D107,'Formulario de Respuestas'!$U107,"ES DIFERENTE")</f>
        <v>0</v>
      </c>
      <c r="AZ108" s="1" t="str">
        <f>IFERROR(VLOOKUP(CONCATENATE(AY$1,AY108),'Formulario de Preguntas'!$C$10:$FN$165,3,FALSE),"")</f>
        <v/>
      </c>
      <c r="BA108" s="1" t="str">
        <f>IFERROR(VLOOKUP(CONCATENATE(AY$1,AY108),'Formulario de Preguntas'!$C$10:$FN$165,4,FALSE),"")</f>
        <v/>
      </c>
      <c r="BB108" s="25">
        <f>IF($B108='Formulario de Respuestas'!$D107,'Formulario de Respuestas'!$V107,"ES DIFERENTE")</f>
        <v>0</v>
      </c>
      <c r="BC108" s="1" t="str">
        <f>IFERROR(VLOOKUP(CONCATENATE(BB$1,BB108),'Formulario de Preguntas'!$C$10:$FN$165,3,FALSE),"")</f>
        <v/>
      </c>
      <c r="BD108" s="1" t="str">
        <f>IFERROR(VLOOKUP(CONCATENATE(BB$1,BB108),'Formulario de Preguntas'!$C$10:$FN$165,4,FALSE),"")</f>
        <v/>
      </c>
      <c r="BE108" s="23">
        <f>IF($B108='Formulario de Respuestas'!$D107,'Formulario de Respuestas'!$W107,"ES DIFERENTE")</f>
        <v>0</v>
      </c>
      <c r="BF108" s="1" t="str">
        <f>IFERROR(VLOOKUP(CONCATENATE(BE$1,BE108),'Formulario de Preguntas'!$C$10:$FN$165,3,FALSE),"")</f>
        <v/>
      </c>
      <c r="BG108" s="1" t="str">
        <f>IFERROR(VLOOKUP(CONCATENATE(BE$1,BE108),'Formulario de Preguntas'!$C$10:$FN$165,4,FALSE),"")</f>
        <v/>
      </c>
      <c r="BH108" s="23">
        <f>IF($B108='Formulario de Respuestas'!$D107,'Formulario de Respuestas'!$X107,"ES DIFERENTE")</f>
        <v>0</v>
      </c>
      <c r="BI108" s="1" t="str">
        <f>IFERROR(VLOOKUP(CONCATENATE(BH$1,BH108),'Formulario de Preguntas'!$C$10:$FN$165,3,FALSE),"")</f>
        <v/>
      </c>
      <c r="BJ108" s="1" t="str">
        <f>IFERROR(VLOOKUP(CONCATENATE(BH$1,BH108),'Formulario de Preguntas'!$C$10:$FN$165,4,FALSE),"")</f>
        <v/>
      </c>
      <c r="BK108" s="25">
        <f>IF($B108='Formulario de Respuestas'!$D107,'Formulario de Respuestas'!$Y107,"ES DIFERENTE")</f>
        <v>0</v>
      </c>
      <c r="BL108" s="1" t="str">
        <f>IFERROR(VLOOKUP(CONCATENATE(BK$1,BK108),'Formulario de Preguntas'!$C$10:$FN$165,3,FALSE),"")</f>
        <v/>
      </c>
      <c r="BM108" s="1" t="str">
        <f>IFERROR(VLOOKUP(CONCATENATE(BK$1,BK108),'Formulario de Preguntas'!$C$10:$FN$165,4,FALSE),"")</f>
        <v/>
      </c>
      <c r="BN108" s="25">
        <f>IF($B108='Formulario de Respuestas'!$D107,'Formulario de Respuestas'!$Z107,"ES DIFERENTE")</f>
        <v>0</v>
      </c>
      <c r="BO108" s="1" t="str">
        <f>IFERROR(VLOOKUP(CONCATENATE(BN$1,BN108),'Formulario de Preguntas'!$C$10:$FN$165,3,FALSE),"")</f>
        <v/>
      </c>
      <c r="BP108" s="1" t="str">
        <f>IFERROR(VLOOKUP(CONCATENATE(BN$1,BN108),'Formulario de Preguntas'!$C$10:$FN$165,4,FALSE),"")</f>
        <v/>
      </c>
      <c r="BR108" s="1">
        <f t="shared" si="4"/>
        <v>0</v>
      </c>
      <c r="BS108" s="1">
        <f t="shared" si="5"/>
        <v>0.25</v>
      </c>
      <c r="BT108" s="1">
        <f t="shared" si="6"/>
        <v>0</v>
      </c>
      <c r="BU108" s="1">
        <f>COUNTIF('Formulario de Respuestas'!$E107:$Z107,"A")</f>
        <v>0</v>
      </c>
      <c r="BV108" s="1">
        <f>COUNTIF('Formulario de Respuestas'!$E107:$Z107,"B")</f>
        <v>0</v>
      </c>
      <c r="BW108" s="1">
        <f>COUNTIF('Formulario de Respuestas'!$E107:$Z107,"C")</f>
        <v>0</v>
      </c>
      <c r="BX108" s="1">
        <f>COUNTIF('Formulario de Respuestas'!$E107:$Z107,"D")</f>
        <v>0</v>
      </c>
      <c r="BY108" s="1">
        <f>COUNTIF('Formulario de Respuestas'!$E107:$Z107,"E (RESPUESTA ANULADA)")</f>
        <v>0</v>
      </c>
    </row>
    <row r="109" spans="1:77" x14ac:dyDescent="0.25">
      <c r="A109" s="1">
        <f>'Formulario de Respuestas'!C108</f>
        <v>0</v>
      </c>
      <c r="B109" s="1">
        <f>'Formulario de Respuestas'!D108</f>
        <v>0</v>
      </c>
      <c r="C109" s="23">
        <f>IF($B109='Formulario de Respuestas'!$D108,'Formulario de Respuestas'!$E108,"ES DIFERENTE")</f>
        <v>0</v>
      </c>
      <c r="D109" s="15" t="str">
        <f>IFERROR(VLOOKUP(CONCATENATE(C$1,C109),'Formulario de Preguntas'!$C$2:$FN$165,3,FALSE),"")</f>
        <v/>
      </c>
      <c r="E109" s="1" t="str">
        <f>IFERROR(VLOOKUP(CONCATENATE(C$1,C109),'Formulario de Preguntas'!$C$2:$FN$165,4,FALSE),"")</f>
        <v/>
      </c>
      <c r="F109" s="23">
        <f>IF($B109='Formulario de Respuestas'!$D108,'Formulario de Respuestas'!$F108,"ES DIFERENTE")</f>
        <v>0</v>
      </c>
      <c r="G109" s="1" t="str">
        <f>IFERROR(VLOOKUP(CONCATENATE(F$1,F109),'Formulario de Preguntas'!$C$2:$FN$165,3,FALSE),"")</f>
        <v/>
      </c>
      <c r="H109" s="1" t="str">
        <f>IFERROR(VLOOKUP(CONCATENATE(F$1,F109),'Formulario de Preguntas'!$C$2:$FN$165,4,FALSE),"")</f>
        <v/>
      </c>
      <c r="I109" s="23">
        <f>IF($B109='Formulario de Respuestas'!$D108,'Formulario de Respuestas'!$G108,"ES DIFERENTE")</f>
        <v>0</v>
      </c>
      <c r="J109" s="1" t="str">
        <f>IFERROR(VLOOKUP(CONCATENATE(I$1,I109),'Formulario de Preguntas'!$C$10:$FN$165,3,FALSE),"")</f>
        <v/>
      </c>
      <c r="K109" s="1" t="str">
        <f>IFERROR(VLOOKUP(CONCATENATE(I$1,I109),'Formulario de Preguntas'!$C$10:$FN$165,4,FALSE),"")</f>
        <v/>
      </c>
      <c r="L109" s="23">
        <f>IF($B109='Formulario de Respuestas'!$D108,'Formulario de Respuestas'!$H108,"ES DIFERENTE")</f>
        <v>0</v>
      </c>
      <c r="M109" s="1" t="str">
        <f>IFERROR(VLOOKUP(CONCATENATE(L$1,L109),'Formulario de Preguntas'!$C$10:$FN$165,3,FALSE),"")</f>
        <v/>
      </c>
      <c r="N109" s="1" t="str">
        <f>IFERROR(VLOOKUP(CONCATENATE(L$1,L109),'Formulario de Preguntas'!$C$10:$FN$165,4,FALSE),"")</f>
        <v/>
      </c>
      <c r="O109" s="23">
        <f>IF($B109='Formulario de Respuestas'!$D108,'Formulario de Respuestas'!$I108,"ES DIFERENTE")</f>
        <v>0</v>
      </c>
      <c r="P109" s="1" t="str">
        <f>IFERROR(VLOOKUP(CONCATENATE(O$1,O109),'Formulario de Preguntas'!$C$10:$FN$165,3,FALSE),"")</f>
        <v/>
      </c>
      <c r="Q109" s="1" t="str">
        <f>IFERROR(VLOOKUP(CONCATENATE(O$1,O109),'Formulario de Preguntas'!$C$10:$FN$165,4,FALSE),"")</f>
        <v/>
      </c>
      <c r="R109" s="23">
        <f>IF($B109='Formulario de Respuestas'!$D108,'Formulario de Respuestas'!$J108,"ES DIFERENTE")</f>
        <v>0</v>
      </c>
      <c r="S109" s="1" t="str">
        <f>IFERROR(VLOOKUP(CONCATENATE(R$1,R109),'Formulario de Preguntas'!$C$10:$FN$165,3,FALSE),"")</f>
        <v/>
      </c>
      <c r="T109" s="1" t="str">
        <f>IFERROR(VLOOKUP(CONCATENATE(R$1,R109),'Formulario de Preguntas'!$C$10:$FN$165,4,FALSE),"")</f>
        <v/>
      </c>
      <c r="U109" s="23">
        <f>IF($B109='Formulario de Respuestas'!$D108,'Formulario de Respuestas'!$K108,"ES DIFERENTE")</f>
        <v>0</v>
      </c>
      <c r="V109" s="1" t="str">
        <f>IFERROR(VLOOKUP(CONCATENATE(U$1,U109),'Formulario de Preguntas'!$C$10:$FN$165,3,FALSE),"")</f>
        <v/>
      </c>
      <c r="W109" s="1" t="str">
        <f>IFERROR(VLOOKUP(CONCATENATE(U$1,U109),'Formulario de Preguntas'!$C$10:$FN$165,4,FALSE),"")</f>
        <v/>
      </c>
      <c r="X109" s="23">
        <f>IF($B109='Formulario de Respuestas'!$D108,'Formulario de Respuestas'!$L108,"ES DIFERENTE")</f>
        <v>0</v>
      </c>
      <c r="Y109" s="1" t="str">
        <f>IFERROR(VLOOKUP(CONCATENATE(X$1,X109),'Formulario de Preguntas'!$C$10:$FN$165,3,FALSE),"")</f>
        <v/>
      </c>
      <c r="Z109" s="1" t="str">
        <f>IFERROR(VLOOKUP(CONCATENATE(X$1,X109),'Formulario de Preguntas'!$C$10:$FN$165,4,FALSE),"")</f>
        <v/>
      </c>
      <c r="AA109" s="23">
        <f>IF($B109='Formulario de Respuestas'!$D108,'Formulario de Respuestas'!$M108,"ES DIFERENTE")</f>
        <v>0</v>
      </c>
      <c r="AB109" s="1" t="str">
        <f>IFERROR(VLOOKUP(CONCATENATE(AA$1,AA109),'Formulario de Preguntas'!$C$10:$FN$165,3,FALSE),"")</f>
        <v/>
      </c>
      <c r="AC109" s="1" t="str">
        <f>IFERROR(VLOOKUP(CONCATENATE(AA$1,AA109),'Formulario de Preguntas'!$C$10:$FN$165,4,FALSE),"")</f>
        <v/>
      </c>
      <c r="AD109" s="23">
        <f>IF($B109='Formulario de Respuestas'!$D108,'Formulario de Respuestas'!$N108,"ES DIFERENTE")</f>
        <v>0</v>
      </c>
      <c r="AE109" s="1" t="str">
        <f>IFERROR(VLOOKUP(CONCATENATE(AD$1,AD109),'Formulario de Preguntas'!$C$10:$FN$165,3,FALSE),"")</f>
        <v/>
      </c>
      <c r="AF109" s="1" t="str">
        <f>IFERROR(VLOOKUP(CONCATENATE(AD$1,AD109),'Formulario de Preguntas'!$C$10:$FN$165,4,FALSE),"")</f>
        <v/>
      </c>
      <c r="AG109" s="23">
        <f>IF($B109='Formulario de Respuestas'!$D108,'Formulario de Respuestas'!$O108,"ES DIFERENTE")</f>
        <v>0</v>
      </c>
      <c r="AH109" s="1" t="str">
        <f>IFERROR(VLOOKUP(CONCATENATE(AG$1,AG109),'Formulario de Preguntas'!$C$10:$FN$165,3,FALSE),"")</f>
        <v/>
      </c>
      <c r="AI109" s="1" t="str">
        <f>IFERROR(VLOOKUP(CONCATENATE(AG$1,AG109),'Formulario de Preguntas'!$C$10:$FN$165,4,FALSE),"")</f>
        <v/>
      </c>
      <c r="AJ109" s="23">
        <f>IF($B109='Formulario de Respuestas'!$D108,'Formulario de Respuestas'!$P108,"ES DIFERENTE")</f>
        <v>0</v>
      </c>
      <c r="AK109" s="1" t="str">
        <f>IFERROR(VLOOKUP(CONCATENATE(AJ$1,AJ109),'Formulario de Preguntas'!$C$10:$FN$165,3,FALSE),"")</f>
        <v/>
      </c>
      <c r="AL109" s="1" t="str">
        <f>IFERROR(VLOOKUP(CONCATENATE(AJ$1,AJ109),'Formulario de Preguntas'!$C$10:$FN$165,4,FALSE),"")</f>
        <v/>
      </c>
      <c r="AM109" s="23">
        <f>IF($B109='Formulario de Respuestas'!$D108,'Formulario de Respuestas'!$Q108,"ES DIFERENTE")</f>
        <v>0</v>
      </c>
      <c r="AN109" s="1" t="str">
        <f>IFERROR(VLOOKUP(CONCATENATE(AM$1,AM109),'Formulario de Preguntas'!$C$10:$FN$165,3,FALSE),"")</f>
        <v/>
      </c>
      <c r="AO109" s="1" t="str">
        <f>IFERROR(VLOOKUP(CONCATENATE(AM$1,AM109),'Formulario de Preguntas'!$C$10:$FN$165,4,FALSE),"")</f>
        <v/>
      </c>
      <c r="AP109" s="23">
        <f>IF($B109='Formulario de Respuestas'!$D108,'Formulario de Respuestas'!$R108,"ES DIFERENTE")</f>
        <v>0</v>
      </c>
      <c r="AQ109" s="1" t="str">
        <f>IFERROR(VLOOKUP(CONCATENATE(AP$1,AP109),'Formulario de Preguntas'!$C$10:$FN$165,3,FALSE),"")</f>
        <v/>
      </c>
      <c r="AR109" s="1" t="str">
        <f>IFERROR(VLOOKUP(CONCATENATE(AP$1,AP109),'Formulario de Preguntas'!$C$10:$FN$165,4,FALSE),"")</f>
        <v/>
      </c>
      <c r="AS109" s="23">
        <f>IF($B109='Formulario de Respuestas'!$D108,'Formulario de Respuestas'!$S108,"ES DIFERENTE")</f>
        <v>0</v>
      </c>
      <c r="AT109" s="1" t="str">
        <f>IFERROR(VLOOKUP(CONCATENATE(AS$1,AS109),'Formulario de Preguntas'!$C$10:$FN$165,3,FALSE),"")</f>
        <v/>
      </c>
      <c r="AU109" s="1" t="str">
        <f>IFERROR(VLOOKUP(CONCATENATE(AS$1,AS109),'Formulario de Preguntas'!$C$10:$FN$165,4,FALSE),"")</f>
        <v/>
      </c>
      <c r="AV109" s="23">
        <f>IF($B109='Formulario de Respuestas'!$D108,'Formulario de Respuestas'!$T108,"ES DIFERENTE")</f>
        <v>0</v>
      </c>
      <c r="AW109" s="1" t="str">
        <f>IFERROR(VLOOKUP(CONCATENATE(AV$1,AV109),'Formulario de Preguntas'!$C$10:$FN$165,3,FALSE),"")</f>
        <v/>
      </c>
      <c r="AX109" s="1" t="str">
        <f>IFERROR(VLOOKUP(CONCATENATE(AV$1,AV109),'Formulario de Preguntas'!$C$10:$FN$165,4,FALSE),"")</f>
        <v/>
      </c>
      <c r="AY109" s="23">
        <f>IF($B109='Formulario de Respuestas'!$D108,'Formulario de Respuestas'!$U108,"ES DIFERENTE")</f>
        <v>0</v>
      </c>
      <c r="AZ109" s="1" t="str">
        <f>IFERROR(VLOOKUP(CONCATENATE(AY$1,AY109),'Formulario de Preguntas'!$C$10:$FN$165,3,FALSE),"")</f>
        <v/>
      </c>
      <c r="BA109" s="1" t="str">
        <f>IFERROR(VLOOKUP(CONCATENATE(AY$1,AY109),'Formulario de Preguntas'!$C$10:$FN$165,4,FALSE),"")</f>
        <v/>
      </c>
      <c r="BB109" s="25">
        <f>IF($B109='Formulario de Respuestas'!$D108,'Formulario de Respuestas'!$V108,"ES DIFERENTE")</f>
        <v>0</v>
      </c>
      <c r="BC109" s="1" t="str">
        <f>IFERROR(VLOOKUP(CONCATENATE(BB$1,BB109),'Formulario de Preguntas'!$C$10:$FN$165,3,FALSE),"")</f>
        <v/>
      </c>
      <c r="BD109" s="1" t="str">
        <f>IFERROR(VLOOKUP(CONCATENATE(BB$1,BB109),'Formulario de Preguntas'!$C$10:$FN$165,4,FALSE),"")</f>
        <v/>
      </c>
      <c r="BE109" s="23">
        <f>IF($B109='Formulario de Respuestas'!$D108,'Formulario de Respuestas'!$W108,"ES DIFERENTE")</f>
        <v>0</v>
      </c>
      <c r="BF109" s="1" t="str">
        <f>IFERROR(VLOOKUP(CONCATENATE(BE$1,BE109),'Formulario de Preguntas'!$C$10:$FN$165,3,FALSE),"")</f>
        <v/>
      </c>
      <c r="BG109" s="1" t="str">
        <f>IFERROR(VLOOKUP(CONCATENATE(BE$1,BE109),'Formulario de Preguntas'!$C$10:$FN$165,4,FALSE),"")</f>
        <v/>
      </c>
      <c r="BH109" s="23">
        <f>IF($B109='Formulario de Respuestas'!$D108,'Formulario de Respuestas'!$X108,"ES DIFERENTE")</f>
        <v>0</v>
      </c>
      <c r="BI109" s="1" t="str">
        <f>IFERROR(VLOOKUP(CONCATENATE(BH$1,BH109),'Formulario de Preguntas'!$C$10:$FN$165,3,FALSE),"")</f>
        <v/>
      </c>
      <c r="BJ109" s="1" t="str">
        <f>IFERROR(VLOOKUP(CONCATENATE(BH$1,BH109),'Formulario de Preguntas'!$C$10:$FN$165,4,FALSE),"")</f>
        <v/>
      </c>
      <c r="BK109" s="25">
        <f>IF($B109='Formulario de Respuestas'!$D108,'Formulario de Respuestas'!$Y108,"ES DIFERENTE")</f>
        <v>0</v>
      </c>
      <c r="BL109" s="1" t="str">
        <f>IFERROR(VLOOKUP(CONCATENATE(BK$1,BK109),'Formulario de Preguntas'!$C$10:$FN$165,3,FALSE),"")</f>
        <v/>
      </c>
      <c r="BM109" s="1" t="str">
        <f>IFERROR(VLOOKUP(CONCATENATE(BK$1,BK109),'Formulario de Preguntas'!$C$10:$FN$165,4,FALSE),"")</f>
        <v/>
      </c>
      <c r="BN109" s="25">
        <f>IF($B109='Formulario de Respuestas'!$D108,'Formulario de Respuestas'!$Z108,"ES DIFERENTE")</f>
        <v>0</v>
      </c>
      <c r="BO109" s="1" t="str">
        <f>IFERROR(VLOOKUP(CONCATENATE(BN$1,BN109),'Formulario de Preguntas'!$C$10:$FN$165,3,FALSE),"")</f>
        <v/>
      </c>
      <c r="BP109" s="1" t="str">
        <f>IFERROR(VLOOKUP(CONCATENATE(BN$1,BN109),'Formulario de Preguntas'!$C$10:$FN$165,4,FALSE),"")</f>
        <v/>
      </c>
      <c r="BR109" s="1">
        <f t="shared" si="4"/>
        <v>0</v>
      </c>
      <c r="BS109" s="1">
        <f t="shared" si="5"/>
        <v>0.25</v>
      </c>
      <c r="BT109" s="1">
        <f t="shared" si="6"/>
        <v>0</v>
      </c>
      <c r="BU109" s="1">
        <f>COUNTIF('Formulario de Respuestas'!$E108:$Z108,"A")</f>
        <v>0</v>
      </c>
      <c r="BV109" s="1">
        <f>COUNTIF('Formulario de Respuestas'!$E108:$Z108,"B")</f>
        <v>0</v>
      </c>
      <c r="BW109" s="1">
        <f>COUNTIF('Formulario de Respuestas'!$E108:$Z108,"C")</f>
        <v>0</v>
      </c>
      <c r="BX109" s="1">
        <f>COUNTIF('Formulario de Respuestas'!$E108:$Z108,"D")</f>
        <v>0</v>
      </c>
      <c r="BY109" s="1">
        <f>COUNTIF('Formulario de Respuestas'!$E108:$Z108,"E (RESPUESTA ANULADA)")</f>
        <v>0</v>
      </c>
    </row>
    <row r="110" spans="1:77" x14ac:dyDescent="0.25">
      <c r="A110" s="1">
        <f>'Formulario de Respuestas'!C109</f>
        <v>0</v>
      </c>
      <c r="B110" s="1">
        <f>'Formulario de Respuestas'!D109</f>
        <v>0</v>
      </c>
      <c r="C110" s="23">
        <f>IF($B110='Formulario de Respuestas'!$D109,'Formulario de Respuestas'!$E109,"ES DIFERENTE")</f>
        <v>0</v>
      </c>
      <c r="D110" s="15" t="str">
        <f>IFERROR(VLOOKUP(CONCATENATE(C$1,C110),'Formulario de Preguntas'!$C$2:$FN$165,3,FALSE),"")</f>
        <v/>
      </c>
      <c r="E110" s="1" t="str">
        <f>IFERROR(VLOOKUP(CONCATENATE(C$1,C110),'Formulario de Preguntas'!$C$2:$FN$165,4,FALSE),"")</f>
        <v/>
      </c>
      <c r="F110" s="23">
        <f>IF($B110='Formulario de Respuestas'!$D109,'Formulario de Respuestas'!$F109,"ES DIFERENTE")</f>
        <v>0</v>
      </c>
      <c r="G110" s="1" t="str">
        <f>IFERROR(VLOOKUP(CONCATENATE(F$1,F110),'Formulario de Preguntas'!$C$2:$FN$165,3,FALSE),"")</f>
        <v/>
      </c>
      <c r="H110" s="1" t="str">
        <f>IFERROR(VLOOKUP(CONCATENATE(F$1,F110),'Formulario de Preguntas'!$C$2:$FN$165,4,FALSE),"")</f>
        <v/>
      </c>
      <c r="I110" s="23">
        <f>IF($B110='Formulario de Respuestas'!$D109,'Formulario de Respuestas'!$G109,"ES DIFERENTE")</f>
        <v>0</v>
      </c>
      <c r="J110" s="1" t="str">
        <f>IFERROR(VLOOKUP(CONCATENATE(I$1,I110),'Formulario de Preguntas'!$C$10:$FN$165,3,FALSE),"")</f>
        <v/>
      </c>
      <c r="K110" s="1" t="str">
        <f>IFERROR(VLOOKUP(CONCATENATE(I$1,I110),'Formulario de Preguntas'!$C$10:$FN$165,4,FALSE),"")</f>
        <v/>
      </c>
      <c r="L110" s="23">
        <f>IF($B110='Formulario de Respuestas'!$D109,'Formulario de Respuestas'!$H109,"ES DIFERENTE")</f>
        <v>0</v>
      </c>
      <c r="M110" s="1" t="str">
        <f>IFERROR(VLOOKUP(CONCATENATE(L$1,L110),'Formulario de Preguntas'!$C$10:$FN$165,3,FALSE),"")</f>
        <v/>
      </c>
      <c r="N110" s="1" t="str">
        <f>IFERROR(VLOOKUP(CONCATENATE(L$1,L110),'Formulario de Preguntas'!$C$10:$FN$165,4,FALSE),"")</f>
        <v/>
      </c>
      <c r="O110" s="23">
        <f>IF($B110='Formulario de Respuestas'!$D109,'Formulario de Respuestas'!$I109,"ES DIFERENTE")</f>
        <v>0</v>
      </c>
      <c r="P110" s="1" t="str">
        <f>IFERROR(VLOOKUP(CONCATENATE(O$1,O110),'Formulario de Preguntas'!$C$10:$FN$165,3,FALSE),"")</f>
        <v/>
      </c>
      <c r="Q110" s="1" t="str">
        <f>IFERROR(VLOOKUP(CONCATENATE(O$1,O110),'Formulario de Preguntas'!$C$10:$FN$165,4,FALSE),"")</f>
        <v/>
      </c>
      <c r="R110" s="23">
        <f>IF($B110='Formulario de Respuestas'!$D109,'Formulario de Respuestas'!$J109,"ES DIFERENTE")</f>
        <v>0</v>
      </c>
      <c r="S110" s="1" t="str">
        <f>IFERROR(VLOOKUP(CONCATENATE(R$1,R110),'Formulario de Preguntas'!$C$10:$FN$165,3,FALSE),"")</f>
        <v/>
      </c>
      <c r="T110" s="1" t="str">
        <f>IFERROR(VLOOKUP(CONCATENATE(R$1,R110),'Formulario de Preguntas'!$C$10:$FN$165,4,FALSE),"")</f>
        <v/>
      </c>
      <c r="U110" s="23">
        <f>IF($B110='Formulario de Respuestas'!$D109,'Formulario de Respuestas'!$K109,"ES DIFERENTE")</f>
        <v>0</v>
      </c>
      <c r="V110" s="1" t="str">
        <f>IFERROR(VLOOKUP(CONCATENATE(U$1,U110),'Formulario de Preguntas'!$C$10:$FN$165,3,FALSE),"")</f>
        <v/>
      </c>
      <c r="W110" s="1" t="str">
        <f>IFERROR(VLOOKUP(CONCATENATE(U$1,U110),'Formulario de Preguntas'!$C$10:$FN$165,4,FALSE),"")</f>
        <v/>
      </c>
      <c r="X110" s="23">
        <f>IF($B110='Formulario de Respuestas'!$D109,'Formulario de Respuestas'!$L109,"ES DIFERENTE")</f>
        <v>0</v>
      </c>
      <c r="Y110" s="1" t="str">
        <f>IFERROR(VLOOKUP(CONCATENATE(X$1,X110),'Formulario de Preguntas'!$C$10:$FN$165,3,FALSE),"")</f>
        <v/>
      </c>
      <c r="Z110" s="1" t="str">
        <f>IFERROR(VLOOKUP(CONCATENATE(X$1,X110),'Formulario de Preguntas'!$C$10:$FN$165,4,FALSE),"")</f>
        <v/>
      </c>
      <c r="AA110" s="23">
        <f>IF($B110='Formulario de Respuestas'!$D109,'Formulario de Respuestas'!$M109,"ES DIFERENTE")</f>
        <v>0</v>
      </c>
      <c r="AB110" s="1" t="str">
        <f>IFERROR(VLOOKUP(CONCATENATE(AA$1,AA110),'Formulario de Preguntas'!$C$10:$FN$165,3,FALSE),"")</f>
        <v/>
      </c>
      <c r="AC110" s="1" t="str">
        <f>IFERROR(VLOOKUP(CONCATENATE(AA$1,AA110),'Formulario de Preguntas'!$C$10:$FN$165,4,FALSE),"")</f>
        <v/>
      </c>
      <c r="AD110" s="23">
        <f>IF($B110='Formulario de Respuestas'!$D109,'Formulario de Respuestas'!$N109,"ES DIFERENTE")</f>
        <v>0</v>
      </c>
      <c r="AE110" s="1" t="str">
        <f>IFERROR(VLOOKUP(CONCATENATE(AD$1,AD110),'Formulario de Preguntas'!$C$10:$FN$165,3,FALSE),"")</f>
        <v/>
      </c>
      <c r="AF110" s="1" t="str">
        <f>IFERROR(VLOOKUP(CONCATENATE(AD$1,AD110),'Formulario de Preguntas'!$C$10:$FN$165,4,FALSE),"")</f>
        <v/>
      </c>
      <c r="AG110" s="23">
        <f>IF($B110='Formulario de Respuestas'!$D109,'Formulario de Respuestas'!$O109,"ES DIFERENTE")</f>
        <v>0</v>
      </c>
      <c r="AH110" s="1" t="str">
        <f>IFERROR(VLOOKUP(CONCATENATE(AG$1,AG110),'Formulario de Preguntas'!$C$10:$FN$165,3,FALSE),"")</f>
        <v/>
      </c>
      <c r="AI110" s="1" t="str">
        <f>IFERROR(VLOOKUP(CONCATENATE(AG$1,AG110),'Formulario de Preguntas'!$C$10:$FN$165,4,FALSE),"")</f>
        <v/>
      </c>
      <c r="AJ110" s="23">
        <f>IF($B110='Formulario de Respuestas'!$D109,'Formulario de Respuestas'!$P109,"ES DIFERENTE")</f>
        <v>0</v>
      </c>
      <c r="AK110" s="1" t="str">
        <f>IFERROR(VLOOKUP(CONCATENATE(AJ$1,AJ110),'Formulario de Preguntas'!$C$10:$FN$165,3,FALSE),"")</f>
        <v/>
      </c>
      <c r="AL110" s="1" t="str">
        <f>IFERROR(VLOOKUP(CONCATENATE(AJ$1,AJ110),'Formulario de Preguntas'!$C$10:$FN$165,4,FALSE),"")</f>
        <v/>
      </c>
      <c r="AM110" s="23">
        <f>IF($B110='Formulario de Respuestas'!$D109,'Formulario de Respuestas'!$Q109,"ES DIFERENTE")</f>
        <v>0</v>
      </c>
      <c r="AN110" s="1" t="str">
        <f>IFERROR(VLOOKUP(CONCATENATE(AM$1,AM110),'Formulario de Preguntas'!$C$10:$FN$165,3,FALSE),"")</f>
        <v/>
      </c>
      <c r="AO110" s="1" t="str">
        <f>IFERROR(VLOOKUP(CONCATENATE(AM$1,AM110),'Formulario de Preguntas'!$C$10:$FN$165,4,FALSE),"")</f>
        <v/>
      </c>
      <c r="AP110" s="23">
        <f>IF($B110='Formulario de Respuestas'!$D109,'Formulario de Respuestas'!$R109,"ES DIFERENTE")</f>
        <v>0</v>
      </c>
      <c r="AQ110" s="1" t="str">
        <f>IFERROR(VLOOKUP(CONCATENATE(AP$1,AP110),'Formulario de Preguntas'!$C$10:$FN$165,3,FALSE),"")</f>
        <v/>
      </c>
      <c r="AR110" s="1" t="str">
        <f>IFERROR(VLOOKUP(CONCATENATE(AP$1,AP110),'Formulario de Preguntas'!$C$10:$FN$165,4,FALSE),"")</f>
        <v/>
      </c>
      <c r="AS110" s="23">
        <f>IF($B110='Formulario de Respuestas'!$D109,'Formulario de Respuestas'!$S109,"ES DIFERENTE")</f>
        <v>0</v>
      </c>
      <c r="AT110" s="1" t="str">
        <f>IFERROR(VLOOKUP(CONCATENATE(AS$1,AS110),'Formulario de Preguntas'!$C$10:$FN$165,3,FALSE),"")</f>
        <v/>
      </c>
      <c r="AU110" s="1" t="str">
        <f>IFERROR(VLOOKUP(CONCATENATE(AS$1,AS110),'Formulario de Preguntas'!$C$10:$FN$165,4,FALSE),"")</f>
        <v/>
      </c>
      <c r="AV110" s="23">
        <f>IF($B110='Formulario de Respuestas'!$D109,'Formulario de Respuestas'!$T109,"ES DIFERENTE")</f>
        <v>0</v>
      </c>
      <c r="AW110" s="1" t="str">
        <f>IFERROR(VLOOKUP(CONCATENATE(AV$1,AV110),'Formulario de Preguntas'!$C$10:$FN$165,3,FALSE),"")</f>
        <v/>
      </c>
      <c r="AX110" s="1" t="str">
        <f>IFERROR(VLOOKUP(CONCATENATE(AV$1,AV110),'Formulario de Preguntas'!$C$10:$FN$165,4,FALSE),"")</f>
        <v/>
      </c>
      <c r="AY110" s="23">
        <f>IF($B110='Formulario de Respuestas'!$D109,'Formulario de Respuestas'!$U109,"ES DIFERENTE")</f>
        <v>0</v>
      </c>
      <c r="AZ110" s="1" t="str">
        <f>IFERROR(VLOOKUP(CONCATENATE(AY$1,AY110),'Formulario de Preguntas'!$C$10:$FN$165,3,FALSE),"")</f>
        <v/>
      </c>
      <c r="BA110" s="1" t="str">
        <f>IFERROR(VLOOKUP(CONCATENATE(AY$1,AY110),'Formulario de Preguntas'!$C$10:$FN$165,4,FALSE),"")</f>
        <v/>
      </c>
      <c r="BB110" s="25">
        <f>IF($B110='Formulario de Respuestas'!$D109,'Formulario de Respuestas'!$V109,"ES DIFERENTE")</f>
        <v>0</v>
      </c>
      <c r="BC110" s="1" t="str">
        <f>IFERROR(VLOOKUP(CONCATENATE(BB$1,BB110),'Formulario de Preguntas'!$C$10:$FN$165,3,FALSE),"")</f>
        <v/>
      </c>
      <c r="BD110" s="1" t="str">
        <f>IFERROR(VLOOKUP(CONCATENATE(BB$1,BB110),'Formulario de Preguntas'!$C$10:$FN$165,4,FALSE),"")</f>
        <v/>
      </c>
      <c r="BE110" s="23">
        <f>IF($B110='Formulario de Respuestas'!$D109,'Formulario de Respuestas'!$W109,"ES DIFERENTE")</f>
        <v>0</v>
      </c>
      <c r="BF110" s="1" t="str">
        <f>IFERROR(VLOOKUP(CONCATENATE(BE$1,BE110),'Formulario de Preguntas'!$C$10:$FN$165,3,FALSE),"")</f>
        <v/>
      </c>
      <c r="BG110" s="1" t="str">
        <f>IFERROR(VLOOKUP(CONCATENATE(BE$1,BE110),'Formulario de Preguntas'!$C$10:$FN$165,4,FALSE),"")</f>
        <v/>
      </c>
      <c r="BH110" s="23">
        <f>IF($B110='Formulario de Respuestas'!$D109,'Formulario de Respuestas'!$X109,"ES DIFERENTE")</f>
        <v>0</v>
      </c>
      <c r="BI110" s="1" t="str">
        <f>IFERROR(VLOOKUP(CONCATENATE(BH$1,BH110),'Formulario de Preguntas'!$C$10:$FN$165,3,FALSE),"")</f>
        <v/>
      </c>
      <c r="BJ110" s="1" t="str">
        <f>IFERROR(VLOOKUP(CONCATENATE(BH$1,BH110),'Formulario de Preguntas'!$C$10:$FN$165,4,FALSE),"")</f>
        <v/>
      </c>
      <c r="BK110" s="25">
        <f>IF($B110='Formulario de Respuestas'!$D109,'Formulario de Respuestas'!$Y109,"ES DIFERENTE")</f>
        <v>0</v>
      </c>
      <c r="BL110" s="1" t="str">
        <f>IFERROR(VLOOKUP(CONCATENATE(BK$1,BK110),'Formulario de Preguntas'!$C$10:$FN$165,3,FALSE),"")</f>
        <v/>
      </c>
      <c r="BM110" s="1" t="str">
        <f>IFERROR(VLOOKUP(CONCATENATE(BK$1,BK110),'Formulario de Preguntas'!$C$10:$FN$165,4,FALSE),"")</f>
        <v/>
      </c>
      <c r="BN110" s="25">
        <f>IF($B110='Formulario de Respuestas'!$D109,'Formulario de Respuestas'!$Z109,"ES DIFERENTE")</f>
        <v>0</v>
      </c>
      <c r="BO110" s="1" t="str">
        <f>IFERROR(VLOOKUP(CONCATENATE(BN$1,BN110),'Formulario de Preguntas'!$C$10:$FN$165,3,FALSE),"")</f>
        <v/>
      </c>
      <c r="BP110" s="1" t="str">
        <f>IFERROR(VLOOKUP(CONCATENATE(BN$1,BN110),'Formulario de Preguntas'!$C$10:$FN$165,4,FALSE),"")</f>
        <v/>
      </c>
      <c r="BR110" s="1">
        <f t="shared" si="4"/>
        <v>0</v>
      </c>
      <c r="BS110" s="1">
        <f t="shared" si="5"/>
        <v>0.25</v>
      </c>
      <c r="BT110" s="1">
        <f t="shared" si="6"/>
        <v>0</v>
      </c>
      <c r="BU110" s="1">
        <f>COUNTIF('Formulario de Respuestas'!$E109:$Z109,"A")</f>
        <v>0</v>
      </c>
      <c r="BV110" s="1">
        <f>COUNTIF('Formulario de Respuestas'!$E109:$Z109,"B")</f>
        <v>0</v>
      </c>
      <c r="BW110" s="1">
        <f>COUNTIF('Formulario de Respuestas'!$E109:$Z109,"C")</f>
        <v>0</v>
      </c>
      <c r="BX110" s="1">
        <f>COUNTIF('Formulario de Respuestas'!$E109:$Z109,"D")</f>
        <v>0</v>
      </c>
      <c r="BY110" s="1">
        <f>COUNTIF('Formulario de Respuestas'!$E109:$Z109,"E (RESPUESTA ANULADA)")</f>
        <v>0</v>
      </c>
    </row>
    <row r="111" spans="1:77" x14ac:dyDescent="0.25">
      <c r="A111" s="1">
        <f>'Formulario de Respuestas'!C110</f>
        <v>0</v>
      </c>
      <c r="B111" s="1">
        <f>'Formulario de Respuestas'!D110</f>
        <v>0</v>
      </c>
      <c r="C111" s="23">
        <f>IF($B111='Formulario de Respuestas'!$D110,'Formulario de Respuestas'!$E110,"ES DIFERENTE")</f>
        <v>0</v>
      </c>
      <c r="D111" s="15" t="str">
        <f>IFERROR(VLOOKUP(CONCATENATE(C$1,C111),'Formulario de Preguntas'!$C$2:$FN$165,3,FALSE),"")</f>
        <v/>
      </c>
      <c r="E111" s="1" t="str">
        <f>IFERROR(VLOOKUP(CONCATENATE(C$1,C111),'Formulario de Preguntas'!$C$2:$FN$165,4,FALSE),"")</f>
        <v/>
      </c>
      <c r="F111" s="23">
        <f>IF($B111='Formulario de Respuestas'!$D110,'Formulario de Respuestas'!$F110,"ES DIFERENTE")</f>
        <v>0</v>
      </c>
      <c r="G111" s="1" t="str">
        <f>IFERROR(VLOOKUP(CONCATENATE(F$1,F111),'Formulario de Preguntas'!$C$2:$FN$165,3,FALSE),"")</f>
        <v/>
      </c>
      <c r="H111" s="1" t="str">
        <f>IFERROR(VLOOKUP(CONCATENATE(F$1,F111),'Formulario de Preguntas'!$C$2:$FN$165,4,FALSE),"")</f>
        <v/>
      </c>
      <c r="I111" s="23">
        <f>IF($B111='Formulario de Respuestas'!$D110,'Formulario de Respuestas'!$G110,"ES DIFERENTE")</f>
        <v>0</v>
      </c>
      <c r="J111" s="1" t="str">
        <f>IFERROR(VLOOKUP(CONCATENATE(I$1,I111),'Formulario de Preguntas'!$C$10:$FN$165,3,FALSE),"")</f>
        <v/>
      </c>
      <c r="K111" s="1" t="str">
        <f>IFERROR(VLOOKUP(CONCATENATE(I$1,I111),'Formulario de Preguntas'!$C$10:$FN$165,4,FALSE),"")</f>
        <v/>
      </c>
      <c r="L111" s="23">
        <f>IF($B111='Formulario de Respuestas'!$D110,'Formulario de Respuestas'!$H110,"ES DIFERENTE")</f>
        <v>0</v>
      </c>
      <c r="M111" s="1" t="str">
        <f>IFERROR(VLOOKUP(CONCATENATE(L$1,L111),'Formulario de Preguntas'!$C$10:$FN$165,3,FALSE),"")</f>
        <v/>
      </c>
      <c r="N111" s="1" t="str">
        <f>IFERROR(VLOOKUP(CONCATENATE(L$1,L111),'Formulario de Preguntas'!$C$10:$FN$165,4,FALSE),"")</f>
        <v/>
      </c>
      <c r="O111" s="23">
        <f>IF($B111='Formulario de Respuestas'!$D110,'Formulario de Respuestas'!$I110,"ES DIFERENTE")</f>
        <v>0</v>
      </c>
      <c r="P111" s="1" t="str">
        <f>IFERROR(VLOOKUP(CONCATENATE(O$1,O111),'Formulario de Preguntas'!$C$10:$FN$165,3,FALSE),"")</f>
        <v/>
      </c>
      <c r="Q111" s="1" t="str">
        <f>IFERROR(VLOOKUP(CONCATENATE(O$1,O111),'Formulario de Preguntas'!$C$10:$FN$165,4,FALSE),"")</f>
        <v/>
      </c>
      <c r="R111" s="23">
        <f>IF($B111='Formulario de Respuestas'!$D110,'Formulario de Respuestas'!$J110,"ES DIFERENTE")</f>
        <v>0</v>
      </c>
      <c r="S111" s="1" t="str">
        <f>IFERROR(VLOOKUP(CONCATENATE(R$1,R111),'Formulario de Preguntas'!$C$10:$FN$165,3,FALSE),"")</f>
        <v/>
      </c>
      <c r="T111" s="1" t="str">
        <f>IFERROR(VLOOKUP(CONCATENATE(R$1,R111),'Formulario de Preguntas'!$C$10:$FN$165,4,FALSE),"")</f>
        <v/>
      </c>
      <c r="U111" s="23">
        <f>IF($B111='Formulario de Respuestas'!$D110,'Formulario de Respuestas'!$K110,"ES DIFERENTE")</f>
        <v>0</v>
      </c>
      <c r="V111" s="1" t="str">
        <f>IFERROR(VLOOKUP(CONCATENATE(U$1,U111),'Formulario de Preguntas'!$C$10:$FN$165,3,FALSE),"")</f>
        <v/>
      </c>
      <c r="W111" s="1" t="str">
        <f>IFERROR(VLOOKUP(CONCATENATE(U$1,U111),'Formulario de Preguntas'!$C$10:$FN$165,4,FALSE),"")</f>
        <v/>
      </c>
      <c r="X111" s="23">
        <f>IF($B111='Formulario de Respuestas'!$D110,'Formulario de Respuestas'!$L110,"ES DIFERENTE")</f>
        <v>0</v>
      </c>
      <c r="Y111" s="1" t="str">
        <f>IFERROR(VLOOKUP(CONCATENATE(X$1,X111),'Formulario de Preguntas'!$C$10:$FN$165,3,FALSE),"")</f>
        <v/>
      </c>
      <c r="Z111" s="1" t="str">
        <f>IFERROR(VLOOKUP(CONCATENATE(X$1,X111),'Formulario de Preguntas'!$C$10:$FN$165,4,FALSE),"")</f>
        <v/>
      </c>
      <c r="AA111" s="23">
        <f>IF($B111='Formulario de Respuestas'!$D110,'Formulario de Respuestas'!$M110,"ES DIFERENTE")</f>
        <v>0</v>
      </c>
      <c r="AB111" s="1" t="str">
        <f>IFERROR(VLOOKUP(CONCATENATE(AA$1,AA111),'Formulario de Preguntas'!$C$10:$FN$165,3,FALSE),"")</f>
        <v/>
      </c>
      <c r="AC111" s="1" t="str">
        <f>IFERROR(VLOOKUP(CONCATENATE(AA$1,AA111),'Formulario de Preguntas'!$C$10:$FN$165,4,FALSE),"")</f>
        <v/>
      </c>
      <c r="AD111" s="23">
        <f>IF($B111='Formulario de Respuestas'!$D110,'Formulario de Respuestas'!$N110,"ES DIFERENTE")</f>
        <v>0</v>
      </c>
      <c r="AE111" s="1" t="str">
        <f>IFERROR(VLOOKUP(CONCATENATE(AD$1,AD111),'Formulario de Preguntas'!$C$10:$FN$165,3,FALSE),"")</f>
        <v/>
      </c>
      <c r="AF111" s="1" t="str">
        <f>IFERROR(VLOOKUP(CONCATENATE(AD$1,AD111),'Formulario de Preguntas'!$C$10:$FN$165,4,FALSE),"")</f>
        <v/>
      </c>
      <c r="AG111" s="23">
        <f>IF($B111='Formulario de Respuestas'!$D110,'Formulario de Respuestas'!$O110,"ES DIFERENTE")</f>
        <v>0</v>
      </c>
      <c r="AH111" s="1" t="str">
        <f>IFERROR(VLOOKUP(CONCATENATE(AG$1,AG111),'Formulario de Preguntas'!$C$10:$FN$165,3,FALSE),"")</f>
        <v/>
      </c>
      <c r="AI111" s="1" t="str">
        <f>IFERROR(VLOOKUP(CONCATENATE(AG$1,AG111),'Formulario de Preguntas'!$C$10:$FN$165,4,FALSE),"")</f>
        <v/>
      </c>
      <c r="AJ111" s="23">
        <f>IF($B111='Formulario de Respuestas'!$D110,'Formulario de Respuestas'!$P110,"ES DIFERENTE")</f>
        <v>0</v>
      </c>
      <c r="AK111" s="1" t="str">
        <f>IFERROR(VLOOKUP(CONCATENATE(AJ$1,AJ111),'Formulario de Preguntas'!$C$10:$FN$165,3,FALSE),"")</f>
        <v/>
      </c>
      <c r="AL111" s="1" t="str">
        <f>IFERROR(VLOOKUP(CONCATENATE(AJ$1,AJ111),'Formulario de Preguntas'!$C$10:$FN$165,4,FALSE),"")</f>
        <v/>
      </c>
      <c r="AM111" s="23">
        <f>IF($B111='Formulario de Respuestas'!$D110,'Formulario de Respuestas'!$Q110,"ES DIFERENTE")</f>
        <v>0</v>
      </c>
      <c r="AN111" s="1" t="str">
        <f>IFERROR(VLOOKUP(CONCATENATE(AM$1,AM111),'Formulario de Preguntas'!$C$10:$FN$165,3,FALSE),"")</f>
        <v/>
      </c>
      <c r="AO111" s="1" t="str">
        <f>IFERROR(VLOOKUP(CONCATENATE(AM$1,AM111),'Formulario de Preguntas'!$C$10:$FN$165,4,FALSE),"")</f>
        <v/>
      </c>
      <c r="AP111" s="23">
        <f>IF($B111='Formulario de Respuestas'!$D110,'Formulario de Respuestas'!$R110,"ES DIFERENTE")</f>
        <v>0</v>
      </c>
      <c r="AQ111" s="1" t="str">
        <f>IFERROR(VLOOKUP(CONCATENATE(AP$1,AP111),'Formulario de Preguntas'!$C$10:$FN$165,3,FALSE),"")</f>
        <v/>
      </c>
      <c r="AR111" s="1" t="str">
        <f>IFERROR(VLOOKUP(CONCATENATE(AP$1,AP111),'Formulario de Preguntas'!$C$10:$FN$165,4,FALSE),"")</f>
        <v/>
      </c>
      <c r="AS111" s="23">
        <f>IF($B111='Formulario de Respuestas'!$D110,'Formulario de Respuestas'!$S110,"ES DIFERENTE")</f>
        <v>0</v>
      </c>
      <c r="AT111" s="1" t="str">
        <f>IFERROR(VLOOKUP(CONCATENATE(AS$1,AS111),'Formulario de Preguntas'!$C$10:$FN$165,3,FALSE),"")</f>
        <v/>
      </c>
      <c r="AU111" s="1" t="str">
        <f>IFERROR(VLOOKUP(CONCATENATE(AS$1,AS111),'Formulario de Preguntas'!$C$10:$FN$165,4,FALSE),"")</f>
        <v/>
      </c>
      <c r="AV111" s="23">
        <f>IF($B111='Formulario de Respuestas'!$D110,'Formulario de Respuestas'!$T110,"ES DIFERENTE")</f>
        <v>0</v>
      </c>
      <c r="AW111" s="1" t="str">
        <f>IFERROR(VLOOKUP(CONCATENATE(AV$1,AV111),'Formulario de Preguntas'!$C$10:$FN$165,3,FALSE),"")</f>
        <v/>
      </c>
      <c r="AX111" s="1" t="str">
        <f>IFERROR(VLOOKUP(CONCATENATE(AV$1,AV111),'Formulario de Preguntas'!$C$10:$FN$165,4,FALSE),"")</f>
        <v/>
      </c>
      <c r="AY111" s="23">
        <f>IF($B111='Formulario de Respuestas'!$D110,'Formulario de Respuestas'!$U110,"ES DIFERENTE")</f>
        <v>0</v>
      </c>
      <c r="AZ111" s="1" t="str">
        <f>IFERROR(VLOOKUP(CONCATENATE(AY$1,AY111),'Formulario de Preguntas'!$C$10:$FN$165,3,FALSE),"")</f>
        <v/>
      </c>
      <c r="BA111" s="1" t="str">
        <f>IFERROR(VLOOKUP(CONCATENATE(AY$1,AY111),'Formulario de Preguntas'!$C$10:$FN$165,4,FALSE),"")</f>
        <v/>
      </c>
      <c r="BB111" s="25">
        <f>IF($B111='Formulario de Respuestas'!$D110,'Formulario de Respuestas'!$V110,"ES DIFERENTE")</f>
        <v>0</v>
      </c>
      <c r="BC111" s="1" t="str">
        <f>IFERROR(VLOOKUP(CONCATENATE(BB$1,BB111),'Formulario de Preguntas'!$C$10:$FN$165,3,FALSE),"")</f>
        <v/>
      </c>
      <c r="BD111" s="1" t="str">
        <f>IFERROR(VLOOKUP(CONCATENATE(BB$1,BB111),'Formulario de Preguntas'!$C$10:$FN$165,4,FALSE),"")</f>
        <v/>
      </c>
      <c r="BE111" s="23">
        <f>IF($B111='Formulario de Respuestas'!$D110,'Formulario de Respuestas'!$W110,"ES DIFERENTE")</f>
        <v>0</v>
      </c>
      <c r="BF111" s="1" t="str">
        <f>IFERROR(VLOOKUP(CONCATENATE(BE$1,BE111),'Formulario de Preguntas'!$C$10:$FN$165,3,FALSE),"")</f>
        <v/>
      </c>
      <c r="BG111" s="1" t="str">
        <f>IFERROR(VLOOKUP(CONCATENATE(BE$1,BE111),'Formulario de Preguntas'!$C$10:$FN$165,4,FALSE),"")</f>
        <v/>
      </c>
      <c r="BH111" s="23">
        <f>IF($B111='Formulario de Respuestas'!$D110,'Formulario de Respuestas'!$X110,"ES DIFERENTE")</f>
        <v>0</v>
      </c>
      <c r="BI111" s="1" t="str">
        <f>IFERROR(VLOOKUP(CONCATENATE(BH$1,BH111),'Formulario de Preguntas'!$C$10:$FN$165,3,FALSE),"")</f>
        <v/>
      </c>
      <c r="BJ111" s="1" t="str">
        <f>IFERROR(VLOOKUP(CONCATENATE(BH$1,BH111),'Formulario de Preguntas'!$C$10:$FN$165,4,FALSE),"")</f>
        <v/>
      </c>
      <c r="BK111" s="25">
        <f>IF($B111='Formulario de Respuestas'!$D110,'Formulario de Respuestas'!$Y110,"ES DIFERENTE")</f>
        <v>0</v>
      </c>
      <c r="BL111" s="1" t="str">
        <f>IFERROR(VLOOKUP(CONCATENATE(BK$1,BK111),'Formulario de Preguntas'!$C$10:$FN$165,3,FALSE),"")</f>
        <v/>
      </c>
      <c r="BM111" s="1" t="str">
        <f>IFERROR(VLOOKUP(CONCATENATE(BK$1,BK111),'Formulario de Preguntas'!$C$10:$FN$165,4,FALSE),"")</f>
        <v/>
      </c>
      <c r="BN111" s="25">
        <f>IF($B111='Formulario de Respuestas'!$D110,'Formulario de Respuestas'!$Z110,"ES DIFERENTE")</f>
        <v>0</v>
      </c>
      <c r="BO111" s="1" t="str">
        <f>IFERROR(VLOOKUP(CONCATENATE(BN$1,BN111),'Formulario de Preguntas'!$C$10:$FN$165,3,FALSE),"")</f>
        <v/>
      </c>
      <c r="BP111" s="1" t="str">
        <f>IFERROR(VLOOKUP(CONCATENATE(BN$1,BN111),'Formulario de Preguntas'!$C$10:$FN$165,4,FALSE),"")</f>
        <v/>
      </c>
      <c r="BR111" s="1">
        <f t="shared" si="4"/>
        <v>0</v>
      </c>
      <c r="BS111" s="1">
        <f t="shared" si="5"/>
        <v>0.25</v>
      </c>
      <c r="BT111" s="1">
        <f t="shared" si="6"/>
        <v>0</v>
      </c>
      <c r="BU111" s="1">
        <f>COUNTIF('Formulario de Respuestas'!$E110:$Z110,"A")</f>
        <v>0</v>
      </c>
      <c r="BV111" s="1">
        <f>COUNTIF('Formulario de Respuestas'!$E110:$Z110,"B")</f>
        <v>0</v>
      </c>
      <c r="BW111" s="1">
        <f>COUNTIF('Formulario de Respuestas'!$E110:$Z110,"C")</f>
        <v>0</v>
      </c>
      <c r="BX111" s="1">
        <f>COUNTIF('Formulario de Respuestas'!$E110:$Z110,"D")</f>
        <v>0</v>
      </c>
      <c r="BY111" s="1">
        <f>COUNTIF('Formulario de Respuestas'!$E110:$Z110,"E (RESPUESTA ANULADA)")</f>
        <v>0</v>
      </c>
    </row>
    <row r="112" spans="1:77" x14ac:dyDescent="0.25">
      <c r="A112" s="1">
        <f>'Formulario de Respuestas'!C111</f>
        <v>0</v>
      </c>
      <c r="B112" s="1">
        <f>'Formulario de Respuestas'!D111</f>
        <v>0</v>
      </c>
      <c r="C112" s="23">
        <f>IF($B112='Formulario de Respuestas'!$D111,'Formulario de Respuestas'!$E111,"ES DIFERENTE")</f>
        <v>0</v>
      </c>
      <c r="D112" s="15" t="str">
        <f>IFERROR(VLOOKUP(CONCATENATE(C$1,C112),'Formulario de Preguntas'!$C$2:$FN$165,3,FALSE),"")</f>
        <v/>
      </c>
      <c r="E112" s="1" t="str">
        <f>IFERROR(VLOOKUP(CONCATENATE(C$1,C112),'Formulario de Preguntas'!$C$2:$FN$165,4,FALSE),"")</f>
        <v/>
      </c>
      <c r="F112" s="23">
        <f>IF($B112='Formulario de Respuestas'!$D111,'Formulario de Respuestas'!$F111,"ES DIFERENTE")</f>
        <v>0</v>
      </c>
      <c r="G112" s="1" t="str">
        <f>IFERROR(VLOOKUP(CONCATENATE(F$1,F112),'Formulario de Preguntas'!$C$2:$FN$165,3,FALSE),"")</f>
        <v/>
      </c>
      <c r="H112" s="1" t="str">
        <f>IFERROR(VLOOKUP(CONCATENATE(F$1,F112),'Formulario de Preguntas'!$C$2:$FN$165,4,FALSE),"")</f>
        <v/>
      </c>
      <c r="I112" s="23">
        <f>IF($B112='Formulario de Respuestas'!$D111,'Formulario de Respuestas'!$G111,"ES DIFERENTE")</f>
        <v>0</v>
      </c>
      <c r="J112" s="1" t="str">
        <f>IFERROR(VLOOKUP(CONCATENATE(I$1,I112),'Formulario de Preguntas'!$C$10:$FN$165,3,FALSE),"")</f>
        <v/>
      </c>
      <c r="K112" s="1" t="str">
        <f>IFERROR(VLOOKUP(CONCATENATE(I$1,I112),'Formulario de Preguntas'!$C$10:$FN$165,4,FALSE),"")</f>
        <v/>
      </c>
      <c r="L112" s="23">
        <f>IF($B112='Formulario de Respuestas'!$D111,'Formulario de Respuestas'!$H111,"ES DIFERENTE")</f>
        <v>0</v>
      </c>
      <c r="M112" s="1" t="str">
        <f>IFERROR(VLOOKUP(CONCATENATE(L$1,L112),'Formulario de Preguntas'!$C$10:$FN$165,3,FALSE),"")</f>
        <v/>
      </c>
      <c r="N112" s="1" t="str">
        <f>IFERROR(VLOOKUP(CONCATENATE(L$1,L112),'Formulario de Preguntas'!$C$10:$FN$165,4,FALSE),"")</f>
        <v/>
      </c>
      <c r="O112" s="23">
        <f>IF($B112='Formulario de Respuestas'!$D111,'Formulario de Respuestas'!$I111,"ES DIFERENTE")</f>
        <v>0</v>
      </c>
      <c r="P112" s="1" t="str">
        <f>IFERROR(VLOOKUP(CONCATENATE(O$1,O112),'Formulario de Preguntas'!$C$10:$FN$165,3,FALSE),"")</f>
        <v/>
      </c>
      <c r="Q112" s="1" t="str">
        <f>IFERROR(VLOOKUP(CONCATENATE(O$1,O112),'Formulario de Preguntas'!$C$10:$FN$165,4,FALSE),"")</f>
        <v/>
      </c>
      <c r="R112" s="23">
        <f>IF($B112='Formulario de Respuestas'!$D111,'Formulario de Respuestas'!$J111,"ES DIFERENTE")</f>
        <v>0</v>
      </c>
      <c r="S112" s="1" t="str">
        <f>IFERROR(VLOOKUP(CONCATENATE(R$1,R112),'Formulario de Preguntas'!$C$10:$FN$165,3,FALSE),"")</f>
        <v/>
      </c>
      <c r="T112" s="1" t="str">
        <f>IFERROR(VLOOKUP(CONCATENATE(R$1,R112),'Formulario de Preguntas'!$C$10:$FN$165,4,FALSE),"")</f>
        <v/>
      </c>
      <c r="U112" s="23">
        <f>IF($B112='Formulario de Respuestas'!$D111,'Formulario de Respuestas'!$K111,"ES DIFERENTE")</f>
        <v>0</v>
      </c>
      <c r="V112" s="1" t="str">
        <f>IFERROR(VLOOKUP(CONCATENATE(U$1,U112),'Formulario de Preguntas'!$C$10:$FN$165,3,FALSE),"")</f>
        <v/>
      </c>
      <c r="W112" s="1" t="str">
        <f>IFERROR(VLOOKUP(CONCATENATE(U$1,U112),'Formulario de Preguntas'!$C$10:$FN$165,4,FALSE),"")</f>
        <v/>
      </c>
      <c r="X112" s="23">
        <f>IF($B112='Formulario de Respuestas'!$D111,'Formulario de Respuestas'!$L111,"ES DIFERENTE")</f>
        <v>0</v>
      </c>
      <c r="Y112" s="1" t="str">
        <f>IFERROR(VLOOKUP(CONCATENATE(X$1,X112),'Formulario de Preguntas'!$C$10:$FN$165,3,FALSE),"")</f>
        <v/>
      </c>
      <c r="Z112" s="1" t="str">
        <f>IFERROR(VLOOKUP(CONCATENATE(X$1,X112),'Formulario de Preguntas'!$C$10:$FN$165,4,FALSE),"")</f>
        <v/>
      </c>
      <c r="AA112" s="23">
        <f>IF($B112='Formulario de Respuestas'!$D111,'Formulario de Respuestas'!$M111,"ES DIFERENTE")</f>
        <v>0</v>
      </c>
      <c r="AB112" s="1" t="str">
        <f>IFERROR(VLOOKUP(CONCATENATE(AA$1,AA112),'Formulario de Preguntas'!$C$10:$FN$165,3,FALSE),"")</f>
        <v/>
      </c>
      <c r="AC112" s="1" t="str">
        <f>IFERROR(VLOOKUP(CONCATENATE(AA$1,AA112),'Formulario de Preguntas'!$C$10:$FN$165,4,FALSE),"")</f>
        <v/>
      </c>
      <c r="AD112" s="23">
        <f>IF($B112='Formulario de Respuestas'!$D111,'Formulario de Respuestas'!$N111,"ES DIFERENTE")</f>
        <v>0</v>
      </c>
      <c r="AE112" s="1" t="str">
        <f>IFERROR(VLOOKUP(CONCATENATE(AD$1,AD112),'Formulario de Preguntas'!$C$10:$FN$165,3,FALSE),"")</f>
        <v/>
      </c>
      <c r="AF112" s="1" t="str">
        <f>IFERROR(VLOOKUP(CONCATENATE(AD$1,AD112),'Formulario de Preguntas'!$C$10:$FN$165,4,FALSE),"")</f>
        <v/>
      </c>
      <c r="AG112" s="23">
        <f>IF($B112='Formulario de Respuestas'!$D111,'Formulario de Respuestas'!$O111,"ES DIFERENTE")</f>
        <v>0</v>
      </c>
      <c r="AH112" s="1" t="str">
        <f>IFERROR(VLOOKUP(CONCATENATE(AG$1,AG112),'Formulario de Preguntas'!$C$10:$FN$165,3,FALSE),"")</f>
        <v/>
      </c>
      <c r="AI112" s="1" t="str">
        <f>IFERROR(VLOOKUP(CONCATENATE(AG$1,AG112),'Formulario de Preguntas'!$C$10:$FN$165,4,FALSE),"")</f>
        <v/>
      </c>
      <c r="AJ112" s="23">
        <f>IF($B112='Formulario de Respuestas'!$D111,'Formulario de Respuestas'!$P111,"ES DIFERENTE")</f>
        <v>0</v>
      </c>
      <c r="AK112" s="1" t="str">
        <f>IFERROR(VLOOKUP(CONCATENATE(AJ$1,AJ112),'Formulario de Preguntas'!$C$10:$FN$165,3,FALSE),"")</f>
        <v/>
      </c>
      <c r="AL112" s="1" t="str">
        <f>IFERROR(VLOOKUP(CONCATENATE(AJ$1,AJ112),'Formulario de Preguntas'!$C$10:$FN$165,4,FALSE),"")</f>
        <v/>
      </c>
      <c r="AM112" s="23">
        <f>IF($B112='Formulario de Respuestas'!$D111,'Formulario de Respuestas'!$Q111,"ES DIFERENTE")</f>
        <v>0</v>
      </c>
      <c r="AN112" s="1" t="str">
        <f>IFERROR(VLOOKUP(CONCATENATE(AM$1,AM112),'Formulario de Preguntas'!$C$10:$FN$165,3,FALSE),"")</f>
        <v/>
      </c>
      <c r="AO112" s="1" t="str">
        <f>IFERROR(VLOOKUP(CONCATENATE(AM$1,AM112),'Formulario de Preguntas'!$C$10:$FN$165,4,FALSE),"")</f>
        <v/>
      </c>
      <c r="AP112" s="23">
        <f>IF($B112='Formulario de Respuestas'!$D111,'Formulario de Respuestas'!$R111,"ES DIFERENTE")</f>
        <v>0</v>
      </c>
      <c r="AQ112" s="1" t="str">
        <f>IFERROR(VLOOKUP(CONCATENATE(AP$1,AP112),'Formulario de Preguntas'!$C$10:$FN$165,3,FALSE),"")</f>
        <v/>
      </c>
      <c r="AR112" s="1" t="str">
        <f>IFERROR(VLOOKUP(CONCATENATE(AP$1,AP112),'Formulario de Preguntas'!$C$10:$FN$165,4,FALSE),"")</f>
        <v/>
      </c>
      <c r="AS112" s="23">
        <f>IF($B112='Formulario de Respuestas'!$D111,'Formulario de Respuestas'!$S111,"ES DIFERENTE")</f>
        <v>0</v>
      </c>
      <c r="AT112" s="1" t="str">
        <f>IFERROR(VLOOKUP(CONCATENATE(AS$1,AS112),'Formulario de Preguntas'!$C$10:$FN$165,3,FALSE),"")</f>
        <v/>
      </c>
      <c r="AU112" s="1" t="str">
        <f>IFERROR(VLOOKUP(CONCATENATE(AS$1,AS112),'Formulario de Preguntas'!$C$10:$FN$165,4,FALSE),"")</f>
        <v/>
      </c>
      <c r="AV112" s="23">
        <f>IF($B112='Formulario de Respuestas'!$D111,'Formulario de Respuestas'!$T111,"ES DIFERENTE")</f>
        <v>0</v>
      </c>
      <c r="AW112" s="1" t="str">
        <f>IFERROR(VLOOKUP(CONCATENATE(AV$1,AV112),'Formulario de Preguntas'!$C$10:$FN$165,3,FALSE),"")</f>
        <v/>
      </c>
      <c r="AX112" s="1" t="str">
        <f>IFERROR(VLOOKUP(CONCATENATE(AV$1,AV112),'Formulario de Preguntas'!$C$10:$FN$165,4,FALSE),"")</f>
        <v/>
      </c>
      <c r="AY112" s="23">
        <f>IF($B112='Formulario de Respuestas'!$D111,'Formulario de Respuestas'!$U111,"ES DIFERENTE")</f>
        <v>0</v>
      </c>
      <c r="AZ112" s="1" t="str">
        <f>IFERROR(VLOOKUP(CONCATENATE(AY$1,AY112),'Formulario de Preguntas'!$C$10:$FN$165,3,FALSE),"")</f>
        <v/>
      </c>
      <c r="BA112" s="1" t="str">
        <f>IFERROR(VLOOKUP(CONCATENATE(AY$1,AY112),'Formulario de Preguntas'!$C$10:$FN$165,4,FALSE),"")</f>
        <v/>
      </c>
      <c r="BB112" s="25">
        <f>IF($B112='Formulario de Respuestas'!$D111,'Formulario de Respuestas'!$V111,"ES DIFERENTE")</f>
        <v>0</v>
      </c>
      <c r="BC112" s="1" t="str">
        <f>IFERROR(VLOOKUP(CONCATENATE(BB$1,BB112),'Formulario de Preguntas'!$C$10:$FN$165,3,FALSE),"")</f>
        <v/>
      </c>
      <c r="BD112" s="1" t="str">
        <f>IFERROR(VLOOKUP(CONCATENATE(BB$1,BB112),'Formulario de Preguntas'!$C$10:$FN$165,4,FALSE),"")</f>
        <v/>
      </c>
      <c r="BE112" s="23">
        <f>IF($B112='Formulario de Respuestas'!$D111,'Formulario de Respuestas'!$W111,"ES DIFERENTE")</f>
        <v>0</v>
      </c>
      <c r="BF112" s="1" t="str">
        <f>IFERROR(VLOOKUP(CONCATENATE(BE$1,BE112),'Formulario de Preguntas'!$C$10:$FN$165,3,FALSE),"")</f>
        <v/>
      </c>
      <c r="BG112" s="1" t="str">
        <f>IFERROR(VLOOKUP(CONCATENATE(BE$1,BE112),'Formulario de Preguntas'!$C$10:$FN$165,4,FALSE),"")</f>
        <v/>
      </c>
      <c r="BH112" s="23">
        <f>IF($B112='Formulario de Respuestas'!$D111,'Formulario de Respuestas'!$X111,"ES DIFERENTE")</f>
        <v>0</v>
      </c>
      <c r="BI112" s="1" t="str">
        <f>IFERROR(VLOOKUP(CONCATENATE(BH$1,BH112),'Formulario de Preguntas'!$C$10:$FN$165,3,FALSE),"")</f>
        <v/>
      </c>
      <c r="BJ112" s="1" t="str">
        <f>IFERROR(VLOOKUP(CONCATENATE(BH$1,BH112),'Formulario de Preguntas'!$C$10:$FN$165,4,FALSE),"")</f>
        <v/>
      </c>
      <c r="BK112" s="25">
        <f>IF($B112='Formulario de Respuestas'!$D111,'Formulario de Respuestas'!$Y111,"ES DIFERENTE")</f>
        <v>0</v>
      </c>
      <c r="BL112" s="1" t="str">
        <f>IFERROR(VLOOKUP(CONCATENATE(BK$1,BK112),'Formulario de Preguntas'!$C$10:$FN$165,3,FALSE),"")</f>
        <v/>
      </c>
      <c r="BM112" s="1" t="str">
        <f>IFERROR(VLOOKUP(CONCATENATE(BK$1,BK112),'Formulario de Preguntas'!$C$10:$FN$165,4,FALSE),"")</f>
        <v/>
      </c>
      <c r="BN112" s="25">
        <f>IF($B112='Formulario de Respuestas'!$D111,'Formulario de Respuestas'!$Z111,"ES DIFERENTE")</f>
        <v>0</v>
      </c>
      <c r="BO112" s="1" t="str">
        <f>IFERROR(VLOOKUP(CONCATENATE(BN$1,BN112),'Formulario de Preguntas'!$C$10:$FN$165,3,FALSE),"")</f>
        <v/>
      </c>
      <c r="BP112" s="1" t="str">
        <f>IFERROR(VLOOKUP(CONCATENATE(BN$1,BN112),'Formulario de Preguntas'!$C$10:$FN$165,4,FALSE),"")</f>
        <v/>
      </c>
      <c r="BR112" s="1">
        <f t="shared" si="4"/>
        <v>0</v>
      </c>
      <c r="BS112" s="1">
        <f t="shared" si="5"/>
        <v>0.25</v>
      </c>
      <c r="BT112" s="1">
        <f t="shared" si="6"/>
        <v>0</v>
      </c>
      <c r="BU112" s="1">
        <f>COUNTIF('Formulario de Respuestas'!$E111:$Z111,"A")</f>
        <v>0</v>
      </c>
      <c r="BV112" s="1">
        <f>COUNTIF('Formulario de Respuestas'!$E111:$Z111,"B")</f>
        <v>0</v>
      </c>
      <c r="BW112" s="1">
        <f>COUNTIF('Formulario de Respuestas'!$E111:$Z111,"C")</f>
        <v>0</v>
      </c>
      <c r="BX112" s="1">
        <f>COUNTIF('Formulario de Respuestas'!$E111:$Z111,"D")</f>
        <v>0</v>
      </c>
      <c r="BY112" s="1">
        <f>COUNTIF('Formulario de Respuestas'!$E111:$Z111,"E (RESPUESTA ANULADA)")</f>
        <v>0</v>
      </c>
    </row>
    <row r="113" spans="1:77" x14ac:dyDescent="0.25">
      <c r="A113" s="1">
        <f>'Formulario de Respuestas'!C112</f>
        <v>0</v>
      </c>
      <c r="B113" s="1">
        <f>'Formulario de Respuestas'!D112</f>
        <v>0</v>
      </c>
      <c r="C113" s="23">
        <f>IF($B113='Formulario de Respuestas'!$D112,'Formulario de Respuestas'!$E112,"ES DIFERENTE")</f>
        <v>0</v>
      </c>
      <c r="D113" s="15" t="str">
        <f>IFERROR(VLOOKUP(CONCATENATE(C$1,C113),'Formulario de Preguntas'!$C$2:$FN$165,3,FALSE),"")</f>
        <v/>
      </c>
      <c r="E113" s="1" t="str">
        <f>IFERROR(VLOOKUP(CONCATENATE(C$1,C113),'Formulario de Preguntas'!$C$2:$FN$165,4,FALSE),"")</f>
        <v/>
      </c>
      <c r="F113" s="23">
        <f>IF($B113='Formulario de Respuestas'!$D112,'Formulario de Respuestas'!$F112,"ES DIFERENTE")</f>
        <v>0</v>
      </c>
      <c r="G113" s="1" t="str">
        <f>IFERROR(VLOOKUP(CONCATENATE(F$1,F113),'Formulario de Preguntas'!$C$2:$FN$165,3,FALSE),"")</f>
        <v/>
      </c>
      <c r="H113" s="1" t="str">
        <f>IFERROR(VLOOKUP(CONCATENATE(F$1,F113),'Formulario de Preguntas'!$C$2:$FN$165,4,FALSE),"")</f>
        <v/>
      </c>
      <c r="I113" s="23">
        <f>IF($B113='Formulario de Respuestas'!$D112,'Formulario de Respuestas'!$G112,"ES DIFERENTE")</f>
        <v>0</v>
      </c>
      <c r="J113" s="1" t="str">
        <f>IFERROR(VLOOKUP(CONCATENATE(I$1,I113),'Formulario de Preguntas'!$C$10:$FN$165,3,FALSE),"")</f>
        <v/>
      </c>
      <c r="K113" s="1" t="str">
        <f>IFERROR(VLOOKUP(CONCATENATE(I$1,I113),'Formulario de Preguntas'!$C$10:$FN$165,4,FALSE),"")</f>
        <v/>
      </c>
      <c r="L113" s="23">
        <f>IF($B113='Formulario de Respuestas'!$D112,'Formulario de Respuestas'!$H112,"ES DIFERENTE")</f>
        <v>0</v>
      </c>
      <c r="M113" s="1" t="str">
        <f>IFERROR(VLOOKUP(CONCATENATE(L$1,L113),'Formulario de Preguntas'!$C$10:$FN$165,3,FALSE),"")</f>
        <v/>
      </c>
      <c r="N113" s="1" t="str">
        <f>IFERROR(VLOOKUP(CONCATENATE(L$1,L113),'Formulario de Preguntas'!$C$10:$FN$165,4,FALSE),"")</f>
        <v/>
      </c>
      <c r="O113" s="23">
        <f>IF($B113='Formulario de Respuestas'!$D112,'Formulario de Respuestas'!$I112,"ES DIFERENTE")</f>
        <v>0</v>
      </c>
      <c r="P113" s="1" t="str">
        <f>IFERROR(VLOOKUP(CONCATENATE(O$1,O113),'Formulario de Preguntas'!$C$10:$FN$165,3,FALSE),"")</f>
        <v/>
      </c>
      <c r="Q113" s="1" t="str">
        <f>IFERROR(VLOOKUP(CONCATENATE(O$1,O113),'Formulario de Preguntas'!$C$10:$FN$165,4,FALSE),"")</f>
        <v/>
      </c>
      <c r="R113" s="23">
        <f>IF($B113='Formulario de Respuestas'!$D112,'Formulario de Respuestas'!$J112,"ES DIFERENTE")</f>
        <v>0</v>
      </c>
      <c r="S113" s="1" t="str">
        <f>IFERROR(VLOOKUP(CONCATENATE(R$1,R113),'Formulario de Preguntas'!$C$10:$FN$165,3,FALSE),"")</f>
        <v/>
      </c>
      <c r="T113" s="1" t="str">
        <f>IFERROR(VLOOKUP(CONCATENATE(R$1,R113),'Formulario de Preguntas'!$C$10:$FN$165,4,FALSE),"")</f>
        <v/>
      </c>
      <c r="U113" s="23">
        <f>IF($B113='Formulario de Respuestas'!$D112,'Formulario de Respuestas'!$K112,"ES DIFERENTE")</f>
        <v>0</v>
      </c>
      <c r="V113" s="1" t="str">
        <f>IFERROR(VLOOKUP(CONCATENATE(U$1,U113),'Formulario de Preguntas'!$C$10:$FN$165,3,FALSE),"")</f>
        <v/>
      </c>
      <c r="W113" s="1" t="str">
        <f>IFERROR(VLOOKUP(CONCATENATE(U$1,U113),'Formulario de Preguntas'!$C$10:$FN$165,4,FALSE),"")</f>
        <v/>
      </c>
      <c r="X113" s="23">
        <f>IF($B113='Formulario de Respuestas'!$D112,'Formulario de Respuestas'!$L112,"ES DIFERENTE")</f>
        <v>0</v>
      </c>
      <c r="Y113" s="1" t="str">
        <f>IFERROR(VLOOKUP(CONCATENATE(X$1,X113),'Formulario de Preguntas'!$C$10:$FN$165,3,FALSE),"")</f>
        <v/>
      </c>
      <c r="Z113" s="1" t="str">
        <f>IFERROR(VLOOKUP(CONCATENATE(X$1,X113),'Formulario de Preguntas'!$C$10:$FN$165,4,FALSE),"")</f>
        <v/>
      </c>
      <c r="AA113" s="23">
        <f>IF($B113='Formulario de Respuestas'!$D112,'Formulario de Respuestas'!$M112,"ES DIFERENTE")</f>
        <v>0</v>
      </c>
      <c r="AB113" s="1" t="str">
        <f>IFERROR(VLOOKUP(CONCATENATE(AA$1,AA113),'Formulario de Preguntas'!$C$10:$FN$165,3,FALSE),"")</f>
        <v/>
      </c>
      <c r="AC113" s="1" t="str">
        <f>IFERROR(VLOOKUP(CONCATENATE(AA$1,AA113),'Formulario de Preguntas'!$C$10:$FN$165,4,FALSE),"")</f>
        <v/>
      </c>
      <c r="AD113" s="23">
        <f>IF($B113='Formulario de Respuestas'!$D112,'Formulario de Respuestas'!$N112,"ES DIFERENTE")</f>
        <v>0</v>
      </c>
      <c r="AE113" s="1" t="str">
        <f>IFERROR(VLOOKUP(CONCATENATE(AD$1,AD113),'Formulario de Preguntas'!$C$10:$FN$165,3,FALSE),"")</f>
        <v/>
      </c>
      <c r="AF113" s="1" t="str">
        <f>IFERROR(VLOOKUP(CONCATENATE(AD$1,AD113),'Formulario de Preguntas'!$C$10:$FN$165,4,FALSE),"")</f>
        <v/>
      </c>
      <c r="AG113" s="23">
        <f>IF($B113='Formulario de Respuestas'!$D112,'Formulario de Respuestas'!$O112,"ES DIFERENTE")</f>
        <v>0</v>
      </c>
      <c r="AH113" s="1" t="str">
        <f>IFERROR(VLOOKUP(CONCATENATE(AG$1,AG113),'Formulario de Preguntas'!$C$10:$FN$165,3,FALSE),"")</f>
        <v/>
      </c>
      <c r="AI113" s="1" t="str">
        <f>IFERROR(VLOOKUP(CONCATENATE(AG$1,AG113),'Formulario de Preguntas'!$C$10:$FN$165,4,FALSE),"")</f>
        <v/>
      </c>
      <c r="AJ113" s="23">
        <f>IF($B113='Formulario de Respuestas'!$D112,'Formulario de Respuestas'!$P112,"ES DIFERENTE")</f>
        <v>0</v>
      </c>
      <c r="AK113" s="1" t="str">
        <f>IFERROR(VLOOKUP(CONCATENATE(AJ$1,AJ113),'Formulario de Preguntas'!$C$10:$FN$165,3,FALSE),"")</f>
        <v/>
      </c>
      <c r="AL113" s="1" t="str">
        <f>IFERROR(VLOOKUP(CONCATENATE(AJ$1,AJ113),'Formulario de Preguntas'!$C$10:$FN$165,4,FALSE),"")</f>
        <v/>
      </c>
      <c r="AM113" s="23">
        <f>IF($B113='Formulario de Respuestas'!$D112,'Formulario de Respuestas'!$Q112,"ES DIFERENTE")</f>
        <v>0</v>
      </c>
      <c r="AN113" s="1" t="str">
        <f>IFERROR(VLOOKUP(CONCATENATE(AM$1,AM113),'Formulario de Preguntas'!$C$10:$FN$165,3,FALSE),"")</f>
        <v/>
      </c>
      <c r="AO113" s="1" t="str">
        <f>IFERROR(VLOOKUP(CONCATENATE(AM$1,AM113),'Formulario de Preguntas'!$C$10:$FN$165,4,FALSE),"")</f>
        <v/>
      </c>
      <c r="AP113" s="23">
        <f>IF($B113='Formulario de Respuestas'!$D112,'Formulario de Respuestas'!$R112,"ES DIFERENTE")</f>
        <v>0</v>
      </c>
      <c r="AQ113" s="1" t="str">
        <f>IFERROR(VLOOKUP(CONCATENATE(AP$1,AP113),'Formulario de Preguntas'!$C$10:$FN$165,3,FALSE),"")</f>
        <v/>
      </c>
      <c r="AR113" s="1" t="str">
        <f>IFERROR(VLOOKUP(CONCATENATE(AP$1,AP113),'Formulario de Preguntas'!$C$10:$FN$165,4,FALSE),"")</f>
        <v/>
      </c>
      <c r="AS113" s="23">
        <f>IF($B113='Formulario de Respuestas'!$D112,'Formulario de Respuestas'!$S112,"ES DIFERENTE")</f>
        <v>0</v>
      </c>
      <c r="AT113" s="1" t="str">
        <f>IFERROR(VLOOKUP(CONCATENATE(AS$1,AS113),'Formulario de Preguntas'!$C$10:$FN$165,3,FALSE),"")</f>
        <v/>
      </c>
      <c r="AU113" s="1" t="str">
        <f>IFERROR(VLOOKUP(CONCATENATE(AS$1,AS113),'Formulario de Preguntas'!$C$10:$FN$165,4,FALSE),"")</f>
        <v/>
      </c>
      <c r="AV113" s="23">
        <f>IF($B113='Formulario de Respuestas'!$D112,'Formulario de Respuestas'!$T112,"ES DIFERENTE")</f>
        <v>0</v>
      </c>
      <c r="AW113" s="1" t="str">
        <f>IFERROR(VLOOKUP(CONCATENATE(AV$1,AV113),'Formulario de Preguntas'!$C$10:$FN$165,3,FALSE),"")</f>
        <v/>
      </c>
      <c r="AX113" s="1" t="str">
        <f>IFERROR(VLOOKUP(CONCATENATE(AV$1,AV113),'Formulario de Preguntas'!$C$10:$FN$165,4,FALSE),"")</f>
        <v/>
      </c>
      <c r="AY113" s="23">
        <f>IF($B113='Formulario de Respuestas'!$D112,'Formulario de Respuestas'!$U112,"ES DIFERENTE")</f>
        <v>0</v>
      </c>
      <c r="AZ113" s="1" t="str">
        <f>IFERROR(VLOOKUP(CONCATENATE(AY$1,AY113),'Formulario de Preguntas'!$C$10:$FN$165,3,FALSE),"")</f>
        <v/>
      </c>
      <c r="BA113" s="1" t="str">
        <f>IFERROR(VLOOKUP(CONCATENATE(AY$1,AY113),'Formulario de Preguntas'!$C$10:$FN$165,4,FALSE),"")</f>
        <v/>
      </c>
      <c r="BB113" s="25">
        <f>IF($B113='Formulario de Respuestas'!$D112,'Formulario de Respuestas'!$V112,"ES DIFERENTE")</f>
        <v>0</v>
      </c>
      <c r="BC113" s="1" t="str">
        <f>IFERROR(VLOOKUP(CONCATENATE(BB$1,BB113),'Formulario de Preguntas'!$C$10:$FN$165,3,FALSE),"")</f>
        <v/>
      </c>
      <c r="BD113" s="1" t="str">
        <f>IFERROR(VLOOKUP(CONCATENATE(BB$1,BB113),'Formulario de Preguntas'!$C$10:$FN$165,4,FALSE),"")</f>
        <v/>
      </c>
      <c r="BE113" s="23">
        <f>IF($B113='Formulario de Respuestas'!$D112,'Formulario de Respuestas'!$W112,"ES DIFERENTE")</f>
        <v>0</v>
      </c>
      <c r="BF113" s="1" t="str">
        <f>IFERROR(VLOOKUP(CONCATENATE(BE$1,BE113),'Formulario de Preguntas'!$C$10:$FN$165,3,FALSE),"")</f>
        <v/>
      </c>
      <c r="BG113" s="1" t="str">
        <f>IFERROR(VLOOKUP(CONCATENATE(BE$1,BE113),'Formulario de Preguntas'!$C$10:$FN$165,4,FALSE),"")</f>
        <v/>
      </c>
      <c r="BH113" s="23">
        <f>IF($B113='Formulario de Respuestas'!$D112,'Formulario de Respuestas'!$X112,"ES DIFERENTE")</f>
        <v>0</v>
      </c>
      <c r="BI113" s="1" t="str">
        <f>IFERROR(VLOOKUP(CONCATENATE(BH$1,BH113),'Formulario de Preguntas'!$C$10:$FN$165,3,FALSE),"")</f>
        <v/>
      </c>
      <c r="BJ113" s="1" t="str">
        <f>IFERROR(VLOOKUP(CONCATENATE(BH$1,BH113),'Formulario de Preguntas'!$C$10:$FN$165,4,FALSE),"")</f>
        <v/>
      </c>
      <c r="BK113" s="25">
        <f>IF($B113='Formulario de Respuestas'!$D112,'Formulario de Respuestas'!$Y112,"ES DIFERENTE")</f>
        <v>0</v>
      </c>
      <c r="BL113" s="1" t="str">
        <f>IFERROR(VLOOKUP(CONCATENATE(BK$1,BK113),'Formulario de Preguntas'!$C$10:$FN$165,3,FALSE),"")</f>
        <v/>
      </c>
      <c r="BM113" s="1" t="str">
        <f>IFERROR(VLOOKUP(CONCATENATE(BK$1,BK113),'Formulario de Preguntas'!$C$10:$FN$165,4,FALSE),"")</f>
        <v/>
      </c>
      <c r="BN113" s="25">
        <f>IF($B113='Formulario de Respuestas'!$D112,'Formulario de Respuestas'!$Z112,"ES DIFERENTE")</f>
        <v>0</v>
      </c>
      <c r="BO113" s="1" t="str">
        <f>IFERROR(VLOOKUP(CONCATENATE(BN$1,BN113),'Formulario de Preguntas'!$C$10:$FN$165,3,FALSE),"")</f>
        <v/>
      </c>
      <c r="BP113" s="1" t="str">
        <f>IFERROR(VLOOKUP(CONCATENATE(BN$1,BN113),'Formulario de Preguntas'!$C$10:$FN$165,4,FALSE),"")</f>
        <v/>
      </c>
      <c r="BR113" s="1">
        <f t="shared" si="4"/>
        <v>0</v>
      </c>
      <c r="BS113" s="1">
        <f t="shared" si="5"/>
        <v>0.25</v>
      </c>
      <c r="BT113" s="1">
        <f t="shared" si="6"/>
        <v>0</v>
      </c>
      <c r="BU113" s="1">
        <f>COUNTIF('Formulario de Respuestas'!$E112:$Z112,"A")</f>
        <v>0</v>
      </c>
      <c r="BV113" s="1">
        <f>COUNTIF('Formulario de Respuestas'!$E112:$Z112,"B")</f>
        <v>0</v>
      </c>
      <c r="BW113" s="1">
        <f>COUNTIF('Formulario de Respuestas'!$E112:$Z112,"C")</f>
        <v>0</v>
      </c>
      <c r="BX113" s="1">
        <f>COUNTIF('Formulario de Respuestas'!$E112:$Z112,"D")</f>
        <v>0</v>
      </c>
      <c r="BY113" s="1">
        <f>COUNTIF('Formulario de Respuestas'!$E112:$Z112,"E (RESPUESTA ANULADA)")</f>
        <v>0</v>
      </c>
    </row>
    <row r="114" spans="1:77" x14ac:dyDescent="0.25">
      <c r="A114" s="1">
        <f>'Formulario de Respuestas'!C113</f>
        <v>0</v>
      </c>
      <c r="B114" s="1">
        <f>'Formulario de Respuestas'!D113</f>
        <v>0</v>
      </c>
      <c r="C114" s="23">
        <f>IF($B114='Formulario de Respuestas'!$D113,'Formulario de Respuestas'!$E113,"ES DIFERENTE")</f>
        <v>0</v>
      </c>
      <c r="D114" s="15" t="str">
        <f>IFERROR(VLOOKUP(CONCATENATE(C$1,C114),'Formulario de Preguntas'!$C$2:$FN$165,3,FALSE),"")</f>
        <v/>
      </c>
      <c r="E114" s="1" t="str">
        <f>IFERROR(VLOOKUP(CONCATENATE(C$1,C114),'Formulario de Preguntas'!$C$2:$FN$165,4,FALSE),"")</f>
        <v/>
      </c>
      <c r="F114" s="23">
        <f>IF($B114='Formulario de Respuestas'!$D113,'Formulario de Respuestas'!$F113,"ES DIFERENTE")</f>
        <v>0</v>
      </c>
      <c r="G114" s="1" t="str">
        <f>IFERROR(VLOOKUP(CONCATENATE(F$1,F114),'Formulario de Preguntas'!$C$2:$FN$165,3,FALSE),"")</f>
        <v/>
      </c>
      <c r="H114" s="1" t="str">
        <f>IFERROR(VLOOKUP(CONCATENATE(F$1,F114),'Formulario de Preguntas'!$C$2:$FN$165,4,FALSE),"")</f>
        <v/>
      </c>
      <c r="I114" s="23">
        <f>IF($B114='Formulario de Respuestas'!$D113,'Formulario de Respuestas'!$G113,"ES DIFERENTE")</f>
        <v>0</v>
      </c>
      <c r="J114" s="1" t="str">
        <f>IFERROR(VLOOKUP(CONCATENATE(I$1,I114),'Formulario de Preguntas'!$C$10:$FN$165,3,FALSE),"")</f>
        <v/>
      </c>
      <c r="K114" s="1" t="str">
        <f>IFERROR(VLOOKUP(CONCATENATE(I$1,I114),'Formulario de Preguntas'!$C$10:$FN$165,4,FALSE),"")</f>
        <v/>
      </c>
      <c r="L114" s="23">
        <f>IF($B114='Formulario de Respuestas'!$D113,'Formulario de Respuestas'!$H113,"ES DIFERENTE")</f>
        <v>0</v>
      </c>
      <c r="M114" s="1" t="str">
        <f>IFERROR(VLOOKUP(CONCATENATE(L$1,L114),'Formulario de Preguntas'!$C$10:$FN$165,3,FALSE),"")</f>
        <v/>
      </c>
      <c r="N114" s="1" t="str">
        <f>IFERROR(VLOOKUP(CONCATENATE(L$1,L114),'Formulario de Preguntas'!$C$10:$FN$165,4,FALSE),"")</f>
        <v/>
      </c>
      <c r="O114" s="23">
        <f>IF($B114='Formulario de Respuestas'!$D113,'Formulario de Respuestas'!$I113,"ES DIFERENTE")</f>
        <v>0</v>
      </c>
      <c r="P114" s="1" t="str">
        <f>IFERROR(VLOOKUP(CONCATENATE(O$1,O114),'Formulario de Preguntas'!$C$10:$FN$165,3,FALSE),"")</f>
        <v/>
      </c>
      <c r="Q114" s="1" t="str">
        <f>IFERROR(VLOOKUP(CONCATENATE(O$1,O114),'Formulario de Preguntas'!$C$10:$FN$165,4,FALSE),"")</f>
        <v/>
      </c>
      <c r="R114" s="23">
        <f>IF($B114='Formulario de Respuestas'!$D113,'Formulario de Respuestas'!$J113,"ES DIFERENTE")</f>
        <v>0</v>
      </c>
      <c r="S114" s="1" t="str">
        <f>IFERROR(VLOOKUP(CONCATENATE(R$1,R114),'Formulario de Preguntas'!$C$10:$FN$165,3,FALSE),"")</f>
        <v/>
      </c>
      <c r="T114" s="1" t="str">
        <f>IFERROR(VLOOKUP(CONCATENATE(R$1,R114),'Formulario de Preguntas'!$C$10:$FN$165,4,FALSE),"")</f>
        <v/>
      </c>
      <c r="U114" s="23">
        <f>IF($B114='Formulario de Respuestas'!$D113,'Formulario de Respuestas'!$K113,"ES DIFERENTE")</f>
        <v>0</v>
      </c>
      <c r="V114" s="1" t="str">
        <f>IFERROR(VLOOKUP(CONCATENATE(U$1,U114),'Formulario de Preguntas'!$C$10:$FN$165,3,FALSE),"")</f>
        <v/>
      </c>
      <c r="W114" s="1" t="str">
        <f>IFERROR(VLOOKUP(CONCATENATE(U$1,U114),'Formulario de Preguntas'!$C$10:$FN$165,4,FALSE),"")</f>
        <v/>
      </c>
      <c r="X114" s="23">
        <f>IF($B114='Formulario de Respuestas'!$D113,'Formulario de Respuestas'!$L113,"ES DIFERENTE")</f>
        <v>0</v>
      </c>
      <c r="Y114" s="1" t="str">
        <f>IFERROR(VLOOKUP(CONCATENATE(X$1,X114),'Formulario de Preguntas'!$C$10:$FN$165,3,FALSE),"")</f>
        <v/>
      </c>
      <c r="Z114" s="1" t="str">
        <f>IFERROR(VLOOKUP(CONCATENATE(X$1,X114),'Formulario de Preguntas'!$C$10:$FN$165,4,FALSE),"")</f>
        <v/>
      </c>
      <c r="AA114" s="23">
        <f>IF($B114='Formulario de Respuestas'!$D113,'Formulario de Respuestas'!$M113,"ES DIFERENTE")</f>
        <v>0</v>
      </c>
      <c r="AB114" s="1" t="str">
        <f>IFERROR(VLOOKUP(CONCATENATE(AA$1,AA114),'Formulario de Preguntas'!$C$10:$FN$165,3,FALSE),"")</f>
        <v/>
      </c>
      <c r="AC114" s="1" t="str">
        <f>IFERROR(VLOOKUP(CONCATENATE(AA$1,AA114),'Formulario de Preguntas'!$C$10:$FN$165,4,FALSE),"")</f>
        <v/>
      </c>
      <c r="AD114" s="23">
        <f>IF($B114='Formulario de Respuestas'!$D113,'Formulario de Respuestas'!$N113,"ES DIFERENTE")</f>
        <v>0</v>
      </c>
      <c r="AE114" s="1" t="str">
        <f>IFERROR(VLOOKUP(CONCATENATE(AD$1,AD114),'Formulario de Preguntas'!$C$10:$FN$165,3,FALSE),"")</f>
        <v/>
      </c>
      <c r="AF114" s="1" t="str">
        <f>IFERROR(VLOOKUP(CONCATENATE(AD$1,AD114),'Formulario de Preguntas'!$C$10:$FN$165,4,FALSE),"")</f>
        <v/>
      </c>
      <c r="AG114" s="23">
        <f>IF($B114='Formulario de Respuestas'!$D113,'Formulario de Respuestas'!$O113,"ES DIFERENTE")</f>
        <v>0</v>
      </c>
      <c r="AH114" s="1" t="str">
        <f>IFERROR(VLOOKUP(CONCATENATE(AG$1,AG114),'Formulario de Preguntas'!$C$10:$FN$165,3,FALSE),"")</f>
        <v/>
      </c>
      <c r="AI114" s="1" t="str">
        <f>IFERROR(VLOOKUP(CONCATENATE(AG$1,AG114),'Formulario de Preguntas'!$C$10:$FN$165,4,FALSE),"")</f>
        <v/>
      </c>
      <c r="AJ114" s="23">
        <f>IF($B114='Formulario de Respuestas'!$D113,'Formulario de Respuestas'!$P113,"ES DIFERENTE")</f>
        <v>0</v>
      </c>
      <c r="AK114" s="1" t="str">
        <f>IFERROR(VLOOKUP(CONCATENATE(AJ$1,AJ114),'Formulario de Preguntas'!$C$10:$FN$165,3,FALSE),"")</f>
        <v/>
      </c>
      <c r="AL114" s="1" t="str">
        <f>IFERROR(VLOOKUP(CONCATENATE(AJ$1,AJ114),'Formulario de Preguntas'!$C$10:$FN$165,4,FALSE),"")</f>
        <v/>
      </c>
      <c r="AM114" s="23">
        <f>IF($B114='Formulario de Respuestas'!$D113,'Formulario de Respuestas'!$Q113,"ES DIFERENTE")</f>
        <v>0</v>
      </c>
      <c r="AN114" s="1" t="str">
        <f>IFERROR(VLOOKUP(CONCATENATE(AM$1,AM114),'Formulario de Preguntas'!$C$10:$FN$165,3,FALSE),"")</f>
        <v/>
      </c>
      <c r="AO114" s="1" t="str">
        <f>IFERROR(VLOOKUP(CONCATENATE(AM$1,AM114),'Formulario de Preguntas'!$C$10:$FN$165,4,FALSE),"")</f>
        <v/>
      </c>
      <c r="AP114" s="23">
        <f>IF($B114='Formulario de Respuestas'!$D113,'Formulario de Respuestas'!$R113,"ES DIFERENTE")</f>
        <v>0</v>
      </c>
      <c r="AQ114" s="1" t="str">
        <f>IFERROR(VLOOKUP(CONCATENATE(AP$1,AP114),'Formulario de Preguntas'!$C$10:$FN$165,3,FALSE),"")</f>
        <v/>
      </c>
      <c r="AR114" s="1" t="str">
        <f>IFERROR(VLOOKUP(CONCATENATE(AP$1,AP114),'Formulario de Preguntas'!$C$10:$FN$165,4,FALSE),"")</f>
        <v/>
      </c>
      <c r="AS114" s="23">
        <f>IF($B114='Formulario de Respuestas'!$D113,'Formulario de Respuestas'!$S113,"ES DIFERENTE")</f>
        <v>0</v>
      </c>
      <c r="AT114" s="1" t="str">
        <f>IFERROR(VLOOKUP(CONCATENATE(AS$1,AS114),'Formulario de Preguntas'!$C$10:$FN$165,3,FALSE),"")</f>
        <v/>
      </c>
      <c r="AU114" s="1" t="str">
        <f>IFERROR(VLOOKUP(CONCATENATE(AS$1,AS114),'Formulario de Preguntas'!$C$10:$FN$165,4,FALSE),"")</f>
        <v/>
      </c>
      <c r="AV114" s="23">
        <f>IF($B114='Formulario de Respuestas'!$D113,'Formulario de Respuestas'!$T113,"ES DIFERENTE")</f>
        <v>0</v>
      </c>
      <c r="AW114" s="1" t="str">
        <f>IFERROR(VLOOKUP(CONCATENATE(AV$1,AV114),'Formulario de Preguntas'!$C$10:$FN$165,3,FALSE),"")</f>
        <v/>
      </c>
      <c r="AX114" s="1" t="str">
        <f>IFERROR(VLOOKUP(CONCATENATE(AV$1,AV114),'Formulario de Preguntas'!$C$10:$FN$165,4,FALSE),"")</f>
        <v/>
      </c>
      <c r="AY114" s="23">
        <f>IF($B114='Formulario de Respuestas'!$D113,'Formulario de Respuestas'!$U113,"ES DIFERENTE")</f>
        <v>0</v>
      </c>
      <c r="AZ114" s="1" t="str">
        <f>IFERROR(VLOOKUP(CONCATENATE(AY$1,AY114),'Formulario de Preguntas'!$C$10:$FN$165,3,FALSE),"")</f>
        <v/>
      </c>
      <c r="BA114" s="1" t="str">
        <f>IFERROR(VLOOKUP(CONCATENATE(AY$1,AY114),'Formulario de Preguntas'!$C$10:$FN$165,4,FALSE),"")</f>
        <v/>
      </c>
      <c r="BB114" s="25">
        <f>IF($B114='Formulario de Respuestas'!$D113,'Formulario de Respuestas'!$V113,"ES DIFERENTE")</f>
        <v>0</v>
      </c>
      <c r="BC114" s="1" t="str">
        <f>IFERROR(VLOOKUP(CONCATENATE(BB$1,BB114),'Formulario de Preguntas'!$C$10:$FN$165,3,FALSE),"")</f>
        <v/>
      </c>
      <c r="BD114" s="1" t="str">
        <f>IFERROR(VLOOKUP(CONCATENATE(BB$1,BB114),'Formulario de Preguntas'!$C$10:$FN$165,4,FALSE),"")</f>
        <v/>
      </c>
      <c r="BE114" s="23">
        <f>IF($B114='Formulario de Respuestas'!$D113,'Formulario de Respuestas'!$W113,"ES DIFERENTE")</f>
        <v>0</v>
      </c>
      <c r="BF114" s="1" t="str">
        <f>IFERROR(VLOOKUP(CONCATENATE(BE$1,BE114),'Formulario de Preguntas'!$C$10:$FN$165,3,FALSE),"")</f>
        <v/>
      </c>
      <c r="BG114" s="1" t="str">
        <f>IFERROR(VLOOKUP(CONCATENATE(BE$1,BE114),'Formulario de Preguntas'!$C$10:$FN$165,4,FALSE),"")</f>
        <v/>
      </c>
      <c r="BH114" s="23">
        <f>IF($B114='Formulario de Respuestas'!$D113,'Formulario de Respuestas'!$X113,"ES DIFERENTE")</f>
        <v>0</v>
      </c>
      <c r="BI114" s="1" t="str">
        <f>IFERROR(VLOOKUP(CONCATENATE(BH$1,BH114),'Formulario de Preguntas'!$C$10:$FN$165,3,FALSE),"")</f>
        <v/>
      </c>
      <c r="BJ114" s="1" t="str">
        <f>IFERROR(VLOOKUP(CONCATENATE(BH$1,BH114),'Formulario de Preguntas'!$C$10:$FN$165,4,FALSE),"")</f>
        <v/>
      </c>
      <c r="BK114" s="25">
        <f>IF($B114='Formulario de Respuestas'!$D113,'Formulario de Respuestas'!$Y113,"ES DIFERENTE")</f>
        <v>0</v>
      </c>
      <c r="BL114" s="1" t="str">
        <f>IFERROR(VLOOKUP(CONCATENATE(BK$1,BK114),'Formulario de Preguntas'!$C$10:$FN$165,3,FALSE),"")</f>
        <v/>
      </c>
      <c r="BM114" s="1" t="str">
        <f>IFERROR(VLOOKUP(CONCATENATE(BK$1,BK114),'Formulario de Preguntas'!$C$10:$FN$165,4,FALSE),"")</f>
        <v/>
      </c>
      <c r="BN114" s="25">
        <f>IF($B114='Formulario de Respuestas'!$D113,'Formulario de Respuestas'!$Z113,"ES DIFERENTE")</f>
        <v>0</v>
      </c>
      <c r="BO114" s="1" t="str">
        <f>IFERROR(VLOOKUP(CONCATENATE(BN$1,BN114),'Formulario de Preguntas'!$C$10:$FN$165,3,FALSE),"")</f>
        <v/>
      </c>
      <c r="BP114" s="1" t="str">
        <f>IFERROR(VLOOKUP(CONCATENATE(BN$1,BN114),'Formulario de Preguntas'!$C$10:$FN$165,4,FALSE),"")</f>
        <v/>
      </c>
      <c r="BR114" s="1">
        <f t="shared" si="4"/>
        <v>0</v>
      </c>
      <c r="BS114" s="1">
        <f t="shared" si="5"/>
        <v>0.25</v>
      </c>
      <c r="BT114" s="1">
        <f t="shared" si="6"/>
        <v>0</v>
      </c>
      <c r="BU114" s="1">
        <f>COUNTIF('Formulario de Respuestas'!$E113:$Z113,"A")</f>
        <v>0</v>
      </c>
      <c r="BV114" s="1">
        <f>COUNTIF('Formulario de Respuestas'!$E113:$Z113,"B")</f>
        <v>0</v>
      </c>
      <c r="BW114" s="1">
        <f>COUNTIF('Formulario de Respuestas'!$E113:$Z113,"C")</f>
        <v>0</v>
      </c>
      <c r="BX114" s="1">
        <f>COUNTIF('Formulario de Respuestas'!$E113:$Z113,"D")</f>
        <v>0</v>
      </c>
      <c r="BY114" s="1">
        <f>COUNTIF('Formulario de Respuestas'!$E113:$Z113,"E (RESPUESTA ANULADA)")</f>
        <v>0</v>
      </c>
    </row>
    <row r="115" spans="1:77" x14ac:dyDescent="0.25">
      <c r="A115" s="1">
        <f>'Formulario de Respuestas'!C114</f>
        <v>0</v>
      </c>
      <c r="B115" s="1">
        <f>'Formulario de Respuestas'!D114</f>
        <v>0</v>
      </c>
      <c r="C115" s="23">
        <f>IF($B115='Formulario de Respuestas'!$D114,'Formulario de Respuestas'!$E114,"ES DIFERENTE")</f>
        <v>0</v>
      </c>
      <c r="D115" s="15" t="str">
        <f>IFERROR(VLOOKUP(CONCATENATE(C$1,C115),'Formulario de Preguntas'!$C$2:$FN$165,3,FALSE),"")</f>
        <v/>
      </c>
      <c r="E115" s="1" t="str">
        <f>IFERROR(VLOOKUP(CONCATENATE(C$1,C115),'Formulario de Preguntas'!$C$2:$FN$165,4,FALSE),"")</f>
        <v/>
      </c>
      <c r="F115" s="23">
        <f>IF($B115='Formulario de Respuestas'!$D114,'Formulario de Respuestas'!$F114,"ES DIFERENTE")</f>
        <v>0</v>
      </c>
      <c r="G115" s="1" t="str">
        <f>IFERROR(VLOOKUP(CONCATENATE(F$1,F115),'Formulario de Preguntas'!$C$2:$FN$165,3,FALSE),"")</f>
        <v/>
      </c>
      <c r="H115" s="1" t="str">
        <f>IFERROR(VLOOKUP(CONCATENATE(F$1,F115),'Formulario de Preguntas'!$C$2:$FN$165,4,FALSE),"")</f>
        <v/>
      </c>
      <c r="I115" s="23">
        <f>IF($B115='Formulario de Respuestas'!$D114,'Formulario de Respuestas'!$G114,"ES DIFERENTE")</f>
        <v>0</v>
      </c>
      <c r="J115" s="1" t="str">
        <f>IFERROR(VLOOKUP(CONCATENATE(I$1,I115),'Formulario de Preguntas'!$C$10:$FN$165,3,FALSE),"")</f>
        <v/>
      </c>
      <c r="K115" s="1" t="str">
        <f>IFERROR(VLOOKUP(CONCATENATE(I$1,I115),'Formulario de Preguntas'!$C$10:$FN$165,4,FALSE),"")</f>
        <v/>
      </c>
      <c r="L115" s="23">
        <f>IF($B115='Formulario de Respuestas'!$D114,'Formulario de Respuestas'!$H114,"ES DIFERENTE")</f>
        <v>0</v>
      </c>
      <c r="M115" s="1" t="str">
        <f>IFERROR(VLOOKUP(CONCATENATE(L$1,L115),'Formulario de Preguntas'!$C$10:$FN$165,3,FALSE),"")</f>
        <v/>
      </c>
      <c r="N115" s="1" t="str">
        <f>IFERROR(VLOOKUP(CONCATENATE(L$1,L115),'Formulario de Preguntas'!$C$10:$FN$165,4,FALSE),"")</f>
        <v/>
      </c>
      <c r="O115" s="23">
        <f>IF($B115='Formulario de Respuestas'!$D114,'Formulario de Respuestas'!$I114,"ES DIFERENTE")</f>
        <v>0</v>
      </c>
      <c r="P115" s="1" t="str">
        <f>IFERROR(VLOOKUP(CONCATENATE(O$1,O115),'Formulario de Preguntas'!$C$10:$FN$165,3,FALSE),"")</f>
        <v/>
      </c>
      <c r="Q115" s="1" t="str">
        <f>IFERROR(VLOOKUP(CONCATENATE(O$1,O115),'Formulario de Preguntas'!$C$10:$FN$165,4,FALSE),"")</f>
        <v/>
      </c>
      <c r="R115" s="23">
        <f>IF($B115='Formulario de Respuestas'!$D114,'Formulario de Respuestas'!$J114,"ES DIFERENTE")</f>
        <v>0</v>
      </c>
      <c r="S115" s="1" t="str">
        <f>IFERROR(VLOOKUP(CONCATENATE(R$1,R115),'Formulario de Preguntas'!$C$10:$FN$165,3,FALSE),"")</f>
        <v/>
      </c>
      <c r="T115" s="1" t="str">
        <f>IFERROR(VLOOKUP(CONCATENATE(R$1,R115),'Formulario de Preguntas'!$C$10:$FN$165,4,FALSE),"")</f>
        <v/>
      </c>
      <c r="U115" s="23">
        <f>IF($B115='Formulario de Respuestas'!$D114,'Formulario de Respuestas'!$K114,"ES DIFERENTE")</f>
        <v>0</v>
      </c>
      <c r="V115" s="1" t="str">
        <f>IFERROR(VLOOKUP(CONCATENATE(U$1,U115),'Formulario de Preguntas'!$C$10:$FN$165,3,FALSE),"")</f>
        <v/>
      </c>
      <c r="W115" s="1" t="str">
        <f>IFERROR(VLOOKUP(CONCATENATE(U$1,U115),'Formulario de Preguntas'!$C$10:$FN$165,4,FALSE),"")</f>
        <v/>
      </c>
      <c r="X115" s="23">
        <f>IF($B115='Formulario de Respuestas'!$D114,'Formulario de Respuestas'!$L114,"ES DIFERENTE")</f>
        <v>0</v>
      </c>
      <c r="Y115" s="1" t="str">
        <f>IFERROR(VLOOKUP(CONCATENATE(X$1,X115),'Formulario de Preguntas'!$C$10:$FN$165,3,FALSE),"")</f>
        <v/>
      </c>
      <c r="Z115" s="1" t="str">
        <f>IFERROR(VLOOKUP(CONCATENATE(X$1,X115),'Formulario de Preguntas'!$C$10:$FN$165,4,FALSE),"")</f>
        <v/>
      </c>
      <c r="AA115" s="23">
        <f>IF($B115='Formulario de Respuestas'!$D114,'Formulario de Respuestas'!$M114,"ES DIFERENTE")</f>
        <v>0</v>
      </c>
      <c r="AB115" s="1" t="str">
        <f>IFERROR(VLOOKUP(CONCATENATE(AA$1,AA115),'Formulario de Preguntas'!$C$10:$FN$165,3,FALSE),"")</f>
        <v/>
      </c>
      <c r="AC115" s="1" t="str">
        <f>IFERROR(VLOOKUP(CONCATENATE(AA$1,AA115),'Formulario de Preguntas'!$C$10:$FN$165,4,FALSE),"")</f>
        <v/>
      </c>
      <c r="AD115" s="23">
        <f>IF($B115='Formulario de Respuestas'!$D114,'Formulario de Respuestas'!$N114,"ES DIFERENTE")</f>
        <v>0</v>
      </c>
      <c r="AE115" s="1" t="str">
        <f>IFERROR(VLOOKUP(CONCATENATE(AD$1,AD115),'Formulario de Preguntas'!$C$10:$FN$165,3,FALSE),"")</f>
        <v/>
      </c>
      <c r="AF115" s="1" t="str">
        <f>IFERROR(VLOOKUP(CONCATENATE(AD$1,AD115),'Formulario de Preguntas'!$C$10:$FN$165,4,FALSE),"")</f>
        <v/>
      </c>
      <c r="AG115" s="23">
        <f>IF($B115='Formulario de Respuestas'!$D114,'Formulario de Respuestas'!$O114,"ES DIFERENTE")</f>
        <v>0</v>
      </c>
      <c r="AH115" s="1" t="str">
        <f>IFERROR(VLOOKUP(CONCATENATE(AG$1,AG115),'Formulario de Preguntas'!$C$10:$FN$165,3,FALSE),"")</f>
        <v/>
      </c>
      <c r="AI115" s="1" t="str">
        <f>IFERROR(VLOOKUP(CONCATENATE(AG$1,AG115),'Formulario de Preguntas'!$C$10:$FN$165,4,FALSE),"")</f>
        <v/>
      </c>
      <c r="AJ115" s="23">
        <f>IF($B115='Formulario de Respuestas'!$D114,'Formulario de Respuestas'!$P114,"ES DIFERENTE")</f>
        <v>0</v>
      </c>
      <c r="AK115" s="1" t="str">
        <f>IFERROR(VLOOKUP(CONCATENATE(AJ$1,AJ115),'Formulario de Preguntas'!$C$10:$FN$165,3,FALSE),"")</f>
        <v/>
      </c>
      <c r="AL115" s="1" t="str">
        <f>IFERROR(VLOOKUP(CONCATENATE(AJ$1,AJ115),'Formulario de Preguntas'!$C$10:$FN$165,4,FALSE),"")</f>
        <v/>
      </c>
      <c r="AM115" s="23">
        <f>IF($B115='Formulario de Respuestas'!$D114,'Formulario de Respuestas'!$Q114,"ES DIFERENTE")</f>
        <v>0</v>
      </c>
      <c r="AN115" s="1" t="str">
        <f>IFERROR(VLOOKUP(CONCATENATE(AM$1,AM115),'Formulario de Preguntas'!$C$10:$FN$165,3,FALSE),"")</f>
        <v/>
      </c>
      <c r="AO115" s="1" t="str">
        <f>IFERROR(VLOOKUP(CONCATENATE(AM$1,AM115),'Formulario de Preguntas'!$C$10:$FN$165,4,FALSE),"")</f>
        <v/>
      </c>
      <c r="AP115" s="23">
        <f>IF($B115='Formulario de Respuestas'!$D114,'Formulario de Respuestas'!$R114,"ES DIFERENTE")</f>
        <v>0</v>
      </c>
      <c r="AQ115" s="1" t="str">
        <f>IFERROR(VLOOKUP(CONCATENATE(AP$1,AP115),'Formulario de Preguntas'!$C$10:$FN$165,3,FALSE),"")</f>
        <v/>
      </c>
      <c r="AR115" s="1" t="str">
        <f>IFERROR(VLOOKUP(CONCATENATE(AP$1,AP115),'Formulario de Preguntas'!$C$10:$FN$165,4,FALSE),"")</f>
        <v/>
      </c>
      <c r="AS115" s="23">
        <f>IF($B115='Formulario de Respuestas'!$D114,'Formulario de Respuestas'!$S114,"ES DIFERENTE")</f>
        <v>0</v>
      </c>
      <c r="AT115" s="1" t="str">
        <f>IFERROR(VLOOKUP(CONCATENATE(AS$1,AS115),'Formulario de Preguntas'!$C$10:$FN$165,3,FALSE),"")</f>
        <v/>
      </c>
      <c r="AU115" s="1" t="str">
        <f>IFERROR(VLOOKUP(CONCATENATE(AS$1,AS115),'Formulario de Preguntas'!$C$10:$FN$165,4,FALSE),"")</f>
        <v/>
      </c>
      <c r="AV115" s="23">
        <f>IF($B115='Formulario de Respuestas'!$D114,'Formulario de Respuestas'!$T114,"ES DIFERENTE")</f>
        <v>0</v>
      </c>
      <c r="AW115" s="1" t="str">
        <f>IFERROR(VLOOKUP(CONCATENATE(AV$1,AV115),'Formulario de Preguntas'!$C$10:$FN$165,3,FALSE),"")</f>
        <v/>
      </c>
      <c r="AX115" s="1" t="str">
        <f>IFERROR(VLOOKUP(CONCATENATE(AV$1,AV115),'Formulario de Preguntas'!$C$10:$FN$165,4,FALSE),"")</f>
        <v/>
      </c>
      <c r="AY115" s="23">
        <f>IF($B115='Formulario de Respuestas'!$D114,'Formulario de Respuestas'!$U114,"ES DIFERENTE")</f>
        <v>0</v>
      </c>
      <c r="AZ115" s="1" t="str">
        <f>IFERROR(VLOOKUP(CONCATENATE(AY$1,AY115),'Formulario de Preguntas'!$C$10:$FN$165,3,FALSE),"")</f>
        <v/>
      </c>
      <c r="BA115" s="1" t="str">
        <f>IFERROR(VLOOKUP(CONCATENATE(AY$1,AY115),'Formulario de Preguntas'!$C$10:$FN$165,4,FALSE),"")</f>
        <v/>
      </c>
      <c r="BB115" s="25">
        <f>IF($B115='Formulario de Respuestas'!$D114,'Formulario de Respuestas'!$V114,"ES DIFERENTE")</f>
        <v>0</v>
      </c>
      <c r="BC115" s="1" t="str">
        <f>IFERROR(VLOOKUP(CONCATENATE(BB$1,BB115),'Formulario de Preguntas'!$C$10:$FN$165,3,FALSE),"")</f>
        <v/>
      </c>
      <c r="BD115" s="1" t="str">
        <f>IFERROR(VLOOKUP(CONCATENATE(BB$1,BB115),'Formulario de Preguntas'!$C$10:$FN$165,4,FALSE),"")</f>
        <v/>
      </c>
      <c r="BE115" s="23">
        <f>IF($B115='Formulario de Respuestas'!$D114,'Formulario de Respuestas'!$W114,"ES DIFERENTE")</f>
        <v>0</v>
      </c>
      <c r="BF115" s="1" t="str">
        <f>IFERROR(VLOOKUP(CONCATENATE(BE$1,BE115),'Formulario de Preguntas'!$C$10:$FN$165,3,FALSE),"")</f>
        <v/>
      </c>
      <c r="BG115" s="1" t="str">
        <f>IFERROR(VLOOKUP(CONCATENATE(BE$1,BE115),'Formulario de Preguntas'!$C$10:$FN$165,4,FALSE),"")</f>
        <v/>
      </c>
      <c r="BH115" s="23">
        <f>IF($B115='Formulario de Respuestas'!$D114,'Formulario de Respuestas'!$X114,"ES DIFERENTE")</f>
        <v>0</v>
      </c>
      <c r="BI115" s="1" t="str">
        <f>IFERROR(VLOOKUP(CONCATENATE(BH$1,BH115),'Formulario de Preguntas'!$C$10:$FN$165,3,FALSE),"")</f>
        <v/>
      </c>
      <c r="BJ115" s="1" t="str">
        <f>IFERROR(VLOOKUP(CONCATENATE(BH$1,BH115),'Formulario de Preguntas'!$C$10:$FN$165,4,FALSE),"")</f>
        <v/>
      </c>
      <c r="BK115" s="25">
        <f>IF($B115='Formulario de Respuestas'!$D114,'Formulario de Respuestas'!$Y114,"ES DIFERENTE")</f>
        <v>0</v>
      </c>
      <c r="BL115" s="1" t="str">
        <f>IFERROR(VLOOKUP(CONCATENATE(BK$1,BK115),'Formulario de Preguntas'!$C$10:$FN$165,3,FALSE),"")</f>
        <v/>
      </c>
      <c r="BM115" s="1" t="str">
        <f>IFERROR(VLOOKUP(CONCATENATE(BK$1,BK115),'Formulario de Preguntas'!$C$10:$FN$165,4,FALSE),"")</f>
        <v/>
      </c>
      <c r="BN115" s="25">
        <f>IF($B115='Formulario de Respuestas'!$D114,'Formulario de Respuestas'!$Z114,"ES DIFERENTE")</f>
        <v>0</v>
      </c>
      <c r="BO115" s="1" t="str">
        <f>IFERROR(VLOOKUP(CONCATENATE(BN$1,BN115),'Formulario de Preguntas'!$C$10:$FN$165,3,FALSE),"")</f>
        <v/>
      </c>
      <c r="BP115" s="1" t="str">
        <f>IFERROR(VLOOKUP(CONCATENATE(BN$1,BN115),'Formulario de Preguntas'!$C$10:$FN$165,4,FALSE),"")</f>
        <v/>
      </c>
      <c r="BR115" s="1">
        <f t="shared" si="4"/>
        <v>0</v>
      </c>
      <c r="BS115" s="1">
        <f t="shared" si="5"/>
        <v>0.25</v>
      </c>
      <c r="BT115" s="1">
        <f t="shared" si="6"/>
        <v>0</v>
      </c>
      <c r="BU115" s="1">
        <f>COUNTIF('Formulario de Respuestas'!$E114:$Z114,"A")</f>
        <v>0</v>
      </c>
      <c r="BV115" s="1">
        <f>COUNTIF('Formulario de Respuestas'!$E114:$Z114,"B")</f>
        <v>0</v>
      </c>
      <c r="BW115" s="1">
        <f>COUNTIF('Formulario de Respuestas'!$E114:$Z114,"C")</f>
        <v>0</v>
      </c>
      <c r="BX115" s="1">
        <f>COUNTIF('Formulario de Respuestas'!$E114:$Z114,"D")</f>
        <v>0</v>
      </c>
      <c r="BY115" s="1">
        <f>COUNTIF('Formulario de Respuestas'!$E114:$Z114,"E (RESPUESTA ANULADA)")</f>
        <v>0</v>
      </c>
    </row>
    <row r="116" spans="1:77" x14ac:dyDescent="0.25">
      <c r="A116" s="1">
        <f>'Formulario de Respuestas'!C115</f>
        <v>0</v>
      </c>
      <c r="B116" s="1">
        <f>'Formulario de Respuestas'!D115</f>
        <v>0</v>
      </c>
      <c r="C116" s="23">
        <f>IF($B116='Formulario de Respuestas'!$D115,'Formulario de Respuestas'!$E115,"ES DIFERENTE")</f>
        <v>0</v>
      </c>
      <c r="D116" s="15" t="str">
        <f>IFERROR(VLOOKUP(CONCATENATE(C$1,C116),'Formulario de Preguntas'!$C$2:$FN$165,3,FALSE),"")</f>
        <v/>
      </c>
      <c r="E116" s="1" t="str">
        <f>IFERROR(VLOOKUP(CONCATENATE(C$1,C116),'Formulario de Preguntas'!$C$2:$FN$165,4,FALSE),"")</f>
        <v/>
      </c>
      <c r="F116" s="23">
        <f>IF($B116='Formulario de Respuestas'!$D115,'Formulario de Respuestas'!$F115,"ES DIFERENTE")</f>
        <v>0</v>
      </c>
      <c r="G116" s="1" t="str">
        <f>IFERROR(VLOOKUP(CONCATENATE(F$1,F116),'Formulario de Preguntas'!$C$2:$FN$165,3,FALSE),"")</f>
        <v/>
      </c>
      <c r="H116" s="1" t="str">
        <f>IFERROR(VLOOKUP(CONCATENATE(F$1,F116),'Formulario de Preguntas'!$C$2:$FN$165,4,FALSE),"")</f>
        <v/>
      </c>
      <c r="I116" s="23">
        <f>IF($B116='Formulario de Respuestas'!$D115,'Formulario de Respuestas'!$G115,"ES DIFERENTE")</f>
        <v>0</v>
      </c>
      <c r="J116" s="1" t="str">
        <f>IFERROR(VLOOKUP(CONCATENATE(I$1,I116),'Formulario de Preguntas'!$C$10:$FN$165,3,FALSE),"")</f>
        <v/>
      </c>
      <c r="K116" s="1" t="str">
        <f>IFERROR(VLOOKUP(CONCATENATE(I$1,I116),'Formulario de Preguntas'!$C$10:$FN$165,4,FALSE),"")</f>
        <v/>
      </c>
      <c r="L116" s="23">
        <f>IF($B116='Formulario de Respuestas'!$D115,'Formulario de Respuestas'!$H115,"ES DIFERENTE")</f>
        <v>0</v>
      </c>
      <c r="M116" s="1" t="str">
        <f>IFERROR(VLOOKUP(CONCATENATE(L$1,L116),'Formulario de Preguntas'!$C$10:$FN$165,3,FALSE),"")</f>
        <v/>
      </c>
      <c r="N116" s="1" t="str">
        <f>IFERROR(VLOOKUP(CONCATENATE(L$1,L116),'Formulario de Preguntas'!$C$10:$FN$165,4,FALSE),"")</f>
        <v/>
      </c>
      <c r="O116" s="23">
        <f>IF($B116='Formulario de Respuestas'!$D115,'Formulario de Respuestas'!$I115,"ES DIFERENTE")</f>
        <v>0</v>
      </c>
      <c r="P116" s="1" t="str">
        <f>IFERROR(VLOOKUP(CONCATENATE(O$1,O116),'Formulario de Preguntas'!$C$10:$FN$165,3,FALSE),"")</f>
        <v/>
      </c>
      <c r="Q116" s="1" t="str">
        <f>IFERROR(VLOOKUP(CONCATENATE(O$1,O116),'Formulario de Preguntas'!$C$10:$FN$165,4,FALSE),"")</f>
        <v/>
      </c>
      <c r="R116" s="23">
        <f>IF($B116='Formulario de Respuestas'!$D115,'Formulario de Respuestas'!$J115,"ES DIFERENTE")</f>
        <v>0</v>
      </c>
      <c r="S116" s="1" t="str">
        <f>IFERROR(VLOOKUP(CONCATENATE(R$1,R116),'Formulario de Preguntas'!$C$10:$FN$165,3,FALSE),"")</f>
        <v/>
      </c>
      <c r="T116" s="1" t="str">
        <f>IFERROR(VLOOKUP(CONCATENATE(R$1,R116),'Formulario de Preguntas'!$C$10:$FN$165,4,FALSE),"")</f>
        <v/>
      </c>
      <c r="U116" s="23">
        <f>IF($B116='Formulario de Respuestas'!$D115,'Formulario de Respuestas'!$K115,"ES DIFERENTE")</f>
        <v>0</v>
      </c>
      <c r="V116" s="1" t="str">
        <f>IFERROR(VLOOKUP(CONCATENATE(U$1,U116),'Formulario de Preguntas'!$C$10:$FN$165,3,FALSE),"")</f>
        <v/>
      </c>
      <c r="W116" s="1" t="str">
        <f>IFERROR(VLOOKUP(CONCATENATE(U$1,U116),'Formulario de Preguntas'!$C$10:$FN$165,4,FALSE),"")</f>
        <v/>
      </c>
      <c r="X116" s="23">
        <f>IF($B116='Formulario de Respuestas'!$D115,'Formulario de Respuestas'!$L115,"ES DIFERENTE")</f>
        <v>0</v>
      </c>
      <c r="Y116" s="1" t="str">
        <f>IFERROR(VLOOKUP(CONCATENATE(X$1,X116),'Formulario de Preguntas'!$C$10:$FN$165,3,FALSE),"")</f>
        <v/>
      </c>
      <c r="Z116" s="1" t="str">
        <f>IFERROR(VLOOKUP(CONCATENATE(X$1,X116),'Formulario de Preguntas'!$C$10:$FN$165,4,FALSE),"")</f>
        <v/>
      </c>
      <c r="AA116" s="23">
        <f>IF($B116='Formulario de Respuestas'!$D115,'Formulario de Respuestas'!$M115,"ES DIFERENTE")</f>
        <v>0</v>
      </c>
      <c r="AB116" s="1" t="str">
        <f>IFERROR(VLOOKUP(CONCATENATE(AA$1,AA116),'Formulario de Preguntas'!$C$10:$FN$165,3,FALSE),"")</f>
        <v/>
      </c>
      <c r="AC116" s="1" t="str">
        <f>IFERROR(VLOOKUP(CONCATENATE(AA$1,AA116),'Formulario de Preguntas'!$C$10:$FN$165,4,FALSE),"")</f>
        <v/>
      </c>
      <c r="AD116" s="23">
        <f>IF($B116='Formulario de Respuestas'!$D115,'Formulario de Respuestas'!$N115,"ES DIFERENTE")</f>
        <v>0</v>
      </c>
      <c r="AE116" s="1" t="str">
        <f>IFERROR(VLOOKUP(CONCATENATE(AD$1,AD116),'Formulario de Preguntas'!$C$10:$FN$165,3,FALSE),"")</f>
        <v/>
      </c>
      <c r="AF116" s="1" t="str">
        <f>IFERROR(VLOOKUP(CONCATENATE(AD$1,AD116),'Formulario de Preguntas'!$C$10:$FN$165,4,FALSE),"")</f>
        <v/>
      </c>
      <c r="AG116" s="23">
        <f>IF($B116='Formulario de Respuestas'!$D115,'Formulario de Respuestas'!$O115,"ES DIFERENTE")</f>
        <v>0</v>
      </c>
      <c r="AH116" s="1" t="str">
        <f>IFERROR(VLOOKUP(CONCATENATE(AG$1,AG116),'Formulario de Preguntas'!$C$10:$FN$165,3,FALSE),"")</f>
        <v/>
      </c>
      <c r="AI116" s="1" t="str">
        <f>IFERROR(VLOOKUP(CONCATENATE(AG$1,AG116),'Formulario de Preguntas'!$C$10:$FN$165,4,FALSE),"")</f>
        <v/>
      </c>
      <c r="AJ116" s="23">
        <f>IF($B116='Formulario de Respuestas'!$D115,'Formulario de Respuestas'!$P115,"ES DIFERENTE")</f>
        <v>0</v>
      </c>
      <c r="AK116" s="1" t="str">
        <f>IFERROR(VLOOKUP(CONCATENATE(AJ$1,AJ116),'Formulario de Preguntas'!$C$10:$FN$165,3,FALSE),"")</f>
        <v/>
      </c>
      <c r="AL116" s="1" t="str">
        <f>IFERROR(VLOOKUP(CONCATENATE(AJ$1,AJ116),'Formulario de Preguntas'!$C$10:$FN$165,4,FALSE),"")</f>
        <v/>
      </c>
      <c r="AM116" s="23">
        <f>IF($B116='Formulario de Respuestas'!$D115,'Formulario de Respuestas'!$Q115,"ES DIFERENTE")</f>
        <v>0</v>
      </c>
      <c r="AN116" s="1" t="str">
        <f>IFERROR(VLOOKUP(CONCATENATE(AM$1,AM116),'Formulario de Preguntas'!$C$10:$FN$165,3,FALSE),"")</f>
        <v/>
      </c>
      <c r="AO116" s="1" t="str">
        <f>IFERROR(VLOOKUP(CONCATENATE(AM$1,AM116),'Formulario de Preguntas'!$C$10:$FN$165,4,FALSE),"")</f>
        <v/>
      </c>
      <c r="AP116" s="23">
        <f>IF($B116='Formulario de Respuestas'!$D115,'Formulario de Respuestas'!$R115,"ES DIFERENTE")</f>
        <v>0</v>
      </c>
      <c r="AQ116" s="1" t="str">
        <f>IFERROR(VLOOKUP(CONCATENATE(AP$1,AP116),'Formulario de Preguntas'!$C$10:$FN$165,3,FALSE),"")</f>
        <v/>
      </c>
      <c r="AR116" s="1" t="str">
        <f>IFERROR(VLOOKUP(CONCATENATE(AP$1,AP116),'Formulario de Preguntas'!$C$10:$FN$165,4,FALSE),"")</f>
        <v/>
      </c>
      <c r="AS116" s="23">
        <f>IF($B116='Formulario de Respuestas'!$D115,'Formulario de Respuestas'!$S115,"ES DIFERENTE")</f>
        <v>0</v>
      </c>
      <c r="AT116" s="1" t="str">
        <f>IFERROR(VLOOKUP(CONCATENATE(AS$1,AS116),'Formulario de Preguntas'!$C$10:$FN$165,3,FALSE),"")</f>
        <v/>
      </c>
      <c r="AU116" s="1" t="str">
        <f>IFERROR(VLOOKUP(CONCATENATE(AS$1,AS116),'Formulario de Preguntas'!$C$10:$FN$165,4,FALSE),"")</f>
        <v/>
      </c>
      <c r="AV116" s="23">
        <f>IF($B116='Formulario de Respuestas'!$D115,'Formulario de Respuestas'!$T115,"ES DIFERENTE")</f>
        <v>0</v>
      </c>
      <c r="AW116" s="1" t="str">
        <f>IFERROR(VLOOKUP(CONCATENATE(AV$1,AV116),'Formulario de Preguntas'!$C$10:$FN$165,3,FALSE),"")</f>
        <v/>
      </c>
      <c r="AX116" s="1" t="str">
        <f>IFERROR(VLOOKUP(CONCATENATE(AV$1,AV116),'Formulario de Preguntas'!$C$10:$FN$165,4,FALSE),"")</f>
        <v/>
      </c>
      <c r="AY116" s="23">
        <f>IF($B116='Formulario de Respuestas'!$D115,'Formulario de Respuestas'!$U115,"ES DIFERENTE")</f>
        <v>0</v>
      </c>
      <c r="AZ116" s="1" t="str">
        <f>IFERROR(VLOOKUP(CONCATENATE(AY$1,AY116),'Formulario de Preguntas'!$C$10:$FN$165,3,FALSE),"")</f>
        <v/>
      </c>
      <c r="BA116" s="1" t="str">
        <f>IFERROR(VLOOKUP(CONCATENATE(AY$1,AY116),'Formulario de Preguntas'!$C$10:$FN$165,4,FALSE),"")</f>
        <v/>
      </c>
      <c r="BB116" s="25">
        <f>IF($B116='Formulario de Respuestas'!$D115,'Formulario de Respuestas'!$V115,"ES DIFERENTE")</f>
        <v>0</v>
      </c>
      <c r="BC116" s="1" t="str">
        <f>IFERROR(VLOOKUP(CONCATENATE(BB$1,BB116),'Formulario de Preguntas'!$C$10:$FN$165,3,FALSE),"")</f>
        <v/>
      </c>
      <c r="BD116" s="1" t="str">
        <f>IFERROR(VLOOKUP(CONCATENATE(BB$1,BB116),'Formulario de Preguntas'!$C$10:$FN$165,4,FALSE),"")</f>
        <v/>
      </c>
      <c r="BE116" s="23">
        <f>IF($B116='Formulario de Respuestas'!$D115,'Formulario de Respuestas'!$W115,"ES DIFERENTE")</f>
        <v>0</v>
      </c>
      <c r="BF116" s="1" t="str">
        <f>IFERROR(VLOOKUP(CONCATENATE(BE$1,BE116),'Formulario de Preguntas'!$C$10:$FN$165,3,FALSE),"")</f>
        <v/>
      </c>
      <c r="BG116" s="1" t="str">
        <f>IFERROR(VLOOKUP(CONCATENATE(BE$1,BE116),'Formulario de Preguntas'!$C$10:$FN$165,4,FALSE),"")</f>
        <v/>
      </c>
      <c r="BH116" s="23">
        <f>IF($B116='Formulario de Respuestas'!$D115,'Formulario de Respuestas'!$X115,"ES DIFERENTE")</f>
        <v>0</v>
      </c>
      <c r="BI116" s="1" t="str">
        <f>IFERROR(VLOOKUP(CONCATENATE(BH$1,BH116),'Formulario de Preguntas'!$C$10:$FN$165,3,FALSE),"")</f>
        <v/>
      </c>
      <c r="BJ116" s="1" t="str">
        <f>IFERROR(VLOOKUP(CONCATENATE(BH$1,BH116),'Formulario de Preguntas'!$C$10:$FN$165,4,FALSE),"")</f>
        <v/>
      </c>
      <c r="BK116" s="25">
        <f>IF($B116='Formulario de Respuestas'!$D115,'Formulario de Respuestas'!$Y115,"ES DIFERENTE")</f>
        <v>0</v>
      </c>
      <c r="BL116" s="1" t="str">
        <f>IFERROR(VLOOKUP(CONCATENATE(BK$1,BK116),'Formulario de Preguntas'!$C$10:$FN$165,3,FALSE),"")</f>
        <v/>
      </c>
      <c r="BM116" s="1" t="str">
        <f>IFERROR(VLOOKUP(CONCATENATE(BK$1,BK116),'Formulario de Preguntas'!$C$10:$FN$165,4,FALSE),"")</f>
        <v/>
      </c>
      <c r="BN116" s="25">
        <f>IF($B116='Formulario de Respuestas'!$D115,'Formulario de Respuestas'!$Z115,"ES DIFERENTE")</f>
        <v>0</v>
      </c>
      <c r="BO116" s="1" t="str">
        <f>IFERROR(VLOOKUP(CONCATENATE(BN$1,BN116),'Formulario de Preguntas'!$C$10:$FN$165,3,FALSE),"")</f>
        <v/>
      </c>
      <c r="BP116" s="1" t="str">
        <f>IFERROR(VLOOKUP(CONCATENATE(BN$1,BN116),'Formulario de Preguntas'!$C$10:$FN$165,4,FALSE),"")</f>
        <v/>
      </c>
      <c r="BR116" s="1">
        <f t="shared" si="4"/>
        <v>0</v>
      </c>
      <c r="BS116" s="1">
        <f t="shared" si="5"/>
        <v>0.25</v>
      </c>
      <c r="BT116" s="1">
        <f t="shared" si="6"/>
        <v>0</v>
      </c>
      <c r="BU116" s="1">
        <f>COUNTIF('Formulario de Respuestas'!$E115:$Z115,"A")</f>
        <v>0</v>
      </c>
      <c r="BV116" s="1">
        <f>COUNTIF('Formulario de Respuestas'!$E115:$Z115,"B")</f>
        <v>0</v>
      </c>
      <c r="BW116" s="1">
        <f>COUNTIF('Formulario de Respuestas'!$E115:$Z115,"C")</f>
        <v>0</v>
      </c>
      <c r="BX116" s="1">
        <f>COUNTIF('Formulario de Respuestas'!$E115:$Z115,"D")</f>
        <v>0</v>
      </c>
      <c r="BY116" s="1">
        <f>COUNTIF('Formulario de Respuestas'!$E115:$Z115,"E (RESPUESTA ANULADA)")</f>
        <v>0</v>
      </c>
    </row>
    <row r="117" spans="1:77" x14ac:dyDescent="0.25">
      <c r="A117" s="1">
        <f>'Formulario de Respuestas'!C116</f>
        <v>0</v>
      </c>
      <c r="B117" s="1">
        <f>'Formulario de Respuestas'!D116</f>
        <v>0</v>
      </c>
      <c r="C117" s="23">
        <f>IF($B117='Formulario de Respuestas'!$D116,'Formulario de Respuestas'!$E116,"ES DIFERENTE")</f>
        <v>0</v>
      </c>
      <c r="D117" s="15" t="str">
        <f>IFERROR(VLOOKUP(CONCATENATE(C$1,C117),'Formulario de Preguntas'!$C$2:$FN$165,3,FALSE),"")</f>
        <v/>
      </c>
      <c r="E117" s="1" t="str">
        <f>IFERROR(VLOOKUP(CONCATENATE(C$1,C117),'Formulario de Preguntas'!$C$2:$FN$165,4,FALSE),"")</f>
        <v/>
      </c>
      <c r="F117" s="23">
        <f>IF($B117='Formulario de Respuestas'!$D116,'Formulario de Respuestas'!$F116,"ES DIFERENTE")</f>
        <v>0</v>
      </c>
      <c r="G117" s="1" t="str">
        <f>IFERROR(VLOOKUP(CONCATENATE(F$1,F117),'Formulario de Preguntas'!$C$2:$FN$165,3,FALSE),"")</f>
        <v/>
      </c>
      <c r="H117" s="1" t="str">
        <f>IFERROR(VLOOKUP(CONCATENATE(F$1,F117),'Formulario de Preguntas'!$C$2:$FN$165,4,FALSE),"")</f>
        <v/>
      </c>
      <c r="I117" s="23">
        <f>IF($B117='Formulario de Respuestas'!$D116,'Formulario de Respuestas'!$G116,"ES DIFERENTE")</f>
        <v>0</v>
      </c>
      <c r="J117" s="1" t="str">
        <f>IFERROR(VLOOKUP(CONCATENATE(I$1,I117),'Formulario de Preguntas'!$C$10:$FN$165,3,FALSE),"")</f>
        <v/>
      </c>
      <c r="K117" s="1" t="str">
        <f>IFERROR(VLOOKUP(CONCATENATE(I$1,I117),'Formulario de Preguntas'!$C$10:$FN$165,4,FALSE),"")</f>
        <v/>
      </c>
      <c r="L117" s="23">
        <f>IF($B117='Formulario de Respuestas'!$D116,'Formulario de Respuestas'!$H116,"ES DIFERENTE")</f>
        <v>0</v>
      </c>
      <c r="M117" s="1" t="str">
        <f>IFERROR(VLOOKUP(CONCATENATE(L$1,L117),'Formulario de Preguntas'!$C$10:$FN$165,3,FALSE),"")</f>
        <v/>
      </c>
      <c r="N117" s="1" t="str">
        <f>IFERROR(VLOOKUP(CONCATENATE(L$1,L117),'Formulario de Preguntas'!$C$10:$FN$165,4,FALSE),"")</f>
        <v/>
      </c>
      <c r="O117" s="23">
        <f>IF($B117='Formulario de Respuestas'!$D116,'Formulario de Respuestas'!$I116,"ES DIFERENTE")</f>
        <v>0</v>
      </c>
      <c r="P117" s="1" t="str">
        <f>IFERROR(VLOOKUP(CONCATENATE(O$1,O117),'Formulario de Preguntas'!$C$10:$FN$165,3,FALSE),"")</f>
        <v/>
      </c>
      <c r="Q117" s="1" t="str">
        <f>IFERROR(VLOOKUP(CONCATENATE(O$1,O117),'Formulario de Preguntas'!$C$10:$FN$165,4,FALSE),"")</f>
        <v/>
      </c>
      <c r="R117" s="23">
        <f>IF($B117='Formulario de Respuestas'!$D116,'Formulario de Respuestas'!$J116,"ES DIFERENTE")</f>
        <v>0</v>
      </c>
      <c r="S117" s="1" t="str">
        <f>IFERROR(VLOOKUP(CONCATENATE(R$1,R117),'Formulario de Preguntas'!$C$10:$FN$165,3,FALSE),"")</f>
        <v/>
      </c>
      <c r="T117" s="1" t="str">
        <f>IFERROR(VLOOKUP(CONCATENATE(R$1,R117),'Formulario de Preguntas'!$C$10:$FN$165,4,FALSE),"")</f>
        <v/>
      </c>
      <c r="U117" s="23">
        <f>IF($B117='Formulario de Respuestas'!$D116,'Formulario de Respuestas'!$K116,"ES DIFERENTE")</f>
        <v>0</v>
      </c>
      <c r="V117" s="1" t="str">
        <f>IFERROR(VLOOKUP(CONCATENATE(U$1,U117),'Formulario de Preguntas'!$C$10:$FN$165,3,FALSE),"")</f>
        <v/>
      </c>
      <c r="W117" s="1" t="str">
        <f>IFERROR(VLOOKUP(CONCATENATE(U$1,U117),'Formulario de Preguntas'!$C$10:$FN$165,4,FALSE),"")</f>
        <v/>
      </c>
      <c r="X117" s="23">
        <f>IF($B117='Formulario de Respuestas'!$D116,'Formulario de Respuestas'!$L116,"ES DIFERENTE")</f>
        <v>0</v>
      </c>
      <c r="Y117" s="1" t="str">
        <f>IFERROR(VLOOKUP(CONCATENATE(X$1,X117),'Formulario de Preguntas'!$C$10:$FN$165,3,FALSE),"")</f>
        <v/>
      </c>
      <c r="Z117" s="1" t="str">
        <f>IFERROR(VLOOKUP(CONCATENATE(X$1,X117),'Formulario de Preguntas'!$C$10:$FN$165,4,FALSE),"")</f>
        <v/>
      </c>
      <c r="AA117" s="23">
        <f>IF($B117='Formulario de Respuestas'!$D116,'Formulario de Respuestas'!$M116,"ES DIFERENTE")</f>
        <v>0</v>
      </c>
      <c r="AB117" s="1" t="str">
        <f>IFERROR(VLOOKUP(CONCATENATE(AA$1,AA117),'Formulario de Preguntas'!$C$10:$FN$165,3,FALSE),"")</f>
        <v/>
      </c>
      <c r="AC117" s="1" t="str">
        <f>IFERROR(VLOOKUP(CONCATENATE(AA$1,AA117),'Formulario de Preguntas'!$C$10:$FN$165,4,FALSE),"")</f>
        <v/>
      </c>
      <c r="AD117" s="23">
        <f>IF($B117='Formulario de Respuestas'!$D116,'Formulario de Respuestas'!$N116,"ES DIFERENTE")</f>
        <v>0</v>
      </c>
      <c r="AE117" s="1" t="str">
        <f>IFERROR(VLOOKUP(CONCATENATE(AD$1,AD117),'Formulario de Preguntas'!$C$10:$FN$165,3,FALSE),"")</f>
        <v/>
      </c>
      <c r="AF117" s="1" t="str">
        <f>IFERROR(VLOOKUP(CONCATENATE(AD$1,AD117),'Formulario de Preguntas'!$C$10:$FN$165,4,FALSE),"")</f>
        <v/>
      </c>
      <c r="AG117" s="23">
        <f>IF($B117='Formulario de Respuestas'!$D116,'Formulario de Respuestas'!$O116,"ES DIFERENTE")</f>
        <v>0</v>
      </c>
      <c r="AH117" s="1" t="str">
        <f>IFERROR(VLOOKUP(CONCATENATE(AG$1,AG117),'Formulario de Preguntas'!$C$10:$FN$165,3,FALSE),"")</f>
        <v/>
      </c>
      <c r="AI117" s="1" t="str">
        <f>IFERROR(VLOOKUP(CONCATENATE(AG$1,AG117),'Formulario de Preguntas'!$C$10:$FN$165,4,FALSE),"")</f>
        <v/>
      </c>
      <c r="AJ117" s="23">
        <f>IF($B117='Formulario de Respuestas'!$D116,'Formulario de Respuestas'!$P116,"ES DIFERENTE")</f>
        <v>0</v>
      </c>
      <c r="AK117" s="1" t="str">
        <f>IFERROR(VLOOKUP(CONCATENATE(AJ$1,AJ117),'Formulario de Preguntas'!$C$10:$FN$165,3,FALSE),"")</f>
        <v/>
      </c>
      <c r="AL117" s="1" t="str">
        <f>IFERROR(VLOOKUP(CONCATENATE(AJ$1,AJ117),'Formulario de Preguntas'!$C$10:$FN$165,4,FALSE),"")</f>
        <v/>
      </c>
      <c r="AM117" s="23">
        <f>IF($B117='Formulario de Respuestas'!$D116,'Formulario de Respuestas'!$Q116,"ES DIFERENTE")</f>
        <v>0</v>
      </c>
      <c r="AN117" s="1" t="str">
        <f>IFERROR(VLOOKUP(CONCATENATE(AM$1,AM117),'Formulario de Preguntas'!$C$10:$FN$165,3,FALSE),"")</f>
        <v/>
      </c>
      <c r="AO117" s="1" t="str">
        <f>IFERROR(VLOOKUP(CONCATENATE(AM$1,AM117),'Formulario de Preguntas'!$C$10:$FN$165,4,FALSE),"")</f>
        <v/>
      </c>
      <c r="AP117" s="23">
        <f>IF($B117='Formulario de Respuestas'!$D116,'Formulario de Respuestas'!$R116,"ES DIFERENTE")</f>
        <v>0</v>
      </c>
      <c r="AQ117" s="1" t="str">
        <f>IFERROR(VLOOKUP(CONCATENATE(AP$1,AP117),'Formulario de Preguntas'!$C$10:$FN$165,3,FALSE),"")</f>
        <v/>
      </c>
      <c r="AR117" s="1" t="str">
        <f>IFERROR(VLOOKUP(CONCATENATE(AP$1,AP117),'Formulario de Preguntas'!$C$10:$FN$165,4,FALSE),"")</f>
        <v/>
      </c>
      <c r="AS117" s="23">
        <f>IF($B117='Formulario de Respuestas'!$D116,'Formulario de Respuestas'!$S116,"ES DIFERENTE")</f>
        <v>0</v>
      </c>
      <c r="AT117" s="1" t="str">
        <f>IFERROR(VLOOKUP(CONCATENATE(AS$1,AS117),'Formulario de Preguntas'!$C$10:$FN$165,3,FALSE),"")</f>
        <v/>
      </c>
      <c r="AU117" s="1" t="str">
        <f>IFERROR(VLOOKUP(CONCATENATE(AS$1,AS117),'Formulario de Preguntas'!$C$10:$FN$165,4,FALSE),"")</f>
        <v/>
      </c>
      <c r="AV117" s="23">
        <f>IF($B117='Formulario de Respuestas'!$D116,'Formulario de Respuestas'!$T116,"ES DIFERENTE")</f>
        <v>0</v>
      </c>
      <c r="AW117" s="1" t="str">
        <f>IFERROR(VLOOKUP(CONCATENATE(AV$1,AV117),'Formulario de Preguntas'!$C$10:$FN$165,3,FALSE),"")</f>
        <v/>
      </c>
      <c r="AX117" s="1" t="str">
        <f>IFERROR(VLOOKUP(CONCATENATE(AV$1,AV117),'Formulario de Preguntas'!$C$10:$FN$165,4,FALSE),"")</f>
        <v/>
      </c>
      <c r="AY117" s="23">
        <f>IF($B117='Formulario de Respuestas'!$D116,'Formulario de Respuestas'!$U116,"ES DIFERENTE")</f>
        <v>0</v>
      </c>
      <c r="AZ117" s="1" t="str">
        <f>IFERROR(VLOOKUP(CONCATENATE(AY$1,AY117),'Formulario de Preguntas'!$C$10:$FN$165,3,FALSE),"")</f>
        <v/>
      </c>
      <c r="BA117" s="1" t="str">
        <f>IFERROR(VLOOKUP(CONCATENATE(AY$1,AY117),'Formulario de Preguntas'!$C$10:$FN$165,4,FALSE),"")</f>
        <v/>
      </c>
      <c r="BB117" s="25">
        <f>IF($B117='Formulario de Respuestas'!$D116,'Formulario de Respuestas'!$V116,"ES DIFERENTE")</f>
        <v>0</v>
      </c>
      <c r="BC117" s="1" t="str">
        <f>IFERROR(VLOOKUP(CONCATENATE(BB$1,BB117),'Formulario de Preguntas'!$C$10:$FN$165,3,FALSE),"")</f>
        <v/>
      </c>
      <c r="BD117" s="1" t="str">
        <f>IFERROR(VLOOKUP(CONCATENATE(BB$1,BB117),'Formulario de Preguntas'!$C$10:$FN$165,4,FALSE),"")</f>
        <v/>
      </c>
      <c r="BE117" s="23">
        <f>IF($B117='Formulario de Respuestas'!$D116,'Formulario de Respuestas'!$W116,"ES DIFERENTE")</f>
        <v>0</v>
      </c>
      <c r="BF117" s="1" t="str">
        <f>IFERROR(VLOOKUP(CONCATENATE(BE$1,BE117),'Formulario de Preguntas'!$C$10:$FN$165,3,FALSE),"")</f>
        <v/>
      </c>
      <c r="BG117" s="1" t="str">
        <f>IFERROR(VLOOKUP(CONCATENATE(BE$1,BE117),'Formulario de Preguntas'!$C$10:$FN$165,4,FALSE),"")</f>
        <v/>
      </c>
      <c r="BH117" s="23">
        <f>IF($B117='Formulario de Respuestas'!$D116,'Formulario de Respuestas'!$X116,"ES DIFERENTE")</f>
        <v>0</v>
      </c>
      <c r="BI117" s="1" t="str">
        <f>IFERROR(VLOOKUP(CONCATENATE(BH$1,BH117),'Formulario de Preguntas'!$C$10:$FN$165,3,FALSE),"")</f>
        <v/>
      </c>
      <c r="BJ117" s="1" t="str">
        <f>IFERROR(VLOOKUP(CONCATENATE(BH$1,BH117),'Formulario de Preguntas'!$C$10:$FN$165,4,FALSE),"")</f>
        <v/>
      </c>
      <c r="BK117" s="25">
        <f>IF($B117='Formulario de Respuestas'!$D116,'Formulario de Respuestas'!$Y116,"ES DIFERENTE")</f>
        <v>0</v>
      </c>
      <c r="BL117" s="1" t="str">
        <f>IFERROR(VLOOKUP(CONCATENATE(BK$1,BK117),'Formulario de Preguntas'!$C$10:$FN$165,3,FALSE),"")</f>
        <v/>
      </c>
      <c r="BM117" s="1" t="str">
        <f>IFERROR(VLOOKUP(CONCATENATE(BK$1,BK117),'Formulario de Preguntas'!$C$10:$FN$165,4,FALSE),"")</f>
        <v/>
      </c>
      <c r="BN117" s="25">
        <f>IF($B117='Formulario de Respuestas'!$D116,'Formulario de Respuestas'!$Z116,"ES DIFERENTE")</f>
        <v>0</v>
      </c>
      <c r="BO117" s="1" t="str">
        <f>IFERROR(VLOOKUP(CONCATENATE(BN$1,BN117),'Formulario de Preguntas'!$C$10:$FN$165,3,FALSE),"")</f>
        <v/>
      </c>
      <c r="BP117" s="1" t="str">
        <f>IFERROR(VLOOKUP(CONCATENATE(BN$1,BN117),'Formulario de Preguntas'!$C$10:$FN$165,4,FALSE),"")</f>
        <v/>
      </c>
      <c r="BR117" s="1">
        <f t="shared" si="4"/>
        <v>0</v>
      </c>
      <c r="BS117" s="1">
        <f t="shared" si="5"/>
        <v>0.25</v>
      </c>
      <c r="BT117" s="1">
        <f t="shared" si="6"/>
        <v>0</v>
      </c>
      <c r="BU117" s="1">
        <f>COUNTIF('Formulario de Respuestas'!$E116:$Z116,"A")</f>
        <v>0</v>
      </c>
      <c r="BV117" s="1">
        <f>COUNTIF('Formulario de Respuestas'!$E116:$Z116,"B")</f>
        <v>0</v>
      </c>
      <c r="BW117" s="1">
        <f>COUNTIF('Formulario de Respuestas'!$E116:$Z116,"C")</f>
        <v>0</v>
      </c>
      <c r="BX117" s="1">
        <f>COUNTIF('Formulario de Respuestas'!$E116:$Z116,"D")</f>
        <v>0</v>
      </c>
      <c r="BY117" s="1">
        <f>COUNTIF('Formulario de Respuestas'!$E116:$Z116,"E (RESPUESTA ANULADA)")</f>
        <v>0</v>
      </c>
    </row>
    <row r="118" spans="1:77" x14ac:dyDescent="0.25">
      <c r="A118" s="1">
        <f>'Formulario de Respuestas'!C117</f>
        <v>0</v>
      </c>
      <c r="B118" s="1">
        <f>'Formulario de Respuestas'!D117</f>
        <v>0</v>
      </c>
      <c r="C118" s="23">
        <f>IF($B118='Formulario de Respuestas'!$D117,'Formulario de Respuestas'!$E117,"ES DIFERENTE")</f>
        <v>0</v>
      </c>
      <c r="D118" s="15" t="str">
        <f>IFERROR(VLOOKUP(CONCATENATE(C$1,C118),'Formulario de Preguntas'!$C$2:$FN$165,3,FALSE),"")</f>
        <v/>
      </c>
      <c r="E118" s="1" t="str">
        <f>IFERROR(VLOOKUP(CONCATENATE(C$1,C118),'Formulario de Preguntas'!$C$2:$FN$165,4,FALSE),"")</f>
        <v/>
      </c>
      <c r="F118" s="23">
        <f>IF($B118='Formulario de Respuestas'!$D117,'Formulario de Respuestas'!$F117,"ES DIFERENTE")</f>
        <v>0</v>
      </c>
      <c r="G118" s="1" t="str">
        <f>IFERROR(VLOOKUP(CONCATENATE(F$1,F118),'Formulario de Preguntas'!$C$2:$FN$165,3,FALSE),"")</f>
        <v/>
      </c>
      <c r="H118" s="1" t="str">
        <f>IFERROR(VLOOKUP(CONCATENATE(F$1,F118),'Formulario de Preguntas'!$C$2:$FN$165,4,FALSE),"")</f>
        <v/>
      </c>
      <c r="I118" s="23">
        <f>IF($B118='Formulario de Respuestas'!$D117,'Formulario de Respuestas'!$G117,"ES DIFERENTE")</f>
        <v>0</v>
      </c>
      <c r="J118" s="1" t="str">
        <f>IFERROR(VLOOKUP(CONCATENATE(I$1,I118),'Formulario de Preguntas'!$C$10:$FN$165,3,FALSE),"")</f>
        <v/>
      </c>
      <c r="K118" s="1" t="str">
        <f>IFERROR(VLOOKUP(CONCATENATE(I$1,I118),'Formulario de Preguntas'!$C$10:$FN$165,4,FALSE),"")</f>
        <v/>
      </c>
      <c r="L118" s="23">
        <f>IF($B118='Formulario de Respuestas'!$D117,'Formulario de Respuestas'!$H117,"ES DIFERENTE")</f>
        <v>0</v>
      </c>
      <c r="M118" s="1" t="str">
        <f>IFERROR(VLOOKUP(CONCATENATE(L$1,L118),'Formulario de Preguntas'!$C$10:$FN$165,3,FALSE),"")</f>
        <v/>
      </c>
      <c r="N118" s="1" t="str">
        <f>IFERROR(VLOOKUP(CONCATENATE(L$1,L118),'Formulario de Preguntas'!$C$10:$FN$165,4,FALSE),"")</f>
        <v/>
      </c>
      <c r="O118" s="23">
        <f>IF($B118='Formulario de Respuestas'!$D117,'Formulario de Respuestas'!$I117,"ES DIFERENTE")</f>
        <v>0</v>
      </c>
      <c r="P118" s="1" t="str">
        <f>IFERROR(VLOOKUP(CONCATENATE(O$1,O118),'Formulario de Preguntas'!$C$10:$FN$165,3,FALSE),"")</f>
        <v/>
      </c>
      <c r="Q118" s="1" t="str">
        <f>IFERROR(VLOOKUP(CONCATENATE(O$1,O118),'Formulario de Preguntas'!$C$10:$FN$165,4,FALSE),"")</f>
        <v/>
      </c>
      <c r="R118" s="23">
        <f>IF($B118='Formulario de Respuestas'!$D117,'Formulario de Respuestas'!$J117,"ES DIFERENTE")</f>
        <v>0</v>
      </c>
      <c r="S118" s="1" t="str">
        <f>IFERROR(VLOOKUP(CONCATENATE(R$1,R118),'Formulario de Preguntas'!$C$10:$FN$165,3,FALSE),"")</f>
        <v/>
      </c>
      <c r="T118" s="1" t="str">
        <f>IFERROR(VLOOKUP(CONCATENATE(R$1,R118),'Formulario de Preguntas'!$C$10:$FN$165,4,FALSE),"")</f>
        <v/>
      </c>
      <c r="U118" s="23">
        <f>IF($B118='Formulario de Respuestas'!$D117,'Formulario de Respuestas'!$K117,"ES DIFERENTE")</f>
        <v>0</v>
      </c>
      <c r="V118" s="1" t="str">
        <f>IFERROR(VLOOKUP(CONCATENATE(U$1,U118),'Formulario de Preguntas'!$C$10:$FN$165,3,FALSE),"")</f>
        <v/>
      </c>
      <c r="W118" s="1" t="str">
        <f>IFERROR(VLOOKUP(CONCATENATE(U$1,U118),'Formulario de Preguntas'!$C$10:$FN$165,4,FALSE),"")</f>
        <v/>
      </c>
      <c r="X118" s="23">
        <f>IF($B118='Formulario de Respuestas'!$D117,'Formulario de Respuestas'!$L117,"ES DIFERENTE")</f>
        <v>0</v>
      </c>
      <c r="Y118" s="1" t="str">
        <f>IFERROR(VLOOKUP(CONCATENATE(X$1,X118),'Formulario de Preguntas'!$C$10:$FN$165,3,FALSE),"")</f>
        <v/>
      </c>
      <c r="Z118" s="1" t="str">
        <f>IFERROR(VLOOKUP(CONCATENATE(X$1,X118),'Formulario de Preguntas'!$C$10:$FN$165,4,FALSE),"")</f>
        <v/>
      </c>
      <c r="AA118" s="23">
        <f>IF($B118='Formulario de Respuestas'!$D117,'Formulario de Respuestas'!$M117,"ES DIFERENTE")</f>
        <v>0</v>
      </c>
      <c r="AB118" s="1" t="str">
        <f>IFERROR(VLOOKUP(CONCATENATE(AA$1,AA118),'Formulario de Preguntas'!$C$10:$FN$165,3,FALSE),"")</f>
        <v/>
      </c>
      <c r="AC118" s="1" t="str">
        <f>IFERROR(VLOOKUP(CONCATENATE(AA$1,AA118),'Formulario de Preguntas'!$C$10:$FN$165,4,FALSE),"")</f>
        <v/>
      </c>
      <c r="AD118" s="23">
        <f>IF($B118='Formulario de Respuestas'!$D117,'Formulario de Respuestas'!$N117,"ES DIFERENTE")</f>
        <v>0</v>
      </c>
      <c r="AE118" s="1" t="str">
        <f>IFERROR(VLOOKUP(CONCATENATE(AD$1,AD118),'Formulario de Preguntas'!$C$10:$FN$165,3,FALSE),"")</f>
        <v/>
      </c>
      <c r="AF118" s="1" t="str">
        <f>IFERROR(VLOOKUP(CONCATENATE(AD$1,AD118),'Formulario de Preguntas'!$C$10:$FN$165,4,FALSE),"")</f>
        <v/>
      </c>
      <c r="AG118" s="23">
        <f>IF($B118='Formulario de Respuestas'!$D117,'Formulario de Respuestas'!$O117,"ES DIFERENTE")</f>
        <v>0</v>
      </c>
      <c r="AH118" s="1" t="str">
        <f>IFERROR(VLOOKUP(CONCATENATE(AG$1,AG118),'Formulario de Preguntas'!$C$10:$FN$165,3,FALSE),"")</f>
        <v/>
      </c>
      <c r="AI118" s="1" t="str">
        <f>IFERROR(VLOOKUP(CONCATENATE(AG$1,AG118),'Formulario de Preguntas'!$C$10:$FN$165,4,FALSE),"")</f>
        <v/>
      </c>
      <c r="AJ118" s="23">
        <f>IF($B118='Formulario de Respuestas'!$D117,'Formulario de Respuestas'!$P117,"ES DIFERENTE")</f>
        <v>0</v>
      </c>
      <c r="AK118" s="1" t="str">
        <f>IFERROR(VLOOKUP(CONCATENATE(AJ$1,AJ118),'Formulario de Preguntas'!$C$10:$FN$165,3,FALSE),"")</f>
        <v/>
      </c>
      <c r="AL118" s="1" t="str">
        <f>IFERROR(VLOOKUP(CONCATENATE(AJ$1,AJ118),'Formulario de Preguntas'!$C$10:$FN$165,4,FALSE),"")</f>
        <v/>
      </c>
      <c r="AM118" s="23">
        <f>IF($B118='Formulario de Respuestas'!$D117,'Formulario de Respuestas'!$Q117,"ES DIFERENTE")</f>
        <v>0</v>
      </c>
      <c r="AN118" s="1" t="str">
        <f>IFERROR(VLOOKUP(CONCATENATE(AM$1,AM118),'Formulario de Preguntas'!$C$10:$FN$165,3,FALSE),"")</f>
        <v/>
      </c>
      <c r="AO118" s="1" t="str">
        <f>IFERROR(VLOOKUP(CONCATENATE(AM$1,AM118),'Formulario de Preguntas'!$C$10:$FN$165,4,FALSE),"")</f>
        <v/>
      </c>
      <c r="AP118" s="23">
        <f>IF($B118='Formulario de Respuestas'!$D117,'Formulario de Respuestas'!$R117,"ES DIFERENTE")</f>
        <v>0</v>
      </c>
      <c r="AQ118" s="1" t="str">
        <f>IFERROR(VLOOKUP(CONCATENATE(AP$1,AP118),'Formulario de Preguntas'!$C$10:$FN$165,3,FALSE),"")</f>
        <v/>
      </c>
      <c r="AR118" s="1" t="str">
        <f>IFERROR(VLOOKUP(CONCATENATE(AP$1,AP118),'Formulario de Preguntas'!$C$10:$FN$165,4,FALSE),"")</f>
        <v/>
      </c>
      <c r="AS118" s="23">
        <f>IF($B118='Formulario de Respuestas'!$D117,'Formulario de Respuestas'!$S117,"ES DIFERENTE")</f>
        <v>0</v>
      </c>
      <c r="AT118" s="1" t="str">
        <f>IFERROR(VLOOKUP(CONCATENATE(AS$1,AS118),'Formulario de Preguntas'!$C$10:$FN$165,3,FALSE),"")</f>
        <v/>
      </c>
      <c r="AU118" s="1" t="str">
        <f>IFERROR(VLOOKUP(CONCATENATE(AS$1,AS118),'Formulario de Preguntas'!$C$10:$FN$165,4,FALSE),"")</f>
        <v/>
      </c>
      <c r="AV118" s="23">
        <f>IF($B118='Formulario de Respuestas'!$D117,'Formulario de Respuestas'!$T117,"ES DIFERENTE")</f>
        <v>0</v>
      </c>
      <c r="AW118" s="1" t="str">
        <f>IFERROR(VLOOKUP(CONCATENATE(AV$1,AV118),'Formulario de Preguntas'!$C$10:$FN$165,3,FALSE),"")</f>
        <v/>
      </c>
      <c r="AX118" s="1" t="str">
        <f>IFERROR(VLOOKUP(CONCATENATE(AV$1,AV118),'Formulario de Preguntas'!$C$10:$FN$165,4,FALSE),"")</f>
        <v/>
      </c>
      <c r="AY118" s="23">
        <f>IF($B118='Formulario de Respuestas'!$D117,'Formulario de Respuestas'!$U117,"ES DIFERENTE")</f>
        <v>0</v>
      </c>
      <c r="AZ118" s="1" t="str">
        <f>IFERROR(VLOOKUP(CONCATENATE(AY$1,AY118),'Formulario de Preguntas'!$C$10:$FN$165,3,FALSE),"")</f>
        <v/>
      </c>
      <c r="BA118" s="1" t="str">
        <f>IFERROR(VLOOKUP(CONCATENATE(AY$1,AY118),'Formulario de Preguntas'!$C$10:$FN$165,4,FALSE),"")</f>
        <v/>
      </c>
      <c r="BB118" s="25">
        <f>IF($B118='Formulario de Respuestas'!$D117,'Formulario de Respuestas'!$V117,"ES DIFERENTE")</f>
        <v>0</v>
      </c>
      <c r="BC118" s="1" t="str">
        <f>IFERROR(VLOOKUP(CONCATENATE(BB$1,BB118),'Formulario de Preguntas'!$C$10:$FN$165,3,FALSE),"")</f>
        <v/>
      </c>
      <c r="BD118" s="1" t="str">
        <f>IFERROR(VLOOKUP(CONCATENATE(BB$1,BB118),'Formulario de Preguntas'!$C$10:$FN$165,4,FALSE),"")</f>
        <v/>
      </c>
      <c r="BE118" s="23">
        <f>IF($B118='Formulario de Respuestas'!$D117,'Formulario de Respuestas'!$W117,"ES DIFERENTE")</f>
        <v>0</v>
      </c>
      <c r="BF118" s="1" t="str">
        <f>IFERROR(VLOOKUP(CONCATENATE(BE$1,BE118),'Formulario de Preguntas'!$C$10:$FN$165,3,FALSE),"")</f>
        <v/>
      </c>
      <c r="BG118" s="1" t="str">
        <f>IFERROR(VLOOKUP(CONCATENATE(BE$1,BE118),'Formulario de Preguntas'!$C$10:$FN$165,4,FALSE),"")</f>
        <v/>
      </c>
      <c r="BH118" s="23">
        <f>IF($B118='Formulario de Respuestas'!$D117,'Formulario de Respuestas'!$X117,"ES DIFERENTE")</f>
        <v>0</v>
      </c>
      <c r="BI118" s="1" t="str">
        <f>IFERROR(VLOOKUP(CONCATENATE(BH$1,BH118),'Formulario de Preguntas'!$C$10:$FN$165,3,FALSE),"")</f>
        <v/>
      </c>
      <c r="BJ118" s="1" t="str">
        <f>IFERROR(VLOOKUP(CONCATENATE(BH$1,BH118),'Formulario de Preguntas'!$C$10:$FN$165,4,FALSE),"")</f>
        <v/>
      </c>
      <c r="BK118" s="25">
        <f>IF($B118='Formulario de Respuestas'!$D117,'Formulario de Respuestas'!$Y117,"ES DIFERENTE")</f>
        <v>0</v>
      </c>
      <c r="BL118" s="1" t="str">
        <f>IFERROR(VLOOKUP(CONCATENATE(BK$1,BK118),'Formulario de Preguntas'!$C$10:$FN$165,3,FALSE),"")</f>
        <v/>
      </c>
      <c r="BM118" s="1" t="str">
        <f>IFERROR(VLOOKUP(CONCATENATE(BK$1,BK118),'Formulario de Preguntas'!$C$10:$FN$165,4,FALSE),"")</f>
        <v/>
      </c>
      <c r="BN118" s="25">
        <f>IF($B118='Formulario de Respuestas'!$D117,'Formulario de Respuestas'!$Z117,"ES DIFERENTE")</f>
        <v>0</v>
      </c>
      <c r="BO118" s="1" t="str">
        <f>IFERROR(VLOOKUP(CONCATENATE(BN$1,BN118),'Formulario de Preguntas'!$C$10:$FN$165,3,FALSE),"")</f>
        <v/>
      </c>
      <c r="BP118" s="1" t="str">
        <f>IFERROR(VLOOKUP(CONCATENATE(BN$1,BN118),'Formulario de Preguntas'!$C$10:$FN$165,4,FALSE),"")</f>
        <v/>
      </c>
      <c r="BR118" s="1">
        <f t="shared" si="4"/>
        <v>0</v>
      </c>
      <c r="BS118" s="1">
        <f t="shared" si="5"/>
        <v>0.25</v>
      </c>
      <c r="BT118" s="1">
        <f t="shared" si="6"/>
        <v>0</v>
      </c>
      <c r="BU118" s="1">
        <f>COUNTIF('Formulario de Respuestas'!$E117:$Z117,"A")</f>
        <v>0</v>
      </c>
      <c r="BV118" s="1">
        <f>COUNTIF('Formulario de Respuestas'!$E117:$Z117,"B")</f>
        <v>0</v>
      </c>
      <c r="BW118" s="1">
        <f>COUNTIF('Formulario de Respuestas'!$E117:$Z117,"C")</f>
        <v>0</v>
      </c>
      <c r="BX118" s="1">
        <f>COUNTIF('Formulario de Respuestas'!$E117:$Z117,"D")</f>
        <v>0</v>
      </c>
      <c r="BY118" s="1">
        <f>COUNTIF('Formulario de Respuestas'!$E117:$Z117,"E (RESPUESTA ANULADA)")</f>
        <v>0</v>
      </c>
    </row>
    <row r="119" spans="1:77" x14ac:dyDescent="0.25">
      <c r="A119" s="1">
        <f>'Formulario de Respuestas'!C118</f>
        <v>0</v>
      </c>
      <c r="B119" s="1">
        <f>'Formulario de Respuestas'!D118</f>
        <v>0</v>
      </c>
      <c r="C119" s="23">
        <f>IF($B119='Formulario de Respuestas'!$D118,'Formulario de Respuestas'!$E118,"ES DIFERENTE")</f>
        <v>0</v>
      </c>
      <c r="D119" s="15" t="str">
        <f>IFERROR(VLOOKUP(CONCATENATE(C$1,C119),'Formulario de Preguntas'!$C$2:$FN$165,3,FALSE),"")</f>
        <v/>
      </c>
      <c r="E119" s="1" t="str">
        <f>IFERROR(VLOOKUP(CONCATENATE(C$1,C119),'Formulario de Preguntas'!$C$2:$FN$165,4,FALSE),"")</f>
        <v/>
      </c>
      <c r="F119" s="23">
        <f>IF($B119='Formulario de Respuestas'!$D118,'Formulario de Respuestas'!$F118,"ES DIFERENTE")</f>
        <v>0</v>
      </c>
      <c r="G119" s="1" t="str">
        <f>IFERROR(VLOOKUP(CONCATENATE(F$1,F119),'Formulario de Preguntas'!$C$2:$FN$165,3,FALSE),"")</f>
        <v/>
      </c>
      <c r="H119" s="1" t="str">
        <f>IFERROR(VLOOKUP(CONCATENATE(F$1,F119),'Formulario de Preguntas'!$C$2:$FN$165,4,FALSE),"")</f>
        <v/>
      </c>
      <c r="I119" s="23">
        <f>IF($B119='Formulario de Respuestas'!$D118,'Formulario de Respuestas'!$G118,"ES DIFERENTE")</f>
        <v>0</v>
      </c>
      <c r="J119" s="1" t="str">
        <f>IFERROR(VLOOKUP(CONCATENATE(I$1,I119),'Formulario de Preguntas'!$C$10:$FN$165,3,FALSE),"")</f>
        <v/>
      </c>
      <c r="K119" s="1" t="str">
        <f>IFERROR(VLOOKUP(CONCATENATE(I$1,I119),'Formulario de Preguntas'!$C$10:$FN$165,4,FALSE),"")</f>
        <v/>
      </c>
      <c r="L119" s="23">
        <f>IF($B119='Formulario de Respuestas'!$D118,'Formulario de Respuestas'!$H118,"ES DIFERENTE")</f>
        <v>0</v>
      </c>
      <c r="M119" s="1" t="str">
        <f>IFERROR(VLOOKUP(CONCATENATE(L$1,L119),'Formulario de Preguntas'!$C$10:$FN$165,3,FALSE),"")</f>
        <v/>
      </c>
      <c r="N119" s="1" t="str">
        <f>IFERROR(VLOOKUP(CONCATENATE(L$1,L119),'Formulario de Preguntas'!$C$10:$FN$165,4,FALSE),"")</f>
        <v/>
      </c>
      <c r="O119" s="23">
        <f>IF($B119='Formulario de Respuestas'!$D118,'Formulario de Respuestas'!$I118,"ES DIFERENTE")</f>
        <v>0</v>
      </c>
      <c r="P119" s="1" t="str">
        <f>IFERROR(VLOOKUP(CONCATENATE(O$1,O119),'Formulario de Preguntas'!$C$10:$FN$165,3,FALSE),"")</f>
        <v/>
      </c>
      <c r="Q119" s="1" t="str">
        <f>IFERROR(VLOOKUP(CONCATENATE(O$1,O119),'Formulario de Preguntas'!$C$10:$FN$165,4,FALSE),"")</f>
        <v/>
      </c>
      <c r="R119" s="23">
        <f>IF($B119='Formulario de Respuestas'!$D118,'Formulario de Respuestas'!$J118,"ES DIFERENTE")</f>
        <v>0</v>
      </c>
      <c r="S119" s="1" t="str">
        <f>IFERROR(VLOOKUP(CONCATENATE(R$1,R119),'Formulario de Preguntas'!$C$10:$FN$165,3,FALSE),"")</f>
        <v/>
      </c>
      <c r="T119" s="1" t="str">
        <f>IFERROR(VLOOKUP(CONCATENATE(R$1,R119),'Formulario de Preguntas'!$C$10:$FN$165,4,FALSE),"")</f>
        <v/>
      </c>
      <c r="U119" s="23">
        <f>IF($B119='Formulario de Respuestas'!$D118,'Formulario de Respuestas'!$K118,"ES DIFERENTE")</f>
        <v>0</v>
      </c>
      <c r="V119" s="1" t="str">
        <f>IFERROR(VLOOKUP(CONCATENATE(U$1,U119),'Formulario de Preguntas'!$C$10:$FN$165,3,FALSE),"")</f>
        <v/>
      </c>
      <c r="W119" s="1" t="str">
        <f>IFERROR(VLOOKUP(CONCATENATE(U$1,U119),'Formulario de Preguntas'!$C$10:$FN$165,4,FALSE),"")</f>
        <v/>
      </c>
      <c r="X119" s="23">
        <f>IF($B119='Formulario de Respuestas'!$D118,'Formulario de Respuestas'!$L118,"ES DIFERENTE")</f>
        <v>0</v>
      </c>
      <c r="Y119" s="1" t="str">
        <f>IFERROR(VLOOKUP(CONCATENATE(X$1,X119),'Formulario de Preguntas'!$C$10:$FN$165,3,FALSE),"")</f>
        <v/>
      </c>
      <c r="Z119" s="1" t="str">
        <f>IFERROR(VLOOKUP(CONCATENATE(X$1,X119),'Formulario de Preguntas'!$C$10:$FN$165,4,FALSE),"")</f>
        <v/>
      </c>
      <c r="AA119" s="23">
        <f>IF($B119='Formulario de Respuestas'!$D118,'Formulario de Respuestas'!$M118,"ES DIFERENTE")</f>
        <v>0</v>
      </c>
      <c r="AB119" s="1" t="str">
        <f>IFERROR(VLOOKUP(CONCATENATE(AA$1,AA119),'Formulario de Preguntas'!$C$10:$FN$165,3,FALSE),"")</f>
        <v/>
      </c>
      <c r="AC119" s="1" t="str">
        <f>IFERROR(VLOOKUP(CONCATENATE(AA$1,AA119),'Formulario de Preguntas'!$C$10:$FN$165,4,FALSE),"")</f>
        <v/>
      </c>
      <c r="AD119" s="23">
        <f>IF($B119='Formulario de Respuestas'!$D118,'Formulario de Respuestas'!$N118,"ES DIFERENTE")</f>
        <v>0</v>
      </c>
      <c r="AE119" s="1" t="str">
        <f>IFERROR(VLOOKUP(CONCATENATE(AD$1,AD119),'Formulario de Preguntas'!$C$10:$FN$165,3,FALSE),"")</f>
        <v/>
      </c>
      <c r="AF119" s="1" t="str">
        <f>IFERROR(VLOOKUP(CONCATENATE(AD$1,AD119),'Formulario de Preguntas'!$C$10:$FN$165,4,FALSE),"")</f>
        <v/>
      </c>
      <c r="AG119" s="23">
        <f>IF($B119='Formulario de Respuestas'!$D118,'Formulario de Respuestas'!$O118,"ES DIFERENTE")</f>
        <v>0</v>
      </c>
      <c r="AH119" s="1" t="str">
        <f>IFERROR(VLOOKUP(CONCATENATE(AG$1,AG119),'Formulario de Preguntas'!$C$10:$FN$165,3,FALSE),"")</f>
        <v/>
      </c>
      <c r="AI119" s="1" t="str">
        <f>IFERROR(VLOOKUP(CONCATENATE(AG$1,AG119),'Formulario de Preguntas'!$C$10:$FN$165,4,FALSE),"")</f>
        <v/>
      </c>
      <c r="AJ119" s="23">
        <f>IF($B119='Formulario de Respuestas'!$D118,'Formulario de Respuestas'!$P118,"ES DIFERENTE")</f>
        <v>0</v>
      </c>
      <c r="AK119" s="1" t="str">
        <f>IFERROR(VLOOKUP(CONCATENATE(AJ$1,AJ119),'Formulario de Preguntas'!$C$10:$FN$165,3,FALSE),"")</f>
        <v/>
      </c>
      <c r="AL119" s="1" t="str">
        <f>IFERROR(VLOOKUP(CONCATENATE(AJ$1,AJ119),'Formulario de Preguntas'!$C$10:$FN$165,4,FALSE),"")</f>
        <v/>
      </c>
      <c r="AM119" s="23">
        <f>IF($B119='Formulario de Respuestas'!$D118,'Formulario de Respuestas'!$Q118,"ES DIFERENTE")</f>
        <v>0</v>
      </c>
      <c r="AN119" s="1" t="str">
        <f>IFERROR(VLOOKUP(CONCATENATE(AM$1,AM119),'Formulario de Preguntas'!$C$10:$FN$165,3,FALSE),"")</f>
        <v/>
      </c>
      <c r="AO119" s="1" t="str">
        <f>IFERROR(VLOOKUP(CONCATENATE(AM$1,AM119),'Formulario de Preguntas'!$C$10:$FN$165,4,FALSE),"")</f>
        <v/>
      </c>
      <c r="AP119" s="23">
        <f>IF($B119='Formulario de Respuestas'!$D118,'Formulario de Respuestas'!$R118,"ES DIFERENTE")</f>
        <v>0</v>
      </c>
      <c r="AQ119" s="1" t="str">
        <f>IFERROR(VLOOKUP(CONCATENATE(AP$1,AP119),'Formulario de Preguntas'!$C$10:$FN$165,3,FALSE),"")</f>
        <v/>
      </c>
      <c r="AR119" s="1" t="str">
        <f>IFERROR(VLOOKUP(CONCATENATE(AP$1,AP119),'Formulario de Preguntas'!$C$10:$FN$165,4,FALSE),"")</f>
        <v/>
      </c>
      <c r="AS119" s="23">
        <f>IF($B119='Formulario de Respuestas'!$D118,'Formulario de Respuestas'!$S118,"ES DIFERENTE")</f>
        <v>0</v>
      </c>
      <c r="AT119" s="1" t="str">
        <f>IFERROR(VLOOKUP(CONCATENATE(AS$1,AS119),'Formulario de Preguntas'!$C$10:$FN$165,3,FALSE),"")</f>
        <v/>
      </c>
      <c r="AU119" s="1" t="str">
        <f>IFERROR(VLOOKUP(CONCATENATE(AS$1,AS119),'Formulario de Preguntas'!$C$10:$FN$165,4,FALSE),"")</f>
        <v/>
      </c>
      <c r="AV119" s="23">
        <f>IF($B119='Formulario de Respuestas'!$D118,'Formulario de Respuestas'!$T118,"ES DIFERENTE")</f>
        <v>0</v>
      </c>
      <c r="AW119" s="1" t="str">
        <f>IFERROR(VLOOKUP(CONCATENATE(AV$1,AV119),'Formulario de Preguntas'!$C$10:$FN$165,3,FALSE),"")</f>
        <v/>
      </c>
      <c r="AX119" s="1" t="str">
        <f>IFERROR(VLOOKUP(CONCATENATE(AV$1,AV119),'Formulario de Preguntas'!$C$10:$FN$165,4,FALSE),"")</f>
        <v/>
      </c>
      <c r="AY119" s="23">
        <f>IF($B119='Formulario de Respuestas'!$D118,'Formulario de Respuestas'!$U118,"ES DIFERENTE")</f>
        <v>0</v>
      </c>
      <c r="AZ119" s="1" t="str">
        <f>IFERROR(VLOOKUP(CONCATENATE(AY$1,AY119),'Formulario de Preguntas'!$C$10:$FN$165,3,FALSE),"")</f>
        <v/>
      </c>
      <c r="BA119" s="1" t="str">
        <f>IFERROR(VLOOKUP(CONCATENATE(AY$1,AY119),'Formulario de Preguntas'!$C$10:$FN$165,4,FALSE),"")</f>
        <v/>
      </c>
      <c r="BB119" s="25">
        <f>IF($B119='Formulario de Respuestas'!$D118,'Formulario de Respuestas'!$V118,"ES DIFERENTE")</f>
        <v>0</v>
      </c>
      <c r="BC119" s="1" t="str">
        <f>IFERROR(VLOOKUP(CONCATENATE(BB$1,BB119),'Formulario de Preguntas'!$C$10:$FN$165,3,FALSE),"")</f>
        <v/>
      </c>
      <c r="BD119" s="1" t="str">
        <f>IFERROR(VLOOKUP(CONCATENATE(BB$1,BB119),'Formulario de Preguntas'!$C$10:$FN$165,4,FALSE),"")</f>
        <v/>
      </c>
      <c r="BE119" s="23">
        <f>IF($B119='Formulario de Respuestas'!$D118,'Formulario de Respuestas'!$W118,"ES DIFERENTE")</f>
        <v>0</v>
      </c>
      <c r="BF119" s="1" t="str">
        <f>IFERROR(VLOOKUP(CONCATENATE(BE$1,BE119),'Formulario de Preguntas'!$C$10:$FN$165,3,FALSE),"")</f>
        <v/>
      </c>
      <c r="BG119" s="1" t="str">
        <f>IFERROR(VLOOKUP(CONCATENATE(BE$1,BE119),'Formulario de Preguntas'!$C$10:$FN$165,4,FALSE),"")</f>
        <v/>
      </c>
      <c r="BH119" s="23">
        <f>IF($B119='Formulario de Respuestas'!$D118,'Formulario de Respuestas'!$X118,"ES DIFERENTE")</f>
        <v>0</v>
      </c>
      <c r="BI119" s="1" t="str">
        <f>IFERROR(VLOOKUP(CONCATENATE(BH$1,BH119),'Formulario de Preguntas'!$C$10:$FN$165,3,FALSE),"")</f>
        <v/>
      </c>
      <c r="BJ119" s="1" t="str">
        <f>IFERROR(VLOOKUP(CONCATENATE(BH$1,BH119),'Formulario de Preguntas'!$C$10:$FN$165,4,FALSE),"")</f>
        <v/>
      </c>
      <c r="BK119" s="25">
        <f>IF($B119='Formulario de Respuestas'!$D118,'Formulario de Respuestas'!$Y118,"ES DIFERENTE")</f>
        <v>0</v>
      </c>
      <c r="BL119" s="1" t="str">
        <f>IFERROR(VLOOKUP(CONCATENATE(BK$1,BK119),'Formulario de Preguntas'!$C$10:$FN$165,3,FALSE),"")</f>
        <v/>
      </c>
      <c r="BM119" s="1" t="str">
        <f>IFERROR(VLOOKUP(CONCATENATE(BK$1,BK119),'Formulario de Preguntas'!$C$10:$FN$165,4,FALSE),"")</f>
        <v/>
      </c>
      <c r="BN119" s="25">
        <f>IF($B119='Formulario de Respuestas'!$D118,'Formulario de Respuestas'!$Z118,"ES DIFERENTE")</f>
        <v>0</v>
      </c>
      <c r="BO119" s="1" t="str">
        <f>IFERROR(VLOOKUP(CONCATENATE(BN$1,BN119),'Formulario de Preguntas'!$C$10:$FN$165,3,FALSE),"")</f>
        <v/>
      </c>
      <c r="BP119" s="1" t="str">
        <f>IFERROR(VLOOKUP(CONCATENATE(BN$1,BN119),'Formulario de Preguntas'!$C$10:$FN$165,4,FALSE),"")</f>
        <v/>
      </c>
      <c r="BR119" s="1">
        <f t="shared" si="4"/>
        <v>0</v>
      </c>
      <c r="BS119" s="1">
        <f t="shared" si="5"/>
        <v>0.25</v>
      </c>
      <c r="BT119" s="1">
        <f t="shared" si="6"/>
        <v>0</v>
      </c>
      <c r="BU119" s="1">
        <f>COUNTIF('Formulario de Respuestas'!$E118:$Z118,"A")</f>
        <v>0</v>
      </c>
      <c r="BV119" s="1">
        <f>COUNTIF('Formulario de Respuestas'!$E118:$Z118,"B")</f>
        <v>0</v>
      </c>
      <c r="BW119" s="1">
        <f>COUNTIF('Formulario de Respuestas'!$E118:$Z118,"C")</f>
        <v>0</v>
      </c>
      <c r="BX119" s="1">
        <f>COUNTIF('Formulario de Respuestas'!$E118:$Z118,"D")</f>
        <v>0</v>
      </c>
      <c r="BY119" s="1">
        <f>COUNTIF('Formulario de Respuestas'!$E118:$Z118,"E (RESPUESTA ANULADA)")</f>
        <v>0</v>
      </c>
    </row>
    <row r="120" spans="1:77" x14ac:dyDescent="0.25">
      <c r="A120" s="1">
        <f>'Formulario de Respuestas'!C119</f>
        <v>0</v>
      </c>
      <c r="B120" s="1">
        <f>'Formulario de Respuestas'!D119</f>
        <v>0</v>
      </c>
      <c r="C120" s="23">
        <f>IF($B120='Formulario de Respuestas'!$D119,'Formulario de Respuestas'!$E119,"ES DIFERENTE")</f>
        <v>0</v>
      </c>
      <c r="D120" s="15" t="str">
        <f>IFERROR(VLOOKUP(CONCATENATE(C$1,C120),'Formulario de Preguntas'!$C$2:$FN$165,3,FALSE),"")</f>
        <v/>
      </c>
      <c r="E120" s="1" t="str">
        <f>IFERROR(VLOOKUP(CONCATENATE(C$1,C120),'Formulario de Preguntas'!$C$2:$FN$165,4,FALSE),"")</f>
        <v/>
      </c>
      <c r="F120" s="23">
        <f>IF($B120='Formulario de Respuestas'!$D119,'Formulario de Respuestas'!$F119,"ES DIFERENTE")</f>
        <v>0</v>
      </c>
      <c r="G120" s="1" t="str">
        <f>IFERROR(VLOOKUP(CONCATENATE(F$1,F120),'Formulario de Preguntas'!$C$2:$FN$165,3,FALSE),"")</f>
        <v/>
      </c>
      <c r="H120" s="1" t="str">
        <f>IFERROR(VLOOKUP(CONCATENATE(F$1,F120),'Formulario de Preguntas'!$C$2:$FN$165,4,FALSE),"")</f>
        <v/>
      </c>
      <c r="I120" s="23">
        <f>IF($B120='Formulario de Respuestas'!$D119,'Formulario de Respuestas'!$G119,"ES DIFERENTE")</f>
        <v>0</v>
      </c>
      <c r="J120" s="1" t="str">
        <f>IFERROR(VLOOKUP(CONCATENATE(I$1,I120),'Formulario de Preguntas'!$C$10:$FN$165,3,FALSE),"")</f>
        <v/>
      </c>
      <c r="K120" s="1" t="str">
        <f>IFERROR(VLOOKUP(CONCATENATE(I$1,I120),'Formulario de Preguntas'!$C$10:$FN$165,4,FALSE),"")</f>
        <v/>
      </c>
      <c r="L120" s="23">
        <f>IF($B120='Formulario de Respuestas'!$D119,'Formulario de Respuestas'!$H119,"ES DIFERENTE")</f>
        <v>0</v>
      </c>
      <c r="M120" s="1" t="str">
        <f>IFERROR(VLOOKUP(CONCATENATE(L$1,L120),'Formulario de Preguntas'!$C$10:$FN$165,3,FALSE),"")</f>
        <v/>
      </c>
      <c r="N120" s="1" t="str">
        <f>IFERROR(VLOOKUP(CONCATENATE(L$1,L120),'Formulario de Preguntas'!$C$10:$FN$165,4,FALSE),"")</f>
        <v/>
      </c>
      <c r="O120" s="23">
        <f>IF($B120='Formulario de Respuestas'!$D119,'Formulario de Respuestas'!$I119,"ES DIFERENTE")</f>
        <v>0</v>
      </c>
      <c r="P120" s="1" t="str">
        <f>IFERROR(VLOOKUP(CONCATENATE(O$1,O120),'Formulario de Preguntas'!$C$10:$FN$165,3,FALSE),"")</f>
        <v/>
      </c>
      <c r="Q120" s="1" t="str">
        <f>IFERROR(VLOOKUP(CONCATENATE(O$1,O120),'Formulario de Preguntas'!$C$10:$FN$165,4,FALSE),"")</f>
        <v/>
      </c>
      <c r="R120" s="23">
        <f>IF($B120='Formulario de Respuestas'!$D119,'Formulario de Respuestas'!$J119,"ES DIFERENTE")</f>
        <v>0</v>
      </c>
      <c r="S120" s="1" t="str">
        <f>IFERROR(VLOOKUP(CONCATENATE(R$1,R120),'Formulario de Preguntas'!$C$10:$FN$165,3,FALSE),"")</f>
        <v/>
      </c>
      <c r="T120" s="1" t="str">
        <f>IFERROR(VLOOKUP(CONCATENATE(R$1,R120),'Formulario de Preguntas'!$C$10:$FN$165,4,FALSE),"")</f>
        <v/>
      </c>
      <c r="U120" s="23">
        <f>IF($B120='Formulario de Respuestas'!$D119,'Formulario de Respuestas'!$K119,"ES DIFERENTE")</f>
        <v>0</v>
      </c>
      <c r="V120" s="1" t="str">
        <f>IFERROR(VLOOKUP(CONCATENATE(U$1,U120),'Formulario de Preguntas'!$C$10:$FN$165,3,FALSE),"")</f>
        <v/>
      </c>
      <c r="W120" s="1" t="str">
        <f>IFERROR(VLOOKUP(CONCATENATE(U$1,U120),'Formulario de Preguntas'!$C$10:$FN$165,4,FALSE),"")</f>
        <v/>
      </c>
      <c r="X120" s="23">
        <f>IF($B120='Formulario de Respuestas'!$D119,'Formulario de Respuestas'!$L119,"ES DIFERENTE")</f>
        <v>0</v>
      </c>
      <c r="Y120" s="1" t="str">
        <f>IFERROR(VLOOKUP(CONCATENATE(X$1,X120),'Formulario de Preguntas'!$C$10:$FN$165,3,FALSE),"")</f>
        <v/>
      </c>
      <c r="Z120" s="1" t="str">
        <f>IFERROR(VLOOKUP(CONCATENATE(X$1,X120),'Formulario de Preguntas'!$C$10:$FN$165,4,FALSE),"")</f>
        <v/>
      </c>
      <c r="AA120" s="23">
        <f>IF($B120='Formulario de Respuestas'!$D119,'Formulario de Respuestas'!$M119,"ES DIFERENTE")</f>
        <v>0</v>
      </c>
      <c r="AB120" s="1" t="str">
        <f>IFERROR(VLOOKUP(CONCATENATE(AA$1,AA120),'Formulario de Preguntas'!$C$10:$FN$165,3,FALSE),"")</f>
        <v/>
      </c>
      <c r="AC120" s="1" t="str">
        <f>IFERROR(VLOOKUP(CONCATENATE(AA$1,AA120),'Formulario de Preguntas'!$C$10:$FN$165,4,FALSE),"")</f>
        <v/>
      </c>
      <c r="AD120" s="23">
        <f>IF($B120='Formulario de Respuestas'!$D119,'Formulario de Respuestas'!$N119,"ES DIFERENTE")</f>
        <v>0</v>
      </c>
      <c r="AE120" s="1" t="str">
        <f>IFERROR(VLOOKUP(CONCATENATE(AD$1,AD120),'Formulario de Preguntas'!$C$10:$FN$165,3,FALSE),"")</f>
        <v/>
      </c>
      <c r="AF120" s="1" t="str">
        <f>IFERROR(VLOOKUP(CONCATENATE(AD$1,AD120),'Formulario de Preguntas'!$C$10:$FN$165,4,FALSE),"")</f>
        <v/>
      </c>
      <c r="AG120" s="23">
        <f>IF($B120='Formulario de Respuestas'!$D119,'Formulario de Respuestas'!$O119,"ES DIFERENTE")</f>
        <v>0</v>
      </c>
      <c r="AH120" s="1" t="str">
        <f>IFERROR(VLOOKUP(CONCATENATE(AG$1,AG120),'Formulario de Preguntas'!$C$10:$FN$165,3,FALSE),"")</f>
        <v/>
      </c>
      <c r="AI120" s="1" t="str">
        <f>IFERROR(VLOOKUP(CONCATENATE(AG$1,AG120),'Formulario de Preguntas'!$C$10:$FN$165,4,FALSE),"")</f>
        <v/>
      </c>
      <c r="AJ120" s="23">
        <f>IF($B120='Formulario de Respuestas'!$D119,'Formulario de Respuestas'!$P119,"ES DIFERENTE")</f>
        <v>0</v>
      </c>
      <c r="AK120" s="1" t="str">
        <f>IFERROR(VLOOKUP(CONCATENATE(AJ$1,AJ120),'Formulario de Preguntas'!$C$10:$FN$165,3,FALSE),"")</f>
        <v/>
      </c>
      <c r="AL120" s="1" t="str">
        <f>IFERROR(VLOOKUP(CONCATENATE(AJ$1,AJ120),'Formulario de Preguntas'!$C$10:$FN$165,4,FALSE),"")</f>
        <v/>
      </c>
      <c r="AM120" s="23">
        <f>IF($B120='Formulario de Respuestas'!$D119,'Formulario de Respuestas'!$Q119,"ES DIFERENTE")</f>
        <v>0</v>
      </c>
      <c r="AN120" s="1" t="str">
        <f>IFERROR(VLOOKUP(CONCATENATE(AM$1,AM120),'Formulario de Preguntas'!$C$10:$FN$165,3,FALSE),"")</f>
        <v/>
      </c>
      <c r="AO120" s="1" t="str">
        <f>IFERROR(VLOOKUP(CONCATENATE(AM$1,AM120),'Formulario de Preguntas'!$C$10:$FN$165,4,FALSE),"")</f>
        <v/>
      </c>
      <c r="AP120" s="23">
        <f>IF($B120='Formulario de Respuestas'!$D119,'Formulario de Respuestas'!$R119,"ES DIFERENTE")</f>
        <v>0</v>
      </c>
      <c r="AQ120" s="1" t="str">
        <f>IFERROR(VLOOKUP(CONCATENATE(AP$1,AP120),'Formulario de Preguntas'!$C$10:$FN$165,3,FALSE),"")</f>
        <v/>
      </c>
      <c r="AR120" s="1" t="str">
        <f>IFERROR(VLOOKUP(CONCATENATE(AP$1,AP120),'Formulario de Preguntas'!$C$10:$FN$165,4,FALSE),"")</f>
        <v/>
      </c>
      <c r="AS120" s="23">
        <f>IF($B120='Formulario de Respuestas'!$D119,'Formulario de Respuestas'!$S119,"ES DIFERENTE")</f>
        <v>0</v>
      </c>
      <c r="AT120" s="1" t="str">
        <f>IFERROR(VLOOKUP(CONCATENATE(AS$1,AS120),'Formulario de Preguntas'!$C$10:$FN$165,3,FALSE),"")</f>
        <v/>
      </c>
      <c r="AU120" s="1" t="str">
        <f>IFERROR(VLOOKUP(CONCATENATE(AS$1,AS120),'Formulario de Preguntas'!$C$10:$FN$165,4,FALSE),"")</f>
        <v/>
      </c>
      <c r="AV120" s="23">
        <f>IF($B120='Formulario de Respuestas'!$D119,'Formulario de Respuestas'!$T119,"ES DIFERENTE")</f>
        <v>0</v>
      </c>
      <c r="AW120" s="1" t="str">
        <f>IFERROR(VLOOKUP(CONCATENATE(AV$1,AV120),'Formulario de Preguntas'!$C$10:$FN$165,3,FALSE),"")</f>
        <v/>
      </c>
      <c r="AX120" s="1" t="str">
        <f>IFERROR(VLOOKUP(CONCATENATE(AV$1,AV120),'Formulario de Preguntas'!$C$10:$FN$165,4,FALSE),"")</f>
        <v/>
      </c>
      <c r="AY120" s="23">
        <f>IF($B120='Formulario de Respuestas'!$D119,'Formulario de Respuestas'!$U119,"ES DIFERENTE")</f>
        <v>0</v>
      </c>
      <c r="AZ120" s="1" t="str">
        <f>IFERROR(VLOOKUP(CONCATENATE(AY$1,AY120),'Formulario de Preguntas'!$C$10:$FN$165,3,FALSE),"")</f>
        <v/>
      </c>
      <c r="BA120" s="1" t="str">
        <f>IFERROR(VLOOKUP(CONCATENATE(AY$1,AY120),'Formulario de Preguntas'!$C$10:$FN$165,4,FALSE),"")</f>
        <v/>
      </c>
      <c r="BB120" s="25">
        <f>IF($B120='Formulario de Respuestas'!$D119,'Formulario de Respuestas'!$V119,"ES DIFERENTE")</f>
        <v>0</v>
      </c>
      <c r="BC120" s="1" t="str">
        <f>IFERROR(VLOOKUP(CONCATENATE(BB$1,BB120),'Formulario de Preguntas'!$C$10:$FN$165,3,FALSE),"")</f>
        <v/>
      </c>
      <c r="BD120" s="1" t="str">
        <f>IFERROR(VLOOKUP(CONCATENATE(BB$1,BB120),'Formulario de Preguntas'!$C$10:$FN$165,4,FALSE),"")</f>
        <v/>
      </c>
      <c r="BE120" s="23">
        <f>IF($B120='Formulario de Respuestas'!$D119,'Formulario de Respuestas'!$W119,"ES DIFERENTE")</f>
        <v>0</v>
      </c>
      <c r="BF120" s="1" t="str">
        <f>IFERROR(VLOOKUP(CONCATENATE(BE$1,BE120),'Formulario de Preguntas'!$C$10:$FN$165,3,FALSE),"")</f>
        <v/>
      </c>
      <c r="BG120" s="1" t="str">
        <f>IFERROR(VLOOKUP(CONCATENATE(BE$1,BE120),'Formulario de Preguntas'!$C$10:$FN$165,4,FALSE),"")</f>
        <v/>
      </c>
      <c r="BH120" s="23">
        <f>IF($B120='Formulario de Respuestas'!$D119,'Formulario de Respuestas'!$X119,"ES DIFERENTE")</f>
        <v>0</v>
      </c>
      <c r="BI120" s="1" t="str">
        <f>IFERROR(VLOOKUP(CONCATENATE(BH$1,BH120),'Formulario de Preguntas'!$C$10:$FN$165,3,FALSE),"")</f>
        <v/>
      </c>
      <c r="BJ120" s="1" t="str">
        <f>IFERROR(VLOOKUP(CONCATENATE(BH$1,BH120),'Formulario de Preguntas'!$C$10:$FN$165,4,FALSE),"")</f>
        <v/>
      </c>
      <c r="BK120" s="25">
        <f>IF($B120='Formulario de Respuestas'!$D119,'Formulario de Respuestas'!$Y119,"ES DIFERENTE")</f>
        <v>0</v>
      </c>
      <c r="BL120" s="1" t="str">
        <f>IFERROR(VLOOKUP(CONCATENATE(BK$1,BK120),'Formulario de Preguntas'!$C$10:$FN$165,3,FALSE),"")</f>
        <v/>
      </c>
      <c r="BM120" s="1" t="str">
        <f>IFERROR(VLOOKUP(CONCATENATE(BK$1,BK120),'Formulario de Preguntas'!$C$10:$FN$165,4,FALSE),"")</f>
        <v/>
      </c>
      <c r="BN120" s="25">
        <f>IF($B120='Formulario de Respuestas'!$D119,'Formulario de Respuestas'!$Z119,"ES DIFERENTE")</f>
        <v>0</v>
      </c>
      <c r="BO120" s="1" t="str">
        <f>IFERROR(VLOOKUP(CONCATENATE(BN$1,BN120),'Formulario de Preguntas'!$C$10:$FN$165,3,FALSE),"")</f>
        <v/>
      </c>
      <c r="BP120" s="1" t="str">
        <f>IFERROR(VLOOKUP(CONCATENATE(BN$1,BN120),'Formulario de Preguntas'!$C$10:$FN$165,4,FALSE),"")</f>
        <v/>
      </c>
      <c r="BR120" s="1">
        <f t="shared" si="4"/>
        <v>0</v>
      </c>
      <c r="BS120" s="1">
        <f t="shared" si="5"/>
        <v>0.25</v>
      </c>
      <c r="BT120" s="1">
        <f t="shared" si="6"/>
        <v>0</v>
      </c>
      <c r="BU120" s="1">
        <f>COUNTIF('Formulario de Respuestas'!$E119:$Z119,"A")</f>
        <v>0</v>
      </c>
      <c r="BV120" s="1">
        <f>COUNTIF('Formulario de Respuestas'!$E119:$Z119,"B")</f>
        <v>0</v>
      </c>
      <c r="BW120" s="1">
        <f>COUNTIF('Formulario de Respuestas'!$E119:$Z119,"C")</f>
        <v>0</v>
      </c>
      <c r="BX120" s="1">
        <f>COUNTIF('Formulario de Respuestas'!$E119:$Z119,"D")</f>
        <v>0</v>
      </c>
      <c r="BY120" s="1">
        <f>COUNTIF('Formulario de Respuestas'!$E119:$Z119,"E (RESPUESTA ANULADA)")</f>
        <v>0</v>
      </c>
    </row>
    <row r="121" spans="1:77" x14ac:dyDescent="0.25">
      <c r="A121" s="1">
        <f>'Formulario de Respuestas'!C120</f>
        <v>0</v>
      </c>
      <c r="B121" s="1">
        <f>'Formulario de Respuestas'!D120</f>
        <v>0</v>
      </c>
      <c r="C121" s="23">
        <f>IF($B121='Formulario de Respuestas'!$D120,'Formulario de Respuestas'!$E120,"ES DIFERENTE")</f>
        <v>0</v>
      </c>
      <c r="D121" s="15" t="str">
        <f>IFERROR(VLOOKUP(CONCATENATE(C$1,C121),'Formulario de Preguntas'!$C$2:$FN$165,3,FALSE),"")</f>
        <v/>
      </c>
      <c r="E121" s="1" t="str">
        <f>IFERROR(VLOOKUP(CONCATENATE(C$1,C121),'Formulario de Preguntas'!$C$2:$FN$165,4,FALSE),"")</f>
        <v/>
      </c>
      <c r="F121" s="23">
        <f>IF($B121='Formulario de Respuestas'!$D120,'Formulario de Respuestas'!$F120,"ES DIFERENTE")</f>
        <v>0</v>
      </c>
      <c r="G121" s="1" t="str">
        <f>IFERROR(VLOOKUP(CONCATENATE(F$1,F121),'Formulario de Preguntas'!$C$2:$FN$165,3,FALSE),"")</f>
        <v/>
      </c>
      <c r="H121" s="1" t="str">
        <f>IFERROR(VLOOKUP(CONCATENATE(F$1,F121),'Formulario de Preguntas'!$C$2:$FN$165,4,FALSE),"")</f>
        <v/>
      </c>
      <c r="I121" s="23">
        <f>IF($B121='Formulario de Respuestas'!$D120,'Formulario de Respuestas'!$G120,"ES DIFERENTE")</f>
        <v>0</v>
      </c>
      <c r="J121" s="1" t="str">
        <f>IFERROR(VLOOKUP(CONCATENATE(I$1,I121),'Formulario de Preguntas'!$C$10:$FN$165,3,FALSE),"")</f>
        <v/>
      </c>
      <c r="K121" s="1" t="str">
        <f>IFERROR(VLOOKUP(CONCATENATE(I$1,I121),'Formulario de Preguntas'!$C$10:$FN$165,4,FALSE),"")</f>
        <v/>
      </c>
      <c r="L121" s="23">
        <f>IF($B121='Formulario de Respuestas'!$D120,'Formulario de Respuestas'!$H120,"ES DIFERENTE")</f>
        <v>0</v>
      </c>
      <c r="M121" s="1" t="str">
        <f>IFERROR(VLOOKUP(CONCATENATE(L$1,L121),'Formulario de Preguntas'!$C$10:$FN$165,3,FALSE),"")</f>
        <v/>
      </c>
      <c r="N121" s="1" t="str">
        <f>IFERROR(VLOOKUP(CONCATENATE(L$1,L121),'Formulario de Preguntas'!$C$10:$FN$165,4,FALSE),"")</f>
        <v/>
      </c>
      <c r="O121" s="23">
        <f>IF($B121='Formulario de Respuestas'!$D120,'Formulario de Respuestas'!$I120,"ES DIFERENTE")</f>
        <v>0</v>
      </c>
      <c r="P121" s="1" t="str">
        <f>IFERROR(VLOOKUP(CONCATENATE(O$1,O121),'Formulario de Preguntas'!$C$10:$FN$165,3,FALSE),"")</f>
        <v/>
      </c>
      <c r="Q121" s="1" t="str">
        <f>IFERROR(VLOOKUP(CONCATENATE(O$1,O121),'Formulario de Preguntas'!$C$10:$FN$165,4,FALSE),"")</f>
        <v/>
      </c>
      <c r="R121" s="23">
        <f>IF($B121='Formulario de Respuestas'!$D120,'Formulario de Respuestas'!$J120,"ES DIFERENTE")</f>
        <v>0</v>
      </c>
      <c r="S121" s="1" t="str">
        <f>IFERROR(VLOOKUP(CONCATENATE(R$1,R121),'Formulario de Preguntas'!$C$10:$FN$165,3,FALSE),"")</f>
        <v/>
      </c>
      <c r="T121" s="1" t="str">
        <f>IFERROR(VLOOKUP(CONCATENATE(R$1,R121),'Formulario de Preguntas'!$C$10:$FN$165,4,FALSE),"")</f>
        <v/>
      </c>
      <c r="U121" s="23">
        <f>IF($B121='Formulario de Respuestas'!$D120,'Formulario de Respuestas'!$K120,"ES DIFERENTE")</f>
        <v>0</v>
      </c>
      <c r="V121" s="1" t="str">
        <f>IFERROR(VLOOKUP(CONCATENATE(U$1,U121),'Formulario de Preguntas'!$C$10:$FN$165,3,FALSE),"")</f>
        <v/>
      </c>
      <c r="W121" s="1" t="str">
        <f>IFERROR(VLOOKUP(CONCATENATE(U$1,U121),'Formulario de Preguntas'!$C$10:$FN$165,4,FALSE),"")</f>
        <v/>
      </c>
      <c r="X121" s="23">
        <f>IF($B121='Formulario de Respuestas'!$D120,'Formulario de Respuestas'!$L120,"ES DIFERENTE")</f>
        <v>0</v>
      </c>
      <c r="Y121" s="1" t="str">
        <f>IFERROR(VLOOKUP(CONCATENATE(X$1,X121),'Formulario de Preguntas'!$C$10:$FN$165,3,FALSE),"")</f>
        <v/>
      </c>
      <c r="Z121" s="1" t="str">
        <f>IFERROR(VLOOKUP(CONCATENATE(X$1,X121),'Formulario de Preguntas'!$C$10:$FN$165,4,FALSE),"")</f>
        <v/>
      </c>
      <c r="AA121" s="23">
        <f>IF($B121='Formulario de Respuestas'!$D120,'Formulario de Respuestas'!$M120,"ES DIFERENTE")</f>
        <v>0</v>
      </c>
      <c r="AB121" s="1" t="str">
        <f>IFERROR(VLOOKUP(CONCATENATE(AA$1,AA121),'Formulario de Preguntas'!$C$10:$FN$165,3,FALSE),"")</f>
        <v/>
      </c>
      <c r="AC121" s="1" t="str">
        <f>IFERROR(VLOOKUP(CONCATENATE(AA$1,AA121),'Formulario de Preguntas'!$C$10:$FN$165,4,FALSE),"")</f>
        <v/>
      </c>
      <c r="AD121" s="23">
        <f>IF($B121='Formulario de Respuestas'!$D120,'Formulario de Respuestas'!$N120,"ES DIFERENTE")</f>
        <v>0</v>
      </c>
      <c r="AE121" s="1" t="str">
        <f>IFERROR(VLOOKUP(CONCATENATE(AD$1,AD121),'Formulario de Preguntas'!$C$10:$FN$165,3,FALSE),"")</f>
        <v/>
      </c>
      <c r="AF121" s="1" t="str">
        <f>IFERROR(VLOOKUP(CONCATENATE(AD$1,AD121),'Formulario de Preguntas'!$C$10:$FN$165,4,FALSE),"")</f>
        <v/>
      </c>
      <c r="AG121" s="23">
        <f>IF($B121='Formulario de Respuestas'!$D120,'Formulario de Respuestas'!$O120,"ES DIFERENTE")</f>
        <v>0</v>
      </c>
      <c r="AH121" s="1" t="str">
        <f>IFERROR(VLOOKUP(CONCATENATE(AG$1,AG121),'Formulario de Preguntas'!$C$10:$FN$165,3,FALSE),"")</f>
        <v/>
      </c>
      <c r="AI121" s="1" t="str">
        <f>IFERROR(VLOOKUP(CONCATENATE(AG$1,AG121),'Formulario de Preguntas'!$C$10:$FN$165,4,FALSE),"")</f>
        <v/>
      </c>
      <c r="AJ121" s="23">
        <f>IF($B121='Formulario de Respuestas'!$D120,'Formulario de Respuestas'!$P120,"ES DIFERENTE")</f>
        <v>0</v>
      </c>
      <c r="AK121" s="1" t="str">
        <f>IFERROR(VLOOKUP(CONCATENATE(AJ$1,AJ121),'Formulario de Preguntas'!$C$10:$FN$165,3,FALSE),"")</f>
        <v/>
      </c>
      <c r="AL121" s="1" t="str">
        <f>IFERROR(VLOOKUP(CONCATENATE(AJ$1,AJ121),'Formulario de Preguntas'!$C$10:$FN$165,4,FALSE),"")</f>
        <v/>
      </c>
      <c r="AM121" s="23">
        <f>IF($B121='Formulario de Respuestas'!$D120,'Formulario de Respuestas'!$Q120,"ES DIFERENTE")</f>
        <v>0</v>
      </c>
      <c r="AN121" s="1" t="str">
        <f>IFERROR(VLOOKUP(CONCATENATE(AM$1,AM121),'Formulario de Preguntas'!$C$10:$FN$165,3,FALSE),"")</f>
        <v/>
      </c>
      <c r="AO121" s="1" t="str">
        <f>IFERROR(VLOOKUP(CONCATENATE(AM$1,AM121),'Formulario de Preguntas'!$C$10:$FN$165,4,FALSE),"")</f>
        <v/>
      </c>
      <c r="AP121" s="23">
        <f>IF($B121='Formulario de Respuestas'!$D120,'Formulario de Respuestas'!$R120,"ES DIFERENTE")</f>
        <v>0</v>
      </c>
      <c r="AQ121" s="1" t="str">
        <f>IFERROR(VLOOKUP(CONCATENATE(AP$1,AP121),'Formulario de Preguntas'!$C$10:$FN$165,3,FALSE),"")</f>
        <v/>
      </c>
      <c r="AR121" s="1" t="str">
        <f>IFERROR(VLOOKUP(CONCATENATE(AP$1,AP121),'Formulario de Preguntas'!$C$10:$FN$165,4,FALSE),"")</f>
        <v/>
      </c>
      <c r="AS121" s="23">
        <f>IF($B121='Formulario de Respuestas'!$D120,'Formulario de Respuestas'!$S120,"ES DIFERENTE")</f>
        <v>0</v>
      </c>
      <c r="AT121" s="1" t="str">
        <f>IFERROR(VLOOKUP(CONCATENATE(AS$1,AS121),'Formulario de Preguntas'!$C$10:$FN$165,3,FALSE),"")</f>
        <v/>
      </c>
      <c r="AU121" s="1" t="str">
        <f>IFERROR(VLOOKUP(CONCATENATE(AS$1,AS121),'Formulario de Preguntas'!$C$10:$FN$165,4,FALSE),"")</f>
        <v/>
      </c>
      <c r="AV121" s="23">
        <f>IF($B121='Formulario de Respuestas'!$D120,'Formulario de Respuestas'!$T120,"ES DIFERENTE")</f>
        <v>0</v>
      </c>
      <c r="AW121" s="1" t="str">
        <f>IFERROR(VLOOKUP(CONCATENATE(AV$1,AV121),'Formulario de Preguntas'!$C$10:$FN$165,3,FALSE),"")</f>
        <v/>
      </c>
      <c r="AX121" s="1" t="str">
        <f>IFERROR(VLOOKUP(CONCATENATE(AV$1,AV121),'Formulario de Preguntas'!$C$10:$FN$165,4,FALSE),"")</f>
        <v/>
      </c>
      <c r="AY121" s="23">
        <f>IF($B121='Formulario de Respuestas'!$D120,'Formulario de Respuestas'!$U120,"ES DIFERENTE")</f>
        <v>0</v>
      </c>
      <c r="AZ121" s="1" t="str">
        <f>IFERROR(VLOOKUP(CONCATENATE(AY$1,AY121),'Formulario de Preguntas'!$C$10:$FN$165,3,FALSE),"")</f>
        <v/>
      </c>
      <c r="BA121" s="1" t="str">
        <f>IFERROR(VLOOKUP(CONCATENATE(AY$1,AY121),'Formulario de Preguntas'!$C$10:$FN$165,4,FALSE),"")</f>
        <v/>
      </c>
      <c r="BB121" s="25">
        <f>IF($B121='Formulario de Respuestas'!$D120,'Formulario de Respuestas'!$V120,"ES DIFERENTE")</f>
        <v>0</v>
      </c>
      <c r="BC121" s="1" t="str">
        <f>IFERROR(VLOOKUP(CONCATENATE(BB$1,BB121),'Formulario de Preguntas'!$C$10:$FN$165,3,FALSE),"")</f>
        <v/>
      </c>
      <c r="BD121" s="1" t="str">
        <f>IFERROR(VLOOKUP(CONCATENATE(BB$1,BB121),'Formulario de Preguntas'!$C$10:$FN$165,4,FALSE),"")</f>
        <v/>
      </c>
      <c r="BE121" s="23">
        <f>IF($B121='Formulario de Respuestas'!$D120,'Formulario de Respuestas'!$W120,"ES DIFERENTE")</f>
        <v>0</v>
      </c>
      <c r="BF121" s="1" t="str">
        <f>IFERROR(VLOOKUP(CONCATENATE(BE$1,BE121),'Formulario de Preguntas'!$C$10:$FN$165,3,FALSE),"")</f>
        <v/>
      </c>
      <c r="BG121" s="1" t="str">
        <f>IFERROR(VLOOKUP(CONCATENATE(BE$1,BE121),'Formulario de Preguntas'!$C$10:$FN$165,4,FALSE),"")</f>
        <v/>
      </c>
      <c r="BH121" s="23">
        <f>IF($B121='Formulario de Respuestas'!$D120,'Formulario de Respuestas'!$X120,"ES DIFERENTE")</f>
        <v>0</v>
      </c>
      <c r="BI121" s="1" t="str">
        <f>IFERROR(VLOOKUP(CONCATENATE(BH$1,BH121),'Formulario de Preguntas'!$C$10:$FN$165,3,FALSE),"")</f>
        <v/>
      </c>
      <c r="BJ121" s="1" t="str">
        <f>IFERROR(VLOOKUP(CONCATENATE(BH$1,BH121),'Formulario de Preguntas'!$C$10:$FN$165,4,FALSE),"")</f>
        <v/>
      </c>
      <c r="BK121" s="25">
        <f>IF($B121='Formulario de Respuestas'!$D120,'Formulario de Respuestas'!$Y120,"ES DIFERENTE")</f>
        <v>0</v>
      </c>
      <c r="BL121" s="1" t="str">
        <f>IFERROR(VLOOKUP(CONCATENATE(BK$1,BK121),'Formulario de Preguntas'!$C$10:$FN$165,3,FALSE),"")</f>
        <v/>
      </c>
      <c r="BM121" s="1" t="str">
        <f>IFERROR(VLOOKUP(CONCATENATE(BK$1,BK121),'Formulario de Preguntas'!$C$10:$FN$165,4,FALSE),"")</f>
        <v/>
      </c>
      <c r="BN121" s="25">
        <f>IF($B121='Formulario de Respuestas'!$D120,'Formulario de Respuestas'!$Z120,"ES DIFERENTE")</f>
        <v>0</v>
      </c>
      <c r="BO121" s="1" t="str">
        <f>IFERROR(VLOOKUP(CONCATENATE(BN$1,BN121),'Formulario de Preguntas'!$C$10:$FN$165,3,FALSE),"")</f>
        <v/>
      </c>
      <c r="BP121" s="1" t="str">
        <f>IFERROR(VLOOKUP(CONCATENATE(BN$1,BN121),'Formulario de Preguntas'!$C$10:$FN$165,4,FALSE),"")</f>
        <v/>
      </c>
      <c r="BR121" s="1">
        <f t="shared" si="4"/>
        <v>0</v>
      </c>
      <c r="BS121" s="1">
        <f t="shared" si="5"/>
        <v>0.25</v>
      </c>
      <c r="BT121" s="1">
        <f t="shared" si="6"/>
        <v>0</v>
      </c>
      <c r="BU121" s="1">
        <f>COUNTIF('Formulario de Respuestas'!$E120:$Z120,"A")</f>
        <v>0</v>
      </c>
      <c r="BV121" s="1">
        <f>COUNTIF('Formulario de Respuestas'!$E120:$Z120,"B")</f>
        <v>0</v>
      </c>
      <c r="BW121" s="1">
        <f>COUNTIF('Formulario de Respuestas'!$E120:$Z120,"C")</f>
        <v>0</v>
      </c>
      <c r="BX121" s="1">
        <f>COUNTIF('Formulario de Respuestas'!$E120:$Z120,"D")</f>
        <v>0</v>
      </c>
      <c r="BY121" s="1">
        <f>COUNTIF('Formulario de Respuestas'!$E120:$Z120,"E (RESPUESTA ANULADA)")</f>
        <v>0</v>
      </c>
    </row>
    <row r="122" spans="1:77" x14ac:dyDescent="0.25">
      <c r="A122" s="1">
        <f>'Formulario de Respuestas'!C121</f>
        <v>0</v>
      </c>
      <c r="B122" s="1">
        <f>'Formulario de Respuestas'!D121</f>
        <v>0</v>
      </c>
      <c r="C122" s="23">
        <f>IF($B122='Formulario de Respuestas'!$D121,'Formulario de Respuestas'!$E121,"ES DIFERENTE")</f>
        <v>0</v>
      </c>
      <c r="D122" s="15" t="str">
        <f>IFERROR(VLOOKUP(CONCATENATE(C$1,C122),'Formulario de Preguntas'!$C$2:$FN$165,3,FALSE),"")</f>
        <v/>
      </c>
      <c r="E122" s="1" t="str">
        <f>IFERROR(VLOOKUP(CONCATENATE(C$1,C122),'Formulario de Preguntas'!$C$2:$FN$165,4,FALSE),"")</f>
        <v/>
      </c>
      <c r="F122" s="23">
        <f>IF($B122='Formulario de Respuestas'!$D121,'Formulario de Respuestas'!$F121,"ES DIFERENTE")</f>
        <v>0</v>
      </c>
      <c r="G122" s="1" t="str">
        <f>IFERROR(VLOOKUP(CONCATENATE(F$1,F122),'Formulario de Preguntas'!$C$2:$FN$165,3,FALSE),"")</f>
        <v/>
      </c>
      <c r="H122" s="1" t="str">
        <f>IFERROR(VLOOKUP(CONCATENATE(F$1,F122),'Formulario de Preguntas'!$C$2:$FN$165,4,FALSE),"")</f>
        <v/>
      </c>
      <c r="I122" s="23">
        <f>IF($B122='Formulario de Respuestas'!$D121,'Formulario de Respuestas'!$G121,"ES DIFERENTE")</f>
        <v>0</v>
      </c>
      <c r="J122" s="1" t="str">
        <f>IFERROR(VLOOKUP(CONCATENATE(I$1,I122),'Formulario de Preguntas'!$C$10:$FN$165,3,FALSE),"")</f>
        <v/>
      </c>
      <c r="K122" s="1" t="str">
        <f>IFERROR(VLOOKUP(CONCATENATE(I$1,I122),'Formulario de Preguntas'!$C$10:$FN$165,4,FALSE),"")</f>
        <v/>
      </c>
      <c r="L122" s="23">
        <f>IF($B122='Formulario de Respuestas'!$D121,'Formulario de Respuestas'!$H121,"ES DIFERENTE")</f>
        <v>0</v>
      </c>
      <c r="M122" s="1" t="str">
        <f>IFERROR(VLOOKUP(CONCATENATE(L$1,L122),'Formulario de Preguntas'!$C$10:$FN$165,3,FALSE),"")</f>
        <v/>
      </c>
      <c r="N122" s="1" t="str">
        <f>IFERROR(VLOOKUP(CONCATENATE(L$1,L122),'Formulario de Preguntas'!$C$10:$FN$165,4,FALSE),"")</f>
        <v/>
      </c>
      <c r="O122" s="23">
        <f>IF($B122='Formulario de Respuestas'!$D121,'Formulario de Respuestas'!$I121,"ES DIFERENTE")</f>
        <v>0</v>
      </c>
      <c r="P122" s="1" t="str">
        <f>IFERROR(VLOOKUP(CONCATENATE(O$1,O122),'Formulario de Preguntas'!$C$10:$FN$165,3,FALSE),"")</f>
        <v/>
      </c>
      <c r="Q122" s="1" t="str">
        <f>IFERROR(VLOOKUP(CONCATENATE(O$1,O122),'Formulario de Preguntas'!$C$10:$FN$165,4,FALSE),"")</f>
        <v/>
      </c>
      <c r="R122" s="23">
        <f>IF($B122='Formulario de Respuestas'!$D121,'Formulario de Respuestas'!$J121,"ES DIFERENTE")</f>
        <v>0</v>
      </c>
      <c r="S122" s="1" t="str">
        <f>IFERROR(VLOOKUP(CONCATENATE(R$1,R122),'Formulario de Preguntas'!$C$10:$FN$165,3,FALSE),"")</f>
        <v/>
      </c>
      <c r="T122" s="1" t="str">
        <f>IFERROR(VLOOKUP(CONCATENATE(R$1,R122),'Formulario de Preguntas'!$C$10:$FN$165,4,FALSE),"")</f>
        <v/>
      </c>
      <c r="U122" s="23">
        <f>IF($B122='Formulario de Respuestas'!$D121,'Formulario de Respuestas'!$K121,"ES DIFERENTE")</f>
        <v>0</v>
      </c>
      <c r="V122" s="1" t="str">
        <f>IFERROR(VLOOKUP(CONCATENATE(U$1,U122),'Formulario de Preguntas'!$C$10:$FN$165,3,FALSE),"")</f>
        <v/>
      </c>
      <c r="W122" s="1" t="str">
        <f>IFERROR(VLOOKUP(CONCATENATE(U$1,U122),'Formulario de Preguntas'!$C$10:$FN$165,4,FALSE),"")</f>
        <v/>
      </c>
      <c r="X122" s="23">
        <f>IF($B122='Formulario de Respuestas'!$D121,'Formulario de Respuestas'!$L121,"ES DIFERENTE")</f>
        <v>0</v>
      </c>
      <c r="Y122" s="1" t="str">
        <f>IFERROR(VLOOKUP(CONCATENATE(X$1,X122),'Formulario de Preguntas'!$C$10:$FN$165,3,FALSE),"")</f>
        <v/>
      </c>
      <c r="Z122" s="1" t="str">
        <f>IFERROR(VLOOKUP(CONCATENATE(X$1,X122),'Formulario de Preguntas'!$C$10:$FN$165,4,FALSE),"")</f>
        <v/>
      </c>
      <c r="AA122" s="23">
        <f>IF($B122='Formulario de Respuestas'!$D121,'Formulario de Respuestas'!$M121,"ES DIFERENTE")</f>
        <v>0</v>
      </c>
      <c r="AB122" s="1" t="str">
        <f>IFERROR(VLOOKUP(CONCATENATE(AA$1,AA122),'Formulario de Preguntas'!$C$10:$FN$165,3,FALSE),"")</f>
        <v/>
      </c>
      <c r="AC122" s="1" t="str">
        <f>IFERROR(VLOOKUP(CONCATENATE(AA$1,AA122),'Formulario de Preguntas'!$C$10:$FN$165,4,FALSE),"")</f>
        <v/>
      </c>
      <c r="AD122" s="23">
        <f>IF($B122='Formulario de Respuestas'!$D121,'Formulario de Respuestas'!$N121,"ES DIFERENTE")</f>
        <v>0</v>
      </c>
      <c r="AE122" s="1" t="str">
        <f>IFERROR(VLOOKUP(CONCATENATE(AD$1,AD122),'Formulario de Preguntas'!$C$10:$FN$165,3,FALSE),"")</f>
        <v/>
      </c>
      <c r="AF122" s="1" t="str">
        <f>IFERROR(VLOOKUP(CONCATENATE(AD$1,AD122),'Formulario de Preguntas'!$C$10:$FN$165,4,FALSE),"")</f>
        <v/>
      </c>
      <c r="AG122" s="23">
        <f>IF($B122='Formulario de Respuestas'!$D121,'Formulario de Respuestas'!$O121,"ES DIFERENTE")</f>
        <v>0</v>
      </c>
      <c r="AH122" s="1" t="str">
        <f>IFERROR(VLOOKUP(CONCATENATE(AG$1,AG122),'Formulario de Preguntas'!$C$10:$FN$165,3,FALSE),"")</f>
        <v/>
      </c>
      <c r="AI122" s="1" t="str">
        <f>IFERROR(VLOOKUP(CONCATENATE(AG$1,AG122),'Formulario de Preguntas'!$C$10:$FN$165,4,FALSE),"")</f>
        <v/>
      </c>
      <c r="AJ122" s="23">
        <f>IF($B122='Formulario de Respuestas'!$D121,'Formulario de Respuestas'!$P121,"ES DIFERENTE")</f>
        <v>0</v>
      </c>
      <c r="AK122" s="1" t="str">
        <f>IFERROR(VLOOKUP(CONCATENATE(AJ$1,AJ122),'Formulario de Preguntas'!$C$10:$FN$165,3,FALSE),"")</f>
        <v/>
      </c>
      <c r="AL122" s="1" t="str">
        <f>IFERROR(VLOOKUP(CONCATENATE(AJ$1,AJ122),'Formulario de Preguntas'!$C$10:$FN$165,4,FALSE),"")</f>
        <v/>
      </c>
      <c r="AM122" s="23">
        <f>IF($B122='Formulario de Respuestas'!$D121,'Formulario de Respuestas'!$Q121,"ES DIFERENTE")</f>
        <v>0</v>
      </c>
      <c r="AN122" s="1" t="str">
        <f>IFERROR(VLOOKUP(CONCATENATE(AM$1,AM122),'Formulario de Preguntas'!$C$10:$FN$165,3,FALSE),"")</f>
        <v/>
      </c>
      <c r="AO122" s="1" t="str">
        <f>IFERROR(VLOOKUP(CONCATENATE(AM$1,AM122),'Formulario de Preguntas'!$C$10:$FN$165,4,FALSE),"")</f>
        <v/>
      </c>
      <c r="AP122" s="23">
        <f>IF($B122='Formulario de Respuestas'!$D121,'Formulario de Respuestas'!$R121,"ES DIFERENTE")</f>
        <v>0</v>
      </c>
      <c r="AQ122" s="1" t="str">
        <f>IFERROR(VLOOKUP(CONCATENATE(AP$1,AP122),'Formulario de Preguntas'!$C$10:$FN$165,3,FALSE),"")</f>
        <v/>
      </c>
      <c r="AR122" s="1" t="str">
        <f>IFERROR(VLOOKUP(CONCATENATE(AP$1,AP122),'Formulario de Preguntas'!$C$10:$FN$165,4,FALSE),"")</f>
        <v/>
      </c>
      <c r="AS122" s="23">
        <f>IF($B122='Formulario de Respuestas'!$D121,'Formulario de Respuestas'!$S121,"ES DIFERENTE")</f>
        <v>0</v>
      </c>
      <c r="AT122" s="1" t="str">
        <f>IFERROR(VLOOKUP(CONCATENATE(AS$1,AS122),'Formulario de Preguntas'!$C$10:$FN$165,3,FALSE),"")</f>
        <v/>
      </c>
      <c r="AU122" s="1" t="str">
        <f>IFERROR(VLOOKUP(CONCATENATE(AS$1,AS122),'Formulario de Preguntas'!$C$10:$FN$165,4,FALSE),"")</f>
        <v/>
      </c>
      <c r="AV122" s="23">
        <f>IF($B122='Formulario de Respuestas'!$D121,'Formulario de Respuestas'!$T121,"ES DIFERENTE")</f>
        <v>0</v>
      </c>
      <c r="AW122" s="1" t="str">
        <f>IFERROR(VLOOKUP(CONCATENATE(AV$1,AV122),'Formulario de Preguntas'!$C$10:$FN$165,3,FALSE),"")</f>
        <v/>
      </c>
      <c r="AX122" s="1" t="str">
        <f>IFERROR(VLOOKUP(CONCATENATE(AV$1,AV122),'Formulario de Preguntas'!$C$10:$FN$165,4,FALSE),"")</f>
        <v/>
      </c>
      <c r="AY122" s="23">
        <f>IF($B122='Formulario de Respuestas'!$D121,'Formulario de Respuestas'!$U121,"ES DIFERENTE")</f>
        <v>0</v>
      </c>
      <c r="AZ122" s="1" t="str">
        <f>IFERROR(VLOOKUP(CONCATENATE(AY$1,AY122),'Formulario de Preguntas'!$C$10:$FN$165,3,FALSE),"")</f>
        <v/>
      </c>
      <c r="BA122" s="1" t="str">
        <f>IFERROR(VLOOKUP(CONCATENATE(AY$1,AY122),'Formulario de Preguntas'!$C$10:$FN$165,4,FALSE),"")</f>
        <v/>
      </c>
      <c r="BB122" s="25">
        <f>IF($B122='Formulario de Respuestas'!$D121,'Formulario de Respuestas'!$V121,"ES DIFERENTE")</f>
        <v>0</v>
      </c>
      <c r="BC122" s="1" t="str">
        <f>IFERROR(VLOOKUP(CONCATENATE(BB$1,BB122),'Formulario de Preguntas'!$C$10:$FN$165,3,FALSE),"")</f>
        <v/>
      </c>
      <c r="BD122" s="1" t="str">
        <f>IFERROR(VLOOKUP(CONCATENATE(BB$1,BB122),'Formulario de Preguntas'!$C$10:$FN$165,4,FALSE),"")</f>
        <v/>
      </c>
      <c r="BE122" s="23">
        <f>IF($B122='Formulario de Respuestas'!$D121,'Formulario de Respuestas'!$W121,"ES DIFERENTE")</f>
        <v>0</v>
      </c>
      <c r="BF122" s="1" t="str">
        <f>IFERROR(VLOOKUP(CONCATENATE(BE$1,BE122),'Formulario de Preguntas'!$C$10:$FN$165,3,FALSE),"")</f>
        <v/>
      </c>
      <c r="BG122" s="1" t="str">
        <f>IFERROR(VLOOKUP(CONCATENATE(BE$1,BE122),'Formulario de Preguntas'!$C$10:$FN$165,4,FALSE),"")</f>
        <v/>
      </c>
      <c r="BH122" s="23">
        <f>IF($B122='Formulario de Respuestas'!$D121,'Formulario de Respuestas'!$X121,"ES DIFERENTE")</f>
        <v>0</v>
      </c>
      <c r="BI122" s="1" t="str">
        <f>IFERROR(VLOOKUP(CONCATENATE(BH$1,BH122),'Formulario de Preguntas'!$C$10:$FN$165,3,FALSE),"")</f>
        <v/>
      </c>
      <c r="BJ122" s="1" t="str">
        <f>IFERROR(VLOOKUP(CONCATENATE(BH$1,BH122),'Formulario de Preguntas'!$C$10:$FN$165,4,FALSE),"")</f>
        <v/>
      </c>
      <c r="BK122" s="25">
        <f>IF($B122='Formulario de Respuestas'!$D121,'Formulario de Respuestas'!$Y121,"ES DIFERENTE")</f>
        <v>0</v>
      </c>
      <c r="BL122" s="1" t="str">
        <f>IFERROR(VLOOKUP(CONCATENATE(BK$1,BK122),'Formulario de Preguntas'!$C$10:$FN$165,3,FALSE),"")</f>
        <v/>
      </c>
      <c r="BM122" s="1" t="str">
        <f>IFERROR(VLOOKUP(CONCATENATE(BK$1,BK122),'Formulario de Preguntas'!$C$10:$FN$165,4,FALSE),"")</f>
        <v/>
      </c>
      <c r="BN122" s="25">
        <f>IF($B122='Formulario de Respuestas'!$D121,'Formulario de Respuestas'!$Z121,"ES DIFERENTE")</f>
        <v>0</v>
      </c>
      <c r="BO122" s="1" t="str">
        <f>IFERROR(VLOOKUP(CONCATENATE(BN$1,BN122),'Formulario de Preguntas'!$C$10:$FN$165,3,FALSE),"")</f>
        <v/>
      </c>
      <c r="BP122" s="1" t="str">
        <f>IFERROR(VLOOKUP(CONCATENATE(BN$1,BN122),'Formulario de Preguntas'!$C$10:$FN$165,4,FALSE),"")</f>
        <v/>
      </c>
      <c r="BR122" s="1">
        <f t="shared" si="4"/>
        <v>0</v>
      </c>
      <c r="BS122" s="1">
        <f t="shared" si="5"/>
        <v>0.25</v>
      </c>
      <c r="BT122" s="1">
        <f t="shared" si="6"/>
        <v>0</v>
      </c>
      <c r="BU122" s="1">
        <f>COUNTIF('Formulario de Respuestas'!$E121:$Z121,"A")</f>
        <v>0</v>
      </c>
      <c r="BV122" s="1">
        <f>COUNTIF('Formulario de Respuestas'!$E121:$Z121,"B")</f>
        <v>0</v>
      </c>
      <c r="BW122" s="1">
        <f>COUNTIF('Formulario de Respuestas'!$E121:$Z121,"C")</f>
        <v>0</v>
      </c>
      <c r="BX122" s="1">
        <f>COUNTIF('Formulario de Respuestas'!$E121:$Z121,"D")</f>
        <v>0</v>
      </c>
      <c r="BY122" s="1">
        <f>COUNTIF('Formulario de Respuestas'!$E121:$Z121,"E (RESPUESTA ANULADA)")</f>
        <v>0</v>
      </c>
    </row>
    <row r="123" spans="1:77" x14ac:dyDescent="0.25">
      <c r="A123" s="1">
        <f>'Formulario de Respuestas'!C122</f>
        <v>0</v>
      </c>
      <c r="B123" s="1">
        <f>'Formulario de Respuestas'!D122</f>
        <v>0</v>
      </c>
      <c r="C123" s="23">
        <f>IF($B123='Formulario de Respuestas'!$D122,'Formulario de Respuestas'!$E122,"ES DIFERENTE")</f>
        <v>0</v>
      </c>
      <c r="D123" s="15" t="str">
        <f>IFERROR(VLOOKUP(CONCATENATE(C$1,C123),'Formulario de Preguntas'!$C$2:$FN$165,3,FALSE),"")</f>
        <v/>
      </c>
      <c r="E123" s="1" t="str">
        <f>IFERROR(VLOOKUP(CONCATENATE(C$1,C123),'Formulario de Preguntas'!$C$2:$FN$165,4,FALSE),"")</f>
        <v/>
      </c>
      <c r="F123" s="23">
        <f>IF($B123='Formulario de Respuestas'!$D122,'Formulario de Respuestas'!$F122,"ES DIFERENTE")</f>
        <v>0</v>
      </c>
      <c r="G123" s="1" t="str">
        <f>IFERROR(VLOOKUP(CONCATENATE(F$1,F123),'Formulario de Preguntas'!$C$2:$FN$165,3,FALSE),"")</f>
        <v/>
      </c>
      <c r="H123" s="1" t="str">
        <f>IFERROR(VLOOKUP(CONCATENATE(F$1,F123),'Formulario de Preguntas'!$C$2:$FN$165,4,FALSE),"")</f>
        <v/>
      </c>
      <c r="I123" s="23">
        <f>IF($B123='Formulario de Respuestas'!$D122,'Formulario de Respuestas'!$G122,"ES DIFERENTE")</f>
        <v>0</v>
      </c>
      <c r="J123" s="1" t="str">
        <f>IFERROR(VLOOKUP(CONCATENATE(I$1,I123),'Formulario de Preguntas'!$C$10:$FN$165,3,FALSE),"")</f>
        <v/>
      </c>
      <c r="K123" s="1" t="str">
        <f>IFERROR(VLOOKUP(CONCATENATE(I$1,I123),'Formulario de Preguntas'!$C$10:$FN$165,4,FALSE),"")</f>
        <v/>
      </c>
      <c r="L123" s="23">
        <f>IF($B123='Formulario de Respuestas'!$D122,'Formulario de Respuestas'!$H122,"ES DIFERENTE")</f>
        <v>0</v>
      </c>
      <c r="M123" s="1" t="str">
        <f>IFERROR(VLOOKUP(CONCATENATE(L$1,L123),'Formulario de Preguntas'!$C$10:$FN$165,3,FALSE),"")</f>
        <v/>
      </c>
      <c r="N123" s="1" t="str">
        <f>IFERROR(VLOOKUP(CONCATENATE(L$1,L123),'Formulario de Preguntas'!$C$10:$FN$165,4,FALSE),"")</f>
        <v/>
      </c>
      <c r="O123" s="23">
        <f>IF($B123='Formulario de Respuestas'!$D122,'Formulario de Respuestas'!$I122,"ES DIFERENTE")</f>
        <v>0</v>
      </c>
      <c r="P123" s="1" t="str">
        <f>IFERROR(VLOOKUP(CONCATENATE(O$1,O123),'Formulario de Preguntas'!$C$10:$FN$165,3,FALSE),"")</f>
        <v/>
      </c>
      <c r="Q123" s="1" t="str">
        <f>IFERROR(VLOOKUP(CONCATENATE(O$1,O123),'Formulario de Preguntas'!$C$10:$FN$165,4,FALSE),"")</f>
        <v/>
      </c>
      <c r="R123" s="23">
        <f>IF($B123='Formulario de Respuestas'!$D122,'Formulario de Respuestas'!$J122,"ES DIFERENTE")</f>
        <v>0</v>
      </c>
      <c r="S123" s="1" t="str">
        <f>IFERROR(VLOOKUP(CONCATENATE(R$1,R123),'Formulario de Preguntas'!$C$10:$FN$165,3,FALSE),"")</f>
        <v/>
      </c>
      <c r="T123" s="1" t="str">
        <f>IFERROR(VLOOKUP(CONCATENATE(R$1,R123),'Formulario de Preguntas'!$C$10:$FN$165,4,FALSE),"")</f>
        <v/>
      </c>
      <c r="U123" s="23">
        <f>IF($B123='Formulario de Respuestas'!$D122,'Formulario de Respuestas'!$K122,"ES DIFERENTE")</f>
        <v>0</v>
      </c>
      <c r="V123" s="1" t="str">
        <f>IFERROR(VLOOKUP(CONCATENATE(U$1,U123),'Formulario de Preguntas'!$C$10:$FN$165,3,FALSE),"")</f>
        <v/>
      </c>
      <c r="W123" s="1" t="str">
        <f>IFERROR(VLOOKUP(CONCATENATE(U$1,U123),'Formulario de Preguntas'!$C$10:$FN$165,4,FALSE),"")</f>
        <v/>
      </c>
      <c r="X123" s="23">
        <f>IF($B123='Formulario de Respuestas'!$D122,'Formulario de Respuestas'!$L122,"ES DIFERENTE")</f>
        <v>0</v>
      </c>
      <c r="Y123" s="1" t="str">
        <f>IFERROR(VLOOKUP(CONCATENATE(X$1,X123),'Formulario de Preguntas'!$C$10:$FN$165,3,FALSE),"")</f>
        <v/>
      </c>
      <c r="Z123" s="1" t="str">
        <f>IFERROR(VLOOKUP(CONCATENATE(X$1,X123),'Formulario de Preguntas'!$C$10:$FN$165,4,FALSE),"")</f>
        <v/>
      </c>
      <c r="AA123" s="23">
        <f>IF($B123='Formulario de Respuestas'!$D122,'Formulario de Respuestas'!$M122,"ES DIFERENTE")</f>
        <v>0</v>
      </c>
      <c r="AB123" s="1" t="str">
        <f>IFERROR(VLOOKUP(CONCATENATE(AA$1,AA123),'Formulario de Preguntas'!$C$10:$FN$165,3,FALSE),"")</f>
        <v/>
      </c>
      <c r="AC123" s="1" t="str">
        <f>IFERROR(VLOOKUP(CONCATENATE(AA$1,AA123),'Formulario de Preguntas'!$C$10:$FN$165,4,FALSE),"")</f>
        <v/>
      </c>
      <c r="AD123" s="23">
        <f>IF($B123='Formulario de Respuestas'!$D122,'Formulario de Respuestas'!$N122,"ES DIFERENTE")</f>
        <v>0</v>
      </c>
      <c r="AE123" s="1" t="str">
        <f>IFERROR(VLOOKUP(CONCATENATE(AD$1,AD123),'Formulario de Preguntas'!$C$10:$FN$165,3,FALSE),"")</f>
        <v/>
      </c>
      <c r="AF123" s="1" t="str">
        <f>IFERROR(VLOOKUP(CONCATENATE(AD$1,AD123),'Formulario de Preguntas'!$C$10:$FN$165,4,FALSE),"")</f>
        <v/>
      </c>
      <c r="AG123" s="23">
        <f>IF($B123='Formulario de Respuestas'!$D122,'Formulario de Respuestas'!$O122,"ES DIFERENTE")</f>
        <v>0</v>
      </c>
      <c r="AH123" s="1" t="str">
        <f>IFERROR(VLOOKUP(CONCATENATE(AG$1,AG123),'Formulario de Preguntas'!$C$10:$FN$165,3,FALSE),"")</f>
        <v/>
      </c>
      <c r="AI123" s="1" t="str">
        <f>IFERROR(VLOOKUP(CONCATENATE(AG$1,AG123),'Formulario de Preguntas'!$C$10:$FN$165,4,FALSE),"")</f>
        <v/>
      </c>
      <c r="AJ123" s="23">
        <f>IF($B123='Formulario de Respuestas'!$D122,'Formulario de Respuestas'!$P122,"ES DIFERENTE")</f>
        <v>0</v>
      </c>
      <c r="AK123" s="1" t="str">
        <f>IFERROR(VLOOKUP(CONCATENATE(AJ$1,AJ123),'Formulario de Preguntas'!$C$10:$FN$165,3,FALSE),"")</f>
        <v/>
      </c>
      <c r="AL123" s="1" t="str">
        <f>IFERROR(VLOOKUP(CONCATENATE(AJ$1,AJ123),'Formulario de Preguntas'!$C$10:$FN$165,4,FALSE),"")</f>
        <v/>
      </c>
      <c r="AM123" s="23">
        <f>IF($B123='Formulario de Respuestas'!$D122,'Formulario de Respuestas'!$Q122,"ES DIFERENTE")</f>
        <v>0</v>
      </c>
      <c r="AN123" s="1" t="str">
        <f>IFERROR(VLOOKUP(CONCATENATE(AM$1,AM123),'Formulario de Preguntas'!$C$10:$FN$165,3,FALSE),"")</f>
        <v/>
      </c>
      <c r="AO123" s="1" t="str">
        <f>IFERROR(VLOOKUP(CONCATENATE(AM$1,AM123),'Formulario de Preguntas'!$C$10:$FN$165,4,FALSE),"")</f>
        <v/>
      </c>
      <c r="AP123" s="23">
        <f>IF($B123='Formulario de Respuestas'!$D122,'Formulario de Respuestas'!$R122,"ES DIFERENTE")</f>
        <v>0</v>
      </c>
      <c r="AQ123" s="1" t="str">
        <f>IFERROR(VLOOKUP(CONCATENATE(AP$1,AP123),'Formulario de Preguntas'!$C$10:$FN$165,3,FALSE),"")</f>
        <v/>
      </c>
      <c r="AR123" s="1" t="str">
        <f>IFERROR(VLOOKUP(CONCATENATE(AP$1,AP123),'Formulario de Preguntas'!$C$10:$FN$165,4,FALSE),"")</f>
        <v/>
      </c>
      <c r="AS123" s="23">
        <f>IF($B123='Formulario de Respuestas'!$D122,'Formulario de Respuestas'!$S122,"ES DIFERENTE")</f>
        <v>0</v>
      </c>
      <c r="AT123" s="1" t="str">
        <f>IFERROR(VLOOKUP(CONCATENATE(AS$1,AS123),'Formulario de Preguntas'!$C$10:$FN$165,3,FALSE),"")</f>
        <v/>
      </c>
      <c r="AU123" s="1" t="str">
        <f>IFERROR(VLOOKUP(CONCATENATE(AS$1,AS123),'Formulario de Preguntas'!$C$10:$FN$165,4,FALSE),"")</f>
        <v/>
      </c>
      <c r="AV123" s="23">
        <f>IF($B123='Formulario de Respuestas'!$D122,'Formulario de Respuestas'!$T122,"ES DIFERENTE")</f>
        <v>0</v>
      </c>
      <c r="AW123" s="1" t="str">
        <f>IFERROR(VLOOKUP(CONCATENATE(AV$1,AV123),'Formulario de Preguntas'!$C$10:$FN$165,3,FALSE),"")</f>
        <v/>
      </c>
      <c r="AX123" s="1" t="str">
        <f>IFERROR(VLOOKUP(CONCATENATE(AV$1,AV123),'Formulario de Preguntas'!$C$10:$FN$165,4,FALSE),"")</f>
        <v/>
      </c>
      <c r="AY123" s="23">
        <f>IF($B123='Formulario de Respuestas'!$D122,'Formulario de Respuestas'!$U122,"ES DIFERENTE")</f>
        <v>0</v>
      </c>
      <c r="AZ123" s="1" t="str">
        <f>IFERROR(VLOOKUP(CONCATENATE(AY$1,AY123),'Formulario de Preguntas'!$C$10:$FN$165,3,FALSE),"")</f>
        <v/>
      </c>
      <c r="BA123" s="1" t="str">
        <f>IFERROR(VLOOKUP(CONCATENATE(AY$1,AY123),'Formulario de Preguntas'!$C$10:$FN$165,4,FALSE),"")</f>
        <v/>
      </c>
      <c r="BB123" s="25">
        <f>IF($B123='Formulario de Respuestas'!$D122,'Formulario de Respuestas'!$V122,"ES DIFERENTE")</f>
        <v>0</v>
      </c>
      <c r="BC123" s="1" t="str">
        <f>IFERROR(VLOOKUP(CONCATENATE(BB$1,BB123),'Formulario de Preguntas'!$C$10:$FN$165,3,FALSE),"")</f>
        <v/>
      </c>
      <c r="BD123" s="1" t="str">
        <f>IFERROR(VLOOKUP(CONCATENATE(BB$1,BB123),'Formulario de Preguntas'!$C$10:$FN$165,4,FALSE),"")</f>
        <v/>
      </c>
      <c r="BE123" s="23">
        <f>IF($B123='Formulario de Respuestas'!$D122,'Formulario de Respuestas'!$W122,"ES DIFERENTE")</f>
        <v>0</v>
      </c>
      <c r="BF123" s="1" t="str">
        <f>IFERROR(VLOOKUP(CONCATENATE(BE$1,BE123),'Formulario de Preguntas'!$C$10:$FN$165,3,FALSE),"")</f>
        <v/>
      </c>
      <c r="BG123" s="1" t="str">
        <f>IFERROR(VLOOKUP(CONCATENATE(BE$1,BE123),'Formulario de Preguntas'!$C$10:$FN$165,4,FALSE),"")</f>
        <v/>
      </c>
      <c r="BH123" s="23">
        <f>IF($B123='Formulario de Respuestas'!$D122,'Formulario de Respuestas'!$X122,"ES DIFERENTE")</f>
        <v>0</v>
      </c>
      <c r="BI123" s="1" t="str">
        <f>IFERROR(VLOOKUP(CONCATENATE(BH$1,BH123),'Formulario de Preguntas'!$C$10:$FN$165,3,FALSE),"")</f>
        <v/>
      </c>
      <c r="BJ123" s="1" t="str">
        <f>IFERROR(VLOOKUP(CONCATENATE(BH$1,BH123),'Formulario de Preguntas'!$C$10:$FN$165,4,FALSE),"")</f>
        <v/>
      </c>
      <c r="BK123" s="25">
        <f>IF($B123='Formulario de Respuestas'!$D122,'Formulario de Respuestas'!$Y122,"ES DIFERENTE")</f>
        <v>0</v>
      </c>
      <c r="BL123" s="1" t="str">
        <f>IFERROR(VLOOKUP(CONCATENATE(BK$1,BK123),'Formulario de Preguntas'!$C$10:$FN$165,3,FALSE),"")</f>
        <v/>
      </c>
      <c r="BM123" s="1" t="str">
        <f>IFERROR(VLOOKUP(CONCATENATE(BK$1,BK123),'Formulario de Preguntas'!$C$10:$FN$165,4,FALSE),"")</f>
        <v/>
      </c>
      <c r="BN123" s="25">
        <f>IF($B123='Formulario de Respuestas'!$D122,'Formulario de Respuestas'!$Z122,"ES DIFERENTE")</f>
        <v>0</v>
      </c>
      <c r="BO123" s="1" t="str">
        <f>IFERROR(VLOOKUP(CONCATENATE(BN$1,BN123),'Formulario de Preguntas'!$C$10:$FN$165,3,FALSE),"")</f>
        <v/>
      </c>
      <c r="BP123" s="1" t="str">
        <f>IFERROR(VLOOKUP(CONCATENATE(BN$1,BN123),'Formulario de Preguntas'!$C$10:$FN$165,4,FALSE),"")</f>
        <v/>
      </c>
      <c r="BR123" s="1">
        <f t="shared" si="4"/>
        <v>0</v>
      </c>
      <c r="BS123" s="1">
        <f t="shared" si="5"/>
        <v>0.25</v>
      </c>
      <c r="BT123" s="1">
        <f t="shared" si="6"/>
        <v>0</v>
      </c>
      <c r="BU123" s="1">
        <f>COUNTIF('Formulario de Respuestas'!$E122:$Z122,"A")</f>
        <v>0</v>
      </c>
      <c r="BV123" s="1">
        <f>COUNTIF('Formulario de Respuestas'!$E122:$Z122,"B")</f>
        <v>0</v>
      </c>
      <c r="BW123" s="1">
        <f>COUNTIF('Formulario de Respuestas'!$E122:$Z122,"C")</f>
        <v>0</v>
      </c>
      <c r="BX123" s="1">
        <f>COUNTIF('Formulario de Respuestas'!$E122:$Z122,"D")</f>
        <v>0</v>
      </c>
      <c r="BY123" s="1">
        <f>COUNTIF('Formulario de Respuestas'!$E122:$Z122,"E (RESPUESTA ANULADA)")</f>
        <v>0</v>
      </c>
    </row>
    <row r="124" spans="1:77" x14ac:dyDescent="0.25">
      <c r="A124" s="1">
        <f>'Formulario de Respuestas'!C123</f>
        <v>0</v>
      </c>
      <c r="B124" s="1">
        <f>'Formulario de Respuestas'!D123</f>
        <v>0</v>
      </c>
      <c r="C124" s="23">
        <f>IF($B124='Formulario de Respuestas'!$D123,'Formulario de Respuestas'!$E123,"ES DIFERENTE")</f>
        <v>0</v>
      </c>
      <c r="D124" s="15" t="str">
        <f>IFERROR(VLOOKUP(CONCATENATE(C$1,C124),'Formulario de Preguntas'!$C$2:$FN$165,3,FALSE),"")</f>
        <v/>
      </c>
      <c r="E124" s="1" t="str">
        <f>IFERROR(VLOOKUP(CONCATENATE(C$1,C124),'Formulario de Preguntas'!$C$2:$FN$165,4,FALSE),"")</f>
        <v/>
      </c>
      <c r="F124" s="23">
        <f>IF($B124='Formulario de Respuestas'!$D123,'Formulario de Respuestas'!$F123,"ES DIFERENTE")</f>
        <v>0</v>
      </c>
      <c r="G124" s="1" t="str">
        <f>IFERROR(VLOOKUP(CONCATENATE(F$1,F124),'Formulario de Preguntas'!$C$2:$FN$165,3,FALSE),"")</f>
        <v/>
      </c>
      <c r="H124" s="1" t="str">
        <f>IFERROR(VLOOKUP(CONCATENATE(F$1,F124),'Formulario de Preguntas'!$C$2:$FN$165,4,FALSE),"")</f>
        <v/>
      </c>
      <c r="I124" s="23">
        <f>IF($B124='Formulario de Respuestas'!$D123,'Formulario de Respuestas'!$G123,"ES DIFERENTE")</f>
        <v>0</v>
      </c>
      <c r="J124" s="1" t="str">
        <f>IFERROR(VLOOKUP(CONCATENATE(I$1,I124),'Formulario de Preguntas'!$C$10:$FN$165,3,FALSE),"")</f>
        <v/>
      </c>
      <c r="K124" s="1" t="str">
        <f>IFERROR(VLOOKUP(CONCATENATE(I$1,I124),'Formulario de Preguntas'!$C$10:$FN$165,4,FALSE),"")</f>
        <v/>
      </c>
      <c r="L124" s="23">
        <f>IF($B124='Formulario de Respuestas'!$D123,'Formulario de Respuestas'!$H123,"ES DIFERENTE")</f>
        <v>0</v>
      </c>
      <c r="M124" s="1" t="str">
        <f>IFERROR(VLOOKUP(CONCATENATE(L$1,L124),'Formulario de Preguntas'!$C$10:$FN$165,3,FALSE),"")</f>
        <v/>
      </c>
      <c r="N124" s="1" t="str">
        <f>IFERROR(VLOOKUP(CONCATENATE(L$1,L124),'Formulario de Preguntas'!$C$10:$FN$165,4,FALSE),"")</f>
        <v/>
      </c>
      <c r="O124" s="23">
        <f>IF($B124='Formulario de Respuestas'!$D123,'Formulario de Respuestas'!$I123,"ES DIFERENTE")</f>
        <v>0</v>
      </c>
      <c r="P124" s="1" t="str">
        <f>IFERROR(VLOOKUP(CONCATENATE(O$1,O124),'Formulario de Preguntas'!$C$10:$FN$165,3,FALSE),"")</f>
        <v/>
      </c>
      <c r="Q124" s="1" t="str">
        <f>IFERROR(VLOOKUP(CONCATENATE(O$1,O124),'Formulario de Preguntas'!$C$10:$FN$165,4,FALSE),"")</f>
        <v/>
      </c>
      <c r="R124" s="23">
        <f>IF($B124='Formulario de Respuestas'!$D123,'Formulario de Respuestas'!$J123,"ES DIFERENTE")</f>
        <v>0</v>
      </c>
      <c r="S124" s="1" t="str">
        <f>IFERROR(VLOOKUP(CONCATENATE(R$1,R124),'Formulario de Preguntas'!$C$10:$FN$165,3,FALSE),"")</f>
        <v/>
      </c>
      <c r="T124" s="1" t="str">
        <f>IFERROR(VLOOKUP(CONCATENATE(R$1,R124),'Formulario de Preguntas'!$C$10:$FN$165,4,FALSE),"")</f>
        <v/>
      </c>
      <c r="U124" s="23">
        <f>IF($B124='Formulario de Respuestas'!$D123,'Formulario de Respuestas'!$K123,"ES DIFERENTE")</f>
        <v>0</v>
      </c>
      <c r="V124" s="1" t="str">
        <f>IFERROR(VLOOKUP(CONCATENATE(U$1,U124),'Formulario de Preguntas'!$C$10:$FN$165,3,FALSE),"")</f>
        <v/>
      </c>
      <c r="W124" s="1" t="str">
        <f>IFERROR(VLOOKUP(CONCATENATE(U$1,U124),'Formulario de Preguntas'!$C$10:$FN$165,4,FALSE),"")</f>
        <v/>
      </c>
      <c r="X124" s="23">
        <f>IF($B124='Formulario de Respuestas'!$D123,'Formulario de Respuestas'!$L123,"ES DIFERENTE")</f>
        <v>0</v>
      </c>
      <c r="Y124" s="1" t="str">
        <f>IFERROR(VLOOKUP(CONCATENATE(X$1,X124),'Formulario de Preguntas'!$C$10:$FN$165,3,FALSE),"")</f>
        <v/>
      </c>
      <c r="Z124" s="1" t="str">
        <f>IFERROR(VLOOKUP(CONCATENATE(X$1,X124),'Formulario de Preguntas'!$C$10:$FN$165,4,FALSE),"")</f>
        <v/>
      </c>
      <c r="AA124" s="23">
        <f>IF($B124='Formulario de Respuestas'!$D123,'Formulario de Respuestas'!$M123,"ES DIFERENTE")</f>
        <v>0</v>
      </c>
      <c r="AB124" s="1" t="str">
        <f>IFERROR(VLOOKUP(CONCATENATE(AA$1,AA124),'Formulario de Preguntas'!$C$10:$FN$165,3,FALSE),"")</f>
        <v/>
      </c>
      <c r="AC124" s="1" t="str">
        <f>IFERROR(VLOOKUP(CONCATENATE(AA$1,AA124),'Formulario de Preguntas'!$C$10:$FN$165,4,FALSE),"")</f>
        <v/>
      </c>
      <c r="AD124" s="23">
        <f>IF($B124='Formulario de Respuestas'!$D123,'Formulario de Respuestas'!$N123,"ES DIFERENTE")</f>
        <v>0</v>
      </c>
      <c r="AE124" s="1" t="str">
        <f>IFERROR(VLOOKUP(CONCATENATE(AD$1,AD124),'Formulario de Preguntas'!$C$10:$FN$165,3,FALSE),"")</f>
        <v/>
      </c>
      <c r="AF124" s="1" t="str">
        <f>IFERROR(VLOOKUP(CONCATENATE(AD$1,AD124),'Formulario de Preguntas'!$C$10:$FN$165,4,FALSE),"")</f>
        <v/>
      </c>
      <c r="AG124" s="23">
        <f>IF($B124='Formulario de Respuestas'!$D123,'Formulario de Respuestas'!$O123,"ES DIFERENTE")</f>
        <v>0</v>
      </c>
      <c r="AH124" s="1" t="str">
        <f>IFERROR(VLOOKUP(CONCATENATE(AG$1,AG124),'Formulario de Preguntas'!$C$10:$FN$165,3,FALSE),"")</f>
        <v/>
      </c>
      <c r="AI124" s="1" t="str">
        <f>IFERROR(VLOOKUP(CONCATENATE(AG$1,AG124),'Formulario de Preguntas'!$C$10:$FN$165,4,FALSE),"")</f>
        <v/>
      </c>
      <c r="AJ124" s="23">
        <f>IF($B124='Formulario de Respuestas'!$D123,'Formulario de Respuestas'!$P123,"ES DIFERENTE")</f>
        <v>0</v>
      </c>
      <c r="AK124" s="1" t="str">
        <f>IFERROR(VLOOKUP(CONCATENATE(AJ$1,AJ124),'Formulario de Preguntas'!$C$10:$FN$165,3,FALSE),"")</f>
        <v/>
      </c>
      <c r="AL124" s="1" t="str">
        <f>IFERROR(VLOOKUP(CONCATENATE(AJ$1,AJ124),'Formulario de Preguntas'!$C$10:$FN$165,4,FALSE),"")</f>
        <v/>
      </c>
      <c r="AM124" s="23">
        <f>IF($B124='Formulario de Respuestas'!$D123,'Formulario de Respuestas'!$Q123,"ES DIFERENTE")</f>
        <v>0</v>
      </c>
      <c r="AN124" s="1" t="str">
        <f>IFERROR(VLOOKUP(CONCATENATE(AM$1,AM124),'Formulario de Preguntas'!$C$10:$FN$165,3,FALSE),"")</f>
        <v/>
      </c>
      <c r="AO124" s="1" t="str">
        <f>IFERROR(VLOOKUP(CONCATENATE(AM$1,AM124),'Formulario de Preguntas'!$C$10:$FN$165,4,FALSE),"")</f>
        <v/>
      </c>
      <c r="AP124" s="23">
        <f>IF($B124='Formulario de Respuestas'!$D123,'Formulario de Respuestas'!$R123,"ES DIFERENTE")</f>
        <v>0</v>
      </c>
      <c r="AQ124" s="1" t="str">
        <f>IFERROR(VLOOKUP(CONCATENATE(AP$1,AP124),'Formulario de Preguntas'!$C$10:$FN$165,3,FALSE),"")</f>
        <v/>
      </c>
      <c r="AR124" s="1" t="str">
        <f>IFERROR(VLOOKUP(CONCATENATE(AP$1,AP124),'Formulario de Preguntas'!$C$10:$FN$165,4,FALSE),"")</f>
        <v/>
      </c>
      <c r="AS124" s="23">
        <f>IF($B124='Formulario de Respuestas'!$D123,'Formulario de Respuestas'!$S123,"ES DIFERENTE")</f>
        <v>0</v>
      </c>
      <c r="AT124" s="1" t="str">
        <f>IFERROR(VLOOKUP(CONCATENATE(AS$1,AS124),'Formulario de Preguntas'!$C$10:$FN$165,3,FALSE),"")</f>
        <v/>
      </c>
      <c r="AU124" s="1" t="str">
        <f>IFERROR(VLOOKUP(CONCATENATE(AS$1,AS124),'Formulario de Preguntas'!$C$10:$FN$165,4,FALSE),"")</f>
        <v/>
      </c>
      <c r="AV124" s="23">
        <f>IF($B124='Formulario de Respuestas'!$D123,'Formulario de Respuestas'!$T123,"ES DIFERENTE")</f>
        <v>0</v>
      </c>
      <c r="AW124" s="1" t="str">
        <f>IFERROR(VLOOKUP(CONCATENATE(AV$1,AV124),'Formulario de Preguntas'!$C$10:$FN$165,3,FALSE),"")</f>
        <v/>
      </c>
      <c r="AX124" s="1" t="str">
        <f>IFERROR(VLOOKUP(CONCATENATE(AV$1,AV124),'Formulario de Preguntas'!$C$10:$FN$165,4,FALSE),"")</f>
        <v/>
      </c>
      <c r="AY124" s="23">
        <f>IF($B124='Formulario de Respuestas'!$D123,'Formulario de Respuestas'!$U123,"ES DIFERENTE")</f>
        <v>0</v>
      </c>
      <c r="AZ124" s="1" t="str">
        <f>IFERROR(VLOOKUP(CONCATENATE(AY$1,AY124),'Formulario de Preguntas'!$C$10:$FN$165,3,FALSE),"")</f>
        <v/>
      </c>
      <c r="BA124" s="1" t="str">
        <f>IFERROR(VLOOKUP(CONCATENATE(AY$1,AY124),'Formulario de Preguntas'!$C$10:$FN$165,4,FALSE),"")</f>
        <v/>
      </c>
      <c r="BB124" s="25">
        <f>IF($B124='Formulario de Respuestas'!$D123,'Formulario de Respuestas'!$V123,"ES DIFERENTE")</f>
        <v>0</v>
      </c>
      <c r="BC124" s="1" t="str">
        <f>IFERROR(VLOOKUP(CONCATENATE(BB$1,BB124),'Formulario de Preguntas'!$C$10:$FN$165,3,FALSE),"")</f>
        <v/>
      </c>
      <c r="BD124" s="1" t="str">
        <f>IFERROR(VLOOKUP(CONCATENATE(BB$1,BB124),'Formulario de Preguntas'!$C$10:$FN$165,4,FALSE),"")</f>
        <v/>
      </c>
      <c r="BE124" s="23">
        <f>IF($B124='Formulario de Respuestas'!$D123,'Formulario de Respuestas'!$W123,"ES DIFERENTE")</f>
        <v>0</v>
      </c>
      <c r="BF124" s="1" t="str">
        <f>IFERROR(VLOOKUP(CONCATENATE(BE$1,BE124),'Formulario de Preguntas'!$C$10:$FN$165,3,FALSE),"")</f>
        <v/>
      </c>
      <c r="BG124" s="1" t="str">
        <f>IFERROR(VLOOKUP(CONCATENATE(BE$1,BE124),'Formulario de Preguntas'!$C$10:$FN$165,4,FALSE),"")</f>
        <v/>
      </c>
      <c r="BH124" s="23">
        <f>IF($B124='Formulario de Respuestas'!$D123,'Formulario de Respuestas'!$X123,"ES DIFERENTE")</f>
        <v>0</v>
      </c>
      <c r="BI124" s="1" t="str">
        <f>IFERROR(VLOOKUP(CONCATENATE(BH$1,BH124),'Formulario de Preguntas'!$C$10:$FN$165,3,FALSE),"")</f>
        <v/>
      </c>
      <c r="BJ124" s="1" t="str">
        <f>IFERROR(VLOOKUP(CONCATENATE(BH$1,BH124),'Formulario de Preguntas'!$C$10:$FN$165,4,FALSE),"")</f>
        <v/>
      </c>
      <c r="BK124" s="25">
        <f>IF($B124='Formulario de Respuestas'!$D123,'Formulario de Respuestas'!$Y123,"ES DIFERENTE")</f>
        <v>0</v>
      </c>
      <c r="BL124" s="1" t="str">
        <f>IFERROR(VLOOKUP(CONCATENATE(BK$1,BK124),'Formulario de Preguntas'!$C$10:$FN$165,3,FALSE),"")</f>
        <v/>
      </c>
      <c r="BM124" s="1" t="str">
        <f>IFERROR(VLOOKUP(CONCATENATE(BK$1,BK124),'Formulario de Preguntas'!$C$10:$FN$165,4,FALSE),"")</f>
        <v/>
      </c>
      <c r="BN124" s="25">
        <f>IF($B124='Formulario de Respuestas'!$D123,'Formulario de Respuestas'!$Z123,"ES DIFERENTE")</f>
        <v>0</v>
      </c>
      <c r="BO124" s="1" t="str">
        <f>IFERROR(VLOOKUP(CONCATENATE(BN$1,BN124),'Formulario de Preguntas'!$C$10:$FN$165,3,FALSE),"")</f>
        <v/>
      </c>
      <c r="BP124" s="1" t="str">
        <f>IFERROR(VLOOKUP(CONCATENATE(BN$1,BN124),'Formulario de Preguntas'!$C$10:$FN$165,4,FALSE),"")</f>
        <v/>
      </c>
      <c r="BR124" s="1">
        <f t="shared" si="4"/>
        <v>0</v>
      </c>
      <c r="BS124" s="1">
        <f t="shared" si="5"/>
        <v>0.25</v>
      </c>
      <c r="BT124" s="1">
        <f t="shared" si="6"/>
        <v>0</v>
      </c>
      <c r="BU124" s="1">
        <f>COUNTIF('Formulario de Respuestas'!$E123:$Z123,"A")</f>
        <v>0</v>
      </c>
      <c r="BV124" s="1">
        <f>COUNTIF('Formulario de Respuestas'!$E123:$Z123,"B")</f>
        <v>0</v>
      </c>
      <c r="BW124" s="1">
        <f>COUNTIF('Formulario de Respuestas'!$E123:$Z123,"C")</f>
        <v>0</v>
      </c>
      <c r="BX124" s="1">
        <f>COUNTIF('Formulario de Respuestas'!$E123:$Z123,"D")</f>
        <v>0</v>
      </c>
      <c r="BY124" s="1">
        <f>COUNTIF('Formulario de Respuestas'!$E123:$Z123,"E (RESPUESTA ANULADA)")</f>
        <v>0</v>
      </c>
    </row>
    <row r="125" spans="1:77" x14ac:dyDescent="0.25">
      <c r="A125" s="1">
        <f>'Formulario de Respuestas'!C124</f>
        <v>0</v>
      </c>
      <c r="B125" s="1">
        <f>'Formulario de Respuestas'!D124</f>
        <v>0</v>
      </c>
      <c r="C125" s="23">
        <f>IF($B125='Formulario de Respuestas'!$D124,'Formulario de Respuestas'!$E124,"ES DIFERENTE")</f>
        <v>0</v>
      </c>
      <c r="D125" s="15" t="str">
        <f>IFERROR(VLOOKUP(CONCATENATE(C$1,C125),'Formulario de Preguntas'!$C$2:$FN$165,3,FALSE),"")</f>
        <v/>
      </c>
      <c r="E125" s="1" t="str">
        <f>IFERROR(VLOOKUP(CONCATENATE(C$1,C125),'Formulario de Preguntas'!$C$2:$FN$165,4,FALSE),"")</f>
        <v/>
      </c>
      <c r="F125" s="23">
        <f>IF($B125='Formulario de Respuestas'!$D124,'Formulario de Respuestas'!$F124,"ES DIFERENTE")</f>
        <v>0</v>
      </c>
      <c r="G125" s="1" t="str">
        <f>IFERROR(VLOOKUP(CONCATENATE(F$1,F125),'Formulario de Preguntas'!$C$2:$FN$165,3,FALSE),"")</f>
        <v/>
      </c>
      <c r="H125" s="1" t="str">
        <f>IFERROR(VLOOKUP(CONCATENATE(F$1,F125),'Formulario de Preguntas'!$C$2:$FN$165,4,FALSE),"")</f>
        <v/>
      </c>
      <c r="I125" s="23">
        <f>IF($B125='Formulario de Respuestas'!$D124,'Formulario de Respuestas'!$G124,"ES DIFERENTE")</f>
        <v>0</v>
      </c>
      <c r="J125" s="1" t="str">
        <f>IFERROR(VLOOKUP(CONCATENATE(I$1,I125),'Formulario de Preguntas'!$C$10:$FN$165,3,FALSE),"")</f>
        <v/>
      </c>
      <c r="K125" s="1" t="str">
        <f>IFERROR(VLOOKUP(CONCATENATE(I$1,I125),'Formulario de Preguntas'!$C$10:$FN$165,4,FALSE),"")</f>
        <v/>
      </c>
      <c r="L125" s="23">
        <f>IF($B125='Formulario de Respuestas'!$D124,'Formulario de Respuestas'!$H124,"ES DIFERENTE")</f>
        <v>0</v>
      </c>
      <c r="M125" s="1" t="str">
        <f>IFERROR(VLOOKUP(CONCATENATE(L$1,L125),'Formulario de Preguntas'!$C$10:$FN$165,3,FALSE),"")</f>
        <v/>
      </c>
      <c r="N125" s="1" t="str">
        <f>IFERROR(VLOOKUP(CONCATENATE(L$1,L125),'Formulario de Preguntas'!$C$10:$FN$165,4,FALSE),"")</f>
        <v/>
      </c>
      <c r="O125" s="23">
        <f>IF($B125='Formulario de Respuestas'!$D124,'Formulario de Respuestas'!$I124,"ES DIFERENTE")</f>
        <v>0</v>
      </c>
      <c r="P125" s="1" t="str">
        <f>IFERROR(VLOOKUP(CONCATENATE(O$1,O125),'Formulario de Preguntas'!$C$10:$FN$165,3,FALSE),"")</f>
        <v/>
      </c>
      <c r="Q125" s="1" t="str">
        <f>IFERROR(VLOOKUP(CONCATENATE(O$1,O125),'Formulario de Preguntas'!$C$10:$FN$165,4,FALSE),"")</f>
        <v/>
      </c>
      <c r="R125" s="23">
        <f>IF($B125='Formulario de Respuestas'!$D124,'Formulario de Respuestas'!$J124,"ES DIFERENTE")</f>
        <v>0</v>
      </c>
      <c r="S125" s="1" t="str">
        <f>IFERROR(VLOOKUP(CONCATENATE(R$1,R125),'Formulario de Preguntas'!$C$10:$FN$165,3,FALSE),"")</f>
        <v/>
      </c>
      <c r="T125" s="1" t="str">
        <f>IFERROR(VLOOKUP(CONCATENATE(R$1,R125),'Formulario de Preguntas'!$C$10:$FN$165,4,FALSE),"")</f>
        <v/>
      </c>
      <c r="U125" s="23">
        <f>IF($B125='Formulario de Respuestas'!$D124,'Formulario de Respuestas'!$K124,"ES DIFERENTE")</f>
        <v>0</v>
      </c>
      <c r="V125" s="1" t="str">
        <f>IFERROR(VLOOKUP(CONCATENATE(U$1,U125),'Formulario de Preguntas'!$C$10:$FN$165,3,FALSE),"")</f>
        <v/>
      </c>
      <c r="W125" s="1" t="str">
        <f>IFERROR(VLOOKUP(CONCATENATE(U$1,U125),'Formulario de Preguntas'!$C$10:$FN$165,4,FALSE),"")</f>
        <v/>
      </c>
      <c r="X125" s="23">
        <f>IF($B125='Formulario de Respuestas'!$D124,'Formulario de Respuestas'!$L124,"ES DIFERENTE")</f>
        <v>0</v>
      </c>
      <c r="Y125" s="1" t="str">
        <f>IFERROR(VLOOKUP(CONCATENATE(X$1,X125),'Formulario de Preguntas'!$C$10:$FN$165,3,FALSE),"")</f>
        <v/>
      </c>
      <c r="Z125" s="1" t="str">
        <f>IFERROR(VLOOKUP(CONCATENATE(X$1,X125),'Formulario de Preguntas'!$C$10:$FN$165,4,FALSE),"")</f>
        <v/>
      </c>
      <c r="AA125" s="23">
        <f>IF($B125='Formulario de Respuestas'!$D124,'Formulario de Respuestas'!$M124,"ES DIFERENTE")</f>
        <v>0</v>
      </c>
      <c r="AB125" s="1" t="str">
        <f>IFERROR(VLOOKUP(CONCATENATE(AA$1,AA125),'Formulario de Preguntas'!$C$10:$FN$165,3,FALSE),"")</f>
        <v/>
      </c>
      <c r="AC125" s="1" t="str">
        <f>IFERROR(VLOOKUP(CONCATENATE(AA$1,AA125),'Formulario de Preguntas'!$C$10:$FN$165,4,FALSE),"")</f>
        <v/>
      </c>
      <c r="AD125" s="23">
        <f>IF($B125='Formulario de Respuestas'!$D124,'Formulario de Respuestas'!$N124,"ES DIFERENTE")</f>
        <v>0</v>
      </c>
      <c r="AE125" s="1" t="str">
        <f>IFERROR(VLOOKUP(CONCATENATE(AD$1,AD125),'Formulario de Preguntas'!$C$10:$FN$165,3,FALSE),"")</f>
        <v/>
      </c>
      <c r="AF125" s="1" t="str">
        <f>IFERROR(VLOOKUP(CONCATENATE(AD$1,AD125),'Formulario de Preguntas'!$C$10:$FN$165,4,FALSE),"")</f>
        <v/>
      </c>
      <c r="AG125" s="23">
        <f>IF($B125='Formulario de Respuestas'!$D124,'Formulario de Respuestas'!$O124,"ES DIFERENTE")</f>
        <v>0</v>
      </c>
      <c r="AH125" s="1" t="str">
        <f>IFERROR(VLOOKUP(CONCATENATE(AG$1,AG125),'Formulario de Preguntas'!$C$10:$FN$165,3,FALSE),"")</f>
        <v/>
      </c>
      <c r="AI125" s="1" t="str">
        <f>IFERROR(VLOOKUP(CONCATENATE(AG$1,AG125),'Formulario de Preguntas'!$C$10:$FN$165,4,FALSE),"")</f>
        <v/>
      </c>
      <c r="AJ125" s="23">
        <f>IF($B125='Formulario de Respuestas'!$D124,'Formulario de Respuestas'!$P124,"ES DIFERENTE")</f>
        <v>0</v>
      </c>
      <c r="AK125" s="1" t="str">
        <f>IFERROR(VLOOKUP(CONCATENATE(AJ$1,AJ125),'Formulario de Preguntas'!$C$10:$FN$165,3,FALSE),"")</f>
        <v/>
      </c>
      <c r="AL125" s="1" t="str">
        <f>IFERROR(VLOOKUP(CONCATENATE(AJ$1,AJ125),'Formulario de Preguntas'!$C$10:$FN$165,4,FALSE),"")</f>
        <v/>
      </c>
      <c r="AM125" s="23">
        <f>IF($B125='Formulario de Respuestas'!$D124,'Formulario de Respuestas'!$Q124,"ES DIFERENTE")</f>
        <v>0</v>
      </c>
      <c r="AN125" s="1" t="str">
        <f>IFERROR(VLOOKUP(CONCATENATE(AM$1,AM125),'Formulario de Preguntas'!$C$10:$FN$165,3,FALSE),"")</f>
        <v/>
      </c>
      <c r="AO125" s="1" t="str">
        <f>IFERROR(VLOOKUP(CONCATENATE(AM$1,AM125),'Formulario de Preguntas'!$C$10:$FN$165,4,FALSE),"")</f>
        <v/>
      </c>
      <c r="AP125" s="23">
        <f>IF($B125='Formulario de Respuestas'!$D124,'Formulario de Respuestas'!$R124,"ES DIFERENTE")</f>
        <v>0</v>
      </c>
      <c r="AQ125" s="1" t="str">
        <f>IFERROR(VLOOKUP(CONCATENATE(AP$1,AP125),'Formulario de Preguntas'!$C$10:$FN$165,3,FALSE),"")</f>
        <v/>
      </c>
      <c r="AR125" s="1" t="str">
        <f>IFERROR(VLOOKUP(CONCATENATE(AP$1,AP125),'Formulario de Preguntas'!$C$10:$FN$165,4,FALSE),"")</f>
        <v/>
      </c>
      <c r="AS125" s="23">
        <f>IF($B125='Formulario de Respuestas'!$D124,'Formulario de Respuestas'!$S124,"ES DIFERENTE")</f>
        <v>0</v>
      </c>
      <c r="AT125" s="1" t="str">
        <f>IFERROR(VLOOKUP(CONCATENATE(AS$1,AS125),'Formulario de Preguntas'!$C$10:$FN$165,3,FALSE),"")</f>
        <v/>
      </c>
      <c r="AU125" s="1" t="str">
        <f>IFERROR(VLOOKUP(CONCATENATE(AS$1,AS125),'Formulario de Preguntas'!$C$10:$FN$165,4,FALSE),"")</f>
        <v/>
      </c>
      <c r="AV125" s="23">
        <f>IF($B125='Formulario de Respuestas'!$D124,'Formulario de Respuestas'!$T124,"ES DIFERENTE")</f>
        <v>0</v>
      </c>
      <c r="AW125" s="1" t="str">
        <f>IFERROR(VLOOKUP(CONCATENATE(AV$1,AV125),'Formulario de Preguntas'!$C$10:$FN$165,3,FALSE),"")</f>
        <v/>
      </c>
      <c r="AX125" s="1" t="str">
        <f>IFERROR(VLOOKUP(CONCATENATE(AV$1,AV125),'Formulario de Preguntas'!$C$10:$FN$165,4,FALSE),"")</f>
        <v/>
      </c>
      <c r="AY125" s="23">
        <f>IF($B125='Formulario de Respuestas'!$D124,'Formulario de Respuestas'!$U124,"ES DIFERENTE")</f>
        <v>0</v>
      </c>
      <c r="AZ125" s="1" t="str">
        <f>IFERROR(VLOOKUP(CONCATENATE(AY$1,AY125),'Formulario de Preguntas'!$C$10:$FN$165,3,FALSE),"")</f>
        <v/>
      </c>
      <c r="BA125" s="1" t="str">
        <f>IFERROR(VLOOKUP(CONCATENATE(AY$1,AY125),'Formulario de Preguntas'!$C$10:$FN$165,4,FALSE),"")</f>
        <v/>
      </c>
      <c r="BB125" s="25">
        <f>IF($B125='Formulario de Respuestas'!$D124,'Formulario de Respuestas'!$V124,"ES DIFERENTE")</f>
        <v>0</v>
      </c>
      <c r="BC125" s="1" t="str">
        <f>IFERROR(VLOOKUP(CONCATENATE(BB$1,BB125),'Formulario de Preguntas'!$C$10:$FN$165,3,FALSE),"")</f>
        <v/>
      </c>
      <c r="BD125" s="1" t="str">
        <f>IFERROR(VLOOKUP(CONCATENATE(BB$1,BB125),'Formulario de Preguntas'!$C$10:$FN$165,4,FALSE),"")</f>
        <v/>
      </c>
      <c r="BE125" s="23">
        <f>IF($B125='Formulario de Respuestas'!$D124,'Formulario de Respuestas'!$W124,"ES DIFERENTE")</f>
        <v>0</v>
      </c>
      <c r="BF125" s="1" t="str">
        <f>IFERROR(VLOOKUP(CONCATENATE(BE$1,BE125),'Formulario de Preguntas'!$C$10:$FN$165,3,FALSE),"")</f>
        <v/>
      </c>
      <c r="BG125" s="1" t="str">
        <f>IFERROR(VLOOKUP(CONCATENATE(BE$1,BE125),'Formulario de Preguntas'!$C$10:$FN$165,4,FALSE),"")</f>
        <v/>
      </c>
      <c r="BH125" s="23">
        <f>IF($B125='Formulario de Respuestas'!$D124,'Formulario de Respuestas'!$X124,"ES DIFERENTE")</f>
        <v>0</v>
      </c>
      <c r="BI125" s="1" t="str">
        <f>IFERROR(VLOOKUP(CONCATENATE(BH$1,BH125),'Formulario de Preguntas'!$C$10:$FN$165,3,FALSE),"")</f>
        <v/>
      </c>
      <c r="BJ125" s="1" t="str">
        <f>IFERROR(VLOOKUP(CONCATENATE(BH$1,BH125),'Formulario de Preguntas'!$C$10:$FN$165,4,FALSE),"")</f>
        <v/>
      </c>
      <c r="BK125" s="25">
        <f>IF($B125='Formulario de Respuestas'!$D124,'Formulario de Respuestas'!$Y124,"ES DIFERENTE")</f>
        <v>0</v>
      </c>
      <c r="BL125" s="1" t="str">
        <f>IFERROR(VLOOKUP(CONCATENATE(BK$1,BK125),'Formulario de Preguntas'!$C$10:$FN$165,3,FALSE),"")</f>
        <v/>
      </c>
      <c r="BM125" s="1" t="str">
        <f>IFERROR(VLOOKUP(CONCATENATE(BK$1,BK125),'Formulario de Preguntas'!$C$10:$FN$165,4,FALSE),"")</f>
        <v/>
      </c>
      <c r="BN125" s="25">
        <f>IF($B125='Formulario de Respuestas'!$D124,'Formulario de Respuestas'!$Z124,"ES DIFERENTE")</f>
        <v>0</v>
      </c>
      <c r="BO125" s="1" t="str">
        <f>IFERROR(VLOOKUP(CONCATENATE(BN$1,BN125),'Formulario de Preguntas'!$C$10:$FN$165,3,FALSE),"")</f>
        <v/>
      </c>
      <c r="BP125" s="1" t="str">
        <f>IFERROR(VLOOKUP(CONCATENATE(BN$1,BN125),'Formulario de Preguntas'!$C$10:$FN$165,4,FALSE),"")</f>
        <v/>
      </c>
      <c r="BR125" s="1">
        <f t="shared" si="4"/>
        <v>0</v>
      </c>
      <c r="BS125" s="1">
        <f t="shared" si="5"/>
        <v>0.25</v>
      </c>
      <c r="BT125" s="1">
        <f t="shared" si="6"/>
        <v>0</v>
      </c>
      <c r="BU125" s="1">
        <f>COUNTIF('Formulario de Respuestas'!$E124:$Z124,"A")</f>
        <v>0</v>
      </c>
      <c r="BV125" s="1">
        <f>COUNTIF('Formulario de Respuestas'!$E124:$Z124,"B")</f>
        <v>0</v>
      </c>
      <c r="BW125" s="1">
        <f>COUNTIF('Formulario de Respuestas'!$E124:$Z124,"C")</f>
        <v>0</v>
      </c>
      <c r="BX125" s="1">
        <f>COUNTIF('Formulario de Respuestas'!$E124:$Z124,"D")</f>
        <v>0</v>
      </c>
      <c r="BY125" s="1">
        <f>COUNTIF('Formulario de Respuestas'!$E124:$Z124,"E (RESPUESTA ANULADA)")</f>
        <v>0</v>
      </c>
    </row>
    <row r="126" spans="1:77" x14ac:dyDescent="0.25">
      <c r="A126" s="1">
        <f>'Formulario de Respuestas'!C125</f>
        <v>0</v>
      </c>
      <c r="B126" s="1">
        <f>'Formulario de Respuestas'!D125</f>
        <v>0</v>
      </c>
      <c r="C126" s="23">
        <f>IF($B126='Formulario de Respuestas'!$D125,'Formulario de Respuestas'!$E125,"ES DIFERENTE")</f>
        <v>0</v>
      </c>
      <c r="D126" s="15" t="str">
        <f>IFERROR(VLOOKUP(CONCATENATE(C$1,C126),'Formulario de Preguntas'!$C$2:$FN$165,3,FALSE),"")</f>
        <v/>
      </c>
      <c r="E126" s="1" t="str">
        <f>IFERROR(VLOOKUP(CONCATENATE(C$1,C126),'Formulario de Preguntas'!$C$2:$FN$165,4,FALSE),"")</f>
        <v/>
      </c>
      <c r="F126" s="23">
        <f>IF($B126='Formulario de Respuestas'!$D125,'Formulario de Respuestas'!$F125,"ES DIFERENTE")</f>
        <v>0</v>
      </c>
      <c r="G126" s="1" t="str">
        <f>IFERROR(VLOOKUP(CONCATENATE(F$1,F126),'Formulario de Preguntas'!$C$2:$FN$165,3,FALSE),"")</f>
        <v/>
      </c>
      <c r="H126" s="1" t="str">
        <f>IFERROR(VLOOKUP(CONCATENATE(F$1,F126),'Formulario de Preguntas'!$C$2:$FN$165,4,FALSE),"")</f>
        <v/>
      </c>
      <c r="I126" s="23">
        <f>IF($B126='Formulario de Respuestas'!$D125,'Formulario de Respuestas'!$G125,"ES DIFERENTE")</f>
        <v>0</v>
      </c>
      <c r="J126" s="1" t="str">
        <f>IFERROR(VLOOKUP(CONCATENATE(I$1,I126),'Formulario de Preguntas'!$C$10:$FN$165,3,FALSE),"")</f>
        <v/>
      </c>
      <c r="K126" s="1" t="str">
        <f>IFERROR(VLOOKUP(CONCATENATE(I$1,I126),'Formulario de Preguntas'!$C$10:$FN$165,4,FALSE),"")</f>
        <v/>
      </c>
      <c r="L126" s="23">
        <f>IF($B126='Formulario de Respuestas'!$D125,'Formulario de Respuestas'!$H125,"ES DIFERENTE")</f>
        <v>0</v>
      </c>
      <c r="M126" s="1" t="str">
        <f>IFERROR(VLOOKUP(CONCATENATE(L$1,L126),'Formulario de Preguntas'!$C$10:$FN$165,3,FALSE),"")</f>
        <v/>
      </c>
      <c r="N126" s="1" t="str">
        <f>IFERROR(VLOOKUP(CONCATENATE(L$1,L126),'Formulario de Preguntas'!$C$10:$FN$165,4,FALSE),"")</f>
        <v/>
      </c>
      <c r="O126" s="23">
        <f>IF($B126='Formulario de Respuestas'!$D125,'Formulario de Respuestas'!$I125,"ES DIFERENTE")</f>
        <v>0</v>
      </c>
      <c r="P126" s="1" t="str">
        <f>IFERROR(VLOOKUP(CONCATENATE(O$1,O126),'Formulario de Preguntas'!$C$10:$FN$165,3,FALSE),"")</f>
        <v/>
      </c>
      <c r="Q126" s="1" t="str">
        <f>IFERROR(VLOOKUP(CONCATENATE(O$1,O126),'Formulario de Preguntas'!$C$10:$FN$165,4,FALSE),"")</f>
        <v/>
      </c>
      <c r="R126" s="23">
        <f>IF($B126='Formulario de Respuestas'!$D125,'Formulario de Respuestas'!$J125,"ES DIFERENTE")</f>
        <v>0</v>
      </c>
      <c r="S126" s="1" t="str">
        <f>IFERROR(VLOOKUP(CONCATENATE(R$1,R126),'Formulario de Preguntas'!$C$10:$FN$165,3,FALSE),"")</f>
        <v/>
      </c>
      <c r="T126" s="1" t="str">
        <f>IFERROR(VLOOKUP(CONCATENATE(R$1,R126),'Formulario de Preguntas'!$C$10:$FN$165,4,FALSE),"")</f>
        <v/>
      </c>
      <c r="U126" s="23">
        <f>IF($B126='Formulario de Respuestas'!$D125,'Formulario de Respuestas'!$K125,"ES DIFERENTE")</f>
        <v>0</v>
      </c>
      <c r="V126" s="1" t="str">
        <f>IFERROR(VLOOKUP(CONCATENATE(U$1,U126),'Formulario de Preguntas'!$C$10:$FN$165,3,FALSE),"")</f>
        <v/>
      </c>
      <c r="W126" s="1" t="str">
        <f>IFERROR(VLOOKUP(CONCATENATE(U$1,U126),'Formulario de Preguntas'!$C$10:$FN$165,4,FALSE),"")</f>
        <v/>
      </c>
      <c r="X126" s="23">
        <f>IF($B126='Formulario de Respuestas'!$D125,'Formulario de Respuestas'!$L125,"ES DIFERENTE")</f>
        <v>0</v>
      </c>
      <c r="Y126" s="1" t="str">
        <f>IFERROR(VLOOKUP(CONCATENATE(X$1,X126),'Formulario de Preguntas'!$C$10:$FN$165,3,FALSE),"")</f>
        <v/>
      </c>
      <c r="Z126" s="1" t="str">
        <f>IFERROR(VLOOKUP(CONCATENATE(X$1,X126),'Formulario de Preguntas'!$C$10:$FN$165,4,FALSE),"")</f>
        <v/>
      </c>
      <c r="AA126" s="23">
        <f>IF($B126='Formulario de Respuestas'!$D125,'Formulario de Respuestas'!$M125,"ES DIFERENTE")</f>
        <v>0</v>
      </c>
      <c r="AB126" s="1" t="str">
        <f>IFERROR(VLOOKUP(CONCATENATE(AA$1,AA126),'Formulario de Preguntas'!$C$10:$FN$165,3,FALSE),"")</f>
        <v/>
      </c>
      <c r="AC126" s="1" t="str">
        <f>IFERROR(VLOOKUP(CONCATENATE(AA$1,AA126),'Formulario de Preguntas'!$C$10:$FN$165,4,FALSE),"")</f>
        <v/>
      </c>
      <c r="AD126" s="23">
        <f>IF($B126='Formulario de Respuestas'!$D125,'Formulario de Respuestas'!$N125,"ES DIFERENTE")</f>
        <v>0</v>
      </c>
      <c r="AE126" s="1" t="str">
        <f>IFERROR(VLOOKUP(CONCATENATE(AD$1,AD126),'Formulario de Preguntas'!$C$10:$FN$165,3,FALSE),"")</f>
        <v/>
      </c>
      <c r="AF126" s="1" t="str">
        <f>IFERROR(VLOOKUP(CONCATENATE(AD$1,AD126),'Formulario de Preguntas'!$C$10:$FN$165,4,FALSE),"")</f>
        <v/>
      </c>
      <c r="AG126" s="23">
        <f>IF($B126='Formulario de Respuestas'!$D125,'Formulario de Respuestas'!$O125,"ES DIFERENTE")</f>
        <v>0</v>
      </c>
      <c r="AH126" s="1" t="str">
        <f>IFERROR(VLOOKUP(CONCATENATE(AG$1,AG126),'Formulario de Preguntas'!$C$10:$FN$165,3,FALSE),"")</f>
        <v/>
      </c>
      <c r="AI126" s="1" t="str">
        <f>IFERROR(VLOOKUP(CONCATENATE(AG$1,AG126),'Formulario de Preguntas'!$C$10:$FN$165,4,FALSE),"")</f>
        <v/>
      </c>
      <c r="AJ126" s="23">
        <f>IF($B126='Formulario de Respuestas'!$D125,'Formulario de Respuestas'!$P125,"ES DIFERENTE")</f>
        <v>0</v>
      </c>
      <c r="AK126" s="1" t="str">
        <f>IFERROR(VLOOKUP(CONCATENATE(AJ$1,AJ126),'Formulario de Preguntas'!$C$10:$FN$165,3,FALSE),"")</f>
        <v/>
      </c>
      <c r="AL126" s="1" t="str">
        <f>IFERROR(VLOOKUP(CONCATENATE(AJ$1,AJ126),'Formulario de Preguntas'!$C$10:$FN$165,4,FALSE),"")</f>
        <v/>
      </c>
      <c r="AM126" s="23">
        <f>IF($B126='Formulario de Respuestas'!$D125,'Formulario de Respuestas'!$Q125,"ES DIFERENTE")</f>
        <v>0</v>
      </c>
      <c r="AN126" s="1" t="str">
        <f>IFERROR(VLOOKUP(CONCATENATE(AM$1,AM126),'Formulario de Preguntas'!$C$10:$FN$165,3,FALSE),"")</f>
        <v/>
      </c>
      <c r="AO126" s="1" t="str">
        <f>IFERROR(VLOOKUP(CONCATENATE(AM$1,AM126),'Formulario de Preguntas'!$C$10:$FN$165,4,FALSE),"")</f>
        <v/>
      </c>
      <c r="AP126" s="23">
        <f>IF($B126='Formulario de Respuestas'!$D125,'Formulario de Respuestas'!$R125,"ES DIFERENTE")</f>
        <v>0</v>
      </c>
      <c r="AQ126" s="1" t="str">
        <f>IFERROR(VLOOKUP(CONCATENATE(AP$1,AP126),'Formulario de Preguntas'!$C$10:$FN$165,3,FALSE),"")</f>
        <v/>
      </c>
      <c r="AR126" s="1" t="str">
        <f>IFERROR(VLOOKUP(CONCATENATE(AP$1,AP126),'Formulario de Preguntas'!$C$10:$FN$165,4,FALSE),"")</f>
        <v/>
      </c>
      <c r="AS126" s="23">
        <f>IF($B126='Formulario de Respuestas'!$D125,'Formulario de Respuestas'!$S125,"ES DIFERENTE")</f>
        <v>0</v>
      </c>
      <c r="AT126" s="1" t="str">
        <f>IFERROR(VLOOKUP(CONCATENATE(AS$1,AS126),'Formulario de Preguntas'!$C$10:$FN$165,3,FALSE),"")</f>
        <v/>
      </c>
      <c r="AU126" s="1" t="str">
        <f>IFERROR(VLOOKUP(CONCATENATE(AS$1,AS126),'Formulario de Preguntas'!$C$10:$FN$165,4,FALSE),"")</f>
        <v/>
      </c>
      <c r="AV126" s="23">
        <f>IF($B126='Formulario de Respuestas'!$D125,'Formulario de Respuestas'!$T125,"ES DIFERENTE")</f>
        <v>0</v>
      </c>
      <c r="AW126" s="1" t="str">
        <f>IFERROR(VLOOKUP(CONCATENATE(AV$1,AV126),'Formulario de Preguntas'!$C$10:$FN$165,3,FALSE),"")</f>
        <v/>
      </c>
      <c r="AX126" s="1" t="str">
        <f>IFERROR(VLOOKUP(CONCATENATE(AV$1,AV126),'Formulario de Preguntas'!$C$10:$FN$165,4,FALSE),"")</f>
        <v/>
      </c>
      <c r="AY126" s="23">
        <f>IF($B126='Formulario de Respuestas'!$D125,'Formulario de Respuestas'!$U125,"ES DIFERENTE")</f>
        <v>0</v>
      </c>
      <c r="AZ126" s="1" t="str">
        <f>IFERROR(VLOOKUP(CONCATENATE(AY$1,AY126),'Formulario de Preguntas'!$C$10:$FN$165,3,FALSE),"")</f>
        <v/>
      </c>
      <c r="BA126" s="1" t="str">
        <f>IFERROR(VLOOKUP(CONCATENATE(AY$1,AY126),'Formulario de Preguntas'!$C$10:$FN$165,4,FALSE),"")</f>
        <v/>
      </c>
      <c r="BB126" s="25">
        <f>IF($B126='Formulario de Respuestas'!$D125,'Formulario de Respuestas'!$V125,"ES DIFERENTE")</f>
        <v>0</v>
      </c>
      <c r="BC126" s="1" t="str">
        <f>IFERROR(VLOOKUP(CONCATENATE(BB$1,BB126),'Formulario de Preguntas'!$C$10:$FN$165,3,FALSE),"")</f>
        <v/>
      </c>
      <c r="BD126" s="1" t="str">
        <f>IFERROR(VLOOKUP(CONCATENATE(BB$1,BB126),'Formulario de Preguntas'!$C$10:$FN$165,4,FALSE),"")</f>
        <v/>
      </c>
      <c r="BE126" s="23">
        <f>IF($B126='Formulario de Respuestas'!$D125,'Formulario de Respuestas'!$W125,"ES DIFERENTE")</f>
        <v>0</v>
      </c>
      <c r="BF126" s="1" t="str">
        <f>IFERROR(VLOOKUP(CONCATENATE(BE$1,BE126),'Formulario de Preguntas'!$C$10:$FN$165,3,FALSE),"")</f>
        <v/>
      </c>
      <c r="BG126" s="1" t="str">
        <f>IFERROR(VLOOKUP(CONCATENATE(BE$1,BE126),'Formulario de Preguntas'!$C$10:$FN$165,4,FALSE),"")</f>
        <v/>
      </c>
      <c r="BH126" s="23">
        <f>IF($B126='Formulario de Respuestas'!$D125,'Formulario de Respuestas'!$X125,"ES DIFERENTE")</f>
        <v>0</v>
      </c>
      <c r="BI126" s="1" t="str">
        <f>IFERROR(VLOOKUP(CONCATENATE(BH$1,BH126),'Formulario de Preguntas'!$C$10:$FN$165,3,FALSE),"")</f>
        <v/>
      </c>
      <c r="BJ126" s="1" t="str">
        <f>IFERROR(VLOOKUP(CONCATENATE(BH$1,BH126),'Formulario de Preguntas'!$C$10:$FN$165,4,FALSE),"")</f>
        <v/>
      </c>
      <c r="BK126" s="25">
        <f>IF($B126='Formulario de Respuestas'!$D125,'Formulario de Respuestas'!$Y125,"ES DIFERENTE")</f>
        <v>0</v>
      </c>
      <c r="BL126" s="1" t="str">
        <f>IFERROR(VLOOKUP(CONCATENATE(BK$1,BK126),'Formulario de Preguntas'!$C$10:$FN$165,3,FALSE),"")</f>
        <v/>
      </c>
      <c r="BM126" s="1" t="str">
        <f>IFERROR(VLOOKUP(CONCATENATE(BK$1,BK126),'Formulario de Preguntas'!$C$10:$FN$165,4,FALSE),"")</f>
        <v/>
      </c>
      <c r="BN126" s="25">
        <f>IF($B126='Formulario de Respuestas'!$D125,'Formulario de Respuestas'!$Z125,"ES DIFERENTE")</f>
        <v>0</v>
      </c>
      <c r="BO126" s="1" t="str">
        <f>IFERROR(VLOOKUP(CONCATENATE(BN$1,BN126),'Formulario de Preguntas'!$C$10:$FN$165,3,FALSE),"")</f>
        <v/>
      </c>
      <c r="BP126" s="1" t="str">
        <f>IFERROR(VLOOKUP(CONCATENATE(BN$1,BN126),'Formulario de Preguntas'!$C$10:$FN$165,4,FALSE),"")</f>
        <v/>
      </c>
      <c r="BR126" s="1">
        <f t="shared" si="4"/>
        <v>0</v>
      </c>
      <c r="BS126" s="1">
        <f t="shared" si="5"/>
        <v>0.25</v>
      </c>
      <c r="BT126" s="1">
        <f t="shared" si="6"/>
        <v>0</v>
      </c>
      <c r="BU126" s="1">
        <f>COUNTIF('Formulario de Respuestas'!$E125:$Z125,"A")</f>
        <v>0</v>
      </c>
      <c r="BV126" s="1">
        <f>COUNTIF('Formulario de Respuestas'!$E125:$Z125,"B")</f>
        <v>0</v>
      </c>
      <c r="BW126" s="1">
        <f>COUNTIF('Formulario de Respuestas'!$E125:$Z125,"C")</f>
        <v>0</v>
      </c>
      <c r="BX126" s="1">
        <f>COUNTIF('Formulario de Respuestas'!$E125:$Z125,"D")</f>
        <v>0</v>
      </c>
      <c r="BY126" s="1">
        <f>COUNTIF('Formulario de Respuestas'!$E125:$Z125,"E (RESPUESTA ANULADA)")</f>
        <v>0</v>
      </c>
    </row>
    <row r="127" spans="1:77" x14ac:dyDescent="0.25">
      <c r="A127" s="1">
        <f>'Formulario de Respuestas'!C126</f>
        <v>0</v>
      </c>
      <c r="B127" s="1">
        <f>'Formulario de Respuestas'!D126</f>
        <v>0</v>
      </c>
      <c r="C127" s="23">
        <f>IF($B127='Formulario de Respuestas'!$D126,'Formulario de Respuestas'!$E126,"ES DIFERENTE")</f>
        <v>0</v>
      </c>
      <c r="D127" s="15" t="str">
        <f>IFERROR(VLOOKUP(CONCATENATE(C$1,C127),'Formulario de Preguntas'!$C$2:$FN$165,3,FALSE),"")</f>
        <v/>
      </c>
      <c r="E127" s="1" t="str">
        <f>IFERROR(VLOOKUP(CONCATENATE(C$1,C127),'Formulario de Preguntas'!$C$2:$FN$165,4,FALSE),"")</f>
        <v/>
      </c>
      <c r="F127" s="23">
        <f>IF($B127='Formulario de Respuestas'!$D126,'Formulario de Respuestas'!$F126,"ES DIFERENTE")</f>
        <v>0</v>
      </c>
      <c r="G127" s="1" t="str">
        <f>IFERROR(VLOOKUP(CONCATENATE(F$1,F127),'Formulario de Preguntas'!$C$2:$FN$165,3,FALSE),"")</f>
        <v/>
      </c>
      <c r="H127" s="1" t="str">
        <f>IFERROR(VLOOKUP(CONCATENATE(F$1,F127),'Formulario de Preguntas'!$C$2:$FN$165,4,FALSE),"")</f>
        <v/>
      </c>
      <c r="I127" s="23">
        <f>IF($B127='Formulario de Respuestas'!$D126,'Formulario de Respuestas'!$G126,"ES DIFERENTE")</f>
        <v>0</v>
      </c>
      <c r="J127" s="1" t="str">
        <f>IFERROR(VLOOKUP(CONCATENATE(I$1,I127),'Formulario de Preguntas'!$C$10:$FN$165,3,FALSE),"")</f>
        <v/>
      </c>
      <c r="K127" s="1" t="str">
        <f>IFERROR(VLOOKUP(CONCATENATE(I$1,I127),'Formulario de Preguntas'!$C$10:$FN$165,4,FALSE),"")</f>
        <v/>
      </c>
      <c r="L127" s="23">
        <f>IF($B127='Formulario de Respuestas'!$D126,'Formulario de Respuestas'!$H126,"ES DIFERENTE")</f>
        <v>0</v>
      </c>
      <c r="M127" s="1" t="str">
        <f>IFERROR(VLOOKUP(CONCATENATE(L$1,L127),'Formulario de Preguntas'!$C$10:$FN$165,3,FALSE),"")</f>
        <v/>
      </c>
      <c r="N127" s="1" t="str">
        <f>IFERROR(VLOOKUP(CONCATENATE(L$1,L127),'Formulario de Preguntas'!$C$10:$FN$165,4,FALSE),"")</f>
        <v/>
      </c>
      <c r="O127" s="23">
        <f>IF($B127='Formulario de Respuestas'!$D126,'Formulario de Respuestas'!$I126,"ES DIFERENTE")</f>
        <v>0</v>
      </c>
      <c r="P127" s="1" t="str">
        <f>IFERROR(VLOOKUP(CONCATENATE(O$1,O127),'Formulario de Preguntas'!$C$10:$FN$165,3,FALSE),"")</f>
        <v/>
      </c>
      <c r="Q127" s="1" t="str">
        <f>IFERROR(VLOOKUP(CONCATENATE(O$1,O127),'Formulario de Preguntas'!$C$10:$FN$165,4,FALSE),"")</f>
        <v/>
      </c>
      <c r="R127" s="23">
        <f>IF($B127='Formulario de Respuestas'!$D126,'Formulario de Respuestas'!$J126,"ES DIFERENTE")</f>
        <v>0</v>
      </c>
      <c r="S127" s="1" t="str">
        <f>IFERROR(VLOOKUP(CONCATENATE(R$1,R127),'Formulario de Preguntas'!$C$10:$FN$165,3,FALSE),"")</f>
        <v/>
      </c>
      <c r="T127" s="1" t="str">
        <f>IFERROR(VLOOKUP(CONCATENATE(R$1,R127),'Formulario de Preguntas'!$C$10:$FN$165,4,FALSE),"")</f>
        <v/>
      </c>
      <c r="U127" s="23">
        <f>IF($B127='Formulario de Respuestas'!$D126,'Formulario de Respuestas'!$K126,"ES DIFERENTE")</f>
        <v>0</v>
      </c>
      <c r="V127" s="1" t="str">
        <f>IFERROR(VLOOKUP(CONCATENATE(U$1,U127),'Formulario de Preguntas'!$C$10:$FN$165,3,FALSE),"")</f>
        <v/>
      </c>
      <c r="W127" s="1" t="str">
        <f>IFERROR(VLOOKUP(CONCATENATE(U$1,U127),'Formulario de Preguntas'!$C$10:$FN$165,4,FALSE),"")</f>
        <v/>
      </c>
      <c r="X127" s="23">
        <f>IF($B127='Formulario de Respuestas'!$D126,'Formulario de Respuestas'!$L126,"ES DIFERENTE")</f>
        <v>0</v>
      </c>
      <c r="Y127" s="1" t="str">
        <f>IFERROR(VLOOKUP(CONCATENATE(X$1,X127),'Formulario de Preguntas'!$C$10:$FN$165,3,FALSE),"")</f>
        <v/>
      </c>
      <c r="Z127" s="1" t="str">
        <f>IFERROR(VLOOKUP(CONCATENATE(X$1,X127),'Formulario de Preguntas'!$C$10:$FN$165,4,FALSE),"")</f>
        <v/>
      </c>
      <c r="AA127" s="23">
        <f>IF($B127='Formulario de Respuestas'!$D126,'Formulario de Respuestas'!$M126,"ES DIFERENTE")</f>
        <v>0</v>
      </c>
      <c r="AB127" s="1" t="str">
        <f>IFERROR(VLOOKUP(CONCATENATE(AA$1,AA127),'Formulario de Preguntas'!$C$10:$FN$165,3,FALSE),"")</f>
        <v/>
      </c>
      <c r="AC127" s="1" t="str">
        <f>IFERROR(VLOOKUP(CONCATENATE(AA$1,AA127),'Formulario de Preguntas'!$C$10:$FN$165,4,FALSE),"")</f>
        <v/>
      </c>
      <c r="AD127" s="23">
        <f>IF($B127='Formulario de Respuestas'!$D126,'Formulario de Respuestas'!$N126,"ES DIFERENTE")</f>
        <v>0</v>
      </c>
      <c r="AE127" s="1" t="str">
        <f>IFERROR(VLOOKUP(CONCATENATE(AD$1,AD127),'Formulario de Preguntas'!$C$10:$FN$165,3,FALSE),"")</f>
        <v/>
      </c>
      <c r="AF127" s="1" t="str">
        <f>IFERROR(VLOOKUP(CONCATENATE(AD$1,AD127),'Formulario de Preguntas'!$C$10:$FN$165,4,FALSE),"")</f>
        <v/>
      </c>
      <c r="AG127" s="23">
        <f>IF($B127='Formulario de Respuestas'!$D126,'Formulario de Respuestas'!$O126,"ES DIFERENTE")</f>
        <v>0</v>
      </c>
      <c r="AH127" s="1" t="str">
        <f>IFERROR(VLOOKUP(CONCATENATE(AG$1,AG127),'Formulario de Preguntas'!$C$10:$FN$165,3,FALSE),"")</f>
        <v/>
      </c>
      <c r="AI127" s="1" t="str">
        <f>IFERROR(VLOOKUP(CONCATENATE(AG$1,AG127),'Formulario de Preguntas'!$C$10:$FN$165,4,FALSE),"")</f>
        <v/>
      </c>
      <c r="AJ127" s="23">
        <f>IF($B127='Formulario de Respuestas'!$D126,'Formulario de Respuestas'!$P126,"ES DIFERENTE")</f>
        <v>0</v>
      </c>
      <c r="AK127" s="1" t="str">
        <f>IFERROR(VLOOKUP(CONCATENATE(AJ$1,AJ127),'Formulario de Preguntas'!$C$10:$FN$165,3,FALSE),"")</f>
        <v/>
      </c>
      <c r="AL127" s="1" t="str">
        <f>IFERROR(VLOOKUP(CONCATENATE(AJ$1,AJ127),'Formulario de Preguntas'!$C$10:$FN$165,4,FALSE),"")</f>
        <v/>
      </c>
      <c r="AM127" s="23">
        <f>IF($B127='Formulario de Respuestas'!$D126,'Formulario de Respuestas'!$Q126,"ES DIFERENTE")</f>
        <v>0</v>
      </c>
      <c r="AN127" s="1" t="str">
        <f>IFERROR(VLOOKUP(CONCATENATE(AM$1,AM127),'Formulario de Preguntas'!$C$10:$FN$165,3,FALSE),"")</f>
        <v/>
      </c>
      <c r="AO127" s="1" t="str">
        <f>IFERROR(VLOOKUP(CONCATENATE(AM$1,AM127),'Formulario de Preguntas'!$C$10:$FN$165,4,FALSE),"")</f>
        <v/>
      </c>
      <c r="AP127" s="23">
        <f>IF($B127='Formulario de Respuestas'!$D126,'Formulario de Respuestas'!$R126,"ES DIFERENTE")</f>
        <v>0</v>
      </c>
      <c r="AQ127" s="1" t="str">
        <f>IFERROR(VLOOKUP(CONCATENATE(AP$1,AP127),'Formulario de Preguntas'!$C$10:$FN$165,3,FALSE),"")</f>
        <v/>
      </c>
      <c r="AR127" s="1" t="str">
        <f>IFERROR(VLOOKUP(CONCATENATE(AP$1,AP127),'Formulario de Preguntas'!$C$10:$FN$165,4,FALSE),"")</f>
        <v/>
      </c>
      <c r="AS127" s="23">
        <f>IF($B127='Formulario de Respuestas'!$D126,'Formulario de Respuestas'!$S126,"ES DIFERENTE")</f>
        <v>0</v>
      </c>
      <c r="AT127" s="1" t="str">
        <f>IFERROR(VLOOKUP(CONCATENATE(AS$1,AS127),'Formulario de Preguntas'!$C$10:$FN$165,3,FALSE),"")</f>
        <v/>
      </c>
      <c r="AU127" s="1" t="str">
        <f>IFERROR(VLOOKUP(CONCATENATE(AS$1,AS127),'Formulario de Preguntas'!$C$10:$FN$165,4,FALSE),"")</f>
        <v/>
      </c>
      <c r="AV127" s="23">
        <f>IF($B127='Formulario de Respuestas'!$D126,'Formulario de Respuestas'!$T126,"ES DIFERENTE")</f>
        <v>0</v>
      </c>
      <c r="AW127" s="1" t="str">
        <f>IFERROR(VLOOKUP(CONCATENATE(AV$1,AV127),'Formulario de Preguntas'!$C$10:$FN$165,3,FALSE),"")</f>
        <v/>
      </c>
      <c r="AX127" s="1" t="str">
        <f>IFERROR(VLOOKUP(CONCATENATE(AV$1,AV127),'Formulario de Preguntas'!$C$10:$FN$165,4,FALSE),"")</f>
        <v/>
      </c>
      <c r="AY127" s="23">
        <f>IF($B127='Formulario de Respuestas'!$D126,'Formulario de Respuestas'!$U126,"ES DIFERENTE")</f>
        <v>0</v>
      </c>
      <c r="AZ127" s="1" t="str">
        <f>IFERROR(VLOOKUP(CONCATENATE(AY$1,AY127),'Formulario de Preguntas'!$C$10:$FN$165,3,FALSE),"")</f>
        <v/>
      </c>
      <c r="BA127" s="1" t="str">
        <f>IFERROR(VLOOKUP(CONCATENATE(AY$1,AY127),'Formulario de Preguntas'!$C$10:$FN$165,4,FALSE),"")</f>
        <v/>
      </c>
      <c r="BB127" s="25">
        <f>IF($B127='Formulario de Respuestas'!$D126,'Formulario de Respuestas'!$V126,"ES DIFERENTE")</f>
        <v>0</v>
      </c>
      <c r="BC127" s="1" t="str">
        <f>IFERROR(VLOOKUP(CONCATENATE(BB$1,BB127),'Formulario de Preguntas'!$C$10:$FN$165,3,FALSE),"")</f>
        <v/>
      </c>
      <c r="BD127" s="1" t="str">
        <f>IFERROR(VLOOKUP(CONCATENATE(BB$1,BB127),'Formulario de Preguntas'!$C$10:$FN$165,4,FALSE),"")</f>
        <v/>
      </c>
      <c r="BE127" s="23">
        <f>IF($B127='Formulario de Respuestas'!$D126,'Formulario de Respuestas'!$W126,"ES DIFERENTE")</f>
        <v>0</v>
      </c>
      <c r="BF127" s="1" t="str">
        <f>IFERROR(VLOOKUP(CONCATENATE(BE$1,BE127),'Formulario de Preguntas'!$C$10:$FN$165,3,FALSE),"")</f>
        <v/>
      </c>
      <c r="BG127" s="1" t="str">
        <f>IFERROR(VLOOKUP(CONCATENATE(BE$1,BE127),'Formulario de Preguntas'!$C$10:$FN$165,4,FALSE),"")</f>
        <v/>
      </c>
      <c r="BH127" s="23">
        <f>IF($B127='Formulario de Respuestas'!$D126,'Formulario de Respuestas'!$X126,"ES DIFERENTE")</f>
        <v>0</v>
      </c>
      <c r="BI127" s="1" t="str">
        <f>IFERROR(VLOOKUP(CONCATENATE(BH$1,BH127),'Formulario de Preguntas'!$C$10:$FN$165,3,FALSE),"")</f>
        <v/>
      </c>
      <c r="BJ127" s="1" t="str">
        <f>IFERROR(VLOOKUP(CONCATENATE(BH$1,BH127),'Formulario de Preguntas'!$C$10:$FN$165,4,FALSE),"")</f>
        <v/>
      </c>
      <c r="BK127" s="25">
        <f>IF($B127='Formulario de Respuestas'!$D126,'Formulario de Respuestas'!$Y126,"ES DIFERENTE")</f>
        <v>0</v>
      </c>
      <c r="BL127" s="1" t="str">
        <f>IFERROR(VLOOKUP(CONCATENATE(BK$1,BK127),'Formulario de Preguntas'!$C$10:$FN$165,3,FALSE),"")</f>
        <v/>
      </c>
      <c r="BM127" s="1" t="str">
        <f>IFERROR(VLOOKUP(CONCATENATE(BK$1,BK127),'Formulario de Preguntas'!$C$10:$FN$165,4,FALSE),"")</f>
        <v/>
      </c>
      <c r="BN127" s="25">
        <f>IF($B127='Formulario de Respuestas'!$D126,'Formulario de Respuestas'!$Z126,"ES DIFERENTE")</f>
        <v>0</v>
      </c>
      <c r="BO127" s="1" t="str">
        <f>IFERROR(VLOOKUP(CONCATENATE(BN$1,BN127),'Formulario de Preguntas'!$C$10:$FN$165,3,FALSE),"")</f>
        <v/>
      </c>
      <c r="BP127" s="1" t="str">
        <f>IFERROR(VLOOKUP(CONCATENATE(BN$1,BN127),'Formulario de Preguntas'!$C$10:$FN$165,4,FALSE),"")</f>
        <v/>
      </c>
      <c r="BR127" s="1">
        <f t="shared" si="4"/>
        <v>0</v>
      </c>
      <c r="BS127" s="1">
        <f t="shared" si="5"/>
        <v>0.25</v>
      </c>
      <c r="BT127" s="1">
        <f t="shared" si="6"/>
        <v>0</v>
      </c>
      <c r="BU127" s="1">
        <f>COUNTIF('Formulario de Respuestas'!$E126:$Z126,"A")</f>
        <v>0</v>
      </c>
      <c r="BV127" s="1">
        <f>COUNTIF('Formulario de Respuestas'!$E126:$Z126,"B")</f>
        <v>0</v>
      </c>
      <c r="BW127" s="1">
        <f>COUNTIF('Formulario de Respuestas'!$E126:$Z126,"C")</f>
        <v>0</v>
      </c>
      <c r="BX127" s="1">
        <f>COUNTIF('Formulario de Respuestas'!$E126:$Z126,"D")</f>
        <v>0</v>
      </c>
      <c r="BY127" s="1">
        <f>COUNTIF('Formulario de Respuestas'!$E126:$Z126,"E (RESPUESTA ANULADA)")</f>
        <v>0</v>
      </c>
    </row>
    <row r="128" spans="1:77" x14ac:dyDescent="0.25">
      <c r="A128" s="1">
        <f>'Formulario de Respuestas'!C127</f>
        <v>0</v>
      </c>
      <c r="B128" s="1">
        <f>'Formulario de Respuestas'!D127</f>
        <v>0</v>
      </c>
      <c r="C128" s="23">
        <f>IF($B128='Formulario de Respuestas'!$D127,'Formulario de Respuestas'!$E127,"ES DIFERENTE")</f>
        <v>0</v>
      </c>
      <c r="D128" s="15" t="str">
        <f>IFERROR(VLOOKUP(CONCATENATE(C$1,C128),'Formulario de Preguntas'!$C$2:$FN$165,3,FALSE),"")</f>
        <v/>
      </c>
      <c r="E128" s="1" t="str">
        <f>IFERROR(VLOOKUP(CONCATENATE(C$1,C128),'Formulario de Preguntas'!$C$2:$FN$165,4,FALSE),"")</f>
        <v/>
      </c>
      <c r="F128" s="23">
        <f>IF($B128='Formulario de Respuestas'!$D127,'Formulario de Respuestas'!$F127,"ES DIFERENTE")</f>
        <v>0</v>
      </c>
      <c r="G128" s="1" t="str">
        <f>IFERROR(VLOOKUP(CONCATENATE(F$1,F128),'Formulario de Preguntas'!$C$2:$FN$165,3,FALSE),"")</f>
        <v/>
      </c>
      <c r="H128" s="1" t="str">
        <f>IFERROR(VLOOKUP(CONCATENATE(F$1,F128),'Formulario de Preguntas'!$C$2:$FN$165,4,FALSE),"")</f>
        <v/>
      </c>
      <c r="I128" s="23">
        <f>IF($B128='Formulario de Respuestas'!$D127,'Formulario de Respuestas'!$G127,"ES DIFERENTE")</f>
        <v>0</v>
      </c>
      <c r="J128" s="1" t="str">
        <f>IFERROR(VLOOKUP(CONCATENATE(I$1,I128),'Formulario de Preguntas'!$C$10:$FN$165,3,FALSE),"")</f>
        <v/>
      </c>
      <c r="K128" s="1" t="str">
        <f>IFERROR(VLOOKUP(CONCATENATE(I$1,I128),'Formulario de Preguntas'!$C$10:$FN$165,4,FALSE),"")</f>
        <v/>
      </c>
      <c r="L128" s="23">
        <f>IF($B128='Formulario de Respuestas'!$D127,'Formulario de Respuestas'!$H127,"ES DIFERENTE")</f>
        <v>0</v>
      </c>
      <c r="M128" s="1" t="str">
        <f>IFERROR(VLOOKUP(CONCATENATE(L$1,L128),'Formulario de Preguntas'!$C$10:$FN$165,3,FALSE),"")</f>
        <v/>
      </c>
      <c r="N128" s="1" t="str">
        <f>IFERROR(VLOOKUP(CONCATENATE(L$1,L128),'Formulario de Preguntas'!$C$10:$FN$165,4,FALSE),"")</f>
        <v/>
      </c>
      <c r="O128" s="23">
        <f>IF($B128='Formulario de Respuestas'!$D127,'Formulario de Respuestas'!$I127,"ES DIFERENTE")</f>
        <v>0</v>
      </c>
      <c r="P128" s="1" t="str">
        <f>IFERROR(VLOOKUP(CONCATENATE(O$1,O128),'Formulario de Preguntas'!$C$10:$FN$165,3,FALSE),"")</f>
        <v/>
      </c>
      <c r="Q128" s="1" t="str">
        <f>IFERROR(VLOOKUP(CONCATENATE(O$1,O128),'Formulario de Preguntas'!$C$10:$FN$165,4,FALSE),"")</f>
        <v/>
      </c>
      <c r="R128" s="23">
        <f>IF($B128='Formulario de Respuestas'!$D127,'Formulario de Respuestas'!$J127,"ES DIFERENTE")</f>
        <v>0</v>
      </c>
      <c r="S128" s="1" t="str">
        <f>IFERROR(VLOOKUP(CONCATENATE(R$1,R128),'Formulario de Preguntas'!$C$10:$FN$165,3,FALSE),"")</f>
        <v/>
      </c>
      <c r="T128" s="1" t="str">
        <f>IFERROR(VLOOKUP(CONCATENATE(R$1,R128),'Formulario de Preguntas'!$C$10:$FN$165,4,FALSE),"")</f>
        <v/>
      </c>
      <c r="U128" s="23">
        <f>IF($B128='Formulario de Respuestas'!$D127,'Formulario de Respuestas'!$K127,"ES DIFERENTE")</f>
        <v>0</v>
      </c>
      <c r="V128" s="1" t="str">
        <f>IFERROR(VLOOKUP(CONCATENATE(U$1,U128),'Formulario de Preguntas'!$C$10:$FN$165,3,FALSE),"")</f>
        <v/>
      </c>
      <c r="W128" s="1" t="str">
        <f>IFERROR(VLOOKUP(CONCATENATE(U$1,U128),'Formulario de Preguntas'!$C$10:$FN$165,4,FALSE),"")</f>
        <v/>
      </c>
      <c r="X128" s="23">
        <f>IF($B128='Formulario de Respuestas'!$D127,'Formulario de Respuestas'!$L127,"ES DIFERENTE")</f>
        <v>0</v>
      </c>
      <c r="Y128" s="1" t="str">
        <f>IFERROR(VLOOKUP(CONCATENATE(X$1,X128),'Formulario de Preguntas'!$C$10:$FN$165,3,FALSE),"")</f>
        <v/>
      </c>
      <c r="Z128" s="1" t="str">
        <f>IFERROR(VLOOKUP(CONCATENATE(X$1,X128),'Formulario de Preguntas'!$C$10:$FN$165,4,FALSE),"")</f>
        <v/>
      </c>
      <c r="AA128" s="23">
        <f>IF($B128='Formulario de Respuestas'!$D127,'Formulario de Respuestas'!$M127,"ES DIFERENTE")</f>
        <v>0</v>
      </c>
      <c r="AB128" s="1" t="str">
        <f>IFERROR(VLOOKUP(CONCATENATE(AA$1,AA128),'Formulario de Preguntas'!$C$10:$FN$165,3,FALSE),"")</f>
        <v/>
      </c>
      <c r="AC128" s="1" t="str">
        <f>IFERROR(VLOOKUP(CONCATENATE(AA$1,AA128),'Formulario de Preguntas'!$C$10:$FN$165,4,FALSE),"")</f>
        <v/>
      </c>
      <c r="AD128" s="23">
        <f>IF($B128='Formulario de Respuestas'!$D127,'Formulario de Respuestas'!$N127,"ES DIFERENTE")</f>
        <v>0</v>
      </c>
      <c r="AE128" s="1" t="str">
        <f>IFERROR(VLOOKUP(CONCATENATE(AD$1,AD128),'Formulario de Preguntas'!$C$10:$FN$165,3,FALSE),"")</f>
        <v/>
      </c>
      <c r="AF128" s="1" t="str">
        <f>IFERROR(VLOOKUP(CONCATENATE(AD$1,AD128),'Formulario de Preguntas'!$C$10:$FN$165,4,FALSE),"")</f>
        <v/>
      </c>
      <c r="AG128" s="23">
        <f>IF($B128='Formulario de Respuestas'!$D127,'Formulario de Respuestas'!$O127,"ES DIFERENTE")</f>
        <v>0</v>
      </c>
      <c r="AH128" s="1" t="str">
        <f>IFERROR(VLOOKUP(CONCATENATE(AG$1,AG128),'Formulario de Preguntas'!$C$10:$FN$165,3,FALSE),"")</f>
        <v/>
      </c>
      <c r="AI128" s="1" t="str">
        <f>IFERROR(VLOOKUP(CONCATENATE(AG$1,AG128),'Formulario de Preguntas'!$C$10:$FN$165,4,FALSE),"")</f>
        <v/>
      </c>
      <c r="AJ128" s="23">
        <f>IF($B128='Formulario de Respuestas'!$D127,'Formulario de Respuestas'!$P127,"ES DIFERENTE")</f>
        <v>0</v>
      </c>
      <c r="AK128" s="1" t="str">
        <f>IFERROR(VLOOKUP(CONCATENATE(AJ$1,AJ128),'Formulario de Preguntas'!$C$10:$FN$165,3,FALSE),"")</f>
        <v/>
      </c>
      <c r="AL128" s="1" t="str">
        <f>IFERROR(VLOOKUP(CONCATENATE(AJ$1,AJ128),'Formulario de Preguntas'!$C$10:$FN$165,4,FALSE),"")</f>
        <v/>
      </c>
      <c r="AM128" s="23">
        <f>IF($B128='Formulario de Respuestas'!$D127,'Formulario de Respuestas'!$Q127,"ES DIFERENTE")</f>
        <v>0</v>
      </c>
      <c r="AN128" s="1" t="str">
        <f>IFERROR(VLOOKUP(CONCATENATE(AM$1,AM128),'Formulario de Preguntas'!$C$10:$FN$165,3,FALSE),"")</f>
        <v/>
      </c>
      <c r="AO128" s="1" t="str">
        <f>IFERROR(VLOOKUP(CONCATENATE(AM$1,AM128),'Formulario de Preguntas'!$C$10:$FN$165,4,FALSE),"")</f>
        <v/>
      </c>
      <c r="AP128" s="23">
        <f>IF($B128='Formulario de Respuestas'!$D127,'Formulario de Respuestas'!$R127,"ES DIFERENTE")</f>
        <v>0</v>
      </c>
      <c r="AQ128" s="1" t="str">
        <f>IFERROR(VLOOKUP(CONCATENATE(AP$1,AP128),'Formulario de Preguntas'!$C$10:$FN$165,3,FALSE),"")</f>
        <v/>
      </c>
      <c r="AR128" s="1" t="str">
        <f>IFERROR(VLOOKUP(CONCATENATE(AP$1,AP128),'Formulario de Preguntas'!$C$10:$FN$165,4,FALSE),"")</f>
        <v/>
      </c>
      <c r="AS128" s="23">
        <f>IF($B128='Formulario de Respuestas'!$D127,'Formulario de Respuestas'!$S127,"ES DIFERENTE")</f>
        <v>0</v>
      </c>
      <c r="AT128" s="1" t="str">
        <f>IFERROR(VLOOKUP(CONCATENATE(AS$1,AS128),'Formulario de Preguntas'!$C$10:$FN$165,3,FALSE),"")</f>
        <v/>
      </c>
      <c r="AU128" s="1" t="str">
        <f>IFERROR(VLOOKUP(CONCATENATE(AS$1,AS128),'Formulario de Preguntas'!$C$10:$FN$165,4,FALSE),"")</f>
        <v/>
      </c>
      <c r="AV128" s="23">
        <f>IF($B128='Formulario de Respuestas'!$D127,'Formulario de Respuestas'!$T127,"ES DIFERENTE")</f>
        <v>0</v>
      </c>
      <c r="AW128" s="1" t="str">
        <f>IFERROR(VLOOKUP(CONCATENATE(AV$1,AV128),'Formulario de Preguntas'!$C$10:$FN$165,3,FALSE),"")</f>
        <v/>
      </c>
      <c r="AX128" s="1" t="str">
        <f>IFERROR(VLOOKUP(CONCATENATE(AV$1,AV128),'Formulario de Preguntas'!$C$10:$FN$165,4,FALSE),"")</f>
        <v/>
      </c>
      <c r="AY128" s="23">
        <f>IF($B128='Formulario de Respuestas'!$D127,'Formulario de Respuestas'!$U127,"ES DIFERENTE")</f>
        <v>0</v>
      </c>
      <c r="AZ128" s="1" t="str">
        <f>IFERROR(VLOOKUP(CONCATENATE(AY$1,AY128),'Formulario de Preguntas'!$C$10:$FN$165,3,FALSE),"")</f>
        <v/>
      </c>
      <c r="BA128" s="1" t="str">
        <f>IFERROR(VLOOKUP(CONCATENATE(AY$1,AY128),'Formulario de Preguntas'!$C$10:$FN$165,4,FALSE),"")</f>
        <v/>
      </c>
      <c r="BB128" s="25">
        <f>IF($B128='Formulario de Respuestas'!$D127,'Formulario de Respuestas'!$V127,"ES DIFERENTE")</f>
        <v>0</v>
      </c>
      <c r="BC128" s="1" t="str">
        <f>IFERROR(VLOOKUP(CONCATENATE(BB$1,BB128),'Formulario de Preguntas'!$C$10:$FN$165,3,FALSE),"")</f>
        <v/>
      </c>
      <c r="BD128" s="1" t="str">
        <f>IFERROR(VLOOKUP(CONCATENATE(BB$1,BB128),'Formulario de Preguntas'!$C$10:$FN$165,4,FALSE),"")</f>
        <v/>
      </c>
      <c r="BE128" s="23">
        <f>IF($B128='Formulario de Respuestas'!$D127,'Formulario de Respuestas'!$W127,"ES DIFERENTE")</f>
        <v>0</v>
      </c>
      <c r="BF128" s="1" t="str">
        <f>IFERROR(VLOOKUP(CONCATENATE(BE$1,BE128),'Formulario de Preguntas'!$C$10:$FN$165,3,FALSE),"")</f>
        <v/>
      </c>
      <c r="BG128" s="1" t="str">
        <f>IFERROR(VLOOKUP(CONCATENATE(BE$1,BE128),'Formulario de Preguntas'!$C$10:$FN$165,4,FALSE),"")</f>
        <v/>
      </c>
      <c r="BH128" s="23">
        <f>IF($B128='Formulario de Respuestas'!$D127,'Formulario de Respuestas'!$X127,"ES DIFERENTE")</f>
        <v>0</v>
      </c>
      <c r="BI128" s="1" t="str">
        <f>IFERROR(VLOOKUP(CONCATENATE(BH$1,BH128),'Formulario de Preguntas'!$C$10:$FN$165,3,FALSE),"")</f>
        <v/>
      </c>
      <c r="BJ128" s="1" t="str">
        <f>IFERROR(VLOOKUP(CONCATENATE(BH$1,BH128),'Formulario de Preguntas'!$C$10:$FN$165,4,FALSE),"")</f>
        <v/>
      </c>
      <c r="BK128" s="25">
        <f>IF($B128='Formulario de Respuestas'!$D127,'Formulario de Respuestas'!$Y127,"ES DIFERENTE")</f>
        <v>0</v>
      </c>
      <c r="BL128" s="1" t="str">
        <f>IFERROR(VLOOKUP(CONCATENATE(BK$1,BK128),'Formulario de Preguntas'!$C$10:$FN$165,3,FALSE),"")</f>
        <v/>
      </c>
      <c r="BM128" s="1" t="str">
        <f>IFERROR(VLOOKUP(CONCATENATE(BK$1,BK128),'Formulario de Preguntas'!$C$10:$FN$165,4,FALSE),"")</f>
        <v/>
      </c>
      <c r="BN128" s="25">
        <f>IF($B128='Formulario de Respuestas'!$D127,'Formulario de Respuestas'!$Z127,"ES DIFERENTE")</f>
        <v>0</v>
      </c>
      <c r="BO128" s="1" t="str">
        <f>IFERROR(VLOOKUP(CONCATENATE(BN$1,BN128),'Formulario de Preguntas'!$C$10:$FN$165,3,FALSE),"")</f>
        <v/>
      </c>
      <c r="BP128" s="1" t="str">
        <f>IFERROR(VLOOKUP(CONCATENATE(BN$1,BN128),'Formulario de Preguntas'!$C$10:$FN$165,4,FALSE),"")</f>
        <v/>
      </c>
      <c r="BR128" s="1">
        <f t="shared" si="4"/>
        <v>0</v>
      </c>
      <c r="BS128" s="1">
        <f t="shared" si="5"/>
        <v>0.25</v>
      </c>
      <c r="BT128" s="1">
        <f t="shared" si="6"/>
        <v>0</v>
      </c>
      <c r="BU128" s="1">
        <f>COUNTIF('Formulario de Respuestas'!$E127:$Z127,"A")</f>
        <v>0</v>
      </c>
      <c r="BV128" s="1">
        <f>COUNTIF('Formulario de Respuestas'!$E127:$Z127,"B")</f>
        <v>0</v>
      </c>
      <c r="BW128" s="1">
        <f>COUNTIF('Formulario de Respuestas'!$E127:$Z127,"C")</f>
        <v>0</v>
      </c>
      <c r="BX128" s="1">
        <f>COUNTIF('Formulario de Respuestas'!$E127:$Z127,"D")</f>
        <v>0</v>
      </c>
      <c r="BY128" s="1">
        <f>COUNTIF('Formulario de Respuestas'!$E127:$Z127,"E (RESPUESTA ANULADA)")</f>
        <v>0</v>
      </c>
    </row>
    <row r="129" spans="1:77" x14ac:dyDescent="0.25">
      <c r="A129" s="1">
        <f>'Formulario de Respuestas'!C128</f>
        <v>0</v>
      </c>
      <c r="B129" s="1">
        <f>'Formulario de Respuestas'!D128</f>
        <v>0</v>
      </c>
      <c r="C129" s="23">
        <f>IF($B129='Formulario de Respuestas'!$D128,'Formulario de Respuestas'!$E128,"ES DIFERENTE")</f>
        <v>0</v>
      </c>
      <c r="D129" s="15" t="str">
        <f>IFERROR(VLOOKUP(CONCATENATE(C$1,C129),'Formulario de Preguntas'!$C$2:$FN$165,3,FALSE),"")</f>
        <v/>
      </c>
      <c r="E129" s="1" t="str">
        <f>IFERROR(VLOOKUP(CONCATENATE(C$1,C129),'Formulario de Preguntas'!$C$2:$FN$165,4,FALSE),"")</f>
        <v/>
      </c>
      <c r="F129" s="23">
        <f>IF($B129='Formulario de Respuestas'!$D128,'Formulario de Respuestas'!$F128,"ES DIFERENTE")</f>
        <v>0</v>
      </c>
      <c r="G129" s="1" t="str">
        <f>IFERROR(VLOOKUP(CONCATENATE(F$1,F129),'Formulario de Preguntas'!$C$2:$FN$165,3,FALSE),"")</f>
        <v/>
      </c>
      <c r="H129" s="1" t="str">
        <f>IFERROR(VLOOKUP(CONCATENATE(F$1,F129),'Formulario de Preguntas'!$C$2:$FN$165,4,FALSE),"")</f>
        <v/>
      </c>
      <c r="I129" s="23">
        <f>IF($B129='Formulario de Respuestas'!$D128,'Formulario de Respuestas'!$G128,"ES DIFERENTE")</f>
        <v>0</v>
      </c>
      <c r="J129" s="1" t="str">
        <f>IFERROR(VLOOKUP(CONCATENATE(I$1,I129),'Formulario de Preguntas'!$C$10:$FN$165,3,FALSE),"")</f>
        <v/>
      </c>
      <c r="K129" s="1" t="str">
        <f>IFERROR(VLOOKUP(CONCATENATE(I$1,I129),'Formulario de Preguntas'!$C$10:$FN$165,4,FALSE),"")</f>
        <v/>
      </c>
      <c r="L129" s="23">
        <f>IF($B129='Formulario de Respuestas'!$D128,'Formulario de Respuestas'!$H128,"ES DIFERENTE")</f>
        <v>0</v>
      </c>
      <c r="M129" s="1" t="str">
        <f>IFERROR(VLOOKUP(CONCATENATE(L$1,L129),'Formulario de Preguntas'!$C$10:$FN$165,3,FALSE),"")</f>
        <v/>
      </c>
      <c r="N129" s="1" t="str">
        <f>IFERROR(VLOOKUP(CONCATENATE(L$1,L129),'Formulario de Preguntas'!$C$10:$FN$165,4,FALSE),"")</f>
        <v/>
      </c>
      <c r="O129" s="23">
        <f>IF($B129='Formulario de Respuestas'!$D128,'Formulario de Respuestas'!$I128,"ES DIFERENTE")</f>
        <v>0</v>
      </c>
      <c r="P129" s="1" t="str">
        <f>IFERROR(VLOOKUP(CONCATENATE(O$1,O129),'Formulario de Preguntas'!$C$10:$FN$165,3,FALSE),"")</f>
        <v/>
      </c>
      <c r="Q129" s="1" t="str">
        <f>IFERROR(VLOOKUP(CONCATENATE(O$1,O129),'Formulario de Preguntas'!$C$10:$FN$165,4,FALSE),"")</f>
        <v/>
      </c>
      <c r="R129" s="23">
        <f>IF($B129='Formulario de Respuestas'!$D128,'Formulario de Respuestas'!$J128,"ES DIFERENTE")</f>
        <v>0</v>
      </c>
      <c r="S129" s="1" t="str">
        <f>IFERROR(VLOOKUP(CONCATENATE(R$1,R129),'Formulario de Preguntas'!$C$10:$FN$165,3,FALSE),"")</f>
        <v/>
      </c>
      <c r="T129" s="1" t="str">
        <f>IFERROR(VLOOKUP(CONCATENATE(R$1,R129),'Formulario de Preguntas'!$C$10:$FN$165,4,FALSE),"")</f>
        <v/>
      </c>
      <c r="U129" s="23">
        <f>IF($B129='Formulario de Respuestas'!$D128,'Formulario de Respuestas'!$K128,"ES DIFERENTE")</f>
        <v>0</v>
      </c>
      <c r="V129" s="1" t="str">
        <f>IFERROR(VLOOKUP(CONCATENATE(U$1,U129),'Formulario de Preguntas'!$C$10:$FN$165,3,FALSE),"")</f>
        <v/>
      </c>
      <c r="W129" s="1" t="str">
        <f>IFERROR(VLOOKUP(CONCATENATE(U$1,U129),'Formulario de Preguntas'!$C$10:$FN$165,4,FALSE),"")</f>
        <v/>
      </c>
      <c r="X129" s="23">
        <f>IF($B129='Formulario de Respuestas'!$D128,'Formulario de Respuestas'!$L128,"ES DIFERENTE")</f>
        <v>0</v>
      </c>
      <c r="Y129" s="1" t="str">
        <f>IFERROR(VLOOKUP(CONCATENATE(X$1,X129),'Formulario de Preguntas'!$C$10:$FN$165,3,FALSE),"")</f>
        <v/>
      </c>
      <c r="Z129" s="1" t="str">
        <f>IFERROR(VLOOKUP(CONCATENATE(X$1,X129),'Formulario de Preguntas'!$C$10:$FN$165,4,FALSE),"")</f>
        <v/>
      </c>
      <c r="AA129" s="23">
        <f>IF($B129='Formulario de Respuestas'!$D128,'Formulario de Respuestas'!$M128,"ES DIFERENTE")</f>
        <v>0</v>
      </c>
      <c r="AB129" s="1" t="str">
        <f>IFERROR(VLOOKUP(CONCATENATE(AA$1,AA129),'Formulario de Preguntas'!$C$10:$FN$165,3,FALSE),"")</f>
        <v/>
      </c>
      <c r="AC129" s="1" t="str">
        <f>IFERROR(VLOOKUP(CONCATENATE(AA$1,AA129),'Formulario de Preguntas'!$C$10:$FN$165,4,FALSE),"")</f>
        <v/>
      </c>
      <c r="AD129" s="23">
        <f>IF($B129='Formulario de Respuestas'!$D128,'Formulario de Respuestas'!$N128,"ES DIFERENTE")</f>
        <v>0</v>
      </c>
      <c r="AE129" s="1" t="str">
        <f>IFERROR(VLOOKUP(CONCATENATE(AD$1,AD129),'Formulario de Preguntas'!$C$10:$FN$165,3,FALSE),"")</f>
        <v/>
      </c>
      <c r="AF129" s="1" t="str">
        <f>IFERROR(VLOOKUP(CONCATENATE(AD$1,AD129),'Formulario de Preguntas'!$C$10:$FN$165,4,FALSE),"")</f>
        <v/>
      </c>
      <c r="AG129" s="23">
        <f>IF($B129='Formulario de Respuestas'!$D128,'Formulario de Respuestas'!$O128,"ES DIFERENTE")</f>
        <v>0</v>
      </c>
      <c r="AH129" s="1" t="str">
        <f>IFERROR(VLOOKUP(CONCATENATE(AG$1,AG129),'Formulario de Preguntas'!$C$10:$FN$165,3,FALSE),"")</f>
        <v/>
      </c>
      <c r="AI129" s="1" t="str">
        <f>IFERROR(VLOOKUP(CONCATENATE(AG$1,AG129),'Formulario de Preguntas'!$C$10:$FN$165,4,FALSE),"")</f>
        <v/>
      </c>
      <c r="AJ129" s="23">
        <f>IF($B129='Formulario de Respuestas'!$D128,'Formulario de Respuestas'!$P128,"ES DIFERENTE")</f>
        <v>0</v>
      </c>
      <c r="AK129" s="1" t="str">
        <f>IFERROR(VLOOKUP(CONCATENATE(AJ$1,AJ129),'Formulario de Preguntas'!$C$10:$FN$165,3,FALSE),"")</f>
        <v/>
      </c>
      <c r="AL129" s="1" t="str">
        <f>IFERROR(VLOOKUP(CONCATENATE(AJ$1,AJ129),'Formulario de Preguntas'!$C$10:$FN$165,4,FALSE),"")</f>
        <v/>
      </c>
      <c r="AM129" s="23">
        <f>IF($B129='Formulario de Respuestas'!$D128,'Formulario de Respuestas'!$Q128,"ES DIFERENTE")</f>
        <v>0</v>
      </c>
      <c r="AN129" s="1" t="str">
        <f>IFERROR(VLOOKUP(CONCATENATE(AM$1,AM129),'Formulario de Preguntas'!$C$10:$FN$165,3,FALSE),"")</f>
        <v/>
      </c>
      <c r="AO129" s="1" t="str">
        <f>IFERROR(VLOOKUP(CONCATENATE(AM$1,AM129),'Formulario de Preguntas'!$C$10:$FN$165,4,FALSE),"")</f>
        <v/>
      </c>
      <c r="AP129" s="23">
        <f>IF($B129='Formulario de Respuestas'!$D128,'Formulario de Respuestas'!$R128,"ES DIFERENTE")</f>
        <v>0</v>
      </c>
      <c r="AQ129" s="1" t="str">
        <f>IFERROR(VLOOKUP(CONCATENATE(AP$1,AP129),'Formulario de Preguntas'!$C$10:$FN$165,3,FALSE),"")</f>
        <v/>
      </c>
      <c r="AR129" s="1" t="str">
        <f>IFERROR(VLOOKUP(CONCATENATE(AP$1,AP129),'Formulario de Preguntas'!$C$10:$FN$165,4,FALSE),"")</f>
        <v/>
      </c>
      <c r="AS129" s="23">
        <f>IF($B129='Formulario de Respuestas'!$D128,'Formulario de Respuestas'!$S128,"ES DIFERENTE")</f>
        <v>0</v>
      </c>
      <c r="AT129" s="1" t="str">
        <f>IFERROR(VLOOKUP(CONCATENATE(AS$1,AS129),'Formulario de Preguntas'!$C$10:$FN$165,3,FALSE),"")</f>
        <v/>
      </c>
      <c r="AU129" s="1" t="str">
        <f>IFERROR(VLOOKUP(CONCATENATE(AS$1,AS129),'Formulario de Preguntas'!$C$10:$FN$165,4,FALSE),"")</f>
        <v/>
      </c>
      <c r="AV129" s="23">
        <f>IF($B129='Formulario de Respuestas'!$D128,'Formulario de Respuestas'!$T128,"ES DIFERENTE")</f>
        <v>0</v>
      </c>
      <c r="AW129" s="1" t="str">
        <f>IFERROR(VLOOKUP(CONCATENATE(AV$1,AV129),'Formulario de Preguntas'!$C$10:$FN$165,3,FALSE),"")</f>
        <v/>
      </c>
      <c r="AX129" s="1" t="str">
        <f>IFERROR(VLOOKUP(CONCATENATE(AV$1,AV129),'Formulario de Preguntas'!$C$10:$FN$165,4,FALSE),"")</f>
        <v/>
      </c>
      <c r="AY129" s="23">
        <f>IF($B129='Formulario de Respuestas'!$D128,'Formulario de Respuestas'!$U128,"ES DIFERENTE")</f>
        <v>0</v>
      </c>
      <c r="AZ129" s="1" t="str">
        <f>IFERROR(VLOOKUP(CONCATENATE(AY$1,AY129),'Formulario de Preguntas'!$C$10:$FN$165,3,FALSE),"")</f>
        <v/>
      </c>
      <c r="BA129" s="1" t="str">
        <f>IFERROR(VLOOKUP(CONCATENATE(AY$1,AY129),'Formulario de Preguntas'!$C$10:$FN$165,4,FALSE),"")</f>
        <v/>
      </c>
      <c r="BB129" s="25">
        <f>IF($B129='Formulario de Respuestas'!$D128,'Formulario de Respuestas'!$V128,"ES DIFERENTE")</f>
        <v>0</v>
      </c>
      <c r="BC129" s="1" t="str">
        <f>IFERROR(VLOOKUP(CONCATENATE(BB$1,BB129),'Formulario de Preguntas'!$C$10:$FN$165,3,FALSE),"")</f>
        <v/>
      </c>
      <c r="BD129" s="1" t="str">
        <f>IFERROR(VLOOKUP(CONCATENATE(BB$1,BB129),'Formulario de Preguntas'!$C$10:$FN$165,4,FALSE),"")</f>
        <v/>
      </c>
      <c r="BE129" s="23">
        <f>IF($B129='Formulario de Respuestas'!$D128,'Formulario de Respuestas'!$W128,"ES DIFERENTE")</f>
        <v>0</v>
      </c>
      <c r="BF129" s="1" t="str">
        <f>IFERROR(VLOOKUP(CONCATENATE(BE$1,BE129),'Formulario de Preguntas'!$C$10:$FN$165,3,FALSE),"")</f>
        <v/>
      </c>
      <c r="BG129" s="1" t="str">
        <f>IFERROR(VLOOKUP(CONCATENATE(BE$1,BE129),'Formulario de Preguntas'!$C$10:$FN$165,4,FALSE),"")</f>
        <v/>
      </c>
      <c r="BH129" s="23">
        <f>IF($B129='Formulario de Respuestas'!$D128,'Formulario de Respuestas'!$X128,"ES DIFERENTE")</f>
        <v>0</v>
      </c>
      <c r="BI129" s="1" t="str">
        <f>IFERROR(VLOOKUP(CONCATENATE(BH$1,BH129),'Formulario de Preguntas'!$C$10:$FN$165,3,FALSE),"")</f>
        <v/>
      </c>
      <c r="BJ129" s="1" t="str">
        <f>IFERROR(VLOOKUP(CONCATENATE(BH$1,BH129),'Formulario de Preguntas'!$C$10:$FN$165,4,FALSE),"")</f>
        <v/>
      </c>
      <c r="BK129" s="25">
        <f>IF($B129='Formulario de Respuestas'!$D128,'Formulario de Respuestas'!$Y128,"ES DIFERENTE")</f>
        <v>0</v>
      </c>
      <c r="BL129" s="1" t="str">
        <f>IFERROR(VLOOKUP(CONCATENATE(BK$1,BK129),'Formulario de Preguntas'!$C$10:$FN$165,3,FALSE),"")</f>
        <v/>
      </c>
      <c r="BM129" s="1" t="str">
        <f>IFERROR(VLOOKUP(CONCATENATE(BK$1,BK129),'Formulario de Preguntas'!$C$10:$FN$165,4,FALSE),"")</f>
        <v/>
      </c>
      <c r="BN129" s="25">
        <f>IF($B129='Formulario de Respuestas'!$D128,'Formulario de Respuestas'!$Z128,"ES DIFERENTE")</f>
        <v>0</v>
      </c>
      <c r="BO129" s="1" t="str">
        <f>IFERROR(VLOOKUP(CONCATENATE(BN$1,BN129),'Formulario de Preguntas'!$C$10:$FN$165,3,FALSE),"")</f>
        <v/>
      </c>
      <c r="BP129" s="1" t="str">
        <f>IFERROR(VLOOKUP(CONCATENATE(BN$1,BN129),'Formulario de Preguntas'!$C$10:$FN$165,4,FALSE),"")</f>
        <v/>
      </c>
      <c r="BR129" s="1">
        <f t="shared" si="4"/>
        <v>0</v>
      </c>
      <c r="BS129" s="1">
        <f t="shared" si="5"/>
        <v>0.25</v>
      </c>
      <c r="BT129" s="1">
        <f t="shared" si="6"/>
        <v>0</v>
      </c>
      <c r="BU129" s="1">
        <f>COUNTIF('Formulario de Respuestas'!$E128:$Z128,"A")</f>
        <v>0</v>
      </c>
      <c r="BV129" s="1">
        <f>COUNTIF('Formulario de Respuestas'!$E128:$Z128,"B")</f>
        <v>0</v>
      </c>
      <c r="BW129" s="1">
        <f>COUNTIF('Formulario de Respuestas'!$E128:$Z128,"C")</f>
        <v>0</v>
      </c>
      <c r="BX129" s="1">
        <f>COUNTIF('Formulario de Respuestas'!$E128:$Z128,"D")</f>
        <v>0</v>
      </c>
      <c r="BY129" s="1">
        <f>COUNTIF('Formulario de Respuestas'!$E128:$Z128,"E (RESPUESTA ANULADA)")</f>
        <v>0</v>
      </c>
    </row>
    <row r="130" spans="1:77" x14ac:dyDescent="0.25">
      <c r="A130" s="1">
        <f>'Formulario de Respuestas'!C129</f>
        <v>0</v>
      </c>
      <c r="B130" s="1">
        <f>'Formulario de Respuestas'!D129</f>
        <v>0</v>
      </c>
      <c r="C130" s="23">
        <f>IF($B130='Formulario de Respuestas'!$D129,'Formulario de Respuestas'!$E129,"ES DIFERENTE")</f>
        <v>0</v>
      </c>
      <c r="D130" s="15" t="str">
        <f>IFERROR(VLOOKUP(CONCATENATE(C$1,C130),'Formulario de Preguntas'!$C$2:$FN$165,3,FALSE),"")</f>
        <v/>
      </c>
      <c r="E130" s="1" t="str">
        <f>IFERROR(VLOOKUP(CONCATENATE(C$1,C130),'Formulario de Preguntas'!$C$2:$FN$165,4,FALSE),"")</f>
        <v/>
      </c>
      <c r="F130" s="23">
        <f>IF($B130='Formulario de Respuestas'!$D129,'Formulario de Respuestas'!$F129,"ES DIFERENTE")</f>
        <v>0</v>
      </c>
      <c r="G130" s="1" t="str">
        <f>IFERROR(VLOOKUP(CONCATENATE(F$1,F130),'Formulario de Preguntas'!$C$2:$FN$165,3,FALSE),"")</f>
        <v/>
      </c>
      <c r="H130" s="1" t="str">
        <f>IFERROR(VLOOKUP(CONCATENATE(F$1,F130),'Formulario de Preguntas'!$C$2:$FN$165,4,FALSE),"")</f>
        <v/>
      </c>
      <c r="I130" s="23">
        <f>IF($B130='Formulario de Respuestas'!$D129,'Formulario de Respuestas'!$G129,"ES DIFERENTE")</f>
        <v>0</v>
      </c>
      <c r="J130" s="1" t="str">
        <f>IFERROR(VLOOKUP(CONCATENATE(I$1,I130),'Formulario de Preguntas'!$C$10:$FN$165,3,FALSE),"")</f>
        <v/>
      </c>
      <c r="K130" s="1" t="str">
        <f>IFERROR(VLOOKUP(CONCATENATE(I$1,I130),'Formulario de Preguntas'!$C$10:$FN$165,4,FALSE),"")</f>
        <v/>
      </c>
      <c r="L130" s="23">
        <f>IF($B130='Formulario de Respuestas'!$D129,'Formulario de Respuestas'!$H129,"ES DIFERENTE")</f>
        <v>0</v>
      </c>
      <c r="M130" s="1" t="str">
        <f>IFERROR(VLOOKUP(CONCATENATE(L$1,L130),'Formulario de Preguntas'!$C$10:$FN$165,3,FALSE),"")</f>
        <v/>
      </c>
      <c r="N130" s="1" t="str">
        <f>IFERROR(VLOOKUP(CONCATENATE(L$1,L130),'Formulario de Preguntas'!$C$10:$FN$165,4,FALSE),"")</f>
        <v/>
      </c>
      <c r="O130" s="23">
        <f>IF($B130='Formulario de Respuestas'!$D129,'Formulario de Respuestas'!$I129,"ES DIFERENTE")</f>
        <v>0</v>
      </c>
      <c r="P130" s="1" t="str">
        <f>IFERROR(VLOOKUP(CONCATENATE(O$1,O130),'Formulario de Preguntas'!$C$10:$FN$165,3,FALSE),"")</f>
        <v/>
      </c>
      <c r="Q130" s="1" t="str">
        <f>IFERROR(VLOOKUP(CONCATENATE(O$1,O130),'Formulario de Preguntas'!$C$10:$FN$165,4,FALSE),"")</f>
        <v/>
      </c>
      <c r="R130" s="23">
        <f>IF($B130='Formulario de Respuestas'!$D129,'Formulario de Respuestas'!$J129,"ES DIFERENTE")</f>
        <v>0</v>
      </c>
      <c r="S130" s="1" t="str">
        <f>IFERROR(VLOOKUP(CONCATENATE(R$1,R130),'Formulario de Preguntas'!$C$10:$FN$165,3,FALSE),"")</f>
        <v/>
      </c>
      <c r="T130" s="1" t="str">
        <f>IFERROR(VLOOKUP(CONCATENATE(R$1,R130),'Formulario de Preguntas'!$C$10:$FN$165,4,FALSE),"")</f>
        <v/>
      </c>
      <c r="U130" s="23">
        <f>IF($B130='Formulario de Respuestas'!$D129,'Formulario de Respuestas'!$K129,"ES DIFERENTE")</f>
        <v>0</v>
      </c>
      <c r="V130" s="1" t="str">
        <f>IFERROR(VLOOKUP(CONCATENATE(U$1,U130),'Formulario de Preguntas'!$C$10:$FN$165,3,FALSE),"")</f>
        <v/>
      </c>
      <c r="W130" s="1" t="str">
        <f>IFERROR(VLOOKUP(CONCATENATE(U$1,U130),'Formulario de Preguntas'!$C$10:$FN$165,4,FALSE),"")</f>
        <v/>
      </c>
      <c r="X130" s="23">
        <f>IF($B130='Formulario de Respuestas'!$D129,'Formulario de Respuestas'!$L129,"ES DIFERENTE")</f>
        <v>0</v>
      </c>
      <c r="Y130" s="1" t="str">
        <f>IFERROR(VLOOKUP(CONCATENATE(X$1,X130),'Formulario de Preguntas'!$C$10:$FN$165,3,FALSE),"")</f>
        <v/>
      </c>
      <c r="Z130" s="1" t="str">
        <f>IFERROR(VLOOKUP(CONCATENATE(X$1,X130),'Formulario de Preguntas'!$C$10:$FN$165,4,FALSE),"")</f>
        <v/>
      </c>
      <c r="AA130" s="23">
        <f>IF($B130='Formulario de Respuestas'!$D129,'Formulario de Respuestas'!$M129,"ES DIFERENTE")</f>
        <v>0</v>
      </c>
      <c r="AB130" s="1" t="str">
        <f>IFERROR(VLOOKUP(CONCATENATE(AA$1,AA130),'Formulario de Preguntas'!$C$10:$FN$165,3,FALSE),"")</f>
        <v/>
      </c>
      <c r="AC130" s="1" t="str">
        <f>IFERROR(VLOOKUP(CONCATENATE(AA$1,AA130),'Formulario de Preguntas'!$C$10:$FN$165,4,FALSE),"")</f>
        <v/>
      </c>
      <c r="AD130" s="23">
        <f>IF($B130='Formulario de Respuestas'!$D129,'Formulario de Respuestas'!$N129,"ES DIFERENTE")</f>
        <v>0</v>
      </c>
      <c r="AE130" s="1" t="str">
        <f>IFERROR(VLOOKUP(CONCATENATE(AD$1,AD130),'Formulario de Preguntas'!$C$10:$FN$165,3,FALSE),"")</f>
        <v/>
      </c>
      <c r="AF130" s="1" t="str">
        <f>IFERROR(VLOOKUP(CONCATENATE(AD$1,AD130),'Formulario de Preguntas'!$C$10:$FN$165,4,FALSE),"")</f>
        <v/>
      </c>
      <c r="AG130" s="23">
        <f>IF($B130='Formulario de Respuestas'!$D129,'Formulario de Respuestas'!$O129,"ES DIFERENTE")</f>
        <v>0</v>
      </c>
      <c r="AH130" s="1" t="str">
        <f>IFERROR(VLOOKUP(CONCATENATE(AG$1,AG130),'Formulario de Preguntas'!$C$10:$FN$165,3,FALSE),"")</f>
        <v/>
      </c>
      <c r="AI130" s="1" t="str">
        <f>IFERROR(VLOOKUP(CONCATENATE(AG$1,AG130),'Formulario de Preguntas'!$C$10:$FN$165,4,FALSE),"")</f>
        <v/>
      </c>
      <c r="AJ130" s="23">
        <f>IF($B130='Formulario de Respuestas'!$D129,'Formulario de Respuestas'!$P129,"ES DIFERENTE")</f>
        <v>0</v>
      </c>
      <c r="AK130" s="1" t="str">
        <f>IFERROR(VLOOKUP(CONCATENATE(AJ$1,AJ130),'Formulario de Preguntas'!$C$10:$FN$165,3,FALSE),"")</f>
        <v/>
      </c>
      <c r="AL130" s="1" t="str">
        <f>IFERROR(VLOOKUP(CONCATENATE(AJ$1,AJ130),'Formulario de Preguntas'!$C$10:$FN$165,4,FALSE),"")</f>
        <v/>
      </c>
      <c r="AM130" s="23">
        <f>IF($B130='Formulario de Respuestas'!$D129,'Formulario de Respuestas'!$Q129,"ES DIFERENTE")</f>
        <v>0</v>
      </c>
      <c r="AN130" s="1" t="str">
        <f>IFERROR(VLOOKUP(CONCATENATE(AM$1,AM130),'Formulario de Preguntas'!$C$10:$FN$165,3,FALSE),"")</f>
        <v/>
      </c>
      <c r="AO130" s="1" t="str">
        <f>IFERROR(VLOOKUP(CONCATENATE(AM$1,AM130),'Formulario de Preguntas'!$C$10:$FN$165,4,FALSE),"")</f>
        <v/>
      </c>
      <c r="AP130" s="23">
        <f>IF($B130='Formulario de Respuestas'!$D129,'Formulario de Respuestas'!$R129,"ES DIFERENTE")</f>
        <v>0</v>
      </c>
      <c r="AQ130" s="1" t="str">
        <f>IFERROR(VLOOKUP(CONCATENATE(AP$1,AP130),'Formulario de Preguntas'!$C$10:$FN$165,3,FALSE),"")</f>
        <v/>
      </c>
      <c r="AR130" s="1" t="str">
        <f>IFERROR(VLOOKUP(CONCATENATE(AP$1,AP130),'Formulario de Preguntas'!$C$10:$FN$165,4,FALSE),"")</f>
        <v/>
      </c>
      <c r="AS130" s="23">
        <f>IF($B130='Formulario de Respuestas'!$D129,'Formulario de Respuestas'!$S129,"ES DIFERENTE")</f>
        <v>0</v>
      </c>
      <c r="AT130" s="1" t="str">
        <f>IFERROR(VLOOKUP(CONCATENATE(AS$1,AS130),'Formulario de Preguntas'!$C$10:$FN$165,3,FALSE),"")</f>
        <v/>
      </c>
      <c r="AU130" s="1" t="str">
        <f>IFERROR(VLOOKUP(CONCATENATE(AS$1,AS130),'Formulario de Preguntas'!$C$10:$FN$165,4,FALSE),"")</f>
        <v/>
      </c>
      <c r="AV130" s="23">
        <f>IF($B130='Formulario de Respuestas'!$D129,'Formulario de Respuestas'!$T129,"ES DIFERENTE")</f>
        <v>0</v>
      </c>
      <c r="AW130" s="1" t="str">
        <f>IFERROR(VLOOKUP(CONCATENATE(AV$1,AV130),'Formulario de Preguntas'!$C$10:$FN$165,3,FALSE),"")</f>
        <v/>
      </c>
      <c r="AX130" s="1" t="str">
        <f>IFERROR(VLOOKUP(CONCATENATE(AV$1,AV130),'Formulario de Preguntas'!$C$10:$FN$165,4,FALSE),"")</f>
        <v/>
      </c>
      <c r="AY130" s="23">
        <f>IF($B130='Formulario de Respuestas'!$D129,'Formulario de Respuestas'!$U129,"ES DIFERENTE")</f>
        <v>0</v>
      </c>
      <c r="AZ130" s="1" t="str">
        <f>IFERROR(VLOOKUP(CONCATENATE(AY$1,AY130),'Formulario de Preguntas'!$C$10:$FN$165,3,FALSE),"")</f>
        <v/>
      </c>
      <c r="BA130" s="1" t="str">
        <f>IFERROR(VLOOKUP(CONCATENATE(AY$1,AY130),'Formulario de Preguntas'!$C$10:$FN$165,4,FALSE),"")</f>
        <v/>
      </c>
      <c r="BB130" s="25">
        <f>IF($B130='Formulario de Respuestas'!$D129,'Formulario de Respuestas'!$V129,"ES DIFERENTE")</f>
        <v>0</v>
      </c>
      <c r="BC130" s="1" t="str">
        <f>IFERROR(VLOOKUP(CONCATENATE(BB$1,BB130),'Formulario de Preguntas'!$C$10:$FN$165,3,FALSE),"")</f>
        <v/>
      </c>
      <c r="BD130" s="1" t="str">
        <f>IFERROR(VLOOKUP(CONCATENATE(BB$1,BB130),'Formulario de Preguntas'!$C$10:$FN$165,4,FALSE),"")</f>
        <v/>
      </c>
      <c r="BE130" s="23">
        <f>IF($B130='Formulario de Respuestas'!$D129,'Formulario de Respuestas'!$W129,"ES DIFERENTE")</f>
        <v>0</v>
      </c>
      <c r="BF130" s="1" t="str">
        <f>IFERROR(VLOOKUP(CONCATENATE(BE$1,BE130),'Formulario de Preguntas'!$C$10:$FN$165,3,FALSE),"")</f>
        <v/>
      </c>
      <c r="BG130" s="1" t="str">
        <f>IFERROR(VLOOKUP(CONCATENATE(BE$1,BE130),'Formulario de Preguntas'!$C$10:$FN$165,4,FALSE),"")</f>
        <v/>
      </c>
      <c r="BH130" s="23">
        <f>IF($B130='Formulario de Respuestas'!$D129,'Formulario de Respuestas'!$X129,"ES DIFERENTE")</f>
        <v>0</v>
      </c>
      <c r="BI130" s="1" t="str">
        <f>IFERROR(VLOOKUP(CONCATENATE(BH$1,BH130),'Formulario de Preguntas'!$C$10:$FN$165,3,FALSE),"")</f>
        <v/>
      </c>
      <c r="BJ130" s="1" t="str">
        <f>IFERROR(VLOOKUP(CONCATENATE(BH$1,BH130),'Formulario de Preguntas'!$C$10:$FN$165,4,FALSE),"")</f>
        <v/>
      </c>
      <c r="BK130" s="25">
        <f>IF($B130='Formulario de Respuestas'!$D129,'Formulario de Respuestas'!$Y129,"ES DIFERENTE")</f>
        <v>0</v>
      </c>
      <c r="BL130" s="1" t="str">
        <f>IFERROR(VLOOKUP(CONCATENATE(BK$1,BK130),'Formulario de Preguntas'!$C$10:$FN$165,3,FALSE),"")</f>
        <v/>
      </c>
      <c r="BM130" s="1" t="str">
        <f>IFERROR(VLOOKUP(CONCATENATE(BK$1,BK130),'Formulario de Preguntas'!$C$10:$FN$165,4,FALSE),"")</f>
        <v/>
      </c>
      <c r="BN130" s="25">
        <f>IF($B130='Formulario de Respuestas'!$D129,'Formulario de Respuestas'!$Z129,"ES DIFERENTE")</f>
        <v>0</v>
      </c>
      <c r="BO130" s="1" t="str">
        <f>IFERROR(VLOOKUP(CONCATENATE(BN$1,BN130),'Formulario de Preguntas'!$C$10:$FN$165,3,FALSE),"")</f>
        <v/>
      </c>
      <c r="BP130" s="1" t="str">
        <f>IFERROR(VLOOKUP(CONCATENATE(BN$1,BN130),'Formulario de Preguntas'!$C$10:$FN$165,4,FALSE),"")</f>
        <v/>
      </c>
      <c r="BR130" s="1">
        <f t="shared" si="4"/>
        <v>0</v>
      </c>
      <c r="BS130" s="1">
        <f t="shared" si="5"/>
        <v>0.25</v>
      </c>
      <c r="BT130" s="1">
        <f t="shared" si="6"/>
        <v>0</v>
      </c>
      <c r="BU130" s="1">
        <f>COUNTIF('Formulario de Respuestas'!$E129:$Z129,"A")</f>
        <v>0</v>
      </c>
      <c r="BV130" s="1">
        <f>COUNTIF('Formulario de Respuestas'!$E129:$Z129,"B")</f>
        <v>0</v>
      </c>
      <c r="BW130" s="1">
        <f>COUNTIF('Formulario de Respuestas'!$E129:$Z129,"C")</f>
        <v>0</v>
      </c>
      <c r="BX130" s="1">
        <f>COUNTIF('Formulario de Respuestas'!$E129:$Z129,"D")</f>
        <v>0</v>
      </c>
      <c r="BY130" s="1">
        <f>COUNTIF('Formulario de Respuestas'!$E129:$Z129,"E (RESPUESTA ANULADA)")</f>
        <v>0</v>
      </c>
    </row>
    <row r="131" spans="1:77" x14ac:dyDescent="0.25">
      <c r="A131" s="1">
        <f>'Formulario de Respuestas'!C130</f>
        <v>0</v>
      </c>
      <c r="B131" s="1">
        <f>'Formulario de Respuestas'!D130</f>
        <v>0</v>
      </c>
      <c r="C131" s="23">
        <f>IF($B131='Formulario de Respuestas'!$D130,'Formulario de Respuestas'!$E130,"ES DIFERENTE")</f>
        <v>0</v>
      </c>
      <c r="D131" s="15" t="str">
        <f>IFERROR(VLOOKUP(CONCATENATE(C$1,C131),'Formulario de Preguntas'!$C$2:$FN$165,3,FALSE),"")</f>
        <v/>
      </c>
      <c r="E131" s="1" t="str">
        <f>IFERROR(VLOOKUP(CONCATENATE(C$1,C131),'Formulario de Preguntas'!$C$2:$FN$165,4,FALSE),"")</f>
        <v/>
      </c>
      <c r="F131" s="23">
        <f>IF($B131='Formulario de Respuestas'!$D130,'Formulario de Respuestas'!$F130,"ES DIFERENTE")</f>
        <v>0</v>
      </c>
      <c r="G131" s="1" t="str">
        <f>IFERROR(VLOOKUP(CONCATENATE(F$1,F131),'Formulario de Preguntas'!$C$2:$FN$165,3,FALSE),"")</f>
        <v/>
      </c>
      <c r="H131" s="1" t="str">
        <f>IFERROR(VLOOKUP(CONCATENATE(F$1,F131),'Formulario de Preguntas'!$C$2:$FN$165,4,FALSE),"")</f>
        <v/>
      </c>
      <c r="I131" s="23">
        <f>IF($B131='Formulario de Respuestas'!$D130,'Formulario de Respuestas'!$G130,"ES DIFERENTE")</f>
        <v>0</v>
      </c>
      <c r="J131" s="1" t="str">
        <f>IFERROR(VLOOKUP(CONCATENATE(I$1,I131),'Formulario de Preguntas'!$C$10:$FN$165,3,FALSE),"")</f>
        <v/>
      </c>
      <c r="K131" s="1" t="str">
        <f>IFERROR(VLOOKUP(CONCATENATE(I$1,I131),'Formulario de Preguntas'!$C$10:$FN$165,4,FALSE),"")</f>
        <v/>
      </c>
      <c r="L131" s="23">
        <f>IF($B131='Formulario de Respuestas'!$D130,'Formulario de Respuestas'!$H130,"ES DIFERENTE")</f>
        <v>0</v>
      </c>
      <c r="M131" s="1" t="str">
        <f>IFERROR(VLOOKUP(CONCATENATE(L$1,L131),'Formulario de Preguntas'!$C$10:$FN$165,3,FALSE),"")</f>
        <v/>
      </c>
      <c r="N131" s="1" t="str">
        <f>IFERROR(VLOOKUP(CONCATENATE(L$1,L131),'Formulario de Preguntas'!$C$10:$FN$165,4,FALSE),"")</f>
        <v/>
      </c>
      <c r="O131" s="23">
        <f>IF($B131='Formulario de Respuestas'!$D130,'Formulario de Respuestas'!$I130,"ES DIFERENTE")</f>
        <v>0</v>
      </c>
      <c r="P131" s="1" t="str">
        <f>IFERROR(VLOOKUP(CONCATENATE(O$1,O131),'Formulario de Preguntas'!$C$10:$FN$165,3,FALSE),"")</f>
        <v/>
      </c>
      <c r="Q131" s="1" t="str">
        <f>IFERROR(VLOOKUP(CONCATENATE(O$1,O131),'Formulario de Preguntas'!$C$10:$FN$165,4,FALSE),"")</f>
        <v/>
      </c>
      <c r="R131" s="23">
        <f>IF($B131='Formulario de Respuestas'!$D130,'Formulario de Respuestas'!$J130,"ES DIFERENTE")</f>
        <v>0</v>
      </c>
      <c r="S131" s="1" t="str">
        <f>IFERROR(VLOOKUP(CONCATENATE(R$1,R131),'Formulario de Preguntas'!$C$10:$FN$165,3,FALSE),"")</f>
        <v/>
      </c>
      <c r="T131" s="1" t="str">
        <f>IFERROR(VLOOKUP(CONCATENATE(R$1,R131),'Formulario de Preguntas'!$C$10:$FN$165,4,FALSE),"")</f>
        <v/>
      </c>
      <c r="U131" s="23">
        <f>IF($B131='Formulario de Respuestas'!$D130,'Formulario de Respuestas'!$K130,"ES DIFERENTE")</f>
        <v>0</v>
      </c>
      <c r="V131" s="1" t="str">
        <f>IFERROR(VLOOKUP(CONCATENATE(U$1,U131),'Formulario de Preguntas'!$C$10:$FN$165,3,FALSE),"")</f>
        <v/>
      </c>
      <c r="W131" s="1" t="str">
        <f>IFERROR(VLOOKUP(CONCATENATE(U$1,U131),'Formulario de Preguntas'!$C$10:$FN$165,4,FALSE),"")</f>
        <v/>
      </c>
      <c r="X131" s="23">
        <f>IF($B131='Formulario de Respuestas'!$D130,'Formulario de Respuestas'!$L130,"ES DIFERENTE")</f>
        <v>0</v>
      </c>
      <c r="Y131" s="1" t="str">
        <f>IFERROR(VLOOKUP(CONCATENATE(X$1,X131),'Formulario de Preguntas'!$C$10:$FN$165,3,FALSE),"")</f>
        <v/>
      </c>
      <c r="Z131" s="1" t="str">
        <f>IFERROR(VLOOKUP(CONCATENATE(X$1,X131),'Formulario de Preguntas'!$C$10:$FN$165,4,FALSE),"")</f>
        <v/>
      </c>
      <c r="AA131" s="23">
        <f>IF($B131='Formulario de Respuestas'!$D130,'Formulario de Respuestas'!$M130,"ES DIFERENTE")</f>
        <v>0</v>
      </c>
      <c r="AB131" s="1" t="str">
        <f>IFERROR(VLOOKUP(CONCATENATE(AA$1,AA131),'Formulario de Preguntas'!$C$10:$FN$165,3,FALSE),"")</f>
        <v/>
      </c>
      <c r="AC131" s="1" t="str">
        <f>IFERROR(VLOOKUP(CONCATENATE(AA$1,AA131),'Formulario de Preguntas'!$C$10:$FN$165,4,FALSE),"")</f>
        <v/>
      </c>
      <c r="AD131" s="23">
        <f>IF($B131='Formulario de Respuestas'!$D130,'Formulario de Respuestas'!$N130,"ES DIFERENTE")</f>
        <v>0</v>
      </c>
      <c r="AE131" s="1" t="str">
        <f>IFERROR(VLOOKUP(CONCATENATE(AD$1,AD131),'Formulario de Preguntas'!$C$10:$FN$165,3,FALSE),"")</f>
        <v/>
      </c>
      <c r="AF131" s="1" t="str">
        <f>IFERROR(VLOOKUP(CONCATENATE(AD$1,AD131),'Formulario de Preguntas'!$C$10:$FN$165,4,FALSE),"")</f>
        <v/>
      </c>
      <c r="AG131" s="23">
        <f>IF($B131='Formulario de Respuestas'!$D130,'Formulario de Respuestas'!$O130,"ES DIFERENTE")</f>
        <v>0</v>
      </c>
      <c r="AH131" s="1" t="str">
        <f>IFERROR(VLOOKUP(CONCATENATE(AG$1,AG131),'Formulario de Preguntas'!$C$10:$FN$165,3,FALSE),"")</f>
        <v/>
      </c>
      <c r="AI131" s="1" t="str">
        <f>IFERROR(VLOOKUP(CONCATENATE(AG$1,AG131),'Formulario de Preguntas'!$C$10:$FN$165,4,FALSE),"")</f>
        <v/>
      </c>
      <c r="AJ131" s="23">
        <f>IF($B131='Formulario de Respuestas'!$D130,'Formulario de Respuestas'!$P130,"ES DIFERENTE")</f>
        <v>0</v>
      </c>
      <c r="AK131" s="1" t="str">
        <f>IFERROR(VLOOKUP(CONCATENATE(AJ$1,AJ131),'Formulario de Preguntas'!$C$10:$FN$165,3,FALSE),"")</f>
        <v/>
      </c>
      <c r="AL131" s="1" t="str">
        <f>IFERROR(VLOOKUP(CONCATENATE(AJ$1,AJ131),'Formulario de Preguntas'!$C$10:$FN$165,4,FALSE),"")</f>
        <v/>
      </c>
      <c r="AM131" s="23">
        <f>IF($B131='Formulario de Respuestas'!$D130,'Formulario de Respuestas'!$Q130,"ES DIFERENTE")</f>
        <v>0</v>
      </c>
      <c r="AN131" s="1" t="str">
        <f>IFERROR(VLOOKUP(CONCATENATE(AM$1,AM131),'Formulario de Preguntas'!$C$10:$FN$165,3,FALSE),"")</f>
        <v/>
      </c>
      <c r="AO131" s="1" t="str">
        <f>IFERROR(VLOOKUP(CONCATENATE(AM$1,AM131),'Formulario de Preguntas'!$C$10:$FN$165,4,FALSE),"")</f>
        <v/>
      </c>
      <c r="AP131" s="23">
        <f>IF($B131='Formulario de Respuestas'!$D130,'Formulario de Respuestas'!$R130,"ES DIFERENTE")</f>
        <v>0</v>
      </c>
      <c r="AQ131" s="1" t="str">
        <f>IFERROR(VLOOKUP(CONCATENATE(AP$1,AP131),'Formulario de Preguntas'!$C$10:$FN$165,3,FALSE),"")</f>
        <v/>
      </c>
      <c r="AR131" s="1" t="str">
        <f>IFERROR(VLOOKUP(CONCATENATE(AP$1,AP131),'Formulario de Preguntas'!$C$10:$FN$165,4,FALSE),"")</f>
        <v/>
      </c>
      <c r="AS131" s="23">
        <f>IF($B131='Formulario de Respuestas'!$D130,'Formulario de Respuestas'!$S130,"ES DIFERENTE")</f>
        <v>0</v>
      </c>
      <c r="AT131" s="1" t="str">
        <f>IFERROR(VLOOKUP(CONCATENATE(AS$1,AS131),'Formulario de Preguntas'!$C$10:$FN$165,3,FALSE),"")</f>
        <v/>
      </c>
      <c r="AU131" s="1" t="str">
        <f>IFERROR(VLOOKUP(CONCATENATE(AS$1,AS131),'Formulario de Preguntas'!$C$10:$FN$165,4,FALSE),"")</f>
        <v/>
      </c>
      <c r="AV131" s="23">
        <f>IF($B131='Formulario de Respuestas'!$D130,'Formulario de Respuestas'!$T130,"ES DIFERENTE")</f>
        <v>0</v>
      </c>
      <c r="AW131" s="1" t="str">
        <f>IFERROR(VLOOKUP(CONCATENATE(AV$1,AV131),'Formulario de Preguntas'!$C$10:$FN$165,3,FALSE),"")</f>
        <v/>
      </c>
      <c r="AX131" s="1" t="str">
        <f>IFERROR(VLOOKUP(CONCATENATE(AV$1,AV131),'Formulario de Preguntas'!$C$10:$FN$165,4,FALSE),"")</f>
        <v/>
      </c>
      <c r="AY131" s="23">
        <f>IF($B131='Formulario de Respuestas'!$D130,'Formulario de Respuestas'!$U130,"ES DIFERENTE")</f>
        <v>0</v>
      </c>
      <c r="AZ131" s="1" t="str">
        <f>IFERROR(VLOOKUP(CONCATENATE(AY$1,AY131),'Formulario de Preguntas'!$C$10:$FN$165,3,FALSE),"")</f>
        <v/>
      </c>
      <c r="BA131" s="1" t="str">
        <f>IFERROR(VLOOKUP(CONCATENATE(AY$1,AY131),'Formulario de Preguntas'!$C$10:$FN$165,4,FALSE),"")</f>
        <v/>
      </c>
      <c r="BB131" s="25">
        <f>IF($B131='Formulario de Respuestas'!$D130,'Formulario de Respuestas'!$V130,"ES DIFERENTE")</f>
        <v>0</v>
      </c>
      <c r="BC131" s="1" t="str">
        <f>IFERROR(VLOOKUP(CONCATENATE(BB$1,BB131),'Formulario de Preguntas'!$C$10:$FN$165,3,FALSE),"")</f>
        <v/>
      </c>
      <c r="BD131" s="1" t="str">
        <f>IFERROR(VLOOKUP(CONCATENATE(BB$1,BB131),'Formulario de Preguntas'!$C$10:$FN$165,4,FALSE),"")</f>
        <v/>
      </c>
      <c r="BE131" s="23">
        <f>IF($B131='Formulario de Respuestas'!$D130,'Formulario de Respuestas'!$W130,"ES DIFERENTE")</f>
        <v>0</v>
      </c>
      <c r="BF131" s="1" t="str">
        <f>IFERROR(VLOOKUP(CONCATENATE(BE$1,BE131),'Formulario de Preguntas'!$C$10:$FN$165,3,FALSE),"")</f>
        <v/>
      </c>
      <c r="BG131" s="1" t="str">
        <f>IFERROR(VLOOKUP(CONCATENATE(BE$1,BE131),'Formulario de Preguntas'!$C$10:$FN$165,4,FALSE),"")</f>
        <v/>
      </c>
      <c r="BH131" s="23">
        <f>IF($B131='Formulario de Respuestas'!$D130,'Formulario de Respuestas'!$X130,"ES DIFERENTE")</f>
        <v>0</v>
      </c>
      <c r="BI131" s="1" t="str">
        <f>IFERROR(VLOOKUP(CONCATENATE(BH$1,BH131),'Formulario de Preguntas'!$C$10:$FN$165,3,FALSE),"")</f>
        <v/>
      </c>
      <c r="BJ131" s="1" t="str">
        <f>IFERROR(VLOOKUP(CONCATENATE(BH$1,BH131),'Formulario de Preguntas'!$C$10:$FN$165,4,FALSE),"")</f>
        <v/>
      </c>
      <c r="BK131" s="25">
        <f>IF($B131='Formulario de Respuestas'!$D130,'Formulario de Respuestas'!$Y130,"ES DIFERENTE")</f>
        <v>0</v>
      </c>
      <c r="BL131" s="1" t="str">
        <f>IFERROR(VLOOKUP(CONCATENATE(BK$1,BK131),'Formulario de Preguntas'!$C$10:$FN$165,3,FALSE),"")</f>
        <v/>
      </c>
      <c r="BM131" s="1" t="str">
        <f>IFERROR(VLOOKUP(CONCATENATE(BK$1,BK131),'Formulario de Preguntas'!$C$10:$FN$165,4,FALSE),"")</f>
        <v/>
      </c>
      <c r="BN131" s="25">
        <f>IF($B131='Formulario de Respuestas'!$D130,'Formulario de Respuestas'!$Z130,"ES DIFERENTE")</f>
        <v>0</v>
      </c>
      <c r="BO131" s="1" t="str">
        <f>IFERROR(VLOOKUP(CONCATENATE(BN$1,BN131),'Formulario de Preguntas'!$C$10:$FN$165,3,FALSE),"")</f>
        <v/>
      </c>
      <c r="BP131" s="1" t="str">
        <f>IFERROR(VLOOKUP(CONCATENATE(BN$1,BN131),'Formulario de Preguntas'!$C$10:$FN$165,4,FALSE),"")</f>
        <v/>
      </c>
      <c r="BR131" s="1">
        <f t="shared" ref="BR131:BR194" si="7">COUNTIF(D131:BP131,"RESPUESTA CORRECTA")</f>
        <v>0</v>
      </c>
      <c r="BS131" s="1">
        <f t="shared" si="5"/>
        <v>0.25</v>
      </c>
      <c r="BT131" s="1">
        <f t="shared" si="6"/>
        <v>0</v>
      </c>
      <c r="BU131" s="1">
        <f>COUNTIF('Formulario de Respuestas'!$E130:$Z130,"A")</f>
        <v>0</v>
      </c>
      <c r="BV131" s="1">
        <f>COUNTIF('Formulario de Respuestas'!$E130:$Z130,"B")</f>
        <v>0</v>
      </c>
      <c r="BW131" s="1">
        <f>COUNTIF('Formulario de Respuestas'!$E130:$Z130,"C")</f>
        <v>0</v>
      </c>
      <c r="BX131" s="1">
        <f>COUNTIF('Formulario de Respuestas'!$E130:$Z130,"D")</f>
        <v>0</v>
      </c>
      <c r="BY131" s="1">
        <f>COUNTIF('Formulario de Respuestas'!$E130:$Z130,"E (RESPUESTA ANULADA)")</f>
        <v>0</v>
      </c>
    </row>
    <row r="132" spans="1:77" x14ac:dyDescent="0.25">
      <c r="A132" s="1">
        <f>'Formulario de Respuestas'!C131</f>
        <v>0</v>
      </c>
      <c r="B132" s="1">
        <f>'Formulario de Respuestas'!D131</f>
        <v>0</v>
      </c>
      <c r="C132" s="23">
        <f>IF($B132='Formulario de Respuestas'!$D131,'Formulario de Respuestas'!$E131,"ES DIFERENTE")</f>
        <v>0</v>
      </c>
      <c r="D132" s="15" t="str">
        <f>IFERROR(VLOOKUP(CONCATENATE(C$1,C132),'Formulario de Preguntas'!$C$2:$FN$165,3,FALSE),"")</f>
        <v/>
      </c>
      <c r="E132" s="1" t="str">
        <f>IFERROR(VLOOKUP(CONCATENATE(C$1,C132),'Formulario de Preguntas'!$C$2:$FN$165,4,FALSE),"")</f>
        <v/>
      </c>
      <c r="F132" s="23">
        <f>IF($B132='Formulario de Respuestas'!$D131,'Formulario de Respuestas'!$F131,"ES DIFERENTE")</f>
        <v>0</v>
      </c>
      <c r="G132" s="1" t="str">
        <f>IFERROR(VLOOKUP(CONCATENATE(F$1,F132),'Formulario de Preguntas'!$C$2:$FN$165,3,FALSE),"")</f>
        <v/>
      </c>
      <c r="H132" s="1" t="str">
        <f>IFERROR(VLOOKUP(CONCATENATE(F$1,F132),'Formulario de Preguntas'!$C$2:$FN$165,4,FALSE),"")</f>
        <v/>
      </c>
      <c r="I132" s="23">
        <f>IF($B132='Formulario de Respuestas'!$D131,'Formulario de Respuestas'!$G131,"ES DIFERENTE")</f>
        <v>0</v>
      </c>
      <c r="J132" s="1" t="str">
        <f>IFERROR(VLOOKUP(CONCATENATE(I$1,I132),'Formulario de Preguntas'!$C$10:$FN$165,3,FALSE),"")</f>
        <v/>
      </c>
      <c r="K132" s="1" t="str">
        <f>IFERROR(VLOOKUP(CONCATENATE(I$1,I132),'Formulario de Preguntas'!$C$10:$FN$165,4,FALSE),"")</f>
        <v/>
      </c>
      <c r="L132" s="23">
        <f>IF($B132='Formulario de Respuestas'!$D131,'Formulario de Respuestas'!$H131,"ES DIFERENTE")</f>
        <v>0</v>
      </c>
      <c r="M132" s="1" t="str">
        <f>IFERROR(VLOOKUP(CONCATENATE(L$1,L132),'Formulario de Preguntas'!$C$10:$FN$165,3,FALSE),"")</f>
        <v/>
      </c>
      <c r="N132" s="1" t="str">
        <f>IFERROR(VLOOKUP(CONCATENATE(L$1,L132),'Formulario de Preguntas'!$C$10:$FN$165,4,FALSE),"")</f>
        <v/>
      </c>
      <c r="O132" s="23">
        <f>IF($B132='Formulario de Respuestas'!$D131,'Formulario de Respuestas'!$I131,"ES DIFERENTE")</f>
        <v>0</v>
      </c>
      <c r="P132" s="1" t="str">
        <f>IFERROR(VLOOKUP(CONCATENATE(O$1,O132),'Formulario de Preguntas'!$C$10:$FN$165,3,FALSE),"")</f>
        <v/>
      </c>
      <c r="Q132" s="1" t="str">
        <f>IFERROR(VLOOKUP(CONCATENATE(O$1,O132),'Formulario de Preguntas'!$C$10:$FN$165,4,FALSE),"")</f>
        <v/>
      </c>
      <c r="R132" s="23">
        <f>IF($B132='Formulario de Respuestas'!$D131,'Formulario de Respuestas'!$J131,"ES DIFERENTE")</f>
        <v>0</v>
      </c>
      <c r="S132" s="1" t="str">
        <f>IFERROR(VLOOKUP(CONCATENATE(R$1,R132),'Formulario de Preguntas'!$C$10:$FN$165,3,FALSE),"")</f>
        <v/>
      </c>
      <c r="T132" s="1" t="str">
        <f>IFERROR(VLOOKUP(CONCATENATE(R$1,R132),'Formulario de Preguntas'!$C$10:$FN$165,4,FALSE),"")</f>
        <v/>
      </c>
      <c r="U132" s="23">
        <f>IF($B132='Formulario de Respuestas'!$D131,'Formulario de Respuestas'!$K131,"ES DIFERENTE")</f>
        <v>0</v>
      </c>
      <c r="V132" s="1" t="str">
        <f>IFERROR(VLOOKUP(CONCATENATE(U$1,U132),'Formulario de Preguntas'!$C$10:$FN$165,3,FALSE),"")</f>
        <v/>
      </c>
      <c r="W132" s="1" t="str">
        <f>IFERROR(VLOOKUP(CONCATENATE(U$1,U132),'Formulario de Preguntas'!$C$10:$FN$165,4,FALSE),"")</f>
        <v/>
      </c>
      <c r="X132" s="23">
        <f>IF($B132='Formulario de Respuestas'!$D131,'Formulario de Respuestas'!$L131,"ES DIFERENTE")</f>
        <v>0</v>
      </c>
      <c r="Y132" s="1" t="str">
        <f>IFERROR(VLOOKUP(CONCATENATE(X$1,X132),'Formulario de Preguntas'!$C$10:$FN$165,3,FALSE),"")</f>
        <v/>
      </c>
      <c r="Z132" s="1" t="str">
        <f>IFERROR(VLOOKUP(CONCATENATE(X$1,X132),'Formulario de Preguntas'!$C$10:$FN$165,4,FALSE),"")</f>
        <v/>
      </c>
      <c r="AA132" s="23">
        <f>IF($B132='Formulario de Respuestas'!$D131,'Formulario de Respuestas'!$M131,"ES DIFERENTE")</f>
        <v>0</v>
      </c>
      <c r="AB132" s="1" t="str">
        <f>IFERROR(VLOOKUP(CONCATENATE(AA$1,AA132),'Formulario de Preguntas'!$C$10:$FN$165,3,FALSE),"")</f>
        <v/>
      </c>
      <c r="AC132" s="1" t="str">
        <f>IFERROR(VLOOKUP(CONCATENATE(AA$1,AA132),'Formulario de Preguntas'!$C$10:$FN$165,4,FALSE),"")</f>
        <v/>
      </c>
      <c r="AD132" s="23">
        <f>IF($B132='Formulario de Respuestas'!$D131,'Formulario de Respuestas'!$N131,"ES DIFERENTE")</f>
        <v>0</v>
      </c>
      <c r="AE132" s="1" t="str">
        <f>IFERROR(VLOOKUP(CONCATENATE(AD$1,AD132),'Formulario de Preguntas'!$C$10:$FN$165,3,FALSE),"")</f>
        <v/>
      </c>
      <c r="AF132" s="1" t="str">
        <f>IFERROR(VLOOKUP(CONCATENATE(AD$1,AD132),'Formulario de Preguntas'!$C$10:$FN$165,4,FALSE),"")</f>
        <v/>
      </c>
      <c r="AG132" s="23">
        <f>IF($B132='Formulario de Respuestas'!$D131,'Formulario de Respuestas'!$O131,"ES DIFERENTE")</f>
        <v>0</v>
      </c>
      <c r="AH132" s="1" t="str">
        <f>IFERROR(VLOOKUP(CONCATENATE(AG$1,AG132),'Formulario de Preguntas'!$C$10:$FN$165,3,FALSE),"")</f>
        <v/>
      </c>
      <c r="AI132" s="1" t="str">
        <f>IFERROR(VLOOKUP(CONCATENATE(AG$1,AG132),'Formulario de Preguntas'!$C$10:$FN$165,4,FALSE),"")</f>
        <v/>
      </c>
      <c r="AJ132" s="23">
        <f>IF($B132='Formulario de Respuestas'!$D131,'Formulario de Respuestas'!$P131,"ES DIFERENTE")</f>
        <v>0</v>
      </c>
      <c r="AK132" s="1" t="str">
        <f>IFERROR(VLOOKUP(CONCATENATE(AJ$1,AJ132),'Formulario de Preguntas'!$C$10:$FN$165,3,FALSE),"")</f>
        <v/>
      </c>
      <c r="AL132" s="1" t="str">
        <f>IFERROR(VLOOKUP(CONCATENATE(AJ$1,AJ132),'Formulario de Preguntas'!$C$10:$FN$165,4,FALSE),"")</f>
        <v/>
      </c>
      <c r="AM132" s="23">
        <f>IF($B132='Formulario de Respuestas'!$D131,'Formulario de Respuestas'!$Q131,"ES DIFERENTE")</f>
        <v>0</v>
      </c>
      <c r="AN132" s="1" t="str">
        <f>IFERROR(VLOOKUP(CONCATENATE(AM$1,AM132),'Formulario de Preguntas'!$C$10:$FN$165,3,FALSE),"")</f>
        <v/>
      </c>
      <c r="AO132" s="1" t="str">
        <f>IFERROR(VLOOKUP(CONCATENATE(AM$1,AM132),'Formulario de Preguntas'!$C$10:$FN$165,4,FALSE),"")</f>
        <v/>
      </c>
      <c r="AP132" s="23">
        <f>IF($B132='Formulario de Respuestas'!$D131,'Formulario de Respuestas'!$R131,"ES DIFERENTE")</f>
        <v>0</v>
      </c>
      <c r="AQ132" s="1" t="str">
        <f>IFERROR(VLOOKUP(CONCATENATE(AP$1,AP132),'Formulario de Preguntas'!$C$10:$FN$165,3,FALSE),"")</f>
        <v/>
      </c>
      <c r="AR132" s="1" t="str">
        <f>IFERROR(VLOOKUP(CONCATENATE(AP$1,AP132),'Formulario de Preguntas'!$C$10:$FN$165,4,FALSE),"")</f>
        <v/>
      </c>
      <c r="AS132" s="23">
        <f>IF($B132='Formulario de Respuestas'!$D131,'Formulario de Respuestas'!$S131,"ES DIFERENTE")</f>
        <v>0</v>
      </c>
      <c r="AT132" s="1" t="str">
        <f>IFERROR(VLOOKUP(CONCATENATE(AS$1,AS132),'Formulario de Preguntas'!$C$10:$FN$165,3,FALSE),"")</f>
        <v/>
      </c>
      <c r="AU132" s="1" t="str">
        <f>IFERROR(VLOOKUP(CONCATENATE(AS$1,AS132),'Formulario de Preguntas'!$C$10:$FN$165,4,FALSE),"")</f>
        <v/>
      </c>
      <c r="AV132" s="23">
        <f>IF($B132='Formulario de Respuestas'!$D131,'Formulario de Respuestas'!$T131,"ES DIFERENTE")</f>
        <v>0</v>
      </c>
      <c r="AW132" s="1" t="str">
        <f>IFERROR(VLOOKUP(CONCATENATE(AV$1,AV132),'Formulario de Preguntas'!$C$10:$FN$165,3,FALSE),"")</f>
        <v/>
      </c>
      <c r="AX132" s="1" t="str">
        <f>IFERROR(VLOOKUP(CONCATENATE(AV$1,AV132),'Formulario de Preguntas'!$C$10:$FN$165,4,FALSE),"")</f>
        <v/>
      </c>
      <c r="AY132" s="23">
        <f>IF($B132='Formulario de Respuestas'!$D131,'Formulario de Respuestas'!$U131,"ES DIFERENTE")</f>
        <v>0</v>
      </c>
      <c r="AZ132" s="1" t="str">
        <f>IFERROR(VLOOKUP(CONCATENATE(AY$1,AY132),'Formulario de Preguntas'!$C$10:$FN$165,3,FALSE),"")</f>
        <v/>
      </c>
      <c r="BA132" s="1" t="str">
        <f>IFERROR(VLOOKUP(CONCATENATE(AY$1,AY132),'Formulario de Preguntas'!$C$10:$FN$165,4,FALSE),"")</f>
        <v/>
      </c>
      <c r="BB132" s="25">
        <f>IF($B132='Formulario de Respuestas'!$D131,'Formulario de Respuestas'!$V131,"ES DIFERENTE")</f>
        <v>0</v>
      </c>
      <c r="BC132" s="1" t="str">
        <f>IFERROR(VLOOKUP(CONCATENATE(BB$1,BB132),'Formulario de Preguntas'!$C$10:$FN$165,3,FALSE),"")</f>
        <v/>
      </c>
      <c r="BD132" s="1" t="str">
        <f>IFERROR(VLOOKUP(CONCATENATE(BB$1,BB132),'Formulario de Preguntas'!$C$10:$FN$165,4,FALSE),"")</f>
        <v/>
      </c>
      <c r="BE132" s="23">
        <f>IF($B132='Formulario de Respuestas'!$D131,'Formulario de Respuestas'!$W131,"ES DIFERENTE")</f>
        <v>0</v>
      </c>
      <c r="BF132" s="1" t="str">
        <f>IFERROR(VLOOKUP(CONCATENATE(BE$1,BE132),'Formulario de Preguntas'!$C$10:$FN$165,3,FALSE),"")</f>
        <v/>
      </c>
      <c r="BG132" s="1" t="str">
        <f>IFERROR(VLOOKUP(CONCATENATE(BE$1,BE132),'Formulario de Preguntas'!$C$10:$FN$165,4,FALSE),"")</f>
        <v/>
      </c>
      <c r="BH132" s="23">
        <f>IF($B132='Formulario de Respuestas'!$D131,'Formulario de Respuestas'!$X131,"ES DIFERENTE")</f>
        <v>0</v>
      </c>
      <c r="BI132" s="1" t="str">
        <f>IFERROR(VLOOKUP(CONCATENATE(BH$1,BH132),'Formulario de Preguntas'!$C$10:$FN$165,3,FALSE),"")</f>
        <v/>
      </c>
      <c r="BJ132" s="1" t="str">
        <f>IFERROR(VLOOKUP(CONCATENATE(BH$1,BH132),'Formulario de Preguntas'!$C$10:$FN$165,4,FALSE),"")</f>
        <v/>
      </c>
      <c r="BK132" s="25">
        <f>IF($B132='Formulario de Respuestas'!$D131,'Formulario de Respuestas'!$Y131,"ES DIFERENTE")</f>
        <v>0</v>
      </c>
      <c r="BL132" s="1" t="str">
        <f>IFERROR(VLOOKUP(CONCATENATE(BK$1,BK132),'Formulario de Preguntas'!$C$10:$FN$165,3,FALSE),"")</f>
        <v/>
      </c>
      <c r="BM132" s="1" t="str">
        <f>IFERROR(VLOOKUP(CONCATENATE(BK$1,BK132),'Formulario de Preguntas'!$C$10:$FN$165,4,FALSE),"")</f>
        <v/>
      </c>
      <c r="BN132" s="25">
        <f>IF($B132='Formulario de Respuestas'!$D131,'Formulario de Respuestas'!$Z131,"ES DIFERENTE")</f>
        <v>0</v>
      </c>
      <c r="BO132" s="1" t="str">
        <f>IFERROR(VLOOKUP(CONCATENATE(BN$1,BN132),'Formulario de Preguntas'!$C$10:$FN$165,3,FALSE),"")</f>
        <v/>
      </c>
      <c r="BP132" s="1" t="str">
        <f>IFERROR(VLOOKUP(CONCATENATE(BN$1,BN132),'Formulario de Preguntas'!$C$10:$FN$165,4,FALSE),"")</f>
        <v/>
      </c>
      <c r="BR132" s="1">
        <f t="shared" si="7"/>
        <v>0</v>
      </c>
      <c r="BS132" s="1">
        <f t="shared" ref="BS132:BS195" si="8">5/20</f>
        <v>0.25</v>
      </c>
      <c r="BT132" s="1">
        <f t="shared" si="6"/>
        <v>0</v>
      </c>
      <c r="BU132" s="1">
        <f>COUNTIF('Formulario de Respuestas'!$E131:$Z131,"A")</f>
        <v>0</v>
      </c>
      <c r="BV132" s="1">
        <f>COUNTIF('Formulario de Respuestas'!$E131:$Z131,"B")</f>
        <v>0</v>
      </c>
      <c r="BW132" s="1">
        <f>COUNTIF('Formulario de Respuestas'!$E131:$Z131,"C")</f>
        <v>0</v>
      </c>
      <c r="BX132" s="1">
        <f>COUNTIF('Formulario de Respuestas'!$E131:$Z131,"D")</f>
        <v>0</v>
      </c>
      <c r="BY132" s="1">
        <f>COUNTIF('Formulario de Respuestas'!$E131:$Z131,"E (RESPUESTA ANULADA)")</f>
        <v>0</v>
      </c>
    </row>
    <row r="133" spans="1:77" x14ac:dyDescent="0.25">
      <c r="A133" s="1">
        <f>'Formulario de Respuestas'!C132</f>
        <v>0</v>
      </c>
      <c r="B133" s="1">
        <f>'Formulario de Respuestas'!D132</f>
        <v>0</v>
      </c>
      <c r="C133" s="23">
        <f>IF($B133='Formulario de Respuestas'!$D132,'Formulario de Respuestas'!$E132,"ES DIFERENTE")</f>
        <v>0</v>
      </c>
      <c r="D133" s="15" t="str">
        <f>IFERROR(VLOOKUP(CONCATENATE(C$1,C133),'Formulario de Preguntas'!$C$2:$FN$165,3,FALSE),"")</f>
        <v/>
      </c>
      <c r="E133" s="1" t="str">
        <f>IFERROR(VLOOKUP(CONCATENATE(C$1,C133),'Formulario de Preguntas'!$C$2:$FN$165,4,FALSE),"")</f>
        <v/>
      </c>
      <c r="F133" s="23">
        <f>IF($B133='Formulario de Respuestas'!$D132,'Formulario de Respuestas'!$F132,"ES DIFERENTE")</f>
        <v>0</v>
      </c>
      <c r="G133" s="1" t="str">
        <f>IFERROR(VLOOKUP(CONCATENATE(F$1,F133),'Formulario de Preguntas'!$C$2:$FN$165,3,FALSE),"")</f>
        <v/>
      </c>
      <c r="H133" s="1" t="str">
        <f>IFERROR(VLOOKUP(CONCATENATE(F$1,F133),'Formulario de Preguntas'!$C$2:$FN$165,4,FALSE),"")</f>
        <v/>
      </c>
      <c r="I133" s="23">
        <f>IF($B133='Formulario de Respuestas'!$D132,'Formulario de Respuestas'!$G132,"ES DIFERENTE")</f>
        <v>0</v>
      </c>
      <c r="J133" s="1" t="str">
        <f>IFERROR(VLOOKUP(CONCATENATE(I$1,I133),'Formulario de Preguntas'!$C$10:$FN$165,3,FALSE),"")</f>
        <v/>
      </c>
      <c r="K133" s="1" t="str">
        <f>IFERROR(VLOOKUP(CONCATENATE(I$1,I133),'Formulario de Preguntas'!$C$10:$FN$165,4,FALSE),"")</f>
        <v/>
      </c>
      <c r="L133" s="23">
        <f>IF($B133='Formulario de Respuestas'!$D132,'Formulario de Respuestas'!$H132,"ES DIFERENTE")</f>
        <v>0</v>
      </c>
      <c r="M133" s="1" t="str">
        <f>IFERROR(VLOOKUP(CONCATENATE(L$1,L133),'Formulario de Preguntas'!$C$10:$FN$165,3,FALSE),"")</f>
        <v/>
      </c>
      <c r="N133" s="1" t="str">
        <f>IFERROR(VLOOKUP(CONCATENATE(L$1,L133),'Formulario de Preguntas'!$C$10:$FN$165,4,FALSE),"")</f>
        <v/>
      </c>
      <c r="O133" s="23">
        <f>IF($B133='Formulario de Respuestas'!$D132,'Formulario de Respuestas'!$I132,"ES DIFERENTE")</f>
        <v>0</v>
      </c>
      <c r="P133" s="1" t="str">
        <f>IFERROR(VLOOKUP(CONCATENATE(O$1,O133),'Formulario de Preguntas'!$C$10:$FN$165,3,FALSE),"")</f>
        <v/>
      </c>
      <c r="Q133" s="1" t="str">
        <f>IFERROR(VLOOKUP(CONCATENATE(O$1,O133),'Formulario de Preguntas'!$C$10:$FN$165,4,FALSE),"")</f>
        <v/>
      </c>
      <c r="R133" s="23">
        <f>IF($B133='Formulario de Respuestas'!$D132,'Formulario de Respuestas'!$J132,"ES DIFERENTE")</f>
        <v>0</v>
      </c>
      <c r="S133" s="1" t="str">
        <f>IFERROR(VLOOKUP(CONCATENATE(R$1,R133),'Formulario de Preguntas'!$C$10:$FN$165,3,FALSE),"")</f>
        <v/>
      </c>
      <c r="T133" s="1" t="str">
        <f>IFERROR(VLOOKUP(CONCATENATE(R$1,R133),'Formulario de Preguntas'!$C$10:$FN$165,4,FALSE),"")</f>
        <v/>
      </c>
      <c r="U133" s="23">
        <f>IF($B133='Formulario de Respuestas'!$D132,'Formulario de Respuestas'!$K132,"ES DIFERENTE")</f>
        <v>0</v>
      </c>
      <c r="V133" s="1" t="str">
        <f>IFERROR(VLOOKUP(CONCATENATE(U$1,U133),'Formulario de Preguntas'!$C$10:$FN$165,3,FALSE),"")</f>
        <v/>
      </c>
      <c r="W133" s="1" t="str">
        <f>IFERROR(VLOOKUP(CONCATENATE(U$1,U133),'Formulario de Preguntas'!$C$10:$FN$165,4,FALSE),"")</f>
        <v/>
      </c>
      <c r="X133" s="23">
        <f>IF($B133='Formulario de Respuestas'!$D132,'Formulario de Respuestas'!$L132,"ES DIFERENTE")</f>
        <v>0</v>
      </c>
      <c r="Y133" s="1" t="str">
        <f>IFERROR(VLOOKUP(CONCATENATE(X$1,X133),'Formulario de Preguntas'!$C$10:$FN$165,3,FALSE),"")</f>
        <v/>
      </c>
      <c r="Z133" s="1" t="str">
        <f>IFERROR(VLOOKUP(CONCATENATE(X$1,X133),'Formulario de Preguntas'!$C$10:$FN$165,4,FALSE),"")</f>
        <v/>
      </c>
      <c r="AA133" s="23">
        <f>IF($B133='Formulario de Respuestas'!$D132,'Formulario de Respuestas'!$M132,"ES DIFERENTE")</f>
        <v>0</v>
      </c>
      <c r="AB133" s="1" t="str">
        <f>IFERROR(VLOOKUP(CONCATENATE(AA$1,AA133),'Formulario de Preguntas'!$C$10:$FN$165,3,FALSE),"")</f>
        <v/>
      </c>
      <c r="AC133" s="1" t="str">
        <f>IFERROR(VLOOKUP(CONCATENATE(AA$1,AA133),'Formulario de Preguntas'!$C$10:$FN$165,4,FALSE),"")</f>
        <v/>
      </c>
      <c r="AD133" s="23">
        <f>IF($B133='Formulario de Respuestas'!$D132,'Formulario de Respuestas'!$N132,"ES DIFERENTE")</f>
        <v>0</v>
      </c>
      <c r="AE133" s="1" t="str">
        <f>IFERROR(VLOOKUP(CONCATENATE(AD$1,AD133),'Formulario de Preguntas'!$C$10:$FN$165,3,FALSE),"")</f>
        <v/>
      </c>
      <c r="AF133" s="1" t="str">
        <f>IFERROR(VLOOKUP(CONCATENATE(AD$1,AD133),'Formulario de Preguntas'!$C$10:$FN$165,4,FALSE),"")</f>
        <v/>
      </c>
      <c r="AG133" s="23">
        <f>IF($B133='Formulario de Respuestas'!$D132,'Formulario de Respuestas'!$O132,"ES DIFERENTE")</f>
        <v>0</v>
      </c>
      <c r="AH133" s="1" t="str">
        <f>IFERROR(VLOOKUP(CONCATENATE(AG$1,AG133),'Formulario de Preguntas'!$C$10:$FN$165,3,FALSE),"")</f>
        <v/>
      </c>
      <c r="AI133" s="1" t="str">
        <f>IFERROR(VLOOKUP(CONCATENATE(AG$1,AG133),'Formulario de Preguntas'!$C$10:$FN$165,4,FALSE),"")</f>
        <v/>
      </c>
      <c r="AJ133" s="23">
        <f>IF($B133='Formulario de Respuestas'!$D132,'Formulario de Respuestas'!$P132,"ES DIFERENTE")</f>
        <v>0</v>
      </c>
      <c r="AK133" s="1" t="str">
        <f>IFERROR(VLOOKUP(CONCATENATE(AJ$1,AJ133),'Formulario de Preguntas'!$C$10:$FN$165,3,FALSE),"")</f>
        <v/>
      </c>
      <c r="AL133" s="1" t="str">
        <f>IFERROR(VLOOKUP(CONCATENATE(AJ$1,AJ133),'Formulario de Preguntas'!$C$10:$FN$165,4,FALSE),"")</f>
        <v/>
      </c>
      <c r="AM133" s="23">
        <f>IF($B133='Formulario de Respuestas'!$D132,'Formulario de Respuestas'!$Q132,"ES DIFERENTE")</f>
        <v>0</v>
      </c>
      <c r="AN133" s="1" t="str">
        <f>IFERROR(VLOOKUP(CONCATENATE(AM$1,AM133),'Formulario de Preguntas'!$C$10:$FN$165,3,FALSE),"")</f>
        <v/>
      </c>
      <c r="AO133" s="1" t="str">
        <f>IFERROR(VLOOKUP(CONCATENATE(AM$1,AM133),'Formulario de Preguntas'!$C$10:$FN$165,4,FALSE),"")</f>
        <v/>
      </c>
      <c r="AP133" s="23">
        <f>IF($B133='Formulario de Respuestas'!$D132,'Formulario de Respuestas'!$R132,"ES DIFERENTE")</f>
        <v>0</v>
      </c>
      <c r="AQ133" s="1" t="str">
        <f>IFERROR(VLOOKUP(CONCATENATE(AP$1,AP133),'Formulario de Preguntas'!$C$10:$FN$165,3,FALSE),"")</f>
        <v/>
      </c>
      <c r="AR133" s="1" t="str">
        <f>IFERROR(VLOOKUP(CONCATENATE(AP$1,AP133),'Formulario de Preguntas'!$C$10:$FN$165,4,FALSE),"")</f>
        <v/>
      </c>
      <c r="AS133" s="23">
        <f>IF($B133='Formulario de Respuestas'!$D132,'Formulario de Respuestas'!$S132,"ES DIFERENTE")</f>
        <v>0</v>
      </c>
      <c r="AT133" s="1" t="str">
        <f>IFERROR(VLOOKUP(CONCATENATE(AS$1,AS133),'Formulario de Preguntas'!$C$10:$FN$165,3,FALSE),"")</f>
        <v/>
      </c>
      <c r="AU133" s="1" t="str">
        <f>IFERROR(VLOOKUP(CONCATENATE(AS$1,AS133),'Formulario de Preguntas'!$C$10:$FN$165,4,FALSE),"")</f>
        <v/>
      </c>
      <c r="AV133" s="23">
        <f>IF($B133='Formulario de Respuestas'!$D132,'Formulario de Respuestas'!$T132,"ES DIFERENTE")</f>
        <v>0</v>
      </c>
      <c r="AW133" s="1" t="str">
        <f>IFERROR(VLOOKUP(CONCATENATE(AV$1,AV133),'Formulario de Preguntas'!$C$10:$FN$165,3,FALSE),"")</f>
        <v/>
      </c>
      <c r="AX133" s="1" t="str">
        <f>IFERROR(VLOOKUP(CONCATENATE(AV$1,AV133),'Formulario de Preguntas'!$C$10:$FN$165,4,FALSE),"")</f>
        <v/>
      </c>
      <c r="AY133" s="23">
        <f>IF($B133='Formulario de Respuestas'!$D132,'Formulario de Respuestas'!$U132,"ES DIFERENTE")</f>
        <v>0</v>
      </c>
      <c r="AZ133" s="1" t="str">
        <f>IFERROR(VLOOKUP(CONCATENATE(AY$1,AY133),'Formulario de Preguntas'!$C$10:$FN$165,3,FALSE),"")</f>
        <v/>
      </c>
      <c r="BA133" s="1" t="str">
        <f>IFERROR(VLOOKUP(CONCATENATE(AY$1,AY133),'Formulario de Preguntas'!$C$10:$FN$165,4,FALSE),"")</f>
        <v/>
      </c>
      <c r="BB133" s="25">
        <f>IF($B133='Formulario de Respuestas'!$D132,'Formulario de Respuestas'!$V132,"ES DIFERENTE")</f>
        <v>0</v>
      </c>
      <c r="BC133" s="1" t="str">
        <f>IFERROR(VLOOKUP(CONCATENATE(BB$1,BB133),'Formulario de Preguntas'!$C$10:$FN$165,3,FALSE),"")</f>
        <v/>
      </c>
      <c r="BD133" s="1" t="str">
        <f>IFERROR(VLOOKUP(CONCATENATE(BB$1,BB133),'Formulario de Preguntas'!$C$10:$FN$165,4,FALSE),"")</f>
        <v/>
      </c>
      <c r="BE133" s="23">
        <f>IF($B133='Formulario de Respuestas'!$D132,'Formulario de Respuestas'!$W132,"ES DIFERENTE")</f>
        <v>0</v>
      </c>
      <c r="BF133" s="1" t="str">
        <f>IFERROR(VLOOKUP(CONCATENATE(BE$1,BE133),'Formulario de Preguntas'!$C$10:$FN$165,3,FALSE),"")</f>
        <v/>
      </c>
      <c r="BG133" s="1" t="str">
        <f>IFERROR(VLOOKUP(CONCATENATE(BE$1,BE133),'Formulario de Preguntas'!$C$10:$FN$165,4,FALSE),"")</f>
        <v/>
      </c>
      <c r="BH133" s="23">
        <f>IF($B133='Formulario de Respuestas'!$D132,'Formulario de Respuestas'!$X132,"ES DIFERENTE")</f>
        <v>0</v>
      </c>
      <c r="BI133" s="1" t="str">
        <f>IFERROR(VLOOKUP(CONCATENATE(BH$1,BH133),'Formulario de Preguntas'!$C$10:$FN$165,3,FALSE),"")</f>
        <v/>
      </c>
      <c r="BJ133" s="1" t="str">
        <f>IFERROR(VLOOKUP(CONCATENATE(BH$1,BH133),'Formulario de Preguntas'!$C$10:$FN$165,4,FALSE),"")</f>
        <v/>
      </c>
      <c r="BK133" s="25">
        <f>IF($B133='Formulario de Respuestas'!$D132,'Formulario de Respuestas'!$Y132,"ES DIFERENTE")</f>
        <v>0</v>
      </c>
      <c r="BL133" s="1" t="str">
        <f>IFERROR(VLOOKUP(CONCATENATE(BK$1,BK133),'Formulario de Preguntas'!$C$10:$FN$165,3,FALSE),"")</f>
        <v/>
      </c>
      <c r="BM133" s="1" t="str">
        <f>IFERROR(VLOOKUP(CONCATENATE(BK$1,BK133),'Formulario de Preguntas'!$C$10:$FN$165,4,FALSE),"")</f>
        <v/>
      </c>
      <c r="BN133" s="25">
        <f>IF($B133='Formulario de Respuestas'!$D132,'Formulario de Respuestas'!$Z132,"ES DIFERENTE")</f>
        <v>0</v>
      </c>
      <c r="BO133" s="1" t="str">
        <f>IFERROR(VLOOKUP(CONCATENATE(BN$1,BN133),'Formulario de Preguntas'!$C$10:$FN$165,3,FALSE),"")</f>
        <v/>
      </c>
      <c r="BP133" s="1" t="str">
        <f>IFERROR(VLOOKUP(CONCATENATE(BN$1,BN133),'Formulario de Preguntas'!$C$10:$FN$165,4,FALSE),"")</f>
        <v/>
      </c>
      <c r="BR133" s="1">
        <f t="shared" si="7"/>
        <v>0</v>
      </c>
      <c r="BS133" s="1">
        <f t="shared" si="8"/>
        <v>0.25</v>
      </c>
      <c r="BT133" s="1">
        <f t="shared" si="6"/>
        <v>0</v>
      </c>
      <c r="BU133" s="1">
        <f>COUNTIF('Formulario de Respuestas'!$E132:$Z132,"A")</f>
        <v>0</v>
      </c>
      <c r="BV133" s="1">
        <f>COUNTIF('Formulario de Respuestas'!$E132:$Z132,"B")</f>
        <v>0</v>
      </c>
      <c r="BW133" s="1">
        <f>COUNTIF('Formulario de Respuestas'!$E132:$Z132,"C")</f>
        <v>0</v>
      </c>
      <c r="BX133" s="1">
        <f>COUNTIF('Formulario de Respuestas'!$E132:$Z132,"D")</f>
        <v>0</v>
      </c>
      <c r="BY133" s="1">
        <f>COUNTIF('Formulario de Respuestas'!$E132:$Z132,"E (RESPUESTA ANULADA)")</f>
        <v>0</v>
      </c>
    </row>
    <row r="134" spans="1:77" x14ac:dyDescent="0.25">
      <c r="A134" s="1">
        <f>'Formulario de Respuestas'!C133</f>
        <v>0</v>
      </c>
      <c r="B134" s="1">
        <f>'Formulario de Respuestas'!D133</f>
        <v>0</v>
      </c>
      <c r="C134" s="23">
        <f>IF($B134='Formulario de Respuestas'!$D133,'Formulario de Respuestas'!$E133,"ES DIFERENTE")</f>
        <v>0</v>
      </c>
      <c r="D134" s="15" t="str">
        <f>IFERROR(VLOOKUP(CONCATENATE(C$1,C134),'Formulario de Preguntas'!$C$2:$FN$165,3,FALSE),"")</f>
        <v/>
      </c>
      <c r="E134" s="1" t="str">
        <f>IFERROR(VLOOKUP(CONCATENATE(C$1,C134),'Formulario de Preguntas'!$C$2:$FN$165,4,FALSE),"")</f>
        <v/>
      </c>
      <c r="F134" s="23">
        <f>IF($B134='Formulario de Respuestas'!$D133,'Formulario de Respuestas'!$F133,"ES DIFERENTE")</f>
        <v>0</v>
      </c>
      <c r="G134" s="1" t="str">
        <f>IFERROR(VLOOKUP(CONCATENATE(F$1,F134),'Formulario de Preguntas'!$C$2:$FN$165,3,FALSE),"")</f>
        <v/>
      </c>
      <c r="H134" s="1" t="str">
        <f>IFERROR(VLOOKUP(CONCATENATE(F$1,F134),'Formulario de Preguntas'!$C$2:$FN$165,4,FALSE),"")</f>
        <v/>
      </c>
      <c r="I134" s="23">
        <f>IF($B134='Formulario de Respuestas'!$D133,'Formulario de Respuestas'!$G133,"ES DIFERENTE")</f>
        <v>0</v>
      </c>
      <c r="J134" s="1" t="str">
        <f>IFERROR(VLOOKUP(CONCATENATE(I$1,I134),'Formulario de Preguntas'!$C$10:$FN$165,3,FALSE),"")</f>
        <v/>
      </c>
      <c r="K134" s="1" t="str">
        <f>IFERROR(VLOOKUP(CONCATENATE(I$1,I134),'Formulario de Preguntas'!$C$10:$FN$165,4,FALSE),"")</f>
        <v/>
      </c>
      <c r="L134" s="23">
        <f>IF($B134='Formulario de Respuestas'!$D133,'Formulario de Respuestas'!$H133,"ES DIFERENTE")</f>
        <v>0</v>
      </c>
      <c r="M134" s="1" t="str">
        <f>IFERROR(VLOOKUP(CONCATENATE(L$1,L134),'Formulario de Preguntas'!$C$10:$FN$165,3,FALSE),"")</f>
        <v/>
      </c>
      <c r="N134" s="1" t="str">
        <f>IFERROR(VLOOKUP(CONCATENATE(L$1,L134),'Formulario de Preguntas'!$C$10:$FN$165,4,FALSE),"")</f>
        <v/>
      </c>
      <c r="O134" s="23">
        <f>IF($B134='Formulario de Respuestas'!$D133,'Formulario de Respuestas'!$I133,"ES DIFERENTE")</f>
        <v>0</v>
      </c>
      <c r="P134" s="1" t="str">
        <f>IFERROR(VLOOKUP(CONCATENATE(O$1,O134),'Formulario de Preguntas'!$C$10:$FN$165,3,FALSE),"")</f>
        <v/>
      </c>
      <c r="Q134" s="1" t="str">
        <f>IFERROR(VLOOKUP(CONCATENATE(O$1,O134),'Formulario de Preguntas'!$C$10:$FN$165,4,FALSE),"")</f>
        <v/>
      </c>
      <c r="R134" s="23">
        <f>IF($B134='Formulario de Respuestas'!$D133,'Formulario de Respuestas'!$J133,"ES DIFERENTE")</f>
        <v>0</v>
      </c>
      <c r="S134" s="1" t="str">
        <f>IFERROR(VLOOKUP(CONCATENATE(R$1,R134),'Formulario de Preguntas'!$C$10:$FN$165,3,FALSE),"")</f>
        <v/>
      </c>
      <c r="T134" s="1" t="str">
        <f>IFERROR(VLOOKUP(CONCATENATE(R$1,R134),'Formulario de Preguntas'!$C$10:$FN$165,4,FALSE),"")</f>
        <v/>
      </c>
      <c r="U134" s="23">
        <f>IF($B134='Formulario de Respuestas'!$D133,'Formulario de Respuestas'!$K133,"ES DIFERENTE")</f>
        <v>0</v>
      </c>
      <c r="V134" s="1" t="str">
        <f>IFERROR(VLOOKUP(CONCATENATE(U$1,U134),'Formulario de Preguntas'!$C$10:$FN$165,3,FALSE),"")</f>
        <v/>
      </c>
      <c r="W134" s="1" t="str">
        <f>IFERROR(VLOOKUP(CONCATENATE(U$1,U134),'Formulario de Preguntas'!$C$10:$FN$165,4,FALSE),"")</f>
        <v/>
      </c>
      <c r="X134" s="23">
        <f>IF($B134='Formulario de Respuestas'!$D133,'Formulario de Respuestas'!$L133,"ES DIFERENTE")</f>
        <v>0</v>
      </c>
      <c r="Y134" s="1" t="str">
        <f>IFERROR(VLOOKUP(CONCATENATE(X$1,X134),'Formulario de Preguntas'!$C$10:$FN$165,3,FALSE),"")</f>
        <v/>
      </c>
      <c r="Z134" s="1" t="str">
        <f>IFERROR(VLOOKUP(CONCATENATE(X$1,X134),'Formulario de Preguntas'!$C$10:$FN$165,4,FALSE),"")</f>
        <v/>
      </c>
      <c r="AA134" s="23">
        <f>IF($B134='Formulario de Respuestas'!$D133,'Formulario de Respuestas'!$M133,"ES DIFERENTE")</f>
        <v>0</v>
      </c>
      <c r="AB134" s="1" t="str">
        <f>IFERROR(VLOOKUP(CONCATENATE(AA$1,AA134),'Formulario de Preguntas'!$C$10:$FN$165,3,FALSE),"")</f>
        <v/>
      </c>
      <c r="AC134" s="1" t="str">
        <f>IFERROR(VLOOKUP(CONCATENATE(AA$1,AA134),'Formulario de Preguntas'!$C$10:$FN$165,4,FALSE),"")</f>
        <v/>
      </c>
      <c r="AD134" s="23">
        <f>IF($B134='Formulario de Respuestas'!$D133,'Formulario de Respuestas'!$N133,"ES DIFERENTE")</f>
        <v>0</v>
      </c>
      <c r="AE134" s="1" t="str">
        <f>IFERROR(VLOOKUP(CONCATENATE(AD$1,AD134),'Formulario de Preguntas'!$C$10:$FN$165,3,FALSE),"")</f>
        <v/>
      </c>
      <c r="AF134" s="1" t="str">
        <f>IFERROR(VLOOKUP(CONCATENATE(AD$1,AD134),'Formulario de Preguntas'!$C$10:$FN$165,4,FALSE),"")</f>
        <v/>
      </c>
      <c r="AG134" s="23">
        <f>IF($B134='Formulario de Respuestas'!$D133,'Formulario de Respuestas'!$O133,"ES DIFERENTE")</f>
        <v>0</v>
      </c>
      <c r="AH134" s="1" t="str">
        <f>IFERROR(VLOOKUP(CONCATENATE(AG$1,AG134),'Formulario de Preguntas'!$C$10:$FN$165,3,FALSE),"")</f>
        <v/>
      </c>
      <c r="AI134" s="1" t="str">
        <f>IFERROR(VLOOKUP(CONCATENATE(AG$1,AG134),'Formulario de Preguntas'!$C$10:$FN$165,4,FALSE),"")</f>
        <v/>
      </c>
      <c r="AJ134" s="23">
        <f>IF($B134='Formulario de Respuestas'!$D133,'Formulario de Respuestas'!$P133,"ES DIFERENTE")</f>
        <v>0</v>
      </c>
      <c r="AK134" s="1" t="str">
        <f>IFERROR(VLOOKUP(CONCATENATE(AJ$1,AJ134),'Formulario de Preguntas'!$C$10:$FN$165,3,FALSE),"")</f>
        <v/>
      </c>
      <c r="AL134" s="1" t="str">
        <f>IFERROR(VLOOKUP(CONCATENATE(AJ$1,AJ134),'Formulario de Preguntas'!$C$10:$FN$165,4,FALSE),"")</f>
        <v/>
      </c>
      <c r="AM134" s="23">
        <f>IF($B134='Formulario de Respuestas'!$D133,'Formulario de Respuestas'!$Q133,"ES DIFERENTE")</f>
        <v>0</v>
      </c>
      <c r="AN134" s="1" t="str">
        <f>IFERROR(VLOOKUP(CONCATENATE(AM$1,AM134),'Formulario de Preguntas'!$C$10:$FN$165,3,FALSE),"")</f>
        <v/>
      </c>
      <c r="AO134" s="1" t="str">
        <f>IFERROR(VLOOKUP(CONCATENATE(AM$1,AM134),'Formulario de Preguntas'!$C$10:$FN$165,4,FALSE),"")</f>
        <v/>
      </c>
      <c r="AP134" s="23">
        <f>IF($B134='Formulario de Respuestas'!$D133,'Formulario de Respuestas'!$R133,"ES DIFERENTE")</f>
        <v>0</v>
      </c>
      <c r="AQ134" s="1" t="str">
        <f>IFERROR(VLOOKUP(CONCATENATE(AP$1,AP134),'Formulario de Preguntas'!$C$10:$FN$165,3,FALSE),"")</f>
        <v/>
      </c>
      <c r="AR134" s="1" t="str">
        <f>IFERROR(VLOOKUP(CONCATENATE(AP$1,AP134),'Formulario de Preguntas'!$C$10:$FN$165,4,FALSE),"")</f>
        <v/>
      </c>
      <c r="AS134" s="23">
        <f>IF($B134='Formulario de Respuestas'!$D133,'Formulario de Respuestas'!$S133,"ES DIFERENTE")</f>
        <v>0</v>
      </c>
      <c r="AT134" s="1" t="str">
        <f>IFERROR(VLOOKUP(CONCATENATE(AS$1,AS134),'Formulario de Preguntas'!$C$10:$FN$165,3,FALSE),"")</f>
        <v/>
      </c>
      <c r="AU134" s="1" t="str">
        <f>IFERROR(VLOOKUP(CONCATENATE(AS$1,AS134),'Formulario de Preguntas'!$C$10:$FN$165,4,FALSE),"")</f>
        <v/>
      </c>
      <c r="AV134" s="23">
        <f>IF($B134='Formulario de Respuestas'!$D133,'Formulario de Respuestas'!$T133,"ES DIFERENTE")</f>
        <v>0</v>
      </c>
      <c r="AW134" s="1" t="str">
        <f>IFERROR(VLOOKUP(CONCATENATE(AV$1,AV134),'Formulario de Preguntas'!$C$10:$FN$165,3,FALSE),"")</f>
        <v/>
      </c>
      <c r="AX134" s="1" t="str">
        <f>IFERROR(VLOOKUP(CONCATENATE(AV$1,AV134),'Formulario de Preguntas'!$C$10:$FN$165,4,FALSE),"")</f>
        <v/>
      </c>
      <c r="AY134" s="23">
        <f>IF($B134='Formulario de Respuestas'!$D133,'Formulario de Respuestas'!$U133,"ES DIFERENTE")</f>
        <v>0</v>
      </c>
      <c r="AZ134" s="1" t="str">
        <f>IFERROR(VLOOKUP(CONCATENATE(AY$1,AY134),'Formulario de Preguntas'!$C$10:$FN$165,3,FALSE),"")</f>
        <v/>
      </c>
      <c r="BA134" s="1" t="str">
        <f>IFERROR(VLOOKUP(CONCATENATE(AY$1,AY134),'Formulario de Preguntas'!$C$10:$FN$165,4,FALSE),"")</f>
        <v/>
      </c>
      <c r="BB134" s="25">
        <f>IF($B134='Formulario de Respuestas'!$D133,'Formulario de Respuestas'!$V133,"ES DIFERENTE")</f>
        <v>0</v>
      </c>
      <c r="BC134" s="1" t="str">
        <f>IFERROR(VLOOKUP(CONCATENATE(BB$1,BB134),'Formulario de Preguntas'!$C$10:$FN$165,3,FALSE),"")</f>
        <v/>
      </c>
      <c r="BD134" s="1" t="str">
        <f>IFERROR(VLOOKUP(CONCATENATE(BB$1,BB134),'Formulario de Preguntas'!$C$10:$FN$165,4,FALSE),"")</f>
        <v/>
      </c>
      <c r="BE134" s="23">
        <f>IF($B134='Formulario de Respuestas'!$D133,'Formulario de Respuestas'!$W133,"ES DIFERENTE")</f>
        <v>0</v>
      </c>
      <c r="BF134" s="1" t="str">
        <f>IFERROR(VLOOKUP(CONCATENATE(BE$1,BE134),'Formulario de Preguntas'!$C$10:$FN$165,3,FALSE),"")</f>
        <v/>
      </c>
      <c r="BG134" s="1" t="str">
        <f>IFERROR(VLOOKUP(CONCATENATE(BE$1,BE134),'Formulario de Preguntas'!$C$10:$FN$165,4,FALSE),"")</f>
        <v/>
      </c>
      <c r="BH134" s="23">
        <f>IF($B134='Formulario de Respuestas'!$D133,'Formulario de Respuestas'!$X133,"ES DIFERENTE")</f>
        <v>0</v>
      </c>
      <c r="BI134" s="1" t="str">
        <f>IFERROR(VLOOKUP(CONCATENATE(BH$1,BH134),'Formulario de Preguntas'!$C$10:$FN$165,3,FALSE),"")</f>
        <v/>
      </c>
      <c r="BJ134" s="1" t="str">
        <f>IFERROR(VLOOKUP(CONCATENATE(BH$1,BH134),'Formulario de Preguntas'!$C$10:$FN$165,4,FALSE),"")</f>
        <v/>
      </c>
      <c r="BK134" s="25">
        <f>IF($B134='Formulario de Respuestas'!$D133,'Formulario de Respuestas'!$Y133,"ES DIFERENTE")</f>
        <v>0</v>
      </c>
      <c r="BL134" s="1" t="str">
        <f>IFERROR(VLOOKUP(CONCATENATE(BK$1,BK134),'Formulario de Preguntas'!$C$10:$FN$165,3,FALSE),"")</f>
        <v/>
      </c>
      <c r="BM134" s="1" t="str">
        <f>IFERROR(VLOOKUP(CONCATENATE(BK$1,BK134),'Formulario de Preguntas'!$C$10:$FN$165,4,FALSE),"")</f>
        <v/>
      </c>
      <c r="BN134" s="25">
        <f>IF($B134='Formulario de Respuestas'!$D133,'Formulario de Respuestas'!$Z133,"ES DIFERENTE")</f>
        <v>0</v>
      </c>
      <c r="BO134" s="1" t="str">
        <f>IFERROR(VLOOKUP(CONCATENATE(BN$1,BN134),'Formulario de Preguntas'!$C$10:$FN$165,3,FALSE),"")</f>
        <v/>
      </c>
      <c r="BP134" s="1" t="str">
        <f>IFERROR(VLOOKUP(CONCATENATE(BN$1,BN134),'Formulario de Preguntas'!$C$10:$FN$165,4,FALSE),"")</f>
        <v/>
      </c>
      <c r="BR134" s="1">
        <f t="shared" si="7"/>
        <v>0</v>
      </c>
      <c r="BS134" s="1">
        <f t="shared" si="8"/>
        <v>0.25</v>
      </c>
      <c r="BT134" s="1">
        <f t="shared" si="6"/>
        <v>0</v>
      </c>
      <c r="BU134" s="1">
        <f>COUNTIF('Formulario de Respuestas'!$E133:$Z133,"A")</f>
        <v>0</v>
      </c>
      <c r="BV134" s="1">
        <f>COUNTIF('Formulario de Respuestas'!$E133:$Z133,"B")</f>
        <v>0</v>
      </c>
      <c r="BW134" s="1">
        <f>COUNTIF('Formulario de Respuestas'!$E133:$Z133,"C")</f>
        <v>0</v>
      </c>
      <c r="BX134" s="1">
        <f>COUNTIF('Formulario de Respuestas'!$E133:$Z133,"D")</f>
        <v>0</v>
      </c>
      <c r="BY134" s="1">
        <f>COUNTIF('Formulario de Respuestas'!$E133:$Z133,"E (RESPUESTA ANULADA)")</f>
        <v>0</v>
      </c>
    </row>
    <row r="135" spans="1:77" x14ac:dyDescent="0.25">
      <c r="A135" s="1">
        <f>'Formulario de Respuestas'!C134</f>
        <v>0</v>
      </c>
      <c r="B135" s="1">
        <f>'Formulario de Respuestas'!D134</f>
        <v>0</v>
      </c>
      <c r="C135" s="23">
        <f>IF($B135='Formulario de Respuestas'!$D134,'Formulario de Respuestas'!$E134,"ES DIFERENTE")</f>
        <v>0</v>
      </c>
      <c r="D135" s="15" t="str">
        <f>IFERROR(VLOOKUP(CONCATENATE(C$1,C135),'Formulario de Preguntas'!$C$2:$FN$165,3,FALSE),"")</f>
        <v/>
      </c>
      <c r="E135" s="1" t="str">
        <f>IFERROR(VLOOKUP(CONCATENATE(C$1,C135),'Formulario de Preguntas'!$C$2:$FN$165,4,FALSE),"")</f>
        <v/>
      </c>
      <c r="F135" s="23">
        <f>IF($B135='Formulario de Respuestas'!$D134,'Formulario de Respuestas'!$F134,"ES DIFERENTE")</f>
        <v>0</v>
      </c>
      <c r="G135" s="1" t="str">
        <f>IFERROR(VLOOKUP(CONCATENATE(F$1,F135),'Formulario de Preguntas'!$C$2:$FN$165,3,FALSE),"")</f>
        <v/>
      </c>
      <c r="H135" s="1" t="str">
        <f>IFERROR(VLOOKUP(CONCATENATE(F$1,F135),'Formulario de Preguntas'!$C$2:$FN$165,4,FALSE),"")</f>
        <v/>
      </c>
      <c r="I135" s="23">
        <f>IF($B135='Formulario de Respuestas'!$D134,'Formulario de Respuestas'!$G134,"ES DIFERENTE")</f>
        <v>0</v>
      </c>
      <c r="J135" s="1" t="str">
        <f>IFERROR(VLOOKUP(CONCATENATE(I$1,I135),'Formulario de Preguntas'!$C$10:$FN$165,3,FALSE),"")</f>
        <v/>
      </c>
      <c r="K135" s="1" t="str">
        <f>IFERROR(VLOOKUP(CONCATENATE(I$1,I135),'Formulario de Preguntas'!$C$10:$FN$165,4,FALSE),"")</f>
        <v/>
      </c>
      <c r="L135" s="23">
        <f>IF($B135='Formulario de Respuestas'!$D134,'Formulario de Respuestas'!$H134,"ES DIFERENTE")</f>
        <v>0</v>
      </c>
      <c r="M135" s="1" t="str">
        <f>IFERROR(VLOOKUP(CONCATENATE(L$1,L135),'Formulario de Preguntas'!$C$10:$FN$165,3,FALSE),"")</f>
        <v/>
      </c>
      <c r="N135" s="1" t="str">
        <f>IFERROR(VLOOKUP(CONCATENATE(L$1,L135),'Formulario de Preguntas'!$C$10:$FN$165,4,FALSE),"")</f>
        <v/>
      </c>
      <c r="O135" s="23">
        <f>IF($B135='Formulario de Respuestas'!$D134,'Formulario de Respuestas'!$I134,"ES DIFERENTE")</f>
        <v>0</v>
      </c>
      <c r="P135" s="1" t="str">
        <f>IFERROR(VLOOKUP(CONCATENATE(O$1,O135),'Formulario de Preguntas'!$C$10:$FN$165,3,FALSE),"")</f>
        <v/>
      </c>
      <c r="Q135" s="1" t="str">
        <f>IFERROR(VLOOKUP(CONCATENATE(O$1,O135),'Formulario de Preguntas'!$C$10:$FN$165,4,FALSE),"")</f>
        <v/>
      </c>
      <c r="R135" s="23">
        <f>IF($B135='Formulario de Respuestas'!$D134,'Formulario de Respuestas'!$J134,"ES DIFERENTE")</f>
        <v>0</v>
      </c>
      <c r="S135" s="1" t="str">
        <f>IFERROR(VLOOKUP(CONCATENATE(R$1,R135),'Formulario de Preguntas'!$C$10:$FN$165,3,FALSE),"")</f>
        <v/>
      </c>
      <c r="T135" s="1" t="str">
        <f>IFERROR(VLOOKUP(CONCATENATE(R$1,R135),'Formulario de Preguntas'!$C$10:$FN$165,4,FALSE),"")</f>
        <v/>
      </c>
      <c r="U135" s="23">
        <f>IF($B135='Formulario de Respuestas'!$D134,'Formulario de Respuestas'!$K134,"ES DIFERENTE")</f>
        <v>0</v>
      </c>
      <c r="V135" s="1" t="str">
        <f>IFERROR(VLOOKUP(CONCATENATE(U$1,U135),'Formulario de Preguntas'!$C$10:$FN$165,3,FALSE),"")</f>
        <v/>
      </c>
      <c r="W135" s="1" t="str">
        <f>IFERROR(VLOOKUP(CONCATENATE(U$1,U135),'Formulario de Preguntas'!$C$10:$FN$165,4,FALSE),"")</f>
        <v/>
      </c>
      <c r="X135" s="23">
        <f>IF($B135='Formulario de Respuestas'!$D134,'Formulario de Respuestas'!$L134,"ES DIFERENTE")</f>
        <v>0</v>
      </c>
      <c r="Y135" s="1" t="str">
        <f>IFERROR(VLOOKUP(CONCATENATE(X$1,X135),'Formulario de Preguntas'!$C$10:$FN$165,3,FALSE),"")</f>
        <v/>
      </c>
      <c r="Z135" s="1" t="str">
        <f>IFERROR(VLOOKUP(CONCATENATE(X$1,X135),'Formulario de Preguntas'!$C$10:$FN$165,4,FALSE),"")</f>
        <v/>
      </c>
      <c r="AA135" s="23">
        <f>IF($B135='Formulario de Respuestas'!$D134,'Formulario de Respuestas'!$M134,"ES DIFERENTE")</f>
        <v>0</v>
      </c>
      <c r="AB135" s="1" t="str">
        <f>IFERROR(VLOOKUP(CONCATENATE(AA$1,AA135),'Formulario de Preguntas'!$C$10:$FN$165,3,FALSE),"")</f>
        <v/>
      </c>
      <c r="AC135" s="1" t="str">
        <f>IFERROR(VLOOKUP(CONCATENATE(AA$1,AA135),'Formulario de Preguntas'!$C$10:$FN$165,4,FALSE),"")</f>
        <v/>
      </c>
      <c r="AD135" s="23">
        <f>IF($B135='Formulario de Respuestas'!$D134,'Formulario de Respuestas'!$N134,"ES DIFERENTE")</f>
        <v>0</v>
      </c>
      <c r="AE135" s="1" t="str">
        <f>IFERROR(VLOOKUP(CONCATENATE(AD$1,AD135),'Formulario de Preguntas'!$C$10:$FN$165,3,FALSE),"")</f>
        <v/>
      </c>
      <c r="AF135" s="1" t="str">
        <f>IFERROR(VLOOKUP(CONCATENATE(AD$1,AD135),'Formulario de Preguntas'!$C$10:$FN$165,4,FALSE),"")</f>
        <v/>
      </c>
      <c r="AG135" s="23">
        <f>IF($B135='Formulario de Respuestas'!$D134,'Formulario de Respuestas'!$O134,"ES DIFERENTE")</f>
        <v>0</v>
      </c>
      <c r="AH135" s="1" t="str">
        <f>IFERROR(VLOOKUP(CONCATENATE(AG$1,AG135),'Formulario de Preguntas'!$C$10:$FN$165,3,FALSE),"")</f>
        <v/>
      </c>
      <c r="AI135" s="1" t="str">
        <f>IFERROR(VLOOKUP(CONCATENATE(AG$1,AG135),'Formulario de Preguntas'!$C$10:$FN$165,4,FALSE),"")</f>
        <v/>
      </c>
      <c r="AJ135" s="23">
        <f>IF($B135='Formulario de Respuestas'!$D134,'Formulario de Respuestas'!$P134,"ES DIFERENTE")</f>
        <v>0</v>
      </c>
      <c r="AK135" s="1" t="str">
        <f>IFERROR(VLOOKUP(CONCATENATE(AJ$1,AJ135),'Formulario de Preguntas'!$C$10:$FN$165,3,FALSE),"")</f>
        <v/>
      </c>
      <c r="AL135" s="1" t="str">
        <f>IFERROR(VLOOKUP(CONCATENATE(AJ$1,AJ135),'Formulario de Preguntas'!$C$10:$FN$165,4,FALSE),"")</f>
        <v/>
      </c>
      <c r="AM135" s="23">
        <f>IF($B135='Formulario de Respuestas'!$D134,'Formulario de Respuestas'!$Q134,"ES DIFERENTE")</f>
        <v>0</v>
      </c>
      <c r="AN135" s="1" t="str">
        <f>IFERROR(VLOOKUP(CONCATENATE(AM$1,AM135),'Formulario de Preguntas'!$C$10:$FN$165,3,FALSE),"")</f>
        <v/>
      </c>
      <c r="AO135" s="1" t="str">
        <f>IFERROR(VLOOKUP(CONCATENATE(AM$1,AM135),'Formulario de Preguntas'!$C$10:$FN$165,4,FALSE),"")</f>
        <v/>
      </c>
      <c r="AP135" s="23">
        <f>IF($B135='Formulario de Respuestas'!$D134,'Formulario de Respuestas'!$R134,"ES DIFERENTE")</f>
        <v>0</v>
      </c>
      <c r="AQ135" s="1" t="str">
        <f>IFERROR(VLOOKUP(CONCATENATE(AP$1,AP135),'Formulario de Preguntas'!$C$10:$FN$165,3,FALSE),"")</f>
        <v/>
      </c>
      <c r="AR135" s="1" t="str">
        <f>IFERROR(VLOOKUP(CONCATENATE(AP$1,AP135),'Formulario de Preguntas'!$C$10:$FN$165,4,FALSE),"")</f>
        <v/>
      </c>
      <c r="AS135" s="23">
        <f>IF($B135='Formulario de Respuestas'!$D134,'Formulario de Respuestas'!$S134,"ES DIFERENTE")</f>
        <v>0</v>
      </c>
      <c r="AT135" s="1" t="str">
        <f>IFERROR(VLOOKUP(CONCATENATE(AS$1,AS135),'Formulario de Preguntas'!$C$10:$FN$165,3,FALSE),"")</f>
        <v/>
      </c>
      <c r="AU135" s="1" t="str">
        <f>IFERROR(VLOOKUP(CONCATENATE(AS$1,AS135),'Formulario de Preguntas'!$C$10:$FN$165,4,FALSE),"")</f>
        <v/>
      </c>
      <c r="AV135" s="23">
        <f>IF($B135='Formulario de Respuestas'!$D134,'Formulario de Respuestas'!$T134,"ES DIFERENTE")</f>
        <v>0</v>
      </c>
      <c r="AW135" s="1" t="str">
        <f>IFERROR(VLOOKUP(CONCATENATE(AV$1,AV135),'Formulario de Preguntas'!$C$10:$FN$165,3,FALSE),"")</f>
        <v/>
      </c>
      <c r="AX135" s="1" t="str">
        <f>IFERROR(VLOOKUP(CONCATENATE(AV$1,AV135),'Formulario de Preguntas'!$C$10:$FN$165,4,FALSE),"")</f>
        <v/>
      </c>
      <c r="AY135" s="23">
        <f>IF($B135='Formulario de Respuestas'!$D134,'Formulario de Respuestas'!$U134,"ES DIFERENTE")</f>
        <v>0</v>
      </c>
      <c r="AZ135" s="1" t="str">
        <f>IFERROR(VLOOKUP(CONCATENATE(AY$1,AY135),'Formulario de Preguntas'!$C$10:$FN$165,3,FALSE),"")</f>
        <v/>
      </c>
      <c r="BA135" s="1" t="str">
        <f>IFERROR(VLOOKUP(CONCATENATE(AY$1,AY135),'Formulario de Preguntas'!$C$10:$FN$165,4,FALSE),"")</f>
        <v/>
      </c>
      <c r="BB135" s="25">
        <f>IF($B135='Formulario de Respuestas'!$D134,'Formulario de Respuestas'!$V134,"ES DIFERENTE")</f>
        <v>0</v>
      </c>
      <c r="BC135" s="1" t="str">
        <f>IFERROR(VLOOKUP(CONCATENATE(BB$1,BB135),'Formulario de Preguntas'!$C$10:$FN$165,3,FALSE),"")</f>
        <v/>
      </c>
      <c r="BD135" s="1" t="str">
        <f>IFERROR(VLOOKUP(CONCATENATE(BB$1,BB135),'Formulario de Preguntas'!$C$10:$FN$165,4,FALSE),"")</f>
        <v/>
      </c>
      <c r="BE135" s="23">
        <f>IF($B135='Formulario de Respuestas'!$D134,'Formulario de Respuestas'!$W134,"ES DIFERENTE")</f>
        <v>0</v>
      </c>
      <c r="BF135" s="1" t="str">
        <f>IFERROR(VLOOKUP(CONCATENATE(BE$1,BE135),'Formulario de Preguntas'!$C$10:$FN$165,3,FALSE),"")</f>
        <v/>
      </c>
      <c r="BG135" s="1" t="str">
        <f>IFERROR(VLOOKUP(CONCATENATE(BE$1,BE135),'Formulario de Preguntas'!$C$10:$FN$165,4,FALSE),"")</f>
        <v/>
      </c>
      <c r="BH135" s="23">
        <f>IF($B135='Formulario de Respuestas'!$D134,'Formulario de Respuestas'!$X134,"ES DIFERENTE")</f>
        <v>0</v>
      </c>
      <c r="BI135" s="1" t="str">
        <f>IFERROR(VLOOKUP(CONCATENATE(BH$1,BH135),'Formulario de Preguntas'!$C$10:$FN$165,3,FALSE),"")</f>
        <v/>
      </c>
      <c r="BJ135" s="1" t="str">
        <f>IFERROR(VLOOKUP(CONCATENATE(BH$1,BH135),'Formulario de Preguntas'!$C$10:$FN$165,4,FALSE),"")</f>
        <v/>
      </c>
      <c r="BK135" s="25">
        <f>IF($B135='Formulario de Respuestas'!$D134,'Formulario de Respuestas'!$Y134,"ES DIFERENTE")</f>
        <v>0</v>
      </c>
      <c r="BL135" s="1" t="str">
        <f>IFERROR(VLOOKUP(CONCATENATE(BK$1,BK135),'Formulario de Preguntas'!$C$10:$FN$165,3,FALSE),"")</f>
        <v/>
      </c>
      <c r="BM135" s="1" t="str">
        <f>IFERROR(VLOOKUP(CONCATENATE(BK$1,BK135),'Formulario de Preguntas'!$C$10:$FN$165,4,FALSE),"")</f>
        <v/>
      </c>
      <c r="BN135" s="25">
        <f>IF($B135='Formulario de Respuestas'!$D134,'Formulario de Respuestas'!$Z134,"ES DIFERENTE")</f>
        <v>0</v>
      </c>
      <c r="BO135" s="1" t="str">
        <f>IFERROR(VLOOKUP(CONCATENATE(BN$1,BN135),'Formulario de Preguntas'!$C$10:$FN$165,3,FALSE),"")</f>
        <v/>
      </c>
      <c r="BP135" s="1" t="str">
        <f>IFERROR(VLOOKUP(CONCATENATE(BN$1,BN135),'Formulario de Preguntas'!$C$10:$FN$165,4,FALSE),"")</f>
        <v/>
      </c>
      <c r="BR135" s="1">
        <f t="shared" si="7"/>
        <v>0</v>
      </c>
      <c r="BS135" s="1">
        <f t="shared" si="8"/>
        <v>0.25</v>
      </c>
      <c r="BT135" s="1">
        <f t="shared" si="6"/>
        <v>0</v>
      </c>
      <c r="BU135" s="1">
        <f>COUNTIF('Formulario de Respuestas'!$E134:$Z134,"A")</f>
        <v>0</v>
      </c>
      <c r="BV135" s="1">
        <f>COUNTIF('Formulario de Respuestas'!$E134:$Z134,"B")</f>
        <v>0</v>
      </c>
      <c r="BW135" s="1">
        <f>COUNTIF('Formulario de Respuestas'!$E134:$Z134,"C")</f>
        <v>0</v>
      </c>
      <c r="BX135" s="1">
        <f>COUNTIF('Formulario de Respuestas'!$E134:$Z134,"D")</f>
        <v>0</v>
      </c>
      <c r="BY135" s="1">
        <f>COUNTIF('Formulario de Respuestas'!$E134:$Z134,"E (RESPUESTA ANULADA)")</f>
        <v>0</v>
      </c>
    </row>
    <row r="136" spans="1:77" x14ac:dyDescent="0.25">
      <c r="A136" s="1">
        <f>'Formulario de Respuestas'!C135</f>
        <v>0</v>
      </c>
      <c r="B136" s="1">
        <f>'Formulario de Respuestas'!D135</f>
        <v>0</v>
      </c>
      <c r="C136" s="23">
        <f>IF($B136='Formulario de Respuestas'!$D135,'Formulario de Respuestas'!$E135,"ES DIFERENTE")</f>
        <v>0</v>
      </c>
      <c r="D136" s="15" t="str">
        <f>IFERROR(VLOOKUP(CONCATENATE(C$1,C136),'Formulario de Preguntas'!$C$2:$FN$165,3,FALSE),"")</f>
        <v/>
      </c>
      <c r="E136" s="1" t="str">
        <f>IFERROR(VLOOKUP(CONCATENATE(C$1,C136),'Formulario de Preguntas'!$C$2:$FN$165,4,FALSE),"")</f>
        <v/>
      </c>
      <c r="F136" s="23">
        <f>IF($B136='Formulario de Respuestas'!$D135,'Formulario de Respuestas'!$F135,"ES DIFERENTE")</f>
        <v>0</v>
      </c>
      <c r="G136" s="1" t="str">
        <f>IFERROR(VLOOKUP(CONCATENATE(F$1,F136),'Formulario de Preguntas'!$C$2:$FN$165,3,FALSE),"")</f>
        <v/>
      </c>
      <c r="H136" s="1" t="str">
        <f>IFERROR(VLOOKUP(CONCATENATE(F$1,F136),'Formulario de Preguntas'!$C$2:$FN$165,4,FALSE),"")</f>
        <v/>
      </c>
      <c r="I136" s="23">
        <f>IF($B136='Formulario de Respuestas'!$D135,'Formulario de Respuestas'!$G135,"ES DIFERENTE")</f>
        <v>0</v>
      </c>
      <c r="J136" s="1" t="str">
        <f>IFERROR(VLOOKUP(CONCATENATE(I$1,I136),'Formulario de Preguntas'!$C$10:$FN$165,3,FALSE),"")</f>
        <v/>
      </c>
      <c r="K136" s="1" t="str">
        <f>IFERROR(VLOOKUP(CONCATENATE(I$1,I136),'Formulario de Preguntas'!$C$10:$FN$165,4,FALSE),"")</f>
        <v/>
      </c>
      <c r="L136" s="23">
        <f>IF($B136='Formulario de Respuestas'!$D135,'Formulario de Respuestas'!$H135,"ES DIFERENTE")</f>
        <v>0</v>
      </c>
      <c r="M136" s="1" t="str">
        <f>IFERROR(VLOOKUP(CONCATENATE(L$1,L136),'Formulario de Preguntas'!$C$10:$FN$165,3,FALSE),"")</f>
        <v/>
      </c>
      <c r="N136" s="1" t="str">
        <f>IFERROR(VLOOKUP(CONCATENATE(L$1,L136),'Formulario de Preguntas'!$C$10:$FN$165,4,FALSE),"")</f>
        <v/>
      </c>
      <c r="O136" s="23">
        <f>IF($B136='Formulario de Respuestas'!$D135,'Formulario de Respuestas'!$I135,"ES DIFERENTE")</f>
        <v>0</v>
      </c>
      <c r="P136" s="1" t="str">
        <f>IFERROR(VLOOKUP(CONCATENATE(O$1,O136),'Formulario de Preguntas'!$C$10:$FN$165,3,FALSE),"")</f>
        <v/>
      </c>
      <c r="Q136" s="1" t="str">
        <f>IFERROR(VLOOKUP(CONCATENATE(O$1,O136),'Formulario de Preguntas'!$C$10:$FN$165,4,FALSE),"")</f>
        <v/>
      </c>
      <c r="R136" s="23">
        <f>IF($B136='Formulario de Respuestas'!$D135,'Formulario de Respuestas'!$J135,"ES DIFERENTE")</f>
        <v>0</v>
      </c>
      <c r="S136" s="1" t="str">
        <f>IFERROR(VLOOKUP(CONCATENATE(R$1,R136),'Formulario de Preguntas'!$C$10:$FN$165,3,FALSE),"")</f>
        <v/>
      </c>
      <c r="T136" s="1" t="str">
        <f>IFERROR(VLOOKUP(CONCATENATE(R$1,R136),'Formulario de Preguntas'!$C$10:$FN$165,4,FALSE),"")</f>
        <v/>
      </c>
      <c r="U136" s="23">
        <f>IF($B136='Formulario de Respuestas'!$D135,'Formulario de Respuestas'!$K135,"ES DIFERENTE")</f>
        <v>0</v>
      </c>
      <c r="V136" s="1" t="str">
        <f>IFERROR(VLOOKUP(CONCATENATE(U$1,U136),'Formulario de Preguntas'!$C$10:$FN$165,3,FALSE),"")</f>
        <v/>
      </c>
      <c r="W136" s="1" t="str">
        <f>IFERROR(VLOOKUP(CONCATENATE(U$1,U136),'Formulario de Preguntas'!$C$10:$FN$165,4,FALSE),"")</f>
        <v/>
      </c>
      <c r="X136" s="23">
        <f>IF($B136='Formulario de Respuestas'!$D135,'Formulario de Respuestas'!$L135,"ES DIFERENTE")</f>
        <v>0</v>
      </c>
      <c r="Y136" s="1" t="str">
        <f>IFERROR(VLOOKUP(CONCATENATE(X$1,X136),'Formulario de Preguntas'!$C$10:$FN$165,3,FALSE),"")</f>
        <v/>
      </c>
      <c r="Z136" s="1" t="str">
        <f>IFERROR(VLOOKUP(CONCATENATE(X$1,X136),'Formulario de Preguntas'!$C$10:$FN$165,4,FALSE),"")</f>
        <v/>
      </c>
      <c r="AA136" s="23">
        <f>IF($B136='Formulario de Respuestas'!$D135,'Formulario de Respuestas'!$M135,"ES DIFERENTE")</f>
        <v>0</v>
      </c>
      <c r="AB136" s="1" t="str">
        <f>IFERROR(VLOOKUP(CONCATENATE(AA$1,AA136),'Formulario de Preguntas'!$C$10:$FN$165,3,FALSE),"")</f>
        <v/>
      </c>
      <c r="AC136" s="1" t="str">
        <f>IFERROR(VLOOKUP(CONCATENATE(AA$1,AA136),'Formulario de Preguntas'!$C$10:$FN$165,4,FALSE),"")</f>
        <v/>
      </c>
      <c r="AD136" s="23">
        <f>IF($B136='Formulario de Respuestas'!$D135,'Formulario de Respuestas'!$N135,"ES DIFERENTE")</f>
        <v>0</v>
      </c>
      <c r="AE136" s="1" t="str">
        <f>IFERROR(VLOOKUP(CONCATENATE(AD$1,AD136),'Formulario de Preguntas'!$C$10:$FN$165,3,FALSE),"")</f>
        <v/>
      </c>
      <c r="AF136" s="1" t="str">
        <f>IFERROR(VLOOKUP(CONCATENATE(AD$1,AD136),'Formulario de Preguntas'!$C$10:$FN$165,4,FALSE),"")</f>
        <v/>
      </c>
      <c r="AG136" s="23">
        <f>IF($B136='Formulario de Respuestas'!$D135,'Formulario de Respuestas'!$O135,"ES DIFERENTE")</f>
        <v>0</v>
      </c>
      <c r="AH136" s="1" t="str">
        <f>IFERROR(VLOOKUP(CONCATENATE(AG$1,AG136),'Formulario de Preguntas'!$C$10:$FN$165,3,FALSE),"")</f>
        <v/>
      </c>
      <c r="AI136" s="1" t="str">
        <f>IFERROR(VLOOKUP(CONCATENATE(AG$1,AG136),'Formulario de Preguntas'!$C$10:$FN$165,4,FALSE),"")</f>
        <v/>
      </c>
      <c r="AJ136" s="23">
        <f>IF($B136='Formulario de Respuestas'!$D135,'Formulario de Respuestas'!$P135,"ES DIFERENTE")</f>
        <v>0</v>
      </c>
      <c r="AK136" s="1" t="str">
        <f>IFERROR(VLOOKUP(CONCATENATE(AJ$1,AJ136),'Formulario de Preguntas'!$C$10:$FN$165,3,FALSE),"")</f>
        <v/>
      </c>
      <c r="AL136" s="1" t="str">
        <f>IFERROR(VLOOKUP(CONCATENATE(AJ$1,AJ136),'Formulario de Preguntas'!$C$10:$FN$165,4,FALSE),"")</f>
        <v/>
      </c>
      <c r="AM136" s="23">
        <f>IF($B136='Formulario de Respuestas'!$D135,'Formulario de Respuestas'!$Q135,"ES DIFERENTE")</f>
        <v>0</v>
      </c>
      <c r="AN136" s="1" t="str">
        <f>IFERROR(VLOOKUP(CONCATENATE(AM$1,AM136),'Formulario de Preguntas'!$C$10:$FN$165,3,FALSE),"")</f>
        <v/>
      </c>
      <c r="AO136" s="1" t="str">
        <f>IFERROR(VLOOKUP(CONCATENATE(AM$1,AM136),'Formulario de Preguntas'!$C$10:$FN$165,4,FALSE),"")</f>
        <v/>
      </c>
      <c r="AP136" s="23">
        <f>IF($B136='Formulario de Respuestas'!$D135,'Formulario de Respuestas'!$R135,"ES DIFERENTE")</f>
        <v>0</v>
      </c>
      <c r="AQ136" s="1" t="str">
        <f>IFERROR(VLOOKUP(CONCATENATE(AP$1,AP136),'Formulario de Preguntas'!$C$10:$FN$165,3,FALSE),"")</f>
        <v/>
      </c>
      <c r="AR136" s="1" t="str">
        <f>IFERROR(VLOOKUP(CONCATENATE(AP$1,AP136),'Formulario de Preguntas'!$C$10:$FN$165,4,FALSE),"")</f>
        <v/>
      </c>
      <c r="AS136" s="23">
        <f>IF($B136='Formulario de Respuestas'!$D135,'Formulario de Respuestas'!$S135,"ES DIFERENTE")</f>
        <v>0</v>
      </c>
      <c r="AT136" s="1" t="str">
        <f>IFERROR(VLOOKUP(CONCATENATE(AS$1,AS136),'Formulario de Preguntas'!$C$10:$FN$165,3,FALSE),"")</f>
        <v/>
      </c>
      <c r="AU136" s="1" t="str">
        <f>IFERROR(VLOOKUP(CONCATENATE(AS$1,AS136),'Formulario de Preguntas'!$C$10:$FN$165,4,FALSE),"")</f>
        <v/>
      </c>
      <c r="AV136" s="23">
        <f>IF($B136='Formulario de Respuestas'!$D135,'Formulario de Respuestas'!$T135,"ES DIFERENTE")</f>
        <v>0</v>
      </c>
      <c r="AW136" s="1" t="str">
        <f>IFERROR(VLOOKUP(CONCATENATE(AV$1,AV136),'Formulario de Preguntas'!$C$10:$FN$165,3,FALSE),"")</f>
        <v/>
      </c>
      <c r="AX136" s="1" t="str">
        <f>IFERROR(VLOOKUP(CONCATENATE(AV$1,AV136),'Formulario de Preguntas'!$C$10:$FN$165,4,FALSE),"")</f>
        <v/>
      </c>
      <c r="AY136" s="23">
        <f>IF($B136='Formulario de Respuestas'!$D135,'Formulario de Respuestas'!$U135,"ES DIFERENTE")</f>
        <v>0</v>
      </c>
      <c r="AZ136" s="1" t="str">
        <f>IFERROR(VLOOKUP(CONCATENATE(AY$1,AY136),'Formulario de Preguntas'!$C$10:$FN$165,3,FALSE),"")</f>
        <v/>
      </c>
      <c r="BA136" s="1" t="str">
        <f>IFERROR(VLOOKUP(CONCATENATE(AY$1,AY136),'Formulario de Preguntas'!$C$10:$FN$165,4,FALSE),"")</f>
        <v/>
      </c>
      <c r="BB136" s="25">
        <f>IF($B136='Formulario de Respuestas'!$D135,'Formulario de Respuestas'!$V135,"ES DIFERENTE")</f>
        <v>0</v>
      </c>
      <c r="BC136" s="1" t="str">
        <f>IFERROR(VLOOKUP(CONCATENATE(BB$1,BB136),'Formulario de Preguntas'!$C$10:$FN$165,3,FALSE),"")</f>
        <v/>
      </c>
      <c r="BD136" s="1" t="str">
        <f>IFERROR(VLOOKUP(CONCATENATE(BB$1,BB136),'Formulario de Preguntas'!$C$10:$FN$165,4,FALSE),"")</f>
        <v/>
      </c>
      <c r="BE136" s="23">
        <f>IF($B136='Formulario de Respuestas'!$D135,'Formulario de Respuestas'!$W135,"ES DIFERENTE")</f>
        <v>0</v>
      </c>
      <c r="BF136" s="1" t="str">
        <f>IFERROR(VLOOKUP(CONCATENATE(BE$1,BE136),'Formulario de Preguntas'!$C$10:$FN$165,3,FALSE),"")</f>
        <v/>
      </c>
      <c r="BG136" s="1" t="str">
        <f>IFERROR(VLOOKUP(CONCATENATE(BE$1,BE136),'Formulario de Preguntas'!$C$10:$FN$165,4,FALSE),"")</f>
        <v/>
      </c>
      <c r="BH136" s="23">
        <f>IF($B136='Formulario de Respuestas'!$D135,'Formulario de Respuestas'!$X135,"ES DIFERENTE")</f>
        <v>0</v>
      </c>
      <c r="BI136" s="1" t="str">
        <f>IFERROR(VLOOKUP(CONCATENATE(BH$1,BH136),'Formulario de Preguntas'!$C$10:$FN$165,3,FALSE),"")</f>
        <v/>
      </c>
      <c r="BJ136" s="1" t="str">
        <f>IFERROR(VLOOKUP(CONCATENATE(BH$1,BH136),'Formulario de Preguntas'!$C$10:$FN$165,4,FALSE),"")</f>
        <v/>
      </c>
      <c r="BK136" s="25">
        <f>IF($B136='Formulario de Respuestas'!$D135,'Formulario de Respuestas'!$Y135,"ES DIFERENTE")</f>
        <v>0</v>
      </c>
      <c r="BL136" s="1" t="str">
        <f>IFERROR(VLOOKUP(CONCATENATE(BK$1,BK136),'Formulario de Preguntas'!$C$10:$FN$165,3,FALSE),"")</f>
        <v/>
      </c>
      <c r="BM136" s="1" t="str">
        <f>IFERROR(VLOOKUP(CONCATENATE(BK$1,BK136),'Formulario de Preguntas'!$C$10:$FN$165,4,FALSE),"")</f>
        <v/>
      </c>
      <c r="BN136" s="25">
        <f>IF($B136='Formulario de Respuestas'!$D135,'Formulario de Respuestas'!$Z135,"ES DIFERENTE")</f>
        <v>0</v>
      </c>
      <c r="BO136" s="1" t="str">
        <f>IFERROR(VLOOKUP(CONCATENATE(BN$1,BN136),'Formulario de Preguntas'!$C$10:$FN$165,3,FALSE),"")</f>
        <v/>
      </c>
      <c r="BP136" s="1" t="str">
        <f>IFERROR(VLOOKUP(CONCATENATE(BN$1,BN136),'Formulario de Preguntas'!$C$10:$FN$165,4,FALSE),"")</f>
        <v/>
      </c>
      <c r="BR136" s="1">
        <f t="shared" si="7"/>
        <v>0</v>
      </c>
      <c r="BS136" s="1">
        <f t="shared" si="8"/>
        <v>0.25</v>
      </c>
      <c r="BT136" s="1">
        <f t="shared" si="6"/>
        <v>0</v>
      </c>
      <c r="BU136" s="1">
        <f>COUNTIF('Formulario de Respuestas'!$E135:$Z135,"A")</f>
        <v>0</v>
      </c>
      <c r="BV136" s="1">
        <f>COUNTIF('Formulario de Respuestas'!$E135:$Z135,"B")</f>
        <v>0</v>
      </c>
      <c r="BW136" s="1">
        <f>COUNTIF('Formulario de Respuestas'!$E135:$Z135,"C")</f>
        <v>0</v>
      </c>
      <c r="BX136" s="1">
        <f>COUNTIF('Formulario de Respuestas'!$E135:$Z135,"D")</f>
        <v>0</v>
      </c>
      <c r="BY136" s="1">
        <f>COUNTIF('Formulario de Respuestas'!$E135:$Z135,"E (RESPUESTA ANULADA)")</f>
        <v>0</v>
      </c>
    </row>
    <row r="137" spans="1:77" x14ac:dyDescent="0.25">
      <c r="A137" s="1">
        <f>'Formulario de Respuestas'!C136</f>
        <v>0</v>
      </c>
      <c r="B137" s="1">
        <f>'Formulario de Respuestas'!D136</f>
        <v>0</v>
      </c>
      <c r="C137" s="23">
        <f>IF($B137='Formulario de Respuestas'!$D136,'Formulario de Respuestas'!$E136,"ES DIFERENTE")</f>
        <v>0</v>
      </c>
      <c r="D137" s="15" t="str">
        <f>IFERROR(VLOOKUP(CONCATENATE(C$1,C137),'Formulario de Preguntas'!$C$2:$FN$165,3,FALSE),"")</f>
        <v/>
      </c>
      <c r="E137" s="1" t="str">
        <f>IFERROR(VLOOKUP(CONCATENATE(C$1,C137),'Formulario de Preguntas'!$C$2:$FN$165,4,FALSE),"")</f>
        <v/>
      </c>
      <c r="F137" s="23">
        <f>IF($B137='Formulario de Respuestas'!$D136,'Formulario de Respuestas'!$F136,"ES DIFERENTE")</f>
        <v>0</v>
      </c>
      <c r="G137" s="1" t="str">
        <f>IFERROR(VLOOKUP(CONCATENATE(F$1,F137),'Formulario de Preguntas'!$C$2:$FN$165,3,FALSE),"")</f>
        <v/>
      </c>
      <c r="H137" s="1" t="str">
        <f>IFERROR(VLOOKUP(CONCATENATE(F$1,F137),'Formulario de Preguntas'!$C$2:$FN$165,4,FALSE),"")</f>
        <v/>
      </c>
      <c r="I137" s="23">
        <f>IF($B137='Formulario de Respuestas'!$D136,'Formulario de Respuestas'!$G136,"ES DIFERENTE")</f>
        <v>0</v>
      </c>
      <c r="J137" s="1" t="str">
        <f>IFERROR(VLOOKUP(CONCATENATE(I$1,I137),'Formulario de Preguntas'!$C$10:$FN$165,3,FALSE),"")</f>
        <v/>
      </c>
      <c r="K137" s="1" t="str">
        <f>IFERROR(VLOOKUP(CONCATENATE(I$1,I137),'Formulario de Preguntas'!$C$10:$FN$165,4,FALSE),"")</f>
        <v/>
      </c>
      <c r="L137" s="23">
        <f>IF($B137='Formulario de Respuestas'!$D136,'Formulario de Respuestas'!$H136,"ES DIFERENTE")</f>
        <v>0</v>
      </c>
      <c r="M137" s="1" t="str">
        <f>IFERROR(VLOOKUP(CONCATENATE(L$1,L137),'Formulario de Preguntas'!$C$10:$FN$165,3,FALSE),"")</f>
        <v/>
      </c>
      <c r="N137" s="1" t="str">
        <f>IFERROR(VLOOKUP(CONCATENATE(L$1,L137),'Formulario de Preguntas'!$C$10:$FN$165,4,FALSE),"")</f>
        <v/>
      </c>
      <c r="O137" s="23">
        <f>IF($B137='Formulario de Respuestas'!$D136,'Formulario de Respuestas'!$I136,"ES DIFERENTE")</f>
        <v>0</v>
      </c>
      <c r="P137" s="1" t="str">
        <f>IFERROR(VLOOKUP(CONCATENATE(O$1,O137),'Formulario de Preguntas'!$C$10:$FN$165,3,FALSE),"")</f>
        <v/>
      </c>
      <c r="Q137" s="1" t="str">
        <f>IFERROR(VLOOKUP(CONCATENATE(O$1,O137),'Formulario de Preguntas'!$C$10:$FN$165,4,FALSE),"")</f>
        <v/>
      </c>
      <c r="R137" s="23">
        <f>IF($B137='Formulario de Respuestas'!$D136,'Formulario de Respuestas'!$J136,"ES DIFERENTE")</f>
        <v>0</v>
      </c>
      <c r="S137" s="1" t="str">
        <f>IFERROR(VLOOKUP(CONCATENATE(R$1,R137),'Formulario de Preguntas'!$C$10:$FN$165,3,FALSE),"")</f>
        <v/>
      </c>
      <c r="T137" s="1" t="str">
        <f>IFERROR(VLOOKUP(CONCATENATE(R$1,R137),'Formulario de Preguntas'!$C$10:$FN$165,4,FALSE),"")</f>
        <v/>
      </c>
      <c r="U137" s="23">
        <f>IF($B137='Formulario de Respuestas'!$D136,'Formulario de Respuestas'!$K136,"ES DIFERENTE")</f>
        <v>0</v>
      </c>
      <c r="V137" s="1" t="str">
        <f>IFERROR(VLOOKUP(CONCATENATE(U$1,U137),'Formulario de Preguntas'!$C$10:$FN$165,3,FALSE),"")</f>
        <v/>
      </c>
      <c r="W137" s="1" t="str">
        <f>IFERROR(VLOOKUP(CONCATENATE(U$1,U137),'Formulario de Preguntas'!$C$10:$FN$165,4,FALSE),"")</f>
        <v/>
      </c>
      <c r="X137" s="23">
        <f>IF($B137='Formulario de Respuestas'!$D136,'Formulario de Respuestas'!$L136,"ES DIFERENTE")</f>
        <v>0</v>
      </c>
      <c r="Y137" s="1" t="str">
        <f>IFERROR(VLOOKUP(CONCATENATE(X$1,X137),'Formulario de Preguntas'!$C$10:$FN$165,3,FALSE),"")</f>
        <v/>
      </c>
      <c r="Z137" s="1" t="str">
        <f>IFERROR(VLOOKUP(CONCATENATE(X$1,X137),'Formulario de Preguntas'!$C$10:$FN$165,4,FALSE),"")</f>
        <v/>
      </c>
      <c r="AA137" s="23">
        <f>IF($B137='Formulario de Respuestas'!$D136,'Formulario de Respuestas'!$M136,"ES DIFERENTE")</f>
        <v>0</v>
      </c>
      <c r="AB137" s="1" t="str">
        <f>IFERROR(VLOOKUP(CONCATENATE(AA$1,AA137),'Formulario de Preguntas'!$C$10:$FN$165,3,FALSE),"")</f>
        <v/>
      </c>
      <c r="AC137" s="1" t="str">
        <f>IFERROR(VLOOKUP(CONCATENATE(AA$1,AA137),'Formulario de Preguntas'!$C$10:$FN$165,4,FALSE),"")</f>
        <v/>
      </c>
      <c r="AD137" s="23">
        <f>IF($B137='Formulario de Respuestas'!$D136,'Formulario de Respuestas'!$N136,"ES DIFERENTE")</f>
        <v>0</v>
      </c>
      <c r="AE137" s="1" t="str">
        <f>IFERROR(VLOOKUP(CONCATENATE(AD$1,AD137),'Formulario de Preguntas'!$C$10:$FN$165,3,FALSE),"")</f>
        <v/>
      </c>
      <c r="AF137" s="1" t="str">
        <f>IFERROR(VLOOKUP(CONCATENATE(AD$1,AD137),'Formulario de Preguntas'!$C$10:$FN$165,4,FALSE),"")</f>
        <v/>
      </c>
      <c r="AG137" s="23">
        <f>IF($B137='Formulario de Respuestas'!$D136,'Formulario de Respuestas'!$O136,"ES DIFERENTE")</f>
        <v>0</v>
      </c>
      <c r="AH137" s="1" t="str">
        <f>IFERROR(VLOOKUP(CONCATENATE(AG$1,AG137),'Formulario de Preguntas'!$C$10:$FN$165,3,FALSE),"")</f>
        <v/>
      </c>
      <c r="AI137" s="1" t="str">
        <f>IFERROR(VLOOKUP(CONCATENATE(AG$1,AG137),'Formulario de Preguntas'!$C$10:$FN$165,4,FALSE),"")</f>
        <v/>
      </c>
      <c r="AJ137" s="23">
        <f>IF($B137='Formulario de Respuestas'!$D136,'Formulario de Respuestas'!$P136,"ES DIFERENTE")</f>
        <v>0</v>
      </c>
      <c r="AK137" s="1" t="str">
        <f>IFERROR(VLOOKUP(CONCATENATE(AJ$1,AJ137),'Formulario de Preguntas'!$C$10:$FN$165,3,FALSE),"")</f>
        <v/>
      </c>
      <c r="AL137" s="1" t="str">
        <f>IFERROR(VLOOKUP(CONCATENATE(AJ$1,AJ137),'Formulario de Preguntas'!$C$10:$FN$165,4,FALSE),"")</f>
        <v/>
      </c>
      <c r="AM137" s="23">
        <f>IF($B137='Formulario de Respuestas'!$D136,'Formulario de Respuestas'!$Q136,"ES DIFERENTE")</f>
        <v>0</v>
      </c>
      <c r="AN137" s="1" t="str">
        <f>IFERROR(VLOOKUP(CONCATENATE(AM$1,AM137),'Formulario de Preguntas'!$C$10:$FN$165,3,FALSE),"")</f>
        <v/>
      </c>
      <c r="AO137" s="1" t="str">
        <f>IFERROR(VLOOKUP(CONCATENATE(AM$1,AM137),'Formulario de Preguntas'!$C$10:$FN$165,4,FALSE),"")</f>
        <v/>
      </c>
      <c r="AP137" s="23">
        <f>IF($B137='Formulario de Respuestas'!$D136,'Formulario de Respuestas'!$R136,"ES DIFERENTE")</f>
        <v>0</v>
      </c>
      <c r="AQ137" s="1" t="str">
        <f>IFERROR(VLOOKUP(CONCATENATE(AP$1,AP137),'Formulario de Preguntas'!$C$10:$FN$165,3,FALSE),"")</f>
        <v/>
      </c>
      <c r="AR137" s="1" t="str">
        <f>IFERROR(VLOOKUP(CONCATENATE(AP$1,AP137),'Formulario de Preguntas'!$C$10:$FN$165,4,FALSE),"")</f>
        <v/>
      </c>
      <c r="AS137" s="23">
        <f>IF($B137='Formulario de Respuestas'!$D136,'Formulario de Respuestas'!$S136,"ES DIFERENTE")</f>
        <v>0</v>
      </c>
      <c r="AT137" s="1" t="str">
        <f>IFERROR(VLOOKUP(CONCATENATE(AS$1,AS137),'Formulario de Preguntas'!$C$10:$FN$165,3,FALSE),"")</f>
        <v/>
      </c>
      <c r="AU137" s="1" t="str">
        <f>IFERROR(VLOOKUP(CONCATENATE(AS$1,AS137),'Formulario de Preguntas'!$C$10:$FN$165,4,FALSE),"")</f>
        <v/>
      </c>
      <c r="AV137" s="23">
        <f>IF($B137='Formulario de Respuestas'!$D136,'Formulario de Respuestas'!$T136,"ES DIFERENTE")</f>
        <v>0</v>
      </c>
      <c r="AW137" s="1" t="str">
        <f>IFERROR(VLOOKUP(CONCATENATE(AV$1,AV137),'Formulario de Preguntas'!$C$10:$FN$165,3,FALSE),"")</f>
        <v/>
      </c>
      <c r="AX137" s="1" t="str">
        <f>IFERROR(VLOOKUP(CONCATENATE(AV$1,AV137),'Formulario de Preguntas'!$C$10:$FN$165,4,FALSE),"")</f>
        <v/>
      </c>
      <c r="AY137" s="23">
        <f>IF($B137='Formulario de Respuestas'!$D136,'Formulario de Respuestas'!$U136,"ES DIFERENTE")</f>
        <v>0</v>
      </c>
      <c r="AZ137" s="1" t="str">
        <f>IFERROR(VLOOKUP(CONCATENATE(AY$1,AY137),'Formulario de Preguntas'!$C$10:$FN$165,3,FALSE),"")</f>
        <v/>
      </c>
      <c r="BA137" s="1" t="str">
        <f>IFERROR(VLOOKUP(CONCATENATE(AY$1,AY137),'Formulario de Preguntas'!$C$10:$FN$165,4,FALSE),"")</f>
        <v/>
      </c>
      <c r="BB137" s="25">
        <f>IF($B137='Formulario de Respuestas'!$D136,'Formulario de Respuestas'!$V136,"ES DIFERENTE")</f>
        <v>0</v>
      </c>
      <c r="BC137" s="1" t="str">
        <f>IFERROR(VLOOKUP(CONCATENATE(BB$1,BB137),'Formulario de Preguntas'!$C$10:$FN$165,3,FALSE),"")</f>
        <v/>
      </c>
      <c r="BD137" s="1" t="str">
        <f>IFERROR(VLOOKUP(CONCATENATE(BB$1,BB137),'Formulario de Preguntas'!$C$10:$FN$165,4,FALSE),"")</f>
        <v/>
      </c>
      <c r="BE137" s="23">
        <f>IF($B137='Formulario de Respuestas'!$D136,'Formulario de Respuestas'!$W136,"ES DIFERENTE")</f>
        <v>0</v>
      </c>
      <c r="BF137" s="1" t="str">
        <f>IFERROR(VLOOKUP(CONCATENATE(BE$1,BE137),'Formulario de Preguntas'!$C$10:$FN$165,3,FALSE),"")</f>
        <v/>
      </c>
      <c r="BG137" s="1" t="str">
        <f>IFERROR(VLOOKUP(CONCATENATE(BE$1,BE137),'Formulario de Preguntas'!$C$10:$FN$165,4,FALSE),"")</f>
        <v/>
      </c>
      <c r="BH137" s="23">
        <f>IF($B137='Formulario de Respuestas'!$D136,'Formulario de Respuestas'!$X136,"ES DIFERENTE")</f>
        <v>0</v>
      </c>
      <c r="BI137" s="1" t="str">
        <f>IFERROR(VLOOKUP(CONCATENATE(BH$1,BH137),'Formulario de Preguntas'!$C$10:$FN$165,3,FALSE),"")</f>
        <v/>
      </c>
      <c r="BJ137" s="1" t="str">
        <f>IFERROR(VLOOKUP(CONCATENATE(BH$1,BH137),'Formulario de Preguntas'!$C$10:$FN$165,4,FALSE),"")</f>
        <v/>
      </c>
      <c r="BK137" s="25">
        <f>IF($B137='Formulario de Respuestas'!$D136,'Formulario de Respuestas'!$Y136,"ES DIFERENTE")</f>
        <v>0</v>
      </c>
      <c r="BL137" s="1" t="str">
        <f>IFERROR(VLOOKUP(CONCATENATE(BK$1,BK137),'Formulario de Preguntas'!$C$10:$FN$165,3,FALSE),"")</f>
        <v/>
      </c>
      <c r="BM137" s="1" t="str">
        <f>IFERROR(VLOOKUP(CONCATENATE(BK$1,BK137),'Formulario de Preguntas'!$C$10:$FN$165,4,FALSE),"")</f>
        <v/>
      </c>
      <c r="BN137" s="25">
        <f>IF($B137='Formulario de Respuestas'!$D136,'Formulario de Respuestas'!$Z136,"ES DIFERENTE")</f>
        <v>0</v>
      </c>
      <c r="BO137" s="1" t="str">
        <f>IFERROR(VLOOKUP(CONCATENATE(BN$1,BN137),'Formulario de Preguntas'!$C$10:$FN$165,3,FALSE),"")</f>
        <v/>
      </c>
      <c r="BP137" s="1" t="str">
        <f>IFERROR(VLOOKUP(CONCATENATE(BN$1,BN137),'Formulario de Preguntas'!$C$10:$FN$165,4,FALSE),"")</f>
        <v/>
      </c>
      <c r="BR137" s="1">
        <f t="shared" si="7"/>
        <v>0</v>
      </c>
      <c r="BS137" s="1">
        <f t="shared" si="8"/>
        <v>0.25</v>
      </c>
      <c r="BT137" s="1">
        <f t="shared" si="6"/>
        <v>0</v>
      </c>
      <c r="BU137" s="1">
        <f>COUNTIF('Formulario de Respuestas'!$E136:$Z136,"A")</f>
        <v>0</v>
      </c>
      <c r="BV137" s="1">
        <f>COUNTIF('Formulario de Respuestas'!$E136:$Z136,"B")</f>
        <v>0</v>
      </c>
      <c r="BW137" s="1">
        <f>COUNTIF('Formulario de Respuestas'!$E136:$Z136,"C")</f>
        <v>0</v>
      </c>
      <c r="BX137" s="1">
        <f>COUNTIF('Formulario de Respuestas'!$E136:$Z136,"D")</f>
        <v>0</v>
      </c>
      <c r="BY137" s="1">
        <f>COUNTIF('Formulario de Respuestas'!$E136:$Z136,"E (RESPUESTA ANULADA)")</f>
        <v>0</v>
      </c>
    </row>
    <row r="138" spans="1:77" x14ac:dyDescent="0.25">
      <c r="A138" s="1">
        <f>'Formulario de Respuestas'!C137</f>
        <v>0</v>
      </c>
      <c r="B138" s="1">
        <f>'Formulario de Respuestas'!D137</f>
        <v>0</v>
      </c>
      <c r="C138" s="23">
        <f>IF($B138='Formulario de Respuestas'!$D137,'Formulario de Respuestas'!$E137,"ES DIFERENTE")</f>
        <v>0</v>
      </c>
      <c r="D138" s="15" t="str">
        <f>IFERROR(VLOOKUP(CONCATENATE(C$1,C138),'Formulario de Preguntas'!$C$2:$FN$165,3,FALSE),"")</f>
        <v/>
      </c>
      <c r="E138" s="1" t="str">
        <f>IFERROR(VLOOKUP(CONCATENATE(C$1,C138),'Formulario de Preguntas'!$C$2:$FN$165,4,FALSE),"")</f>
        <v/>
      </c>
      <c r="F138" s="23">
        <f>IF($B138='Formulario de Respuestas'!$D137,'Formulario de Respuestas'!$F137,"ES DIFERENTE")</f>
        <v>0</v>
      </c>
      <c r="G138" s="1" t="str">
        <f>IFERROR(VLOOKUP(CONCATENATE(F$1,F138),'Formulario de Preguntas'!$C$2:$FN$165,3,FALSE),"")</f>
        <v/>
      </c>
      <c r="H138" s="1" t="str">
        <f>IFERROR(VLOOKUP(CONCATENATE(F$1,F138),'Formulario de Preguntas'!$C$2:$FN$165,4,FALSE),"")</f>
        <v/>
      </c>
      <c r="I138" s="23">
        <f>IF($B138='Formulario de Respuestas'!$D137,'Formulario de Respuestas'!$G137,"ES DIFERENTE")</f>
        <v>0</v>
      </c>
      <c r="J138" s="1" t="str">
        <f>IFERROR(VLOOKUP(CONCATENATE(I$1,I138),'Formulario de Preguntas'!$C$10:$FN$165,3,FALSE),"")</f>
        <v/>
      </c>
      <c r="K138" s="1" t="str">
        <f>IFERROR(VLOOKUP(CONCATENATE(I$1,I138),'Formulario de Preguntas'!$C$10:$FN$165,4,FALSE),"")</f>
        <v/>
      </c>
      <c r="L138" s="23">
        <f>IF($B138='Formulario de Respuestas'!$D137,'Formulario de Respuestas'!$H137,"ES DIFERENTE")</f>
        <v>0</v>
      </c>
      <c r="M138" s="1" t="str">
        <f>IFERROR(VLOOKUP(CONCATENATE(L$1,L138),'Formulario de Preguntas'!$C$10:$FN$165,3,FALSE),"")</f>
        <v/>
      </c>
      <c r="N138" s="1" t="str">
        <f>IFERROR(VLOOKUP(CONCATENATE(L$1,L138),'Formulario de Preguntas'!$C$10:$FN$165,4,FALSE),"")</f>
        <v/>
      </c>
      <c r="O138" s="23">
        <f>IF($B138='Formulario de Respuestas'!$D137,'Formulario de Respuestas'!$I137,"ES DIFERENTE")</f>
        <v>0</v>
      </c>
      <c r="P138" s="1" t="str">
        <f>IFERROR(VLOOKUP(CONCATENATE(O$1,O138),'Formulario de Preguntas'!$C$10:$FN$165,3,FALSE),"")</f>
        <v/>
      </c>
      <c r="Q138" s="1" t="str">
        <f>IFERROR(VLOOKUP(CONCATENATE(O$1,O138),'Formulario de Preguntas'!$C$10:$FN$165,4,FALSE),"")</f>
        <v/>
      </c>
      <c r="R138" s="23">
        <f>IF($B138='Formulario de Respuestas'!$D137,'Formulario de Respuestas'!$J137,"ES DIFERENTE")</f>
        <v>0</v>
      </c>
      <c r="S138" s="1" t="str">
        <f>IFERROR(VLOOKUP(CONCATENATE(R$1,R138),'Formulario de Preguntas'!$C$10:$FN$165,3,FALSE),"")</f>
        <v/>
      </c>
      <c r="T138" s="1" t="str">
        <f>IFERROR(VLOOKUP(CONCATENATE(R$1,R138),'Formulario de Preguntas'!$C$10:$FN$165,4,FALSE),"")</f>
        <v/>
      </c>
      <c r="U138" s="23">
        <f>IF($B138='Formulario de Respuestas'!$D137,'Formulario de Respuestas'!$K137,"ES DIFERENTE")</f>
        <v>0</v>
      </c>
      <c r="V138" s="1" t="str">
        <f>IFERROR(VLOOKUP(CONCATENATE(U$1,U138),'Formulario de Preguntas'!$C$10:$FN$165,3,FALSE),"")</f>
        <v/>
      </c>
      <c r="W138" s="1" t="str">
        <f>IFERROR(VLOOKUP(CONCATENATE(U$1,U138),'Formulario de Preguntas'!$C$10:$FN$165,4,FALSE),"")</f>
        <v/>
      </c>
      <c r="X138" s="23">
        <f>IF($B138='Formulario de Respuestas'!$D137,'Formulario de Respuestas'!$L137,"ES DIFERENTE")</f>
        <v>0</v>
      </c>
      <c r="Y138" s="1" t="str">
        <f>IFERROR(VLOOKUP(CONCATENATE(X$1,X138),'Formulario de Preguntas'!$C$10:$FN$165,3,FALSE),"")</f>
        <v/>
      </c>
      <c r="Z138" s="1" t="str">
        <f>IFERROR(VLOOKUP(CONCATENATE(X$1,X138),'Formulario de Preguntas'!$C$10:$FN$165,4,FALSE),"")</f>
        <v/>
      </c>
      <c r="AA138" s="23">
        <f>IF($B138='Formulario de Respuestas'!$D137,'Formulario de Respuestas'!$M137,"ES DIFERENTE")</f>
        <v>0</v>
      </c>
      <c r="AB138" s="1" t="str">
        <f>IFERROR(VLOOKUP(CONCATENATE(AA$1,AA138),'Formulario de Preguntas'!$C$10:$FN$165,3,FALSE),"")</f>
        <v/>
      </c>
      <c r="AC138" s="1" t="str">
        <f>IFERROR(VLOOKUP(CONCATENATE(AA$1,AA138),'Formulario de Preguntas'!$C$10:$FN$165,4,FALSE),"")</f>
        <v/>
      </c>
      <c r="AD138" s="23">
        <f>IF($B138='Formulario de Respuestas'!$D137,'Formulario de Respuestas'!$N137,"ES DIFERENTE")</f>
        <v>0</v>
      </c>
      <c r="AE138" s="1" t="str">
        <f>IFERROR(VLOOKUP(CONCATENATE(AD$1,AD138),'Formulario de Preguntas'!$C$10:$FN$165,3,FALSE),"")</f>
        <v/>
      </c>
      <c r="AF138" s="1" t="str">
        <f>IFERROR(VLOOKUP(CONCATENATE(AD$1,AD138),'Formulario de Preguntas'!$C$10:$FN$165,4,FALSE),"")</f>
        <v/>
      </c>
      <c r="AG138" s="23">
        <f>IF($B138='Formulario de Respuestas'!$D137,'Formulario de Respuestas'!$O137,"ES DIFERENTE")</f>
        <v>0</v>
      </c>
      <c r="AH138" s="1" t="str">
        <f>IFERROR(VLOOKUP(CONCATENATE(AG$1,AG138),'Formulario de Preguntas'!$C$10:$FN$165,3,FALSE),"")</f>
        <v/>
      </c>
      <c r="AI138" s="1" t="str">
        <f>IFERROR(VLOOKUP(CONCATENATE(AG$1,AG138),'Formulario de Preguntas'!$C$10:$FN$165,4,FALSE),"")</f>
        <v/>
      </c>
      <c r="AJ138" s="23">
        <f>IF($B138='Formulario de Respuestas'!$D137,'Formulario de Respuestas'!$P137,"ES DIFERENTE")</f>
        <v>0</v>
      </c>
      <c r="AK138" s="1" t="str">
        <f>IFERROR(VLOOKUP(CONCATENATE(AJ$1,AJ138),'Formulario de Preguntas'!$C$10:$FN$165,3,FALSE),"")</f>
        <v/>
      </c>
      <c r="AL138" s="1" t="str">
        <f>IFERROR(VLOOKUP(CONCATENATE(AJ$1,AJ138),'Formulario de Preguntas'!$C$10:$FN$165,4,FALSE),"")</f>
        <v/>
      </c>
      <c r="AM138" s="23">
        <f>IF($B138='Formulario de Respuestas'!$D137,'Formulario de Respuestas'!$Q137,"ES DIFERENTE")</f>
        <v>0</v>
      </c>
      <c r="AN138" s="1" t="str">
        <f>IFERROR(VLOOKUP(CONCATENATE(AM$1,AM138),'Formulario de Preguntas'!$C$10:$FN$165,3,FALSE),"")</f>
        <v/>
      </c>
      <c r="AO138" s="1" t="str">
        <f>IFERROR(VLOOKUP(CONCATENATE(AM$1,AM138),'Formulario de Preguntas'!$C$10:$FN$165,4,FALSE),"")</f>
        <v/>
      </c>
      <c r="AP138" s="23">
        <f>IF($B138='Formulario de Respuestas'!$D137,'Formulario de Respuestas'!$R137,"ES DIFERENTE")</f>
        <v>0</v>
      </c>
      <c r="AQ138" s="1" t="str">
        <f>IFERROR(VLOOKUP(CONCATENATE(AP$1,AP138),'Formulario de Preguntas'!$C$10:$FN$165,3,FALSE),"")</f>
        <v/>
      </c>
      <c r="AR138" s="1" t="str">
        <f>IFERROR(VLOOKUP(CONCATENATE(AP$1,AP138),'Formulario de Preguntas'!$C$10:$FN$165,4,FALSE),"")</f>
        <v/>
      </c>
      <c r="AS138" s="23">
        <f>IF($B138='Formulario de Respuestas'!$D137,'Formulario de Respuestas'!$S137,"ES DIFERENTE")</f>
        <v>0</v>
      </c>
      <c r="AT138" s="1" t="str">
        <f>IFERROR(VLOOKUP(CONCATENATE(AS$1,AS138),'Formulario de Preguntas'!$C$10:$FN$165,3,FALSE),"")</f>
        <v/>
      </c>
      <c r="AU138" s="1" t="str">
        <f>IFERROR(VLOOKUP(CONCATENATE(AS$1,AS138),'Formulario de Preguntas'!$C$10:$FN$165,4,FALSE),"")</f>
        <v/>
      </c>
      <c r="AV138" s="23">
        <f>IF($B138='Formulario de Respuestas'!$D137,'Formulario de Respuestas'!$T137,"ES DIFERENTE")</f>
        <v>0</v>
      </c>
      <c r="AW138" s="1" t="str">
        <f>IFERROR(VLOOKUP(CONCATENATE(AV$1,AV138),'Formulario de Preguntas'!$C$10:$FN$165,3,FALSE),"")</f>
        <v/>
      </c>
      <c r="AX138" s="1" t="str">
        <f>IFERROR(VLOOKUP(CONCATENATE(AV$1,AV138),'Formulario de Preguntas'!$C$10:$FN$165,4,FALSE),"")</f>
        <v/>
      </c>
      <c r="AY138" s="23">
        <f>IF($B138='Formulario de Respuestas'!$D137,'Formulario de Respuestas'!$U137,"ES DIFERENTE")</f>
        <v>0</v>
      </c>
      <c r="AZ138" s="1" t="str">
        <f>IFERROR(VLOOKUP(CONCATENATE(AY$1,AY138),'Formulario de Preguntas'!$C$10:$FN$165,3,FALSE),"")</f>
        <v/>
      </c>
      <c r="BA138" s="1" t="str">
        <f>IFERROR(VLOOKUP(CONCATENATE(AY$1,AY138),'Formulario de Preguntas'!$C$10:$FN$165,4,FALSE),"")</f>
        <v/>
      </c>
      <c r="BB138" s="25">
        <f>IF($B138='Formulario de Respuestas'!$D137,'Formulario de Respuestas'!$V137,"ES DIFERENTE")</f>
        <v>0</v>
      </c>
      <c r="BC138" s="1" t="str">
        <f>IFERROR(VLOOKUP(CONCATENATE(BB$1,BB138),'Formulario de Preguntas'!$C$10:$FN$165,3,FALSE),"")</f>
        <v/>
      </c>
      <c r="BD138" s="1" t="str">
        <f>IFERROR(VLOOKUP(CONCATENATE(BB$1,BB138),'Formulario de Preguntas'!$C$10:$FN$165,4,FALSE),"")</f>
        <v/>
      </c>
      <c r="BE138" s="23">
        <f>IF($B138='Formulario de Respuestas'!$D137,'Formulario de Respuestas'!$W137,"ES DIFERENTE")</f>
        <v>0</v>
      </c>
      <c r="BF138" s="1" t="str">
        <f>IFERROR(VLOOKUP(CONCATENATE(BE$1,BE138),'Formulario de Preguntas'!$C$10:$FN$165,3,FALSE),"")</f>
        <v/>
      </c>
      <c r="BG138" s="1" t="str">
        <f>IFERROR(VLOOKUP(CONCATENATE(BE$1,BE138),'Formulario de Preguntas'!$C$10:$FN$165,4,FALSE),"")</f>
        <v/>
      </c>
      <c r="BH138" s="23">
        <f>IF($B138='Formulario de Respuestas'!$D137,'Formulario de Respuestas'!$X137,"ES DIFERENTE")</f>
        <v>0</v>
      </c>
      <c r="BI138" s="1" t="str">
        <f>IFERROR(VLOOKUP(CONCATENATE(BH$1,BH138),'Formulario de Preguntas'!$C$10:$FN$165,3,FALSE),"")</f>
        <v/>
      </c>
      <c r="BJ138" s="1" t="str">
        <f>IFERROR(VLOOKUP(CONCATENATE(BH$1,BH138),'Formulario de Preguntas'!$C$10:$FN$165,4,FALSE),"")</f>
        <v/>
      </c>
      <c r="BK138" s="25">
        <f>IF($B138='Formulario de Respuestas'!$D137,'Formulario de Respuestas'!$Y137,"ES DIFERENTE")</f>
        <v>0</v>
      </c>
      <c r="BL138" s="1" t="str">
        <f>IFERROR(VLOOKUP(CONCATENATE(BK$1,BK138),'Formulario de Preguntas'!$C$10:$FN$165,3,FALSE),"")</f>
        <v/>
      </c>
      <c r="BM138" s="1" t="str">
        <f>IFERROR(VLOOKUP(CONCATENATE(BK$1,BK138),'Formulario de Preguntas'!$C$10:$FN$165,4,FALSE),"")</f>
        <v/>
      </c>
      <c r="BN138" s="25">
        <f>IF($B138='Formulario de Respuestas'!$D137,'Formulario de Respuestas'!$Z137,"ES DIFERENTE")</f>
        <v>0</v>
      </c>
      <c r="BO138" s="1" t="str">
        <f>IFERROR(VLOOKUP(CONCATENATE(BN$1,BN138),'Formulario de Preguntas'!$C$10:$FN$165,3,FALSE),"")</f>
        <v/>
      </c>
      <c r="BP138" s="1" t="str">
        <f>IFERROR(VLOOKUP(CONCATENATE(BN$1,BN138),'Formulario de Preguntas'!$C$10:$FN$165,4,FALSE),"")</f>
        <v/>
      </c>
      <c r="BR138" s="1">
        <f t="shared" si="7"/>
        <v>0</v>
      </c>
      <c r="BS138" s="1">
        <f t="shared" si="8"/>
        <v>0.25</v>
      </c>
      <c r="BT138" s="1">
        <f t="shared" si="6"/>
        <v>0</v>
      </c>
      <c r="BU138" s="1">
        <f>COUNTIF('Formulario de Respuestas'!$E137:$Z137,"A")</f>
        <v>0</v>
      </c>
      <c r="BV138" s="1">
        <f>COUNTIF('Formulario de Respuestas'!$E137:$Z137,"B")</f>
        <v>0</v>
      </c>
      <c r="BW138" s="1">
        <f>COUNTIF('Formulario de Respuestas'!$E137:$Z137,"C")</f>
        <v>0</v>
      </c>
      <c r="BX138" s="1">
        <f>COUNTIF('Formulario de Respuestas'!$E137:$Z137,"D")</f>
        <v>0</v>
      </c>
      <c r="BY138" s="1">
        <f>COUNTIF('Formulario de Respuestas'!$E137:$Z137,"E (RESPUESTA ANULADA)")</f>
        <v>0</v>
      </c>
    </row>
    <row r="139" spans="1:77" x14ac:dyDescent="0.25">
      <c r="A139" s="1">
        <f>'Formulario de Respuestas'!C138</f>
        <v>0</v>
      </c>
      <c r="B139" s="1">
        <f>'Formulario de Respuestas'!D138</f>
        <v>0</v>
      </c>
      <c r="C139" s="23">
        <f>IF($B139='Formulario de Respuestas'!$D138,'Formulario de Respuestas'!$E138,"ES DIFERENTE")</f>
        <v>0</v>
      </c>
      <c r="D139" s="15" t="str">
        <f>IFERROR(VLOOKUP(CONCATENATE(C$1,C139),'Formulario de Preguntas'!$C$2:$FN$165,3,FALSE),"")</f>
        <v/>
      </c>
      <c r="E139" s="1" t="str">
        <f>IFERROR(VLOOKUP(CONCATENATE(C$1,C139),'Formulario de Preguntas'!$C$2:$FN$165,4,FALSE),"")</f>
        <v/>
      </c>
      <c r="F139" s="23">
        <f>IF($B139='Formulario de Respuestas'!$D138,'Formulario de Respuestas'!$F138,"ES DIFERENTE")</f>
        <v>0</v>
      </c>
      <c r="G139" s="1" t="str">
        <f>IFERROR(VLOOKUP(CONCATENATE(F$1,F139),'Formulario de Preguntas'!$C$2:$FN$165,3,FALSE),"")</f>
        <v/>
      </c>
      <c r="H139" s="1" t="str">
        <f>IFERROR(VLOOKUP(CONCATENATE(F$1,F139),'Formulario de Preguntas'!$C$2:$FN$165,4,FALSE),"")</f>
        <v/>
      </c>
      <c r="I139" s="23">
        <f>IF($B139='Formulario de Respuestas'!$D138,'Formulario de Respuestas'!$G138,"ES DIFERENTE")</f>
        <v>0</v>
      </c>
      <c r="J139" s="1" t="str">
        <f>IFERROR(VLOOKUP(CONCATENATE(I$1,I139),'Formulario de Preguntas'!$C$10:$FN$165,3,FALSE),"")</f>
        <v/>
      </c>
      <c r="K139" s="1" t="str">
        <f>IFERROR(VLOOKUP(CONCATENATE(I$1,I139),'Formulario de Preguntas'!$C$10:$FN$165,4,FALSE),"")</f>
        <v/>
      </c>
      <c r="L139" s="23">
        <f>IF($B139='Formulario de Respuestas'!$D138,'Formulario de Respuestas'!$H138,"ES DIFERENTE")</f>
        <v>0</v>
      </c>
      <c r="M139" s="1" t="str">
        <f>IFERROR(VLOOKUP(CONCATENATE(L$1,L139),'Formulario de Preguntas'!$C$10:$FN$165,3,FALSE),"")</f>
        <v/>
      </c>
      <c r="N139" s="1" t="str">
        <f>IFERROR(VLOOKUP(CONCATENATE(L$1,L139),'Formulario de Preguntas'!$C$10:$FN$165,4,FALSE),"")</f>
        <v/>
      </c>
      <c r="O139" s="23">
        <f>IF($B139='Formulario de Respuestas'!$D138,'Formulario de Respuestas'!$I138,"ES DIFERENTE")</f>
        <v>0</v>
      </c>
      <c r="P139" s="1" t="str">
        <f>IFERROR(VLOOKUP(CONCATENATE(O$1,O139),'Formulario de Preguntas'!$C$10:$FN$165,3,FALSE),"")</f>
        <v/>
      </c>
      <c r="Q139" s="1" t="str">
        <f>IFERROR(VLOOKUP(CONCATENATE(O$1,O139),'Formulario de Preguntas'!$C$10:$FN$165,4,FALSE),"")</f>
        <v/>
      </c>
      <c r="R139" s="23">
        <f>IF($B139='Formulario de Respuestas'!$D138,'Formulario de Respuestas'!$J138,"ES DIFERENTE")</f>
        <v>0</v>
      </c>
      <c r="S139" s="1" t="str">
        <f>IFERROR(VLOOKUP(CONCATENATE(R$1,R139),'Formulario de Preguntas'!$C$10:$FN$165,3,FALSE),"")</f>
        <v/>
      </c>
      <c r="T139" s="1" t="str">
        <f>IFERROR(VLOOKUP(CONCATENATE(R$1,R139),'Formulario de Preguntas'!$C$10:$FN$165,4,FALSE),"")</f>
        <v/>
      </c>
      <c r="U139" s="23">
        <f>IF($B139='Formulario de Respuestas'!$D138,'Formulario de Respuestas'!$K138,"ES DIFERENTE")</f>
        <v>0</v>
      </c>
      <c r="V139" s="1" t="str">
        <f>IFERROR(VLOOKUP(CONCATENATE(U$1,U139),'Formulario de Preguntas'!$C$10:$FN$165,3,FALSE),"")</f>
        <v/>
      </c>
      <c r="W139" s="1" t="str">
        <f>IFERROR(VLOOKUP(CONCATENATE(U$1,U139),'Formulario de Preguntas'!$C$10:$FN$165,4,FALSE),"")</f>
        <v/>
      </c>
      <c r="X139" s="23">
        <f>IF($B139='Formulario de Respuestas'!$D138,'Formulario de Respuestas'!$L138,"ES DIFERENTE")</f>
        <v>0</v>
      </c>
      <c r="Y139" s="1" t="str">
        <f>IFERROR(VLOOKUP(CONCATENATE(X$1,X139),'Formulario de Preguntas'!$C$10:$FN$165,3,FALSE),"")</f>
        <v/>
      </c>
      <c r="Z139" s="1" t="str">
        <f>IFERROR(VLOOKUP(CONCATENATE(X$1,X139),'Formulario de Preguntas'!$C$10:$FN$165,4,FALSE),"")</f>
        <v/>
      </c>
      <c r="AA139" s="23">
        <f>IF($B139='Formulario de Respuestas'!$D138,'Formulario de Respuestas'!$M138,"ES DIFERENTE")</f>
        <v>0</v>
      </c>
      <c r="AB139" s="1" t="str">
        <f>IFERROR(VLOOKUP(CONCATENATE(AA$1,AA139),'Formulario de Preguntas'!$C$10:$FN$165,3,FALSE),"")</f>
        <v/>
      </c>
      <c r="AC139" s="1" t="str">
        <f>IFERROR(VLOOKUP(CONCATENATE(AA$1,AA139),'Formulario de Preguntas'!$C$10:$FN$165,4,FALSE),"")</f>
        <v/>
      </c>
      <c r="AD139" s="23">
        <f>IF($B139='Formulario de Respuestas'!$D138,'Formulario de Respuestas'!$N138,"ES DIFERENTE")</f>
        <v>0</v>
      </c>
      <c r="AE139" s="1" t="str">
        <f>IFERROR(VLOOKUP(CONCATENATE(AD$1,AD139),'Formulario de Preguntas'!$C$10:$FN$165,3,FALSE),"")</f>
        <v/>
      </c>
      <c r="AF139" s="1" t="str">
        <f>IFERROR(VLOOKUP(CONCATENATE(AD$1,AD139),'Formulario de Preguntas'!$C$10:$FN$165,4,FALSE),"")</f>
        <v/>
      </c>
      <c r="AG139" s="23">
        <f>IF($B139='Formulario de Respuestas'!$D138,'Formulario de Respuestas'!$O138,"ES DIFERENTE")</f>
        <v>0</v>
      </c>
      <c r="AH139" s="1" t="str">
        <f>IFERROR(VLOOKUP(CONCATENATE(AG$1,AG139),'Formulario de Preguntas'!$C$10:$FN$165,3,FALSE),"")</f>
        <v/>
      </c>
      <c r="AI139" s="1" t="str">
        <f>IFERROR(VLOOKUP(CONCATENATE(AG$1,AG139),'Formulario de Preguntas'!$C$10:$FN$165,4,FALSE),"")</f>
        <v/>
      </c>
      <c r="AJ139" s="23">
        <f>IF($B139='Formulario de Respuestas'!$D138,'Formulario de Respuestas'!$P138,"ES DIFERENTE")</f>
        <v>0</v>
      </c>
      <c r="AK139" s="1" t="str">
        <f>IFERROR(VLOOKUP(CONCATENATE(AJ$1,AJ139),'Formulario de Preguntas'!$C$10:$FN$165,3,FALSE),"")</f>
        <v/>
      </c>
      <c r="AL139" s="1" t="str">
        <f>IFERROR(VLOOKUP(CONCATENATE(AJ$1,AJ139),'Formulario de Preguntas'!$C$10:$FN$165,4,FALSE),"")</f>
        <v/>
      </c>
      <c r="AM139" s="23">
        <f>IF($B139='Formulario de Respuestas'!$D138,'Formulario de Respuestas'!$Q138,"ES DIFERENTE")</f>
        <v>0</v>
      </c>
      <c r="AN139" s="1" t="str">
        <f>IFERROR(VLOOKUP(CONCATENATE(AM$1,AM139),'Formulario de Preguntas'!$C$10:$FN$165,3,FALSE),"")</f>
        <v/>
      </c>
      <c r="AO139" s="1" t="str">
        <f>IFERROR(VLOOKUP(CONCATENATE(AM$1,AM139),'Formulario de Preguntas'!$C$10:$FN$165,4,FALSE),"")</f>
        <v/>
      </c>
      <c r="AP139" s="23">
        <f>IF($B139='Formulario de Respuestas'!$D138,'Formulario de Respuestas'!$R138,"ES DIFERENTE")</f>
        <v>0</v>
      </c>
      <c r="AQ139" s="1" t="str">
        <f>IFERROR(VLOOKUP(CONCATENATE(AP$1,AP139),'Formulario de Preguntas'!$C$10:$FN$165,3,FALSE),"")</f>
        <v/>
      </c>
      <c r="AR139" s="1" t="str">
        <f>IFERROR(VLOOKUP(CONCATENATE(AP$1,AP139),'Formulario de Preguntas'!$C$10:$FN$165,4,FALSE),"")</f>
        <v/>
      </c>
      <c r="AS139" s="23">
        <f>IF($B139='Formulario de Respuestas'!$D138,'Formulario de Respuestas'!$S138,"ES DIFERENTE")</f>
        <v>0</v>
      </c>
      <c r="AT139" s="1" t="str">
        <f>IFERROR(VLOOKUP(CONCATENATE(AS$1,AS139),'Formulario de Preguntas'!$C$10:$FN$165,3,FALSE),"")</f>
        <v/>
      </c>
      <c r="AU139" s="1" t="str">
        <f>IFERROR(VLOOKUP(CONCATENATE(AS$1,AS139),'Formulario de Preguntas'!$C$10:$FN$165,4,FALSE),"")</f>
        <v/>
      </c>
      <c r="AV139" s="23">
        <f>IF($B139='Formulario de Respuestas'!$D138,'Formulario de Respuestas'!$T138,"ES DIFERENTE")</f>
        <v>0</v>
      </c>
      <c r="AW139" s="1" t="str">
        <f>IFERROR(VLOOKUP(CONCATENATE(AV$1,AV139),'Formulario de Preguntas'!$C$10:$FN$165,3,FALSE),"")</f>
        <v/>
      </c>
      <c r="AX139" s="1" t="str">
        <f>IFERROR(VLOOKUP(CONCATENATE(AV$1,AV139),'Formulario de Preguntas'!$C$10:$FN$165,4,FALSE),"")</f>
        <v/>
      </c>
      <c r="AY139" s="23">
        <f>IF($B139='Formulario de Respuestas'!$D138,'Formulario de Respuestas'!$U138,"ES DIFERENTE")</f>
        <v>0</v>
      </c>
      <c r="AZ139" s="1" t="str">
        <f>IFERROR(VLOOKUP(CONCATENATE(AY$1,AY139),'Formulario de Preguntas'!$C$10:$FN$165,3,FALSE),"")</f>
        <v/>
      </c>
      <c r="BA139" s="1" t="str">
        <f>IFERROR(VLOOKUP(CONCATENATE(AY$1,AY139),'Formulario de Preguntas'!$C$10:$FN$165,4,FALSE),"")</f>
        <v/>
      </c>
      <c r="BB139" s="25">
        <f>IF($B139='Formulario de Respuestas'!$D138,'Formulario de Respuestas'!$V138,"ES DIFERENTE")</f>
        <v>0</v>
      </c>
      <c r="BC139" s="1" t="str">
        <f>IFERROR(VLOOKUP(CONCATENATE(BB$1,BB139),'Formulario de Preguntas'!$C$10:$FN$165,3,FALSE),"")</f>
        <v/>
      </c>
      <c r="BD139" s="1" t="str">
        <f>IFERROR(VLOOKUP(CONCATENATE(BB$1,BB139),'Formulario de Preguntas'!$C$10:$FN$165,4,FALSE),"")</f>
        <v/>
      </c>
      <c r="BE139" s="23">
        <f>IF($B139='Formulario de Respuestas'!$D138,'Formulario de Respuestas'!$W138,"ES DIFERENTE")</f>
        <v>0</v>
      </c>
      <c r="BF139" s="1" t="str">
        <f>IFERROR(VLOOKUP(CONCATENATE(BE$1,BE139),'Formulario de Preguntas'!$C$10:$FN$165,3,FALSE),"")</f>
        <v/>
      </c>
      <c r="BG139" s="1" t="str">
        <f>IFERROR(VLOOKUP(CONCATENATE(BE$1,BE139),'Formulario de Preguntas'!$C$10:$FN$165,4,FALSE),"")</f>
        <v/>
      </c>
      <c r="BH139" s="23">
        <f>IF($B139='Formulario de Respuestas'!$D138,'Formulario de Respuestas'!$X138,"ES DIFERENTE")</f>
        <v>0</v>
      </c>
      <c r="BI139" s="1" t="str">
        <f>IFERROR(VLOOKUP(CONCATENATE(BH$1,BH139),'Formulario de Preguntas'!$C$10:$FN$165,3,FALSE),"")</f>
        <v/>
      </c>
      <c r="BJ139" s="1" t="str">
        <f>IFERROR(VLOOKUP(CONCATENATE(BH$1,BH139),'Formulario de Preguntas'!$C$10:$FN$165,4,FALSE),"")</f>
        <v/>
      </c>
      <c r="BK139" s="25">
        <f>IF($B139='Formulario de Respuestas'!$D138,'Formulario de Respuestas'!$Y138,"ES DIFERENTE")</f>
        <v>0</v>
      </c>
      <c r="BL139" s="1" t="str">
        <f>IFERROR(VLOOKUP(CONCATENATE(BK$1,BK139),'Formulario de Preguntas'!$C$10:$FN$165,3,FALSE),"")</f>
        <v/>
      </c>
      <c r="BM139" s="1" t="str">
        <f>IFERROR(VLOOKUP(CONCATENATE(BK$1,BK139),'Formulario de Preguntas'!$C$10:$FN$165,4,FALSE),"")</f>
        <v/>
      </c>
      <c r="BN139" s="25">
        <f>IF($B139='Formulario de Respuestas'!$D138,'Formulario de Respuestas'!$Z138,"ES DIFERENTE")</f>
        <v>0</v>
      </c>
      <c r="BO139" s="1" t="str">
        <f>IFERROR(VLOOKUP(CONCATENATE(BN$1,BN139),'Formulario de Preguntas'!$C$10:$FN$165,3,FALSE),"")</f>
        <v/>
      </c>
      <c r="BP139" s="1" t="str">
        <f>IFERROR(VLOOKUP(CONCATENATE(BN$1,BN139),'Formulario de Preguntas'!$C$10:$FN$165,4,FALSE),"")</f>
        <v/>
      </c>
      <c r="BR139" s="1">
        <f t="shared" si="7"/>
        <v>0</v>
      </c>
      <c r="BS139" s="1">
        <f t="shared" si="8"/>
        <v>0.25</v>
      </c>
      <c r="BT139" s="1">
        <f t="shared" si="6"/>
        <v>0</v>
      </c>
      <c r="BU139" s="1">
        <f>COUNTIF('Formulario de Respuestas'!$E138:$Z138,"A")</f>
        <v>0</v>
      </c>
      <c r="BV139" s="1">
        <f>COUNTIF('Formulario de Respuestas'!$E138:$Z138,"B")</f>
        <v>0</v>
      </c>
      <c r="BW139" s="1">
        <f>COUNTIF('Formulario de Respuestas'!$E138:$Z138,"C")</f>
        <v>0</v>
      </c>
      <c r="BX139" s="1">
        <f>COUNTIF('Formulario de Respuestas'!$E138:$Z138,"D")</f>
        <v>0</v>
      </c>
      <c r="BY139" s="1">
        <f>COUNTIF('Formulario de Respuestas'!$E138:$Z138,"E (RESPUESTA ANULADA)")</f>
        <v>0</v>
      </c>
    </row>
    <row r="140" spans="1:77" x14ac:dyDescent="0.25">
      <c r="A140" s="1">
        <f>'Formulario de Respuestas'!C139</f>
        <v>0</v>
      </c>
      <c r="B140" s="1">
        <f>'Formulario de Respuestas'!D139</f>
        <v>0</v>
      </c>
      <c r="C140" s="23">
        <f>IF($B140='Formulario de Respuestas'!$D139,'Formulario de Respuestas'!$E139,"ES DIFERENTE")</f>
        <v>0</v>
      </c>
      <c r="D140" s="15" t="str">
        <f>IFERROR(VLOOKUP(CONCATENATE(C$1,C140),'Formulario de Preguntas'!$C$2:$FN$165,3,FALSE),"")</f>
        <v/>
      </c>
      <c r="E140" s="1" t="str">
        <f>IFERROR(VLOOKUP(CONCATENATE(C$1,C140),'Formulario de Preguntas'!$C$2:$FN$165,4,FALSE),"")</f>
        <v/>
      </c>
      <c r="F140" s="23">
        <f>IF($B140='Formulario de Respuestas'!$D139,'Formulario de Respuestas'!$F139,"ES DIFERENTE")</f>
        <v>0</v>
      </c>
      <c r="G140" s="1" t="str">
        <f>IFERROR(VLOOKUP(CONCATENATE(F$1,F140),'Formulario de Preguntas'!$C$2:$FN$165,3,FALSE),"")</f>
        <v/>
      </c>
      <c r="H140" s="1" t="str">
        <f>IFERROR(VLOOKUP(CONCATENATE(F$1,F140),'Formulario de Preguntas'!$C$2:$FN$165,4,FALSE),"")</f>
        <v/>
      </c>
      <c r="I140" s="23">
        <f>IF($B140='Formulario de Respuestas'!$D139,'Formulario de Respuestas'!$G139,"ES DIFERENTE")</f>
        <v>0</v>
      </c>
      <c r="J140" s="1" t="str">
        <f>IFERROR(VLOOKUP(CONCATENATE(I$1,I140),'Formulario de Preguntas'!$C$10:$FN$165,3,FALSE),"")</f>
        <v/>
      </c>
      <c r="K140" s="1" t="str">
        <f>IFERROR(VLOOKUP(CONCATENATE(I$1,I140),'Formulario de Preguntas'!$C$10:$FN$165,4,FALSE),"")</f>
        <v/>
      </c>
      <c r="L140" s="23">
        <f>IF($B140='Formulario de Respuestas'!$D139,'Formulario de Respuestas'!$H139,"ES DIFERENTE")</f>
        <v>0</v>
      </c>
      <c r="M140" s="1" t="str">
        <f>IFERROR(VLOOKUP(CONCATENATE(L$1,L140),'Formulario de Preguntas'!$C$10:$FN$165,3,FALSE),"")</f>
        <v/>
      </c>
      <c r="N140" s="1" t="str">
        <f>IFERROR(VLOOKUP(CONCATENATE(L$1,L140),'Formulario de Preguntas'!$C$10:$FN$165,4,FALSE),"")</f>
        <v/>
      </c>
      <c r="O140" s="23">
        <f>IF($B140='Formulario de Respuestas'!$D139,'Formulario de Respuestas'!$I139,"ES DIFERENTE")</f>
        <v>0</v>
      </c>
      <c r="P140" s="1" t="str">
        <f>IFERROR(VLOOKUP(CONCATENATE(O$1,O140),'Formulario de Preguntas'!$C$10:$FN$165,3,FALSE),"")</f>
        <v/>
      </c>
      <c r="Q140" s="1" t="str">
        <f>IFERROR(VLOOKUP(CONCATENATE(O$1,O140),'Formulario de Preguntas'!$C$10:$FN$165,4,FALSE),"")</f>
        <v/>
      </c>
      <c r="R140" s="23">
        <f>IF($B140='Formulario de Respuestas'!$D139,'Formulario de Respuestas'!$J139,"ES DIFERENTE")</f>
        <v>0</v>
      </c>
      <c r="S140" s="1" t="str">
        <f>IFERROR(VLOOKUP(CONCATENATE(R$1,R140),'Formulario de Preguntas'!$C$10:$FN$165,3,FALSE),"")</f>
        <v/>
      </c>
      <c r="T140" s="1" t="str">
        <f>IFERROR(VLOOKUP(CONCATENATE(R$1,R140),'Formulario de Preguntas'!$C$10:$FN$165,4,FALSE),"")</f>
        <v/>
      </c>
      <c r="U140" s="23">
        <f>IF($B140='Formulario de Respuestas'!$D139,'Formulario de Respuestas'!$K139,"ES DIFERENTE")</f>
        <v>0</v>
      </c>
      <c r="V140" s="1" t="str">
        <f>IFERROR(VLOOKUP(CONCATENATE(U$1,U140),'Formulario de Preguntas'!$C$10:$FN$165,3,FALSE),"")</f>
        <v/>
      </c>
      <c r="W140" s="1" t="str">
        <f>IFERROR(VLOOKUP(CONCATENATE(U$1,U140),'Formulario de Preguntas'!$C$10:$FN$165,4,FALSE),"")</f>
        <v/>
      </c>
      <c r="X140" s="23">
        <f>IF($B140='Formulario de Respuestas'!$D139,'Formulario de Respuestas'!$L139,"ES DIFERENTE")</f>
        <v>0</v>
      </c>
      <c r="Y140" s="1" t="str">
        <f>IFERROR(VLOOKUP(CONCATENATE(X$1,X140),'Formulario de Preguntas'!$C$10:$FN$165,3,FALSE),"")</f>
        <v/>
      </c>
      <c r="Z140" s="1" t="str">
        <f>IFERROR(VLOOKUP(CONCATENATE(X$1,X140),'Formulario de Preguntas'!$C$10:$FN$165,4,FALSE),"")</f>
        <v/>
      </c>
      <c r="AA140" s="23">
        <f>IF($B140='Formulario de Respuestas'!$D139,'Formulario de Respuestas'!$M139,"ES DIFERENTE")</f>
        <v>0</v>
      </c>
      <c r="AB140" s="1" t="str">
        <f>IFERROR(VLOOKUP(CONCATENATE(AA$1,AA140),'Formulario de Preguntas'!$C$10:$FN$165,3,FALSE),"")</f>
        <v/>
      </c>
      <c r="AC140" s="1" t="str">
        <f>IFERROR(VLOOKUP(CONCATENATE(AA$1,AA140),'Formulario de Preguntas'!$C$10:$FN$165,4,FALSE),"")</f>
        <v/>
      </c>
      <c r="AD140" s="23">
        <f>IF($B140='Formulario de Respuestas'!$D139,'Formulario de Respuestas'!$N139,"ES DIFERENTE")</f>
        <v>0</v>
      </c>
      <c r="AE140" s="1" t="str">
        <f>IFERROR(VLOOKUP(CONCATENATE(AD$1,AD140),'Formulario de Preguntas'!$C$10:$FN$165,3,FALSE),"")</f>
        <v/>
      </c>
      <c r="AF140" s="1" t="str">
        <f>IFERROR(VLOOKUP(CONCATENATE(AD$1,AD140),'Formulario de Preguntas'!$C$10:$FN$165,4,FALSE),"")</f>
        <v/>
      </c>
      <c r="AG140" s="23">
        <f>IF($B140='Formulario de Respuestas'!$D139,'Formulario de Respuestas'!$O139,"ES DIFERENTE")</f>
        <v>0</v>
      </c>
      <c r="AH140" s="1" t="str">
        <f>IFERROR(VLOOKUP(CONCATENATE(AG$1,AG140),'Formulario de Preguntas'!$C$10:$FN$165,3,FALSE),"")</f>
        <v/>
      </c>
      <c r="AI140" s="1" t="str">
        <f>IFERROR(VLOOKUP(CONCATENATE(AG$1,AG140),'Formulario de Preguntas'!$C$10:$FN$165,4,FALSE),"")</f>
        <v/>
      </c>
      <c r="AJ140" s="23">
        <f>IF($B140='Formulario de Respuestas'!$D139,'Formulario de Respuestas'!$P139,"ES DIFERENTE")</f>
        <v>0</v>
      </c>
      <c r="AK140" s="1" t="str">
        <f>IFERROR(VLOOKUP(CONCATENATE(AJ$1,AJ140),'Formulario de Preguntas'!$C$10:$FN$165,3,FALSE),"")</f>
        <v/>
      </c>
      <c r="AL140" s="1" t="str">
        <f>IFERROR(VLOOKUP(CONCATENATE(AJ$1,AJ140),'Formulario de Preguntas'!$C$10:$FN$165,4,FALSE),"")</f>
        <v/>
      </c>
      <c r="AM140" s="23">
        <f>IF($B140='Formulario de Respuestas'!$D139,'Formulario de Respuestas'!$Q139,"ES DIFERENTE")</f>
        <v>0</v>
      </c>
      <c r="AN140" s="1" t="str">
        <f>IFERROR(VLOOKUP(CONCATENATE(AM$1,AM140),'Formulario de Preguntas'!$C$10:$FN$165,3,FALSE),"")</f>
        <v/>
      </c>
      <c r="AO140" s="1" t="str">
        <f>IFERROR(VLOOKUP(CONCATENATE(AM$1,AM140),'Formulario de Preguntas'!$C$10:$FN$165,4,FALSE),"")</f>
        <v/>
      </c>
      <c r="AP140" s="23">
        <f>IF($B140='Formulario de Respuestas'!$D139,'Formulario de Respuestas'!$R139,"ES DIFERENTE")</f>
        <v>0</v>
      </c>
      <c r="AQ140" s="1" t="str">
        <f>IFERROR(VLOOKUP(CONCATENATE(AP$1,AP140),'Formulario de Preguntas'!$C$10:$FN$165,3,FALSE),"")</f>
        <v/>
      </c>
      <c r="AR140" s="1" t="str">
        <f>IFERROR(VLOOKUP(CONCATENATE(AP$1,AP140),'Formulario de Preguntas'!$C$10:$FN$165,4,FALSE),"")</f>
        <v/>
      </c>
      <c r="AS140" s="23">
        <f>IF($B140='Formulario de Respuestas'!$D139,'Formulario de Respuestas'!$S139,"ES DIFERENTE")</f>
        <v>0</v>
      </c>
      <c r="AT140" s="1" t="str">
        <f>IFERROR(VLOOKUP(CONCATENATE(AS$1,AS140),'Formulario de Preguntas'!$C$10:$FN$165,3,FALSE),"")</f>
        <v/>
      </c>
      <c r="AU140" s="1" t="str">
        <f>IFERROR(VLOOKUP(CONCATENATE(AS$1,AS140),'Formulario de Preguntas'!$C$10:$FN$165,4,FALSE),"")</f>
        <v/>
      </c>
      <c r="AV140" s="23">
        <f>IF($B140='Formulario de Respuestas'!$D139,'Formulario de Respuestas'!$T139,"ES DIFERENTE")</f>
        <v>0</v>
      </c>
      <c r="AW140" s="1" t="str">
        <f>IFERROR(VLOOKUP(CONCATENATE(AV$1,AV140),'Formulario de Preguntas'!$C$10:$FN$165,3,FALSE),"")</f>
        <v/>
      </c>
      <c r="AX140" s="1" t="str">
        <f>IFERROR(VLOOKUP(CONCATENATE(AV$1,AV140),'Formulario de Preguntas'!$C$10:$FN$165,4,FALSE),"")</f>
        <v/>
      </c>
      <c r="AY140" s="23">
        <f>IF($B140='Formulario de Respuestas'!$D139,'Formulario de Respuestas'!$U139,"ES DIFERENTE")</f>
        <v>0</v>
      </c>
      <c r="AZ140" s="1" t="str">
        <f>IFERROR(VLOOKUP(CONCATENATE(AY$1,AY140),'Formulario de Preguntas'!$C$10:$FN$165,3,FALSE),"")</f>
        <v/>
      </c>
      <c r="BA140" s="1" t="str">
        <f>IFERROR(VLOOKUP(CONCATENATE(AY$1,AY140),'Formulario de Preguntas'!$C$10:$FN$165,4,FALSE),"")</f>
        <v/>
      </c>
      <c r="BB140" s="25">
        <f>IF($B140='Formulario de Respuestas'!$D139,'Formulario de Respuestas'!$V139,"ES DIFERENTE")</f>
        <v>0</v>
      </c>
      <c r="BC140" s="1" t="str">
        <f>IFERROR(VLOOKUP(CONCATENATE(BB$1,BB140),'Formulario de Preguntas'!$C$10:$FN$165,3,FALSE),"")</f>
        <v/>
      </c>
      <c r="BD140" s="1" t="str">
        <f>IFERROR(VLOOKUP(CONCATENATE(BB$1,BB140),'Formulario de Preguntas'!$C$10:$FN$165,4,FALSE),"")</f>
        <v/>
      </c>
      <c r="BE140" s="23">
        <f>IF($B140='Formulario de Respuestas'!$D139,'Formulario de Respuestas'!$W139,"ES DIFERENTE")</f>
        <v>0</v>
      </c>
      <c r="BF140" s="1" t="str">
        <f>IFERROR(VLOOKUP(CONCATENATE(BE$1,BE140),'Formulario de Preguntas'!$C$10:$FN$165,3,FALSE),"")</f>
        <v/>
      </c>
      <c r="BG140" s="1" t="str">
        <f>IFERROR(VLOOKUP(CONCATENATE(BE$1,BE140),'Formulario de Preguntas'!$C$10:$FN$165,4,FALSE),"")</f>
        <v/>
      </c>
      <c r="BH140" s="23">
        <f>IF($B140='Formulario de Respuestas'!$D139,'Formulario de Respuestas'!$X139,"ES DIFERENTE")</f>
        <v>0</v>
      </c>
      <c r="BI140" s="1" t="str">
        <f>IFERROR(VLOOKUP(CONCATENATE(BH$1,BH140),'Formulario de Preguntas'!$C$10:$FN$165,3,FALSE),"")</f>
        <v/>
      </c>
      <c r="BJ140" s="1" t="str">
        <f>IFERROR(VLOOKUP(CONCATENATE(BH$1,BH140),'Formulario de Preguntas'!$C$10:$FN$165,4,FALSE),"")</f>
        <v/>
      </c>
      <c r="BK140" s="25">
        <f>IF($B140='Formulario de Respuestas'!$D139,'Formulario de Respuestas'!$Y139,"ES DIFERENTE")</f>
        <v>0</v>
      </c>
      <c r="BL140" s="1" t="str">
        <f>IFERROR(VLOOKUP(CONCATENATE(BK$1,BK140),'Formulario de Preguntas'!$C$10:$FN$165,3,FALSE),"")</f>
        <v/>
      </c>
      <c r="BM140" s="1" t="str">
        <f>IFERROR(VLOOKUP(CONCATENATE(BK$1,BK140),'Formulario de Preguntas'!$C$10:$FN$165,4,FALSE),"")</f>
        <v/>
      </c>
      <c r="BN140" s="25">
        <f>IF($B140='Formulario de Respuestas'!$D139,'Formulario de Respuestas'!$Z139,"ES DIFERENTE")</f>
        <v>0</v>
      </c>
      <c r="BO140" s="1" t="str">
        <f>IFERROR(VLOOKUP(CONCATENATE(BN$1,BN140),'Formulario de Preguntas'!$C$10:$FN$165,3,FALSE),"")</f>
        <v/>
      </c>
      <c r="BP140" s="1" t="str">
        <f>IFERROR(VLOOKUP(CONCATENATE(BN$1,BN140),'Formulario de Preguntas'!$C$10:$FN$165,4,FALSE),"")</f>
        <v/>
      </c>
      <c r="BR140" s="1">
        <f t="shared" si="7"/>
        <v>0</v>
      </c>
      <c r="BS140" s="1">
        <f t="shared" si="8"/>
        <v>0.25</v>
      </c>
      <c r="BT140" s="1">
        <f t="shared" si="6"/>
        <v>0</v>
      </c>
      <c r="BU140" s="1">
        <f>COUNTIF('Formulario de Respuestas'!$E139:$Z139,"A")</f>
        <v>0</v>
      </c>
      <c r="BV140" s="1">
        <f>COUNTIF('Formulario de Respuestas'!$E139:$Z139,"B")</f>
        <v>0</v>
      </c>
      <c r="BW140" s="1">
        <f>COUNTIF('Formulario de Respuestas'!$E139:$Z139,"C")</f>
        <v>0</v>
      </c>
      <c r="BX140" s="1">
        <f>COUNTIF('Formulario de Respuestas'!$E139:$Z139,"D")</f>
        <v>0</v>
      </c>
      <c r="BY140" s="1">
        <f>COUNTIF('Formulario de Respuestas'!$E139:$Z139,"E (RESPUESTA ANULADA)")</f>
        <v>0</v>
      </c>
    </row>
    <row r="141" spans="1:77" x14ac:dyDescent="0.25">
      <c r="A141" s="1">
        <f>'Formulario de Respuestas'!C140</f>
        <v>0</v>
      </c>
      <c r="B141" s="1">
        <f>'Formulario de Respuestas'!D140</f>
        <v>0</v>
      </c>
      <c r="C141" s="23">
        <f>IF($B141='Formulario de Respuestas'!$D140,'Formulario de Respuestas'!$E140,"ES DIFERENTE")</f>
        <v>0</v>
      </c>
      <c r="D141" s="15" t="str">
        <f>IFERROR(VLOOKUP(CONCATENATE(C$1,C141),'Formulario de Preguntas'!$C$2:$FN$165,3,FALSE),"")</f>
        <v/>
      </c>
      <c r="E141" s="1" t="str">
        <f>IFERROR(VLOOKUP(CONCATENATE(C$1,C141),'Formulario de Preguntas'!$C$2:$FN$165,4,FALSE),"")</f>
        <v/>
      </c>
      <c r="F141" s="23">
        <f>IF($B141='Formulario de Respuestas'!$D140,'Formulario de Respuestas'!$F140,"ES DIFERENTE")</f>
        <v>0</v>
      </c>
      <c r="G141" s="1" t="str">
        <f>IFERROR(VLOOKUP(CONCATENATE(F$1,F141),'Formulario de Preguntas'!$C$2:$FN$165,3,FALSE),"")</f>
        <v/>
      </c>
      <c r="H141" s="1" t="str">
        <f>IFERROR(VLOOKUP(CONCATENATE(F$1,F141),'Formulario de Preguntas'!$C$2:$FN$165,4,FALSE),"")</f>
        <v/>
      </c>
      <c r="I141" s="23">
        <f>IF($B141='Formulario de Respuestas'!$D140,'Formulario de Respuestas'!$G140,"ES DIFERENTE")</f>
        <v>0</v>
      </c>
      <c r="J141" s="1" t="str">
        <f>IFERROR(VLOOKUP(CONCATENATE(I$1,I141),'Formulario de Preguntas'!$C$10:$FN$165,3,FALSE),"")</f>
        <v/>
      </c>
      <c r="K141" s="1" t="str">
        <f>IFERROR(VLOOKUP(CONCATENATE(I$1,I141),'Formulario de Preguntas'!$C$10:$FN$165,4,FALSE),"")</f>
        <v/>
      </c>
      <c r="L141" s="23">
        <f>IF($B141='Formulario de Respuestas'!$D140,'Formulario de Respuestas'!$H140,"ES DIFERENTE")</f>
        <v>0</v>
      </c>
      <c r="M141" s="1" t="str">
        <f>IFERROR(VLOOKUP(CONCATENATE(L$1,L141),'Formulario de Preguntas'!$C$10:$FN$165,3,FALSE),"")</f>
        <v/>
      </c>
      <c r="N141" s="1" t="str">
        <f>IFERROR(VLOOKUP(CONCATENATE(L$1,L141),'Formulario de Preguntas'!$C$10:$FN$165,4,FALSE),"")</f>
        <v/>
      </c>
      <c r="O141" s="23">
        <f>IF($B141='Formulario de Respuestas'!$D140,'Formulario de Respuestas'!$I140,"ES DIFERENTE")</f>
        <v>0</v>
      </c>
      <c r="P141" s="1" t="str">
        <f>IFERROR(VLOOKUP(CONCATENATE(O$1,O141),'Formulario de Preguntas'!$C$10:$FN$165,3,FALSE),"")</f>
        <v/>
      </c>
      <c r="Q141" s="1" t="str">
        <f>IFERROR(VLOOKUP(CONCATENATE(O$1,O141),'Formulario de Preguntas'!$C$10:$FN$165,4,FALSE),"")</f>
        <v/>
      </c>
      <c r="R141" s="23">
        <f>IF($B141='Formulario de Respuestas'!$D140,'Formulario de Respuestas'!$J140,"ES DIFERENTE")</f>
        <v>0</v>
      </c>
      <c r="S141" s="1" t="str">
        <f>IFERROR(VLOOKUP(CONCATENATE(R$1,R141),'Formulario de Preguntas'!$C$10:$FN$165,3,FALSE),"")</f>
        <v/>
      </c>
      <c r="T141" s="1" t="str">
        <f>IFERROR(VLOOKUP(CONCATENATE(R$1,R141),'Formulario de Preguntas'!$C$10:$FN$165,4,FALSE),"")</f>
        <v/>
      </c>
      <c r="U141" s="23">
        <f>IF($B141='Formulario de Respuestas'!$D140,'Formulario de Respuestas'!$K140,"ES DIFERENTE")</f>
        <v>0</v>
      </c>
      <c r="V141" s="1" t="str">
        <f>IFERROR(VLOOKUP(CONCATENATE(U$1,U141),'Formulario de Preguntas'!$C$10:$FN$165,3,FALSE),"")</f>
        <v/>
      </c>
      <c r="W141" s="1" t="str">
        <f>IFERROR(VLOOKUP(CONCATENATE(U$1,U141),'Formulario de Preguntas'!$C$10:$FN$165,4,FALSE),"")</f>
        <v/>
      </c>
      <c r="X141" s="23">
        <f>IF($B141='Formulario de Respuestas'!$D140,'Formulario de Respuestas'!$L140,"ES DIFERENTE")</f>
        <v>0</v>
      </c>
      <c r="Y141" s="1" t="str">
        <f>IFERROR(VLOOKUP(CONCATENATE(X$1,X141),'Formulario de Preguntas'!$C$10:$FN$165,3,FALSE),"")</f>
        <v/>
      </c>
      <c r="Z141" s="1" t="str">
        <f>IFERROR(VLOOKUP(CONCATENATE(X$1,X141),'Formulario de Preguntas'!$C$10:$FN$165,4,FALSE),"")</f>
        <v/>
      </c>
      <c r="AA141" s="23">
        <f>IF($B141='Formulario de Respuestas'!$D140,'Formulario de Respuestas'!$M140,"ES DIFERENTE")</f>
        <v>0</v>
      </c>
      <c r="AB141" s="1" t="str">
        <f>IFERROR(VLOOKUP(CONCATENATE(AA$1,AA141),'Formulario de Preguntas'!$C$10:$FN$165,3,FALSE),"")</f>
        <v/>
      </c>
      <c r="AC141" s="1" t="str">
        <f>IFERROR(VLOOKUP(CONCATENATE(AA$1,AA141),'Formulario de Preguntas'!$C$10:$FN$165,4,FALSE),"")</f>
        <v/>
      </c>
      <c r="AD141" s="23">
        <f>IF($B141='Formulario de Respuestas'!$D140,'Formulario de Respuestas'!$N140,"ES DIFERENTE")</f>
        <v>0</v>
      </c>
      <c r="AE141" s="1" t="str">
        <f>IFERROR(VLOOKUP(CONCATENATE(AD$1,AD141),'Formulario de Preguntas'!$C$10:$FN$165,3,FALSE),"")</f>
        <v/>
      </c>
      <c r="AF141" s="1" t="str">
        <f>IFERROR(VLOOKUP(CONCATENATE(AD$1,AD141),'Formulario de Preguntas'!$C$10:$FN$165,4,FALSE),"")</f>
        <v/>
      </c>
      <c r="AG141" s="23">
        <f>IF($B141='Formulario de Respuestas'!$D140,'Formulario de Respuestas'!$O140,"ES DIFERENTE")</f>
        <v>0</v>
      </c>
      <c r="AH141" s="1" t="str">
        <f>IFERROR(VLOOKUP(CONCATENATE(AG$1,AG141),'Formulario de Preguntas'!$C$10:$FN$165,3,FALSE),"")</f>
        <v/>
      </c>
      <c r="AI141" s="1" t="str">
        <f>IFERROR(VLOOKUP(CONCATENATE(AG$1,AG141),'Formulario de Preguntas'!$C$10:$FN$165,4,FALSE),"")</f>
        <v/>
      </c>
      <c r="AJ141" s="23">
        <f>IF($B141='Formulario de Respuestas'!$D140,'Formulario de Respuestas'!$P140,"ES DIFERENTE")</f>
        <v>0</v>
      </c>
      <c r="AK141" s="1" t="str">
        <f>IFERROR(VLOOKUP(CONCATENATE(AJ$1,AJ141),'Formulario de Preguntas'!$C$10:$FN$165,3,FALSE),"")</f>
        <v/>
      </c>
      <c r="AL141" s="1" t="str">
        <f>IFERROR(VLOOKUP(CONCATENATE(AJ$1,AJ141),'Formulario de Preguntas'!$C$10:$FN$165,4,FALSE),"")</f>
        <v/>
      </c>
      <c r="AM141" s="23">
        <f>IF($B141='Formulario de Respuestas'!$D140,'Formulario de Respuestas'!$Q140,"ES DIFERENTE")</f>
        <v>0</v>
      </c>
      <c r="AN141" s="1" t="str">
        <f>IFERROR(VLOOKUP(CONCATENATE(AM$1,AM141),'Formulario de Preguntas'!$C$10:$FN$165,3,FALSE),"")</f>
        <v/>
      </c>
      <c r="AO141" s="1" t="str">
        <f>IFERROR(VLOOKUP(CONCATENATE(AM$1,AM141),'Formulario de Preguntas'!$C$10:$FN$165,4,FALSE),"")</f>
        <v/>
      </c>
      <c r="AP141" s="23">
        <f>IF($B141='Formulario de Respuestas'!$D140,'Formulario de Respuestas'!$R140,"ES DIFERENTE")</f>
        <v>0</v>
      </c>
      <c r="AQ141" s="1" t="str">
        <f>IFERROR(VLOOKUP(CONCATENATE(AP$1,AP141),'Formulario de Preguntas'!$C$10:$FN$165,3,FALSE),"")</f>
        <v/>
      </c>
      <c r="AR141" s="1" t="str">
        <f>IFERROR(VLOOKUP(CONCATENATE(AP$1,AP141),'Formulario de Preguntas'!$C$10:$FN$165,4,FALSE),"")</f>
        <v/>
      </c>
      <c r="AS141" s="23">
        <f>IF($B141='Formulario de Respuestas'!$D140,'Formulario de Respuestas'!$S140,"ES DIFERENTE")</f>
        <v>0</v>
      </c>
      <c r="AT141" s="1" t="str">
        <f>IFERROR(VLOOKUP(CONCATENATE(AS$1,AS141),'Formulario de Preguntas'!$C$10:$FN$165,3,FALSE),"")</f>
        <v/>
      </c>
      <c r="AU141" s="1" t="str">
        <f>IFERROR(VLOOKUP(CONCATENATE(AS$1,AS141),'Formulario de Preguntas'!$C$10:$FN$165,4,FALSE),"")</f>
        <v/>
      </c>
      <c r="AV141" s="23">
        <f>IF($B141='Formulario de Respuestas'!$D140,'Formulario de Respuestas'!$T140,"ES DIFERENTE")</f>
        <v>0</v>
      </c>
      <c r="AW141" s="1" t="str">
        <f>IFERROR(VLOOKUP(CONCATENATE(AV$1,AV141),'Formulario de Preguntas'!$C$10:$FN$165,3,FALSE),"")</f>
        <v/>
      </c>
      <c r="AX141" s="1" t="str">
        <f>IFERROR(VLOOKUP(CONCATENATE(AV$1,AV141),'Formulario de Preguntas'!$C$10:$FN$165,4,FALSE),"")</f>
        <v/>
      </c>
      <c r="AY141" s="23">
        <f>IF($B141='Formulario de Respuestas'!$D140,'Formulario de Respuestas'!$U140,"ES DIFERENTE")</f>
        <v>0</v>
      </c>
      <c r="AZ141" s="1" t="str">
        <f>IFERROR(VLOOKUP(CONCATENATE(AY$1,AY141),'Formulario de Preguntas'!$C$10:$FN$165,3,FALSE),"")</f>
        <v/>
      </c>
      <c r="BA141" s="1" t="str">
        <f>IFERROR(VLOOKUP(CONCATENATE(AY$1,AY141),'Formulario de Preguntas'!$C$10:$FN$165,4,FALSE),"")</f>
        <v/>
      </c>
      <c r="BB141" s="25">
        <f>IF($B141='Formulario de Respuestas'!$D140,'Formulario de Respuestas'!$V140,"ES DIFERENTE")</f>
        <v>0</v>
      </c>
      <c r="BC141" s="1" t="str">
        <f>IFERROR(VLOOKUP(CONCATENATE(BB$1,BB141),'Formulario de Preguntas'!$C$10:$FN$165,3,FALSE),"")</f>
        <v/>
      </c>
      <c r="BD141" s="1" t="str">
        <f>IFERROR(VLOOKUP(CONCATENATE(BB$1,BB141),'Formulario de Preguntas'!$C$10:$FN$165,4,FALSE),"")</f>
        <v/>
      </c>
      <c r="BE141" s="23">
        <f>IF($B141='Formulario de Respuestas'!$D140,'Formulario de Respuestas'!$W140,"ES DIFERENTE")</f>
        <v>0</v>
      </c>
      <c r="BF141" s="1" t="str">
        <f>IFERROR(VLOOKUP(CONCATENATE(BE$1,BE141),'Formulario de Preguntas'!$C$10:$FN$165,3,FALSE),"")</f>
        <v/>
      </c>
      <c r="BG141" s="1" t="str">
        <f>IFERROR(VLOOKUP(CONCATENATE(BE$1,BE141),'Formulario de Preguntas'!$C$10:$FN$165,4,FALSE),"")</f>
        <v/>
      </c>
      <c r="BH141" s="23">
        <f>IF($B141='Formulario de Respuestas'!$D140,'Formulario de Respuestas'!$X140,"ES DIFERENTE")</f>
        <v>0</v>
      </c>
      <c r="BI141" s="1" t="str">
        <f>IFERROR(VLOOKUP(CONCATENATE(BH$1,BH141),'Formulario de Preguntas'!$C$10:$FN$165,3,FALSE),"")</f>
        <v/>
      </c>
      <c r="BJ141" s="1" t="str">
        <f>IFERROR(VLOOKUP(CONCATENATE(BH$1,BH141),'Formulario de Preguntas'!$C$10:$FN$165,4,FALSE),"")</f>
        <v/>
      </c>
      <c r="BK141" s="25">
        <f>IF($B141='Formulario de Respuestas'!$D140,'Formulario de Respuestas'!$Y140,"ES DIFERENTE")</f>
        <v>0</v>
      </c>
      <c r="BL141" s="1" t="str">
        <f>IFERROR(VLOOKUP(CONCATENATE(BK$1,BK141),'Formulario de Preguntas'!$C$10:$FN$165,3,FALSE),"")</f>
        <v/>
      </c>
      <c r="BM141" s="1" t="str">
        <f>IFERROR(VLOOKUP(CONCATENATE(BK$1,BK141),'Formulario de Preguntas'!$C$10:$FN$165,4,FALSE),"")</f>
        <v/>
      </c>
      <c r="BN141" s="25">
        <f>IF($B141='Formulario de Respuestas'!$D140,'Formulario de Respuestas'!$Z140,"ES DIFERENTE")</f>
        <v>0</v>
      </c>
      <c r="BO141" s="1" t="str">
        <f>IFERROR(VLOOKUP(CONCATENATE(BN$1,BN141),'Formulario de Preguntas'!$C$10:$FN$165,3,FALSE),"")</f>
        <v/>
      </c>
      <c r="BP141" s="1" t="str">
        <f>IFERROR(VLOOKUP(CONCATENATE(BN$1,BN141),'Formulario de Preguntas'!$C$10:$FN$165,4,FALSE),"")</f>
        <v/>
      </c>
      <c r="BR141" s="1">
        <f t="shared" si="7"/>
        <v>0</v>
      </c>
      <c r="BS141" s="1">
        <f t="shared" si="8"/>
        <v>0.25</v>
      </c>
      <c r="BT141" s="1">
        <f t="shared" si="6"/>
        <v>0</v>
      </c>
      <c r="BU141" s="1">
        <f>COUNTIF('Formulario de Respuestas'!$E140:$Z140,"A")</f>
        <v>0</v>
      </c>
      <c r="BV141" s="1">
        <f>COUNTIF('Formulario de Respuestas'!$E140:$Z140,"B")</f>
        <v>0</v>
      </c>
      <c r="BW141" s="1">
        <f>COUNTIF('Formulario de Respuestas'!$E140:$Z140,"C")</f>
        <v>0</v>
      </c>
      <c r="BX141" s="1">
        <f>COUNTIF('Formulario de Respuestas'!$E140:$Z140,"D")</f>
        <v>0</v>
      </c>
      <c r="BY141" s="1">
        <f>COUNTIF('Formulario de Respuestas'!$E140:$Z140,"E (RESPUESTA ANULADA)")</f>
        <v>0</v>
      </c>
    </row>
    <row r="142" spans="1:77" x14ac:dyDescent="0.25">
      <c r="A142" s="1">
        <f>'Formulario de Respuestas'!C141</f>
        <v>0</v>
      </c>
      <c r="B142" s="1">
        <f>'Formulario de Respuestas'!D141</f>
        <v>0</v>
      </c>
      <c r="C142" s="23">
        <f>IF($B142='Formulario de Respuestas'!$D141,'Formulario de Respuestas'!$E141,"ES DIFERENTE")</f>
        <v>0</v>
      </c>
      <c r="D142" s="15" t="str">
        <f>IFERROR(VLOOKUP(CONCATENATE(C$1,C142),'Formulario de Preguntas'!$C$2:$FN$165,3,FALSE),"")</f>
        <v/>
      </c>
      <c r="E142" s="1" t="str">
        <f>IFERROR(VLOOKUP(CONCATENATE(C$1,C142),'Formulario de Preguntas'!$C$2:$FN$165,4,FALSE),"")</f>
        <v/>
      </c>
      <c r="F142" s="23">
        <f>IF($B142='Formulario de Respuestas'!$D141,'Formulario de Respuestas'!$F141,"ES DIFERENTE")</f>
        <v>0</v>
      </c>
      <c r="G142" s="1" t="str">
        <f>IFERROR(VLOOKUP(CONCATENATE(F$1,F142),'Formulario de Preguntas'!$C$2:$FN$165,3,FALSE),"")</f>
        <v/>
      </c>
      <c r="H142" s="1" t="str">
        <f>IFERROR(VLOOKUP(CONCATENATE(F$1,F142),'Formulario de Preguntas'!$C$2:$FN$165,4,FALSE),"")</f>
        <v/>
      </c>
      <c r="I142" s="23">
        <f>IF($B142='Formulario de Respuestas'!$D141,'Formulario de Respuestas'!$G141,"ES DIFERENTE")</f>
        <v>0</v>
      </c>
      <c r="J142" s="1" t="str">
        <f>IFERROR(VLOOKUP(CONCATENATE(I$1,I142),'Formulario de Preguntas'!$C$10:$FN$165,3,FALSE),"")</f>
        <v/>
      </c>
      <c r="K142" s="1" t="str">
        <f>IFERROR(VLOOKUP(CONCATENATE(I$1,I142),'Formulario de Preguntas'!$C$10:$FN$165,4,FALSE),"")</f>
        <v/>
      </c>
      <c r="L142" s="23">
        <f>IF($B142='Formulario de Respuestas'!$D141,'Formulario de Respuestas'!$H141,"ES DIFERENTE")</f>
        <v>0</v>
      </c>
      <c r="M142" s="1" t="str">
        <f>IFERROR(VLOOKUP(CONCATENATE(L$1,L142),'Formulario de Preguntas'!$C$10:$FN$165,3,FALSE),"")</f>
        <v/>
      </c>
      <c r="N142" s="1" t="str">
        <f>IFERROR(VLOOKUP(CONCATENATE(L$1,L142),'Formulario de Preguntas'!$C$10:$FN$165,4,FALSE),"")</f>
        <v/>
      </c>
      <c r="O142" s="23">
        <f>IF($B142='Formulario de Respuestas'!$D141,'Formulario de Respuestas'!$I141,"ES DIFERENTE")</f>
        <v>0</v>
      </c>
      <c r="P142" s="1" t="str">
        <f>IFERROR(VLOOKUP(CONCATENATE(O$1,O142),'Formulario de Preguntas'!$C$10:$FN$165,3,FALSE),"")</f>
        <v/>
      </c>
      <c r="Q142" s="1" t="str">
        <f>IFERROR(VLOOKUP(CONCATENATE(O$1,O142),'Formulario de Preguntas'!$C$10:$FN$165,4,FALSE),"")</f>
        <v/>
      </c>
      <c r="R142" s="23">
        <f>IF($B142='Formulario de Respuestas'!$D141,'Formulario de Respuestas'!$J141,"ES DIFERENTE")</f>
        <v>0</v>
      </c>
      <c r="S142" s="1" t="str">
        <f>IFERROR(VLOOKUP(CONCATENATE(R$1,R142),'Formulario de Preguntas'!$C$10:$FN$165,3,FALSE),"")</f>
        <v/>
      </c>
      <c r="T142" s="1" t="str">
        <f>IFERROR(VLOOKUP(CONCATENATE(R$1,R142),'Formulario de Preguntas'!$C$10:$FN$165,4,FALSE),"")</f>
        <v/>
      </c>
      <c r="U142" s="23">
        <f>IF($B142='Formulario de Respuestas'!$D141,'Formulario de Respuestas'!$K141,"ES DIFERENTE")</f>
        <v>0</v>
      </c>
      <c r="V142" s="1" t="str">
        <f>IFERROR(VLOOKUP(CONCATENATE(U$1,U142),'Formulario de Preguntas'!$C$10:$FN$165,3,FALSE),"")</f>
        <v/>
      </c>
      <c r="W142" s="1" t="str">
        <f>IFERROR(VLOOKUP(CONCATENATE(U$1,U142),'Formulario de Preguntas'!$C$10:$FN$165,4,FALSE),"")</f>
        <v/>
      </c>
      <c r="X142" s="23">
        <f>IF($B142='Formulario de Respuestas'!$D141,'Formulario de Respuestas'!$L141,"ES DIFERENTE")</f>
        <v>0</v>
      </c>
      <c r="Y142" s="1" t="str">
        <f>IFERROR(VLOOKUP(CONCATENATE(X$1,X142),'Formulario de Preguntas'!$C$10:$FN$165,3,FALSE),"")</f>
        <v/>
      </c>
      <c r="Z142" s="1" t="str">
        <f>IFERROR(VLOOKUP(CONCATENATE(X$1,X142),'Formulario de Preguntas'!$C$10:$FN$165,4,FALSE),"")</f>
        <v/>
      </c>
      <c r="AA142" s="23">
        <f>IF($B142='Formulario de Respuestas'!$D141,'Formulario de Respuestas'!$M141,"ES DIFERENTE")</f>
        <v>0</v>
      </c>
      <c r="AB142" s="1" t="str">
        <f>IFERROR(VLOOKUP(CONCATENATE(AA$1,AA142),'Formulario de Preguntas'!$C$10:$FN$165,3,FALSE),"")</f>
        <v/>
      </c>
      <c r="AC142" s="1" t="str">
        <f>IFERROR(VLOOKUP(CONCATENATE(AA$1,AA142),'Formulario de Preguntas'!$C$10:$FN$165,4,FALSE),"")</f>
        <v/>
      </c>
      <c r="AD142" s="23">
        <f>IF($B142='Formulario de Respuestas'!$D141,'Formulario de Respuestas'!$N141,"ES DIFERENTE")</f>
        <v>0</v>
      </c>
      <c r="AE142" s="1" t="str">
        <f>IFERROR(VLOOKUP(CONCATENATE(AD$1,AD142),'Formulario de Preguntas'!$C$10:$FN$165,3,FALSE),"")</f>
        <v/>
      </c>
      <c r="AF142" s="1" t="str">
        <f>IFERROR(VLOOKUP(CONCATENATE(AD$1,AD142),'Formulario de Preguntas'!$C$10:$FN$165,4,FALSE),"")</f>
        <v/>
      </c>
      <c r="AG142" s="23">
        <f>IF($B142='Formulario de Respuestas'!$D141,'Formulario de Respuestas'!$O141,"ES DIFERENTE")</f>
        <v>0</v>
      </c>
      <c r="AH142" s="1" t="str">
        <f>IFERROR(VLOOKUP(CONCATENATE(AG$1,AG142),'Formulario de Preguntas'!$C$10:$FN$165,3,FALSE),"")</f>
        <v/>
      </c>
      <c r="AI142" s="1" t="str">
        <f>IFERROR(VLOOKUP(CONCATENATE(AG$1,AG142),'Formulario de Preguntas'!$C$10:$FN$165,4,FALSE),"")</f>
        <v/>
      </c>
      <c r="AJ142" s="23">
        <f>IF($B142='Formulario de Respuestas'!$D141,'Formulario de Respuestas'!$P141,"ES DIFERENTE")</f>
        <v>0</v>
      </c>
      <c r="AK142" s="1" t="str">
        <f>IFERROR(VLOOKUP(CONCATENATE(AJ$1,AJ142),'Formulario de Preguntas'!$C$10:$FN$165,3,FALSE),"")</f>
        <v/>
      </c>
      <c r="AL142" s="1" t="str">
        <f>IFERROR(VLOOKUP(CONCATENATE(AJ$1,AJ142),'Formulario de Preguntas'!$C$10:$FN$165,4,FALSE),"")</f>
        <v/>
      </c>
      <c r="AM142" s="23">
        <f>IF($B142='Formulario de Respuestas'!$D141,'Formulario de Respuestas'!$Q141,"ES DIFERENTE")</f>
        <v>0</v>
      </c>
      <c r="AN142" s="1" t="str">
        <f>IFERROR(VLOOKUP(CONCATENATE(AM$1,AM142),'Formulario de Preguntas'!$C$10:$FN$165,3,FALSE),"")</f>
        <v/>
      </c>
      <c r="AO142" s="1" t="str">
        <f>IFERROR(VLOOKUP(CONCATENATE(AM$1,AM142),'Formulario de Preguntas'!$C$10:$FN$165,4,FALSE),"")</f>
        <v/>
      </c>
      <c r="AP142" s="23">
        <f>IF($B142='Formulario de Respuestas'!$D141,'Formulario de Respuestas'!$R141,"ES DIFERENTE")</f>
        <v>0</v>
      </c>
      <c r="AQ142" s="1" t="str">
        <f>IFERROR(VLOOKUP(CONCATENATE(AP$1,AP142),'Formulario de Preguntas'!$C$10:$FN$165,3,FALSE),"")</f>
        <v/>
      </c>
      <c r="AR142" s="1" t="str">
        <f>IFERROR(VLOOKUP(CONCATENATE(AP$1,AP142),'Formulario de Preguntas'!$C$10:$FN$165,4,FALSE),"")</f>
        <v/>
      </c>
      <c r="AS142" s="23">
        <f>IF($B142='Formulario de Respuestas'!$D141,'Formulario de Respuestas'!$S141,"ES DIFERENTE")</f>
        <v>0</v>
      </c>
      <c r="AT142" s="1" t="str">
        <f>IFERROR(VLOOKUP(CONCATENATE(AS$1,AS142),'Formulario de Preguntas'!$C$10:$FN$165,3,FALSE),"")</f>
        <v/>
      </c>
      <c r="AU142" s="1" t="str">
        <f>IFERROR(VLOOKUP(CONCATENATE(AS$1,AS142),'Formulario de Preguntas'!$C$10:$FN$165,4,FALSE),"")</f>
        <v/>
      </c>
      <c r="AV142" s="23">
        <f>IF($B142='Formulario de Respuestas'!$D141,'Formulario de Respuestas'!$T141,"ES DIFERENTE")</f>
        <v>0</v>
      </c>
      <c r="AW142" s="1" t="str">
        <f>IFERROR(VLOOKUP(CONCATENATE(AV$1,AV142),'Formulario de Preguntas'!$C$10:$FN$165,3,FALSE),"")</f>
        <v/>
      </c>
      <c r="AX142" s="1" t="str">
        <f>IFERROR(VLOOKUP(CONCATENATE(AV$1,AV142),'Formulario de Preguntas'!$C$10:$FN$165,4,FALSE),"")</f>
        <v/>
      </c>
      <c r="AY142" s="23">
        <f>IF($B142='Formulario de Respuestas'!$D141,'Formulario de Respuestas'!$U141,"ES DIFERENTE")</f>
        <v>0</v>
      </c>
      <c r="AZ142" s="1" t="str">
        <f>IFERROR(VLOOKUP(CONCATENATE(AY$1,AY142),'Formulario de Preguntas'!$C$10:$FN$165,3,FALSE),"")</f>
        <v/>
      </c>
      <c r="BA142" s="1" t="str">
        <f>IFERROR(VLOOKUP(CONCATENATE(AY$1,AY142),'Formulario de Preguntas'!$C$10:$FN$165,4,FALSE),"")</f>
        <v/>
      </c>
      <c r="BB142" s="25">
        <f>IF($B142='Formulario de Respuestas'!$D141,'Formulario de Respuestas'!$V141,"ES DIFERENTE")</f>
        <v>0</v>
      </c>
      <c r="BC142" s="1" t="str">
        <f>IFERROR(VLOOKUP(CONCATENATE(BB$1,BB142),'Formulario de Preguntas'!$C$10:$FN$165,3,FALSE),"")</f>
        <v/>
      </c>
      <c r="BD142" s="1" t="str">
        <f>IFERROR(VLOOKUP(CONCATENATE(BB$1,BB142),'Formulario de Preguntas'!$C$10:$FN$165,4,FALSE),"")</f>
        <v/>
      </c>
      <c r="BE142" s="23">
        <f>IF($B142='Formulario de Respuestas'!$D141,'Formulario de Respuestas'!$W141,"ES DIFERENTE")</f>
        <v>0</v>
      </c>
      <c r="BF142" s="1" t="str">
        <f>IFERROR(VLOOKUP(CONCATENATE(BE$1,BE142),'Formulario de Preguntas'!$C$10:$FN$165,3,FALSE),"")</f>
        <v/>
      </c>
      <c r="BG142" s="1" t="str">
        <f>IFERROR(VLOOKUP(CONCATENATE(BE$1,BE142),'Formulario de Preguntas'!$C$10:$FN$165,4,FALSE),"")</f>
        <v/>
      </c>
      <c r="BH142" s="23">
        <f>IF($B142='Formulario de Respuestas'!$D141,'Formulario de Respuestas'!$X141,"ES DIFERENTE")</f>
        <v>0</v>
      </c>
      <c r="BI142" s="1" t="str">
        <f>IFERROR(VLOOKUP(CONCATENATE(BH$1,BH142),'Formulario de Preguntas'!$C$10:$FN$165,3,FALSE),"")</f>
        <v/>
      </c>
      <c r="BJ142" s="1" t="str">
        <f>IFERROR(VLOOKUP(CONCATENATE(BH$1,BH142),'Formulario de Preguntas'!$C$10:$FN$165,4,FALSE),"")</f>
        <v/>
      </c>
      <c r="BK142" s="25">
        <f>IF($B142='Formulario de Respuestas'!$D141,'Formulario de Respuestas'!$Y141,"ES DIFERENTE")</f>
        <v>0</v>
      </c>
      <c r="BL142" s="1" t="str">
        <f>IFERROR(VLOOKUP(CONCATENATE(BK$1,BK142),'Formulario de Preguntas'!$C$10:$FN$165,3,FALSE),"")</f>
        <v/>
      </c>
      <c r="BM142" s="1" t="str">
        <f>IFERROR(VLOOKUP(CONCATENATE(BK$1,BK142),'Formulario de Preguntas'!$C$10:$FN$165,4,FALSE),"")</f>
        <v/>
      </c>
      <c r="BN142" s="25">
        <f>IF($B142='Formulario de Respuestas'!$D141,'Formulario de Respuestas'!$Z141,"ES DIFERENTE")</f>
        <v>0</v>
      </c>
      <c r="BO142" s="1" t="str">
        <f>IFERROR(VLOOKUP(CONCATENATE(BN$1,BN142),'Formulario de Preguntas'!$C$10:$FN$165,3,FALSE),"")</f>
        <v/>
      </c>
      <c r="BP142" s="1" t="str">
        <f>IFERROR(VLOOKUP(CONCATENATE(BN$1,BN142),'Formulario de Preguntas'!$C$10:$FN$165,4,FALSE),"")</f>
        <v/>
      </c>
      <c r="BR142" s="1">
        <f t="shared" si="7"/>
        <v>0</v>
      </c>
      <c r="BS142" s="1">
        <f t="shared" si="8"/>
        <v>0.25</v>
      </c>
      <c r="BT142" s="1">
        <f t="shared" si="6"/>
        <v>0</v>
      </c>
      <c r="BU142" s="1">
        <f>COUNTIF('Formulario de Respuestas'!$E141:$Z141,"A")</f>
        <v>0</v>
      </c>
      <c r="BV142" s="1">
        <f>COUNTIF('Formulario de Respuestas'!$E141:$Z141,"B")</f>
        <v>0</v>
      </c>
      <c r="BW142" s="1">
        <f>COUNTIF('Formulario de Respuestas'!$E141:$Z141,"C")</f>
        <v>0</v>
      </c>
      <c r="BX142" s="1">
        <f>COUNTIF('Formulario de Respuestas'!$E141:$Z141,"D")</f>
        <v>0</v>
      </c>
      <c r="BY142" s="1">
        <f>COUNTIF('Formulario de Respuestas'!$E141:$Z141,"E (RESPUESTA ANULADA)")</f>
        <v>0</v>
      </c>
    </row>
    <row r="143" spans="1:77" x14ac:dyDescent="0.25">
      <c r="A143" s="1">
        <f>'Formulario de Respuestas'!C142</f>
        <v>0</v>
      </c>
      <c r="B143" s="1">
        <f>'Formulario de Respuestas'!D142</f>
        <v>0</v>
      </c>
      <c r="C143" s="23">
        <f>IF($B143='Formulario de Respuestas'!$D142,'Formulario de Respuestas'!$E142,"ES DIFERENTE")</f>
        <v>0</v>
      </c>
      <c r="D143" s="15" t="str">
        <f>IFERROR(VLOOKUP(CONCATENATE(C$1,C143),'Formulario de Preguntas'!$C$2:$FN$165,3,FALSE),"")</f>
        <v/>
      </c>
      <c r="E143" s="1" t="str">
        <f>IFERROR(VLOOKUP(CONCATENATE(C$1,C143),'Formulario de Preguntas'!$C$2:$FN$165,4,FALSE),"")</f>
        <v/>
      </c>
      <c r="F143" s="23">
        <f>IF($B143='Formulario de Respuestas'!$D142,'Formulario de Respuestas'!$F142,"ES DIFERENTE")</f>
        <v>0</v>
      </c>
      <c r="G143" s="1" t="str">
        <f>IFERROR(VLOOKUP(CONCATENATE(F$1,F143),'Formulario de Preguntas'!$C$2:$FN$165,3,FALSE),"")</f>
        <v/>
      </c>
      <c r="H143" s="1" t="str">
        <f>IFERROR(VLOOKUP(CONCATENATE(F$1,F143),'Formulario de Preguntas'!$C$2:$FN$165,4,FALSE),"")</f>
        <v/>
      </c>
      <c r="I143" s="23">
        <f>IF($B143='Formulario de Respuestas'!$D142,'Formulario de Respuestas'!$G142,"ES DIFERENTE")</f>
        <v>0</v>
      </c>
      <c r="J143" s="1" t="str">
        <f>IFERROR(VLOOKUP(CONCATENATE(I$1,I143),'Formulario de Preguntas'!$C$10:$FN$165,3,FALSE),"")</f>
        <v/>
      </c>
      <c r="K143" s="1" t="str">
        <f>IFERROR(VLOOKUP(CONCATENATE(I$1,I143),'Formulario de Preguntas'!$C$10:$FN$165,4,FALSE),"")</f>
        <v/>
      </c>
      <c r="L143" s="23">
        <f>IF($B143='Formulario de Respuestas'!$D142,'Formulario de Respuestas'!$H142,"ES DIFERENTE")</f>
        <v>0</v>
      </c>
      <c r="M143" s="1" t="str">
        <f>IFERROR(VLOOKUP(CONCATENATE(L$1,L143),'Formulario de Preguntas'!$C$10:$FN$165,3,FALSE),"")</f>
        <v/>
      </c>
      <c r="N143" s="1" t="str">
        <f>IFERROR(VLOOKUP(CONCATENATE(L$1,L143),'Formulario de Preguntas'!$C$10:$FN$165,4,FALSE),"")</f>
        <v/>
      </c>
      <c r="O143" s="23">
        <f>IF($B143='Formulario de Respuestas'!$D142,'Formulario de Respuestas'!$I142,"ES DIFERENTE")</f>
        <v>0</v>
      </c>
      <c r="P143" s="1" t="str">
        <f>IFERROR(VLOOKUP(CONCATENATE(O$1,O143),'Formulario de Preguntas'!$C$10:$FN$165,3,FALSE),"")</f>
        <v/>
      </c>
      <c r="Q143" s="1" t="str">
        <f>IFERROR(VLOOKUP(CONCATENATE(O$1,O143),'Formulario de Preguntas'!$C$10:$FN$165,4,FALSE),"")</f>
        <v/>
      </c>
      <c r="R143" s="23">
        <f>IF($B143='Formulario de Respuestas'!$D142,'Formulario de Respuestas'!$J142,"ES DIFERENTE")</f>
        <v>0</v>
      </c>
      <c r="S143" s="1" t="str">
        <f>IFERROR(VLOOKUP(CONCATENATE(R$1,R143),'Formulario de Preguntas'!$C$10:$FN$165,3,FALSE),"")</f>
        <v/>
      </c>
      <c r="T143" s="1" t="str">
        <f>IFERROR(VLOOKUP(CONCATENATE(R$1,R143),'Formulario de Preguntas'!$C$10:$FN$165,4,FALSE),"")</f>
        <v/>
      </c>
      <c r="U143" s="23">
        <f>IF($B143='Formulario de Respuestas'!$D142,'Formulario de Respuestas'!$K142,"ES DIFERENTE")</f>
        <v>0</v>
      </c>
      <c r="V143" s="1" t="str">
        <f>IFERROR(VLOOKUP(CONCATENATE(U$1,U143),'Formulario de Preguntas'!$C$10:$FN$165,3,FALSE),"")</f>
        <v/>
      </c>
      <c r="W143" s="1" t="str">
        <f>IFERROR(VLOOKUP(CONCATENATE(U$1,U143),'Formulario de Preguntas'!$C$10:$FN$165,4,FALSE),"")</f>
        <v/>
      </c>
      <c r="X143" s="23">
        <f>IF($B143='Formulario de Respuestas'!$D142,'Formulario de Respuestas'!$L142,"ES DIFERENTE")</f>
        <v>0</v>
      </c>
      <c r="Y143" s="1" t="str">
        <f>IFERROR(VLOOKUP(CONCATENATE(X$1,X143),'Formulario de Preguntas'!$C$10:$FN$165,3,FALSE),"")</f>
        <v/>
      </c>
      <c r="Z143" s="1" t="str">
        <f>IFERROR(VLOOKUP(CONCATENATE(X$1,X143),'Formulario de Preguntas'!$C$10:$FN$165,4,FALSE),"")</f>
        <v/>
      </c>
      <c r="AA143" s="23">
        <f>IF($B143='Formulario de Respuestas'!$D142,'Formulario de Respuestas'!$M142,"ES DIFERENTE")</f>
        <v>0</v>
      </c>
      <c r="AB143" s="1" t="str">
        <f>IFERROR(VLOOKUP(CONCATENATE(AA$1,AA143),'Formulario de Preguntas'!$C$10:$FN$165,3,FALSE),"")</f>
        <v/>
      </c>
      <c r="AC143" s="1" t="str">
        <f>IFERROR(VLOOKUP(CONCATENATE(AA$1,AA143),'Formulario de Preguntas'!$C$10:$FN$165,4,FALSE),"")</f>
        <v/>
      </c>
      <c r="AD143" s="23">
        <f>IF($B143='Formulario de Respuestas'!$D142,'Formulario de Respuestas'!$N142,"ES DIFERENTE")</f>
        <v>0</v>
      </c>
      <c r="AE143" s="1" t="str">
        <f>IFERROR(VLOOKUP(CONCATENATE(AD$1,AD143),'Formulario de Preguntas'!$C$10:$FN$165,3,FALSE),"")</f>
        <v/>
      </c>
      <c r="AF143" s="1" t="str">
        <f>IFERROR(VLOOKUP(CONCATENATE(AD$1,AD143),'Formulario de Preguntas'!$C$10:$FN$165,4,FALSE),"")</f>
        <v/>
      </c>
      <c r="AG143" s="23">
        <f>IF($B143='Formulario de Respuestas'!$D142,'Formulario de Respuestas'!$O142,"ES DIFERENTE")</f>
        <v>0</v>
      </c>
      <c r="AH143" s="1" t="str">
        <f>IFERROR(VLOOKUP(CONCATENATE(AG$1,AG143),'Formulario de Preguntas'!$C$10:$FN$165,3,FALSE),"")</f>
        <v/>
      </c>
      <c r="AI143" s="1" t="str">
        <f>IFERROR(VLOOKUP(CONCATENATE(AG$1,AG143),'Formulario de Preguntas'!$C$10:$FN$165,4,FALSE),"")</f>
        <v/>
      </c>
      <c r="AJ143" s="23">
        <f>IF($B143='Formulario de Respuestas'!$D142,'Formulario de Respuestas'!$P142,"ES DIFERENTE")</f>
        <v>0</v>
      </c>
      <c r="AK143" s="1" t="str">
        <f>IFERROR(VLOOKUP(CONCATENATE(AJ$1,AJ143),'Formulario de Preguntas'!$C$10:$FN$165,3,FALSE),"")</f>
        <v/>
      </c>
      <c r="AL143" s="1" t="str">
        <f>IFERROR(VLOOKUP(CONCATENATE(AJ$1,AJ143),'Formulario de Preguntas'!$C$10:$FN$165,4,FALSE),"")</f>
        <v/>
      </c>
      <c r="AM143" s="23">
        <f>IF($B143='Formulario de Respuestas'!$D142,'Formulario de Respuestas'!$Q142,"ES DIFERENTE")</f>
        <v>0</v>
      </c>
      <c r="AN143" s="1" t="str">
        <f>IFERROR(VLOOKUP(CONCATENATE(AM$1,AM143),'Formulario de Preguntas'!$C$10:$FN$165,3,FALSE),"")</f>
        <v/>
      </c>
      <c r="AO143" s="1" t="str">
        <f>IFERROR(VLOOKUP(CONCATENATE(AM$1,AM143),'Formulario de Preguntas'!$C$10:$FN$165,4,FALSE),"")</f>
        <v/>
      </c>
      <c r="AP143" s="23">
        <f>IF($B143='Formulario de Respuestas'!$D142,'Formulario de Respuestas'!$R142,"ES DIFERENTE")</f>
        <v>0</v>
      </c>
      <c r="AQ143" s="1" t="str">
        <f>IFERROR(VLOOKUP(CONCATENATE(AP$1,AP143),'Formulario de Preguntas'!$C$10:$FN$165,3,FALSE),"")</f>
        <v/>
      </c>
      <c r="AR143" s="1" t="str">
        <f>IFERROR(VLOOKUP(CONCATENATE(AP$1,AP143),'Formulario de Preguntas'!$C$10:$FN$165,4,FALSE),"")</f>
        <v/>
      </c>
      <c r="AS143" s="23">
        <f>IF($B143='Formulario de Respuestas'!$D142,'Formulario de Respuestas'!$S142,"ES DIFERENTE")</f>
        <v>0</v>
      </c>
      <c r="AT143" s="1" t="str">
        <f>IFERROR(VLOOKUP(CONCATENATE(AS$1,AS143),'Formulario de Preguntas'!$C$10:$FN$165,3,FALSE),"")</f>
        <v/>
      </c>
      <c r="AU143" s="1" t="str">
        <f>IFERROR(VLOOKUP(CONCATENATE(AS$1,AS143),'Formulario de Preguntas'!$C$10:$FN$165,4,FALSE),"")</f>
        <v/>
      </c>
      <c r="AV143" s="23">
        <f>IF($B143='Formulario de Respuestas'!$D142,'Formulario de Respuestas'!$T142,"ES DIFERENTE")</f>
        <v>0</v>
      </c>
      <c r="AW143" s="1" t="str">
        <f>IFERROR(VLOOKUP(CONCATENATE(AV$1,AV143),'Formulario de Preguntas'!$C$10:$FN$165,3,FALSE),"")</f>
        <v/>
      </c>
      <c r="AX143" s="1" t="str">
        <f>IFERROR(VLOOKUP(CONCATENATE(AV$1,AV143),'Formulario de Preguntas'!$C$10:$FN$165,4,FALSE),"")</f>
        <v/>
      </c>
      <c r="AY143" s="23">
        <f>IF($B143='Formulario de Respuestas'!$D142,'Formulario de Respuestas'!$U142,"ES DIFERENTE")</f>
        <v>0</v>
      </c>
      <c r="AZ143" s="1" t="str">
        <f>IFERROR(VLOOKUP(CONCATENATE(AY$1,AY143),'Formulario de Preguntas'!$C$10:$FN$165,3,FALSE),"")</f>
        <v/>
      </c>
      <c r="BA143" s="1" t="str">
        <f>IFERROR(VLOOKUP(CONCATENATE(AY$1,AY143),'Formulario de Preguntas'!$C$10:$FN$165,4,FALSE),"")</f>
        <v/>
      </c>
      <c r="BB143" s="25">
        <f>IF($B143='Formulario de Respuestas'!$D142,'Formulario de Respuestas'!$V142,"ES DIFERENTE")</f>
        <v>0</v>
      </c>
      <c r="BC143" s="1" t="str">
        <f>IFERROR(VLOOKUP(CONCATENATE(BB$1,BB143),'Formulario de Preguntas'!$C$10:$FN$165,3,FALSE),"")</f>
        <v/>
      </c>
      <c r="BD143" s="1" t="str">
        <f>IFERROR(VLOOKUP(CONCATENATE(BB$1,BB143),'Formulario de Preguntas'!$C$10:$FN$165,4,FALSE),"")</f>
        <v/>
      </c>
      <c r="BE143" s="23">
        <f>IF($B143='Formulario de Respuestas'!$D142,'Formulario de Respuestas'!$W142,"ES DIFERENTE")</f>
        <v>0</v>
      </c>
      <c r="BF143" s="1" t="str">
        <f>IFERROR(VLOOKUP(CONCATENATE(BE$1,BE143),'Formulario de Preguntas'!$C$10:$FN$165,3,FALSE),"")</f>
        <v/>
      </c>
      <c r="BG143" s="1" t="str">
        <f>IFERROR(VLOOKUP(CONCATENATE(BE$1,BE143),'Formulario de Preguntas'!$C$10:$FN$165,4,FALSE),"")</f>
        <v/>
      </c>
      <c r="BH143" s="23">
        <f>IF($B143='Formulario de Respuestas'!$D142,'Formulario de Respuestas'!$X142,"ES DIFERENTE")</f>
        <v>0</v>
      </c>
      <c r="BI143" s="1" t="str">
        <f>IFERROR(VLOOKUP(CONCATENATE(BH$1,BH143),'Formulario de Preguntas'!$C$10:$FN$165,3,FALSE),"")</f>
        <v/>
      </c>
      <c r="BJ143" s="1" t="str">
        <f>IFERROR(VLOOKUP(CONCATENATE(BH$1,BH143),'Formulario de Preguntas'!$C$10:$FN$165,4,FALSE),"")</f>
        <v/>
      </c>
      <c r="BK143" s="25">
        <f>IF($B143='Formulario de Respuestas'!$D142,'Formulario de Respuestas'!$Y142,"ES DIFERENTE")</f>
        <v>0</v>
      </c>
      <c r="BL143" s="1" t="str">
        <f>IFERROR(VLOOKUP(CONCATENATE(BK$1,BK143),'Formulario de Preguntas'!$C$10:$FN$165,3,FALSE),"")</f>
        <v/>
      </c>
      <c r="BM143" s="1" t="str">
        <f>IFERROR(VLOOKUP(CONCATENATE(BK$1,BK143),'Formulario de Preguntas'!$C$10:$FN$165,4,FALSE),"")</f>
        <v/>
      </c>
      <c r="BN143" s="25">
        <f>IF($B143='Formulario de Respuestas'!$D142,'Formulario de Respuestas'!$Z142,"ES DIFERENTE")</f>
        <v>0</v>
      </c>
      <c r="BO143" s="1" t="str">
        <f>IFERROR(VLOOKUP(CONCATENATE(BN$1,BN143),'Formulario de Preguntas'!$C$10:$FN$165,3,FALSE),"")</f>
        <v/>
      </c>
      <c r="BP143" s="1" t="str">
        <f>IFERROR(VLOOKUP(CONCATENATE(BN$1,BN143),'Formulario de Preguntas'!$C$10:$FN$165,4,FALSE),"")</f>
        <v/>
      </c>
      <c r="BR143" s="1">
        <f t="shared" si="7"/>
        <v>0</v>
      </c>
      <c r="BS143" s="1">
        <f t="shared" si="8"/>
        <v>0.25</v>
      </c>
      <c r="BT143" s="1">
        <f t="shared" si="6"/>
        <v>0</v>
      </c>
      <c r="BU143" s="1">
        <f>COUNTIF('Formulario de Respuestas'!$E142:$Z142,"A")</f>
        <v>0</v>
      </c>
      <c r="BV143" s="1">
        <f>COUNTIF('Formulario de Respuestas'!$E142:$Z142,"B")</f>
        <v>0</v>
      </c>
      <c r="BW143" s="1">
        <f>COUNTIF('Formulario de Respuestas'!$E142:$Z142,"C")</f>
        <v>0</v>
      </c>
      <c r="BX143" s="1">
        <f>COUNTIF('Formulario de Respuestas'!$E142:$Z142,"D")</f>
        <v>0</v>
      </c>
      <c r="BY143" s="1">
        <f>COUNTIF('Formulario de Respuestas'!$E142:$Z142,"E (RESPUESTA ANULADA)")</f>
        <v>0</v>
      </c>
    </row>
    <row r="144" spans="1:77" x14ac:dyDescent="0.25">
      <c r="A144" s="1">
        <f>'Formulario de Respuestas'!C143</f>
        <v>0</v>
      </c>
      <c r="B144" s="1">
        <f>'Formulario de Respuestas'!D143</f>
        <v>0</v>
      </c>
      <c r="C144" s="23">
        <f>IF($B144='Formulario de Respuestas'!$D143,'Formulario de Respuestas'!$E143,"ES DIFERENTE")</f>
        <v>0</v>
      </c>
      <c r="D144" s="15" t="str">
        <f>IFERROR(VLOOKUP(CONCATENATE(C$1,C144),'Formulario de Preguntas'!$C$2:$FN$165,3,FALSE),"")</f>
        <v/>
      </c>
      <c r="E144" s="1" t="str">
        <f>IFERROR(VLOOKUP(CONCATENATE(C$1,C144),'Formulario de Preguntas'!$C$2:$FN$165,4,FALSE),"")</f>
        <v/>
      </c>
      <c r="F144" s="23">
        <f>IF($B144='Formulario de Respuestas'!$D143,'Formulario de Respuestas'!$F143,"ES DIFERENTE")</f>
        <v>0</v>
      </c>
      <c r="G144" s="1" t="str">
        <f>IFERROR(VLOOKUP(CONCATENATE(F$1,F144),'Formulario de Preguntas'!$C$2:$FN$165,3,FALSE),"")</f>
        <v/>
      </c>
      <c r="H144" s="1" t="str">
        <f>IFERROR(VLOOKUP(CONCATENATE(F$1,F144),'Formulario de Preguntas'!$C$2:$FN$165,4,FALSE),"")</f>
        <v/>
      </c>
      <c r="I144" s="23">
        <f>IF($B144='Formulario de Respuestas'!$D143,'Formulario de Respuestas'!$G143,"ES DIFERENTE")</f>
        <v>0</v>
      </c>
      <c r="J144" s="1" t="str">
        <f>IFERROR(VLOOKUP(CONCATENATE(I$1,I144),'Formulario de Preguntas'!$C$10:$FN$165,3,FALSE),"")</f>
        <v/>
      </c>
      <c r="K144" s="1" t="str">
        <f>IFERROR(VLOOKUP(CONCATENATE(I$1,I144),'Formulario de Preguntas'!$C$10:$FN$165,4,FALSE),"")</f>
        <v/>
      </c>
      <c r="L144" s="23">
        <f>IF($B144='Formulario de Respuestas'!$D143,'Formulario de Respuestas'!$H143,"ES DIFERENTE")</f>
        <v>0</v>
      </c>
      <c r="M144" s="1" t="str">
        <f>IFERROR(VLOOKUP(CONCATENATE(L$1,L144),'Formulario de Preguntas'!$C$10:$FN$165,3,FALSE),"")</f>
        <v/>
      </c>
      <c r="N144" s="1" t="str">
        <f>IFERROR(VLOOKUP(CONCATENATE(L$1,L144),'Formulario de Preguntas'!$C$10:$FN$165,4,FALSE),"")</f>
        <v/>
      </c>
      <c r="O144" s="23">
        <f>IF($B144='Formulario de Respuestas'!$D143,'Formulario de Respuestas'!$I143,"ES DIFERENTE")</f>
        <v>0</v>
      </c>
      <c r="P144" s="1" t="str">
        <f>IFERROR(VLOOKUP(CONCATENATE(O$1,O144),'Formulario de Preguntas'!$C$10:$FN$165,3,FALSE),"")</f>
        <v/>
      </c>
      <c r="Q144" s="1" t="str">
        <f>IFERROR(VLOOKUP(CONCATENATE(O$1,O144),'Formulario de Preguntas'!$C$10:$FN$165,4,FALSE),"")</f>
        <v/>
      </c>
      <c r="R144" s="23">
        <f>IF($B144='Formulario de Respuestas'!$D143,'Formulario de Respuestas'!$J143,"ES DIFERENTE")</f>
        <v>0</v>
      </c>
      <c r="S144" s="1" t="str">
        <f>IFERROR(VLOOKUP(CONCATENATE(R$1,R144),'Formulario de Preguntas'!$C$10:$FN$165,3,FALSE),"")</f>
        <v/>
      </c>
      <c r="T144" s="1" t="str">
        <f>IFERROR(VLOOKUP(CONCATENATE(R$1,R144),'Formulario de Preguntas'!$C$10:$FN$165,4,FALSE),"")</f>
        <v/>
      </c>
      <c r="U144" s="23">
        <f>IF($B144='Formulario de Respuestas'!$D143,'Formulario de Respuestas'!$K143,"ES DIFERENTE")</f>
        <v>0</v>
      </c>
      <c r="V144" s="1" t="str">
        <f>IFERROR(VLOOKUP(CONCATENATE(U$1,U144),'Formulario de Preguntas'!$C$10:$FN$165,3,FALSE),"")</f>
        <v/>
      </c>
      <c r="W144" s="1" t="str">
        <f>IFERROR(VLOOKUP(CONCATENATE(U$1,U144),'Formulario de Preguntas'!$C$10:$FN$165,4,FALSE),"")</f>
        <v/>
      </c>
      <c r="X144" s="23">
        <f>IF($B144='Formulario de Respuestas'!$D143,'Formulario de Respuestas'!$L143,"ES DIFERENTE")</f>
        <v>0</v>
      </c>
      <c r="Y144" s="1" t="str">
        <f>IFERROR(VLOOKUP(CONCATENATE(X$1,X144),'Formulario de Preguntas'!$C$10:$FN$165,3,FALSE),"")</f>
        <v/>
      </c>
      <c r="Z144" s="1" t="str">
        <f>IFERROR(VLOOKUP(CONCATENATE(X$1,X144),'Formulario de Preguntas'!$C$10:$FN$165,4,FALSE),"")</f>
        <v/>
      </c>
      <c r="AA144" s="23">
        <f>IF($B144='Formulario de Respuestas'!$D143,'Formulario de Respuestas'!$M143,"ES DIFERENTE")</f>
        <v>0</v>
      </c>
      <c r="AB144" s="1" t="str">
        <f>IFERROR(VLOOKUP(CONCATENATE(AA$1,AA144),'Formulario de Preguntas'!$C$10:$FN$165,3,FALSE),"")</f>
        <v/>
      </c>
      <c r="AC144" s="1" t="str">
        <f>IFERROR(VLOOKUP(CONCATENATE(AA$1,AA144),'Formulario de Preguntas'!$C$10:$FN$165,4,FALSE),"")</f>
        <v/>
      </c>
      <c r="AD144" s="23">
        <f>IF($B144='Formulario de Respuestas'!$D143,'Formulario de Respuestas'!$N143,"ES DIFERENTE")</f>
        <v>0</v>
      </c>
      <c r="AE144" s="1" t="str">
        <f>IFERROR(VLOOKUP(CONCATENATE(AD$1,AD144),'Formulario de Preguntas'!$C$10:$FN$165,3,FALSE),"")</f>
        <v/>
      </c>
      <c r="AF144" s="1" t="str">
        <f>IFERROR(VLOOKUP(CONCATENATE(AD$1,AD144),'Formulario de Preguntas'!$C$10:$FN$165,4,FALSE),"")</f>
        <v/>
      </c>
      <c r="AG144" s="23">
        <f>IF($B144='Formulario de Respuestas'!$D143,'Formulario de Respuestas'!$O143,"ES DIFERENTE")</f>
        <v>0</v>
      </c>
      <c r="AH144" s="1" t="str">
        <f>IFERROR(VLOOKUP(CONCATENATE(AG$1,AG144),'Formulario de Preguntas'!$C$10:$FN$165,3,FALSE),"")</f>
        <v/>
      </c>
      <c r="AI144" s="1" t="str">
        <f>IFERROR(VLOOKUP(CONCATENATE(AG$1,AG144),'Formulario de Preguntas'!$C$10:$FN$165,4,FALSE),"")</f>
        <v/>
      </c>
      <c r="AJ144" s="23">
        <f>IF($B144='Formulario de Respuestas'!$D143,'Formulario de Respuestas'!$P143,"ES DIFERENTE")</f>
        <v>0</v>
      </c>
      <c r="AK144" s="1" t="str">
        <f>IFERROR(VLOOKUP(CONCATENATE(AJ$1,AJ144),'Formulario de Preguntas'!$C$10:$FN$165,3,FALSE),"")</f>
        <v/>
      </c>
      <c r="AL144" s="1" t="str">
        <f>IFERROR(VLOOKUP(CONCATENATE(AJ$1,AJ144),'Formulario de Preguntas'!$C$10:$FN$165,4,FALSE),"")</f>
        <v/>
      </c>
      <c r="AM144" s="23">
        <f>IF($B144='Formulario de Respuestas'!$D143,'Formulario de Respuestas'!$Q143,"ES DIFERENTE")</f>
        <v>0</v>
      </c>
      <c r="AN144" s="1" t="str">
        <f>IFERROR(VLOOKUP(CONCATENATE(AM$1,AM144),'Formulario de Preguntas'!$C$10:$FN$165,3,FALSE),"")</f>
        <v/>
      </c>
      <c r="AO144" s="1" t="str">
        <f>IFERROR(VLOOKUP(CONCATENATE(AM$1,AM144),'Formulario de Preguntas'!$C$10:$FN$165,4,FALSE),"")</f>
        <v/>
      </c>
      <c r="AP144" s="23">
        <f>IF($B144='Formulario de Respuestas'!$D143,'Formulario de Respuestas'!$R143,"ES DIFERENTE")</f>
        <v>0</v>
      </c>
      <c r="AQ144" s="1" t="str">
        <f>IFERROR(VLOOKUP(CONCATENATE(AP$1,AP144),'Formulario de Preguntas'!$C$10:$FN$165,3,FALSE),"")</f>
        <v/>
      </c>
      <c r="AR144" s="1" t="str">
        <f>IFERROR(VLOOKUP(CONCATENATE(AP$1,AP144),'Formulario de Preguntas'!$C$10:$FN$165,4,FALSE),"")</f>
        <v/>
      </c>
      <c r="AS144" s="23">
        <f>IF($B144='Formulario de Respuestas'!$D143,'Formulario de Respuestas'!$S143,"ES DIFERENTE")</f>
        <v>0</v>
      </c>
      <c r="AT144" s="1" t="str">
        <f>IFERROR(VLOOKUP(CONCATENATE(AS$1,AS144),'Formulario de Preguntas'!$C$10:$FN$165,3,FALSE),"")</f>
        <v/>
      </c>
      <c r="AU144" s="1" t="str">
        <f>IFERROR(VLOOKUP(CONCATENATE(AS$1,AS144),'Formulario de Preguntas'!$C$10:$FN$165,4,FALSE),"")</f>
        <v/>
      </c>
      <c r="AV144" s="23">
        <f>IF($B144='Formulario de Respuestas'!$D143,'Formulario de Respuestas'!$T143,"ES DIFERENTE")</f>
        <v>0</v>
      </c>
      <c r="AW144" s="1" t="str">
        <f>IFERROR(VLOOKUP(CONCATENATE(AV$1,AV144),'Formulario de Preguntas'!$C$10:$FN$165,3,FALSE),"")</f>
        <v/>
      </c>
      <c r="AX144" s="1" t="str">
        <f>IFERROR(VLOOKUP(CONCATENATE(AV$1,AV144),'Formulario de Preguntas'!$C$10:$FN$165,4,FALSE),"")</f>
        <v/>
      </c>
      <c r="AY144" s="23">
        <f>IF($B144='Formulario de Respuestas'!$D143,'Formulario de Respuestas'!$U143,"ES DIFERENTE")</f>
        <v>0</v>
      </c>
      <c r="AZ144" s="1" t="str">
        <f>IFERROR(VLOOKUP(CONCATENATE(AY$1,AY144),'Formulario de Preguntas'!$C$10:$FN$165,3,FALSE),"")</f>
        <v/>
      </c>
      <c r="BA144" s="1" t="str">
        <f>IFERROR(VLOOKUP(CONCATENATE(AY$1,AY144),'Formulario de Preguntas'!$C$10:$FN$165,4,FALSE),"")</f>
        <v/>
      </c>
      <c r="BB144" s="25">
        <f>IF($B144='Formulario de Respuestas'!$D143,'Formulario de Respuestas'!$V143,"ES DIFERENTE")</f>
        <v>0</v>
      </c>
      <c r="BC144" s="1" t="str">
        <f>IFERROR(VLOOKUP(CONCATENATE(BB$1,BB144),'Formulario de Preguntas'!$C$10:$FN$165,3,FALSE),"")</f>
        <v/>
      </c>
      <c r="BD144" s="1" t="str">
        <f>IFERROR(VLOOKUP(CONCATENATE(BB$1,BB144),'Formulario de Preguntas'!$C$10:$FN$165,4,FALSE),"")</f>
        <v/>
      </c>
      <c r="BE144" s="23">
        <f>IF($B144='Formulario de Respuestas'!$D143,'Formulario de Respuestas'!$W143,"ES DIFERENTE")</f>
        <v>0</v>
      </c>
      <c r="BF144" s="1" t="str">
        <f>IFERROR(VLOOKUP(CONCATENATE(BE$1,BE144),'Formulario de Preguntas'!$C$10:$FN$165,3,FALSE),"")</f>
        <v/>
      </c>
      <c r="BG144" s="1" t="str">
        <f>IFERROR(VLOOKUP(CONCATENATE(BE$1,BE144),'Formulario de Preguntas'!$C$10:$FN$165,4,FALSE),"")</f>
        <v/>
      </c>
      <c r="BH144" s="23">
        <f>IF($B144='Formulario de Respuestas'!$D143,'Formulario de Respuestas'!$X143,"ES DIFERENTE")</f>
        <v>0</v>
      </c>
      <c r="BI144" s="1" t="str">
        <f>IFERROR(VLOOKUP(CONCATENATE(BH$1,BH144),'Formulario de Preguntas'!$C$10:$FN$165,3,FALSE),"")</f>
        <v/>
      </c>
      <c r="BJ144" s="1" t="str">
        <f>IFERROR(VLOOKUP(CONCATENATE(BH$1,BH144),'Formulario de Preguntas'!$C$10:$FN$165,4,FALSE),"")</f>
        <v/>
      </c>
      <c r="BK144" s="25">
        <f>IF($B144='Formulario de Respuestas'!$D143,'Formulario de Respuestas'!$Y143,"ES DIFERENTE")</f>
        <v>0</v>
      </c>
      <c r="BL144" s="1" t="str">
        <f>IFERROR(VLOOKUP(CONCATENATE(BK$1,BK144),'Formulario de Preguntas'!$C$10:$FN$165,3,FALSE),"")</f>
        <v/>
      </c>
      <c r="BM144" s="1" t="str">
        <f>IFERROR(VLOOKUP(CONCATENATE(BK$1,BK144),'Formulario de Preguntas'!$C$10:$FN$165,4,FALSE),"")</f>
        <v/>
      </c>
      <c r="BN144" s="25">
        <f>IF($B144='Formulario de Respuestas'!$D143,'Formulario de Respuestas'!$Z143,"ES DIFERENTE")</f>
        <v>0</v>
      </c>
      <c r="BO144" s="1" t="str">
        <f>IFERROR(VLOOKUP(CONCATENATE(BN$1,BN144),'Formulario de Preguntas'!$C$10:$FN$165,3,FALSE),"")</f>
        <v/>
      </c>
      <c r="BP144" s="1" t="str">
        <f>IFERROR(VLOOKUP(CONCATENATE(BN$1,BN144),'Formulario de Preguntas'!$C$10:$FN$165,4,FALSE),"")</f>
        <v/>
      </c>
      <c r="BR144" s="1">
        <f t="shared" si="7"/>
        <v>0</v>
      </c>
      <c r="BS144" s="1">
        <f t="shared" si="8"/>
        <v>0.25</v>
      </c>
      <c r="BT144" s="1">
        <f t="shared" si="6"/>
        <v>0</v>
      </c>
      <c r="BU144" s="1">
        <f>COUNTIF('Formulario de Respuestas'!$E143:$Z143,"A")</f>
        <v>0</v>
      </c>
      <c r="BV144" s="1">
        <f>COUNTIF('Formulario de Respuestas'!$E143:$Z143,"B")</f>
        <v>0</v>
      </c>
      <c r="BW144" s="1">
        <f>COUNTIF('Formulario de Respuestas'!$E143:$Z143,"C")</f>
        <v>0</v>
      </c>
      <c r="BX144" s="1">
        <f>COUNTIF('Formulario de Respuestas'!$E143:$Z143,"D")</f>
        <v>0</v>
      </c>
      <c r="BY144" s="1">
        <f>COUNTIF('Formulario de Respuestas'!$E143:$Z143,"E (RESPUESTA ANULADA)")</f>
        <v>0</v>
      </c>
    </row>
    <row r="145" spans="1:77" x14ac:dyDescent="0.25">
      <c r="A145" s="1">
        <f>'Formulario de Respuestas'!C144</f>
        <v>0</v>
      </c>
      <c r="B145" s="1">
        <f>'Formulario de Respuestas'!D144</f>
        <v>0</v>
      </c>
      <c r="C145" s="23">
        <f>IF($B145='Formulario de Respuestas'!$D144,'Formulario de Respuestas'!$E144,"ES DIFERENTE")</f>
        <v>0</v>
      </c>
      <c r="D145" s="15" t="str">
        <f>IFERROR(VLOOKUP(CONCATENATE(C$1,C145),'Formulario de Preguntas'!$C$2:$FN$165,3,FALSE),"")</f>
        <v/>
      </c>
      <c r="E145" s="1" t="str">
        <f>IFERROR(VLOOKUP(CONCATENATE(C$1,C145),'Formulario de Preguntas'!$C$2:$FN$165,4,FALSE),"")</f>
        <v/>
      </c>
      <c r="F145" s="23">
        <f>IF($B145='Formulario de Respuestas'!$D144,'Formulario de Respuestas'!$F144,"ES DIFERENTE")</f>
        <v>0</v>
      </c>
      <c r="G145" s="1" t="str">
        <f>IFERROR(VLOOKUP(CONCATENATE(F$1,F145),'Formulario de Preguntas'!$C$2:$FN$165,3,FALSE),"")</f>
        <v/>
      </c>
      <c r="H145" s="1" t="str">
        <f>IFERROR(VLOOKUP(CONCATENATE(F$1,F145),'Formulario de Preguntas'!$C$2:$FN$165,4,FALSE),"")</f>
        <v/>
      </c>
      <c r="I145" s="23">
        <f>IF($B145='Formulario de Respuestas'!$D144,'Formulario de Respuestas'!$G144,"ES DIFERENTE")</f>
        <v>0</v>
      </c>
      <c r="J145" s="1" t="str">
        <f>IFERROR(VLOOKUP(CONCATENATE(I$1,I145),'Formulario de Preguntas'!$C$10:$FN$165,3,FALSE),"")</f>
        <v/>
      </c>
      <c r="K145" s="1" t="str">
        <f>IFERROR(VLOOKUP(CONCATENATE(I$1,I145),'Formulario de Preguntas'!$C$10:$FN$165,4,FALSE),"")</f>
        <v/>
      </c>
      <c r="L145" s="23">
        <f>IF($B145='Formulario de Respuestas'!$D144,'Formulario de Respuestas'!$H144,"ES DIFERENTE")</f>
        <v>0</v>
      </c>
      <c r="M145" s="1" t="str">
        <f>IFERROR(VLOOKUP(CONCATENATE(L$1,L145),'Formulario de Preguntas'!$C$10:$FN$165,3,FALSE),"")</f>
        <v/>
      </c>
      <c r="N145" s="1" t="str">
        <f>IFERROR(VLOOKUP(CONCATENATE(L$1,L145),'Formulario de Preguntas'!$C$10:$FN$165,4,FALSE),"")</f>
        <v/>
      </c>
      <c r="O145" s="23">
        <f>IF($B145='Formulario de Respuestas'!$D144,'Formulario de Respuestas'!$I144,"ES DIFERENTE")</f>
        <v>0</v>
      </c>
      <c r="P145" s="1" t="str">
        <f>IFERROR(VLOOKUP(CONCATENATE(O$1,O145),'Formulario de Preguntas'!$C$10:$FN$165,3,FALSE),"")</f>
        <v/>
      </c>
      <c r="Q145" s="1" t="str">
        <f>IFERROR(VLOOKUP(CONCATENATE(O$1,O145),'Formulario de Preguntas'!$C$10:$FN$165,4,FALSE),"")</f>
        <v/>
      </c>
      <c r="R145" s="23">
        <f>IF($B145='Formulario de Respuestas'!$D144,'Formulario de Respuestas'!$J144,"ES DIFERENTE")</f>
        <v>0</v>
      </c>
      <c r="S145" s="1" t="str">
        <f>IFERROR(VLOOKUP(CONCATENATE(R$1,R145),'Formulario de Preguntas'!$C$10:$FN$165,3,FALSE),"")</f>
        <v/>
      </c>
      <c r="T145" s="1" t="str">
        <f>IFERROR(VLOOKUP(CONCATENATE(R$1,R145),'Formulario de Preguntas'!$C$10:$FN$165,4,FALSE),"")</f>
        <v/>
      </c>
      <c r="U145" s="23">
        <f>IF($B145='Formulario de Respuestas'!$D144,'Formulario de Respuestas'!$K144,"ES DIFERENTE")</f>
        <v>0</v>
      </c>
      <c r="V145" s="1" t="str">
        <f>IFERROR(VLOOKUP(CONCATENATE(U$1,U145),'Formulario de Preguntas'!$C$10:$FN$165,3,FALSE),"")</f>
        <v/>
      </c>
      <c r="W145" s="1" t="str">
        <f>IFERROR(VLOOKUP(CONCATENATE(U$1,U145),'Formulario de Preguntas'!$C$10:$FN$165,4,FALSE),"")</f>
        <v/>
      </c>
      <c r="X145" s="23">
        <f>IF($B145='Formulario de Respuestas'!$D144,'Formulario de Respuestas'!$L144,"ES DIFERENTE")</f>
        <v>0</v>
      </c>
      <c r="Y145" s="1" t="str">
        <f>IFERROR(VLOOKUP(CONCATENATE(X$1,X145),'Formulario de Preguntas'!$C$10:$FN$165,3,FALSE),"")</f>
        <v/>
      </c>
      <c r="Z145" s="1" t="str">
        <f>IFERROR(VLOOKUP(CONCATENATE(X$1,X145),'Formulario de Preguntas'!$C$10:$FN$165,4,FALSE),"")</f>
        <v/>
      </c>
      <c r="AA145" s="23">
        <f>IF($B145='Formulario de Respuestas'!$D144,'Formulario de Respuestas'!$M144,"ES DIFERENTE")</f>
        <v>0</v>
      </c>
      <c r="AB145" s="1" t="str">
        <f>IFERROR(VLOOKUP(CONCATENATE(AA$1,AA145),'Formulario de Preguntas'!$C$10:$FN$165,3,FALSE),"")</f>
        <v/>
      </c>
      <c r="AC145" s="1" t="str">
        <f>IFERROR(VLOOKUP(CONCATENATE(AA$1,AA145),'Formulario de Preguntas'!$C$10:$FN$165,4,FALSE),"")</f>
        <v/>
      </c>
      <c r="AD145" s="23">
        <f>IF($B145='Formulario de Respuestas'!$D144,'Formulario de Respuestas'!$N144,"ES DIFERENTE")</f>
        <v>0</v>
      </c>
      <c r="AE145" s="1" t="str">
        <f>IFERROR(VLOOKUP(CONCATENATE(AD$1,AD145),'Formulario de Preguntas'!$C$10:$FN$165,3,FALSE),"")</f>
        <v/>
      </c>
      <c r="AF145" s="1" t="str">
        <f>IFERROR(VLOOKUP(CONCATENATE(AD$1,AD145),'Formulario de Preguntas'!$C$10:$FN$165,4,FALSE),"")</f>
        <v/>
      </c>
      <c r="AG145" s="23">
        <f>IF($B145='Formulario de Respuestas'!$D144,'Formulario de Respuestas'!$O144,"ES DIFERENTE")</f>
        <v>0</v>
      </c>
      <c r="AH145" s="1" t="str">
        <f>IFERROR(VLOOKUP(CONCATENATE(AG$1,AG145),'Formulario de Preguntas'!$C$10:$FN$165,3,FALSE),"")</f>
        <v/>
      </c>
      <c r="AI145" s="1" t="str">
        <f>IFERROR(VLOOKUP(CONCATENATE(AG$1,AG145),'Formulario de Preguntas'!$C$10:$FN$165,4,FALSE),"")</f>
        <v/>
      </c>
      <c r="AJ145" s="23">
        <f>IF($B145='Formulario de Respuestas'!$D144,'Formulario de Respuestas'!$P144,"ES DIFERENTE")</f>
        <v>0</v>
      </c>
      <c r="AK145" s="1" t="str">
        <f>IFERROR(VLOOKUP(CONCATENATE(AJ$1,AJ145),'Formulario de Preguntas'!$C$10:$FN$165,3,FALSE),"")</f>
        <v/>
      </c>
      <c r="AL145" s="1" t="str">
        <f>IFERROR(VLOOKUP(CONCATENATE(AJ$1,AJ145),'Formulario de Preguntas'!$C$10:$FN$165,4,FALSE),"")</f>
        <v/>
      </c>
      <c r="AM145" s="23">
        <f>IF($B145='Formulario de Respuestas'!$D144,'Formulario de Respuestas'!$Q144,"ES DIFERENTE")</f>
        <v>0</v>
      </c>
      <c r="AN145" s="1" t="str">
        <f>IFERROR(VLOOKUP(CONCATENATE(AM$1,AM145),'Formulario de Preguntas'!$C$10:$FN$165,3,FALSE),"")</f>
        <v/>
      </c>
      <c r="AO145" s="1" t="str">
        <f>IFERROR(VLOOKUP(CONCATENATE(AM$1,AM145),'Formulario de Preguntas'!$C$10:$FN$165,4,FALSE),"")</f>
        <v/>
      </c>
      <c r="AP145" s="23">
        <f>IF($B145='Formulario de Respuestas'!$D144,'Formulario de Respuestas'!$R144,"ES DIFERENTE")</f>
        <v>0</v>
      </c>
      <c r="AQ145" s="1" t="str">
        <f>IFERROR(VLOOKUP(CONCATENATE(AP$1,AP145),'Formulario de Preguntas'!$C$10:$FN$165,3,FALSE),"")</f>
        <v/>
      </c>
      <c r="AR145" s="1" t="str">
        <f>IFERROR(VLOOKUP(CONCATENATE(AP$1,AP145),'Formulario de Preguntas'!$C$10:$FN$165,4,FALSE),"")</f>
        <v/>
      </c>
      <c r="AS145" s="23">
        <f>IF($B145='Formulario de Respuestas'!$D144,'Formulario de Respuestas'!$S144,"ES DIFERENTE")</f>
        <v>0</v>
      </c>
      <c r="AT145" s="1" t="str">
        <f>IFERROR(VLOOKUP(CONCATENATE(AS$1,AS145),'Formulario de Preguntas'!$C$10:$FN$165,3,FALSE),"")</f>
        <v/>
      </c>
      <c r="AU145" s="1" t="str">
        <f>IFERROR(VLOOKUP(CONCATENATE(AS$1,AS145),'Formulario de Preguntas'!$C$10:$FN$165,4,FALSE),"")</f>
        <v/>
      </c>
      <c r="AV145" s="23">
        <f>IF($B145='Formulario de Respuestas'!$D144,'Formulario de Respuestas'!$T144,"ES DIFERENTE")</f>
        <v>0</v>
      </c>
      <c r="AW145" s="1" t="str">
        <f>IFERROR(VLOOKUP(CONCATENATE(AV$1,AV145),'Formulario de Preguntas'!$C$10:$FN$165,3,FALSE),"")</f>
        <v/>
      </c>
      <c r="AX145" s="1" t="str">
        <f>IFERROR(VLOOKUP(CONCATENATE(AV$1,AV145),'Formulario de Preguntas'!$C$10:$FN$165,4,FALSE),"")</f>
        <v/>
      </c>
      <c r="AY145" s="23">
        <f>IF($B145='Formulario de Respuestas'!$D144,'Formulario de Respuestas'!$U144,"ES DIFERENTE")</f>
        <v>0</v>
      </c>
      <c r="AZ145" s="1" t="str">
        <f>IFERROR(VLOOKUP(CONCATENATE(AY$1,AY145),'Formulario de Preguntas'!$C$10:$FN$165,3,FALSE),"")</f>
        <v/>
      </c>
      <c r="BA145" s="1" t="str">
        <f>IFERROR(VLOOKUP(CONCATENATE(AY$1,AY145),'Formulario de Preguntas'!$C$10:$FN$165,4,FALSE),"")</f>
        <v/>
      </c>
      <c r="BB145" s="25">
        <f>IF($B145='Formulario de Respuestas'!$D144,'Formulario de Respuestas'!$V144,"ES DIFERENTE")</f>
        <v>0</v>
      </c>
      <c r="BC145" s="1" t="str">
        <f>IFERROR(VLOOKUP(CONCATENATE(BB$1,BB145),'Formulario de Preguntas'!$C$10:$FN$165,3,FALSE),"")</f>
        <v/>
      </c>
      <c r="BD145" s="1" t="str">
        <f>IFERROR(VLOOKUP(CONCATENATE(BB$1,BB145),'Formulario de Preguntas'!$C$10:$FN$165,4,FALSE),"")</f>
        <v/>
      </c>
      <c r="BE145" s="23">
        <f>IF($B145='Formulario de Respuestas'!$D144,'Formulario de Respuestas'!$W144,"ES DIFERENTE")</f>
        <v>0</v>
      </c>
      <c r="BF145" s="1" t="str">
        <f>IFERROR(VLOOKUP(CONCATENATE(BE$1,BE145),'Formulario de Preguntas'!$C$10:$FN$165,3,FALSE),"")</f>
        <v/>
      </c>
      <c r="BG145" s="1" t="str">
        <f>IFERROR(VLOOKUP(CONCATENATE(BE$1,BE145),'Formulario de Preguntas'!$C$10:$FN$165,4,FALSE),"")</f>
        <v/>
      </c>
      <c r="BH145" s="23">
        <f>IF($B145='Formulario de Respuestas'!$D144,'Formulario de Respuestas'!$X144,"ES DIFERENTE")</f>
        <v>0</v>
      </c>
      <c r="BI145" s="1" t="str">
        <f>IFERROR(VLOOKUP(CONCATENATE(BH$1,BH145),'Formulario de Preguntas'!$C$10:$FN$165,3,FALSE),"")</f>
        <v/>
      </c>
      <c r="BJ145" s="1" t="str">
        <f>IFERROR(VLOOKUP(CONCATENATE(BH$1,BH145),'Formulario de Preguntas'!$C$10:$FN$165,4,FALSE),"")</f>
        <v/>
      </c>
      <c r="BK145" s="25">
        <f>IF($B145='Formulario de Respuestas'!$D144,'Formulario de Respuestas'!$Y144,"ES DIFERENTE")</f>
        <v>0</v>
      </c>
      <c r="BL145" s="1" t="str">
        <f>IFERROR(VLOOKUP(CONCATENATE(BK$1,BK145),'Formulario de Preguntas'!$C$10:$FN$165,3,FALSE),"")</f>
        <v/>
      </c>
      <c r="BM145" s="1" t="str">
        <f>IFERROR(VLOOKUP(CONCATENATE(BK$1,BK145),'Formulario de Preguntas'!$C$10:$FN$165,4,FALSE),"")</f>
        <v/>
      </c>
      <c r="BN145" s="25">
        <f>IF($B145='Formulario de Respuestas'!$D144,'Formulario de Respuestas'!$Z144,"ES DIFERENTE")</f>
        <v>0</v>
      </c>
      <c r="BO145" s="1" t="str">
        <f>IFERROR(VLOOKUP(CONCATENATE(BN$1,BN145),'Formulario de Preguntas'!$C$10:$FN$165,3,FALSE),"")</f>
        <v/>
      </c>
      <c r="BP145" s="1" t="str">
        <f>IFERROR(VLOOKUP(CONCATENATE(BN$1,BN145),'Formulario de Preguntas'!$C$10:$FN$165,4,FALSE),"")</f>
        <v/>
      </c>
      <c r="BR145" s="1">
        <f t="shared" si="7"/>
        <v>0</v>
      </c>
      <c r="BS145" s="1">
        <f t="shared" si="8"/>
        <v>0.25</v>
      </c>
      <c r="BT145" s="1">
        <f t="shared" si="6"/>
        <v>0</v>
      </c>
      <c r="BU145" s="1">
        <f>COUNTIF('Formulario de Respuestas'!$E144:$Z144,"A")</f>
        <v>0</v>
      </c>
      <c r="BV145" s="1">
        <f>COUNTIF('Formulario de Respuestas'!$E144:$Z144,"B")</f>
        <v>0</v>
      </c>
      <c r="BW145" s="1">
        <f>COUNTIF('Formulario de Respuestas'!$E144:$Z144,"C")</f>
        <v>0</v>
      </c>
      <c r="BX145" s="1">
        <f>COUNTIF('Formulario de Respuestas'!$E144:$Z144,"D")</f>
        <v>0</v>
      </c>
      <c r="BY145" s="1">
        <f>COUNTIF('Formulario de Respuestas'!$E144:$Z144,"E (RESPUESTA ANULADA)")</f>
        <v>0</v>
      </c>
    </row>
    <row r="146" spans="1:77" x14ac:dyDescent="0.25">
      <c r="A146" s="1">
        <f>'Formulario de Respuestas'!C145</f>
        <v>0</v>
      </c>
      <c r="B146" s="1">
        <f>'Formulario de Respuestas'!D145</f>
        <v>0</v>
      </c>
      <c r="C146" s="23">
        <f>IF($B146='Formulario de Respuestas'!$D145,'Formulario de Respuestas'!$E145,"ES DIFERENTE")</f>
        <v>0</v>
      </c>
      <c r="D146" s="15" t="str">
        <f>IFERROR(VLOOKUP(CONCATENATE(C$1,C146),'Formulario de Preguntas'!$C$2:$FN$165,3,FALSE),"")</f>
        <v/>
      </c>
      <c r="E146" s="1" t="str">
        <f>IFERROR(VLOOKUP(CONCATENATE(C$1,C146),'Formulario de Preguntas'!$C$2:$FN$165,4,FALSE),"")</f>
        <v/>
      </c>
      <c r="F146" s="23">
        <f>IF($B146='Formulario de Respuestas'!$D145,'Formulario de Respuestas'!$F145,"ES DIFERENTE")</f>
        <v>0</v>
      </c>
      <c r="G146" s="1" t="str">
        <f>IFERROR(VLOOKUP(CONCATENATE(F$1,F146),'Formulario de Preguntas'!$C$2:$FN$165,3,FALSE),"")</f>
        <v/>
      </c>
      <c r="H146" s="1" t="str">
        <f>IFERROR(VLOOKUP(CONCATENATE(F$1,F146),'Formulario de Preguntas'!$C$2:$FN$165,4,FALSE),"")</f>
        <v/>
      </c>
      <c r="I146" s="23">
        <f>IF($B146='Formulario de Respuestas'!$D145,'Formulario de Respuestas'!$G145,"ES DIFERENTE")</f>
        <v>0</v>
      </c>
      <c r="J146" s="1" t="str">
        <f>IFERROR(VLOOKUP(CONCATENATE(I$1,I146),'Formulario de Preguntas'!$C$10:$FN$165,3,FALSE),"")</f>
        <v/>
      </c>
      <c r="K146" s="1" t="str">
        <f>IFERROR(VLOOKUP(CONCATENATE(I$1,I146),'Formulario de Preguntas'!$C$10:$FN$165,4,FALSE),"")</f>
        <v/>
      </c>
      <c r="L146" s="23">
        <f>IF($B146='Formulario de Respuestas'!$D145,'Formulario de Respuestas'!$H145,"ES DIFERENTE")</f>
        <v>0</v>
      </c>
      <c r="M146" s="1" t="str">
        <f>IFERROR(VLOOKUP(CONCATENATE(L$1,L146),'Formulario de Preguntas'!$C$10:$FN$165,3,FALSE),"")</f>
        <v/>
      </c>
      <c r="N146" s="1" t="str">
        <f>IFERROR(VLOOKUP(CONCATENATE(L$1,L146),'Formulario de Preguntas'!$C$10:$FN$165,4,FALSE),"")</f>
        <v/>
      </c>
      <c r="O146" s="23">
        <f>IF($B146='Formulario de Respuestas'!$D145,'Formulario de Respuestas'!$I145,"ES DIFERENTE")</f>
        <v>0</v>
      </c>
      <c r="P146" s="1" t="str">
        <f>IFERROR(VLOOKUP(CONCATENATE(O$1,O146),'Formulario de Preguntas'!$C$10:$FN$165,3,FALSE),"")</f>
        <v/>
      </c>
      <c r="Q146" s="1" t="str">
        <f>IFERROR(VLOOKUP(CONCATENATE(O$1,O146),'Formulario de Preguntas'!$C$10:$FN$165,4,FALSE),"")</f>
        <v/>
      </c>
      <c r="R146" s="23">
        <f>IF($B146='Formulario de Respuestas'!$D145,'Formulario de Respuestas'!$J145,"ES DIFERENTE")</f>
        <v>0</v>
      </c>
      <c r="S146" s="1" t="str">
        <f>IFERROR(VLOOKUP(CONCATENATE(R$1,R146),'Formulario de Preguntas'!$C$10:$FN$165,3,FALSE),"")</f>
        <v/>
      </c>
      <c r="T146" s="1" t="str">
        <f>IFERROR(VLOOKUP(CONCATENATE(R$1,R146),'Formulario de Preguntas'!$C$10:$FN$165,4,FALSE),"")</f>
        <v/>
      </c>
      <c r="U146" s="23">
        <f>IF($B146='Formulario de Respuestas'!$D145,'Formulario de Respuestas'!$K145,"ES DIFERENTE")</f>
        <v>0</v>
      </c>
      <c r="V146" s="1" t="str">
        <f>IFERROR(VLOOKUP(CONCATENATE(U$1,U146),'Formulario de Preguntas'!$C$10:$FN$165,3,FALSE),"")</f>
        <v/>
      </c>
      <c r="W146" s="1" t="str">
        <f>IFERROR(VLOOKUP(CONCATENATE(U$1,U146),'Formulario de Preguntas'!$C$10:$FN$165,4,FALSE),"")</f>
        <v/>
      </c>
      <c r="X146" s="23">
        <f>IF($B146='Formulario de Respuestas'!$D145,'Formulario de Respuestas'!$L145,"ES DIFERENTE")</f>
        <v>0</v>
      </c>
      <c r="Y146" s="1" t="str">
        <f>IFERROR(VLOOKUP(CONCATENATE(X$1,X146),'Formulario de Preguntas'!$C$10:$FN$165,3,FALSE),"")</f>
        <v/>
      </c>
      <c r="Z146" s="1" t="str">
        <f>IFERROR(VLOOKUP(CONCATENATE(X$1,X146),'Formulario de Preguntas'!$C$10:$FN$165,4,FALSE),"")</f>
        <v/>
      </c>
      <c r="AA146" s="23">
        <f>IF($B146='Formulario de Respuestas'!$D145,'Formulario de Respuestas'!$M145,"ES DIFERENTE")</f>
        <v>0</v>
      </c>
      <c r="AB146" s="1" t="str">
        <f>IFERROR(VLOOKUP(CONCATENATE(AA$1,AA146),'Formulario de Preguntas'!$C$10:$FN$165,3,FALSE),"")</f>
        <v/>
      </c>
      <c r="AC146" s="1" t="str">
        <f>IFERROR(VLOOKUP(CONCATENATE(AA$1,AA146),'Formulario de Preguntas'!$C$10:$FN$165,4,FALSE),"")</f>
        <v/>
      </c>
      <c r="AD146" s="23">
        <f>IF($B146='Formulario de Respuestas'!$D145,'Formulario de Respuestas'!$N145,"ES DIFERENTE")</f>
        <v>0</v>
      </c>
      <c r="AE146" s="1" t="str">
        <f>IFERROR(VLOOKUP(CONCATENATE(AD$1,AD146),'Formulario de Preguntas'!$C$10:$FN$165,3,FALSE),"")</f>
        <v/>
      </c>
      <c r="AF146" s="1" t="str">
        <f>IFERROR(VLOOKUP(CONCATENATE(AD$1,AD146),'Formulario de Preguntas'!$C$10:$FN$165,4,FALSE),"")</f>
        <v/>
      </c>
      <c r="AG146" s="23">
        <f>IF($B146='Formulario de Respuestas'!$D145,'Formulario de Respuestas'!$O145,"ES DIFERENTE")</f>
        <v>0</v>
      </c>
      <c r="AH146" s="1" t="str">
        <f>IFERROR(VLOOKUP(CONCATENATE(AG$1,AG146),'Formulario de Preguntas'!$C$10:$FN$165,3,FALSE),"")</f>
        <v/>
      </c>
      <c r="AI146" s="1" t="str">
        <f>IFERROR(VLOOKUP(CONCATENATE(AG$1,AG146),'Formulario de Preguntas'!$C$10:$FN$165,4,FALSE),"")</f>
        <v/>
      </c>
      <c r="AJ146" s="23">
        <f>IF($B146='Formulario de Respuestas'!$D145,'Formulario de Respuestas'!$P145,"ES DIFERENTE")</f>
        <v>0</v>
      </c>
      <c r="AK146" s="1" t="str">
        <f>IFERROR(VLOOKUP(CONCATENATE(AJ$1,AJ146),'Formulario de Preguntas'!$C$10:$FN$165,3,FALSE),"")</f>
        <v/>
      </c>
      <c r="AL146" s="1" t="str">
        <f>IFERROR(VLOOKUP(CONCATENATE(AJ$1,AJ146),'Formulario de Preguntas'!$C$10:$FN$165,4,FALSE),"")</f>
        <v/>
      </c>
      <c r="AM146" s="23">
        <f>IF($B146='Formulario de Respuestas'!$D145,'Formulario de Respuestas'!$Q145,"ES DIFERENTE")</f>
        <v>0</v>
      </c>
      <c r="AN146" s="1" t="str">
        <f>IFERROR(VLOOKUP(CONCATENATE(AM$1,AM146),'Formulario de Preguntas'!$C$10:$FN$165,3,FALSE),"")</f>
        <v/>
      </c>
      <c r="AO146" s="1" t="str">
        <f>IFERROR(VLOOKUP(CONCATENATE(AM$1,AM146),'Formulario de Preguntas'!$C$10:$FN$165,4,FALSE),"")</f>
        <v/>
      </c>
      <c r="AP146" s="23">
        <f>IF($B146='Formulario de Respuestas'!$D145,'Formulario de Respuestas'!$R145,"ES DIFERENTE")</f>
        <v>0</v>
      </c>
      <c r="AQ146" s="1" t="str">
        <f>IFERROR(VLOOKUP(CONCATENATE(AP$1,AP146),'Formulario de Preguntas'!$C$10:$FN$165,3,FALSE),"")</f>
        <v/>
      </c>
      <c r="AR146" s="1" t="str">
        <f>IFERROR(VLOOKUP(CONCATENATE(AP$1,AP146),'Formulario de Preguntas'!$C$10:$FN$165,4,FALSE),"")</f>
        <v/>
      </c>
      <c r="AS146" s="23">
        <f>IF($B146='Formulario de Respuestas'!$D145,'Formulario de Respuestas'!$S145,"ES DIFERENTE")</f>
        <v>0</v>
      </c>
      <c r="AT146" s="1" t="str">
        <f>IFERROR(VLOOKUP(CONCATENATE(AS$1,AS146),'Formulario de Preguntas'!$C$10:$FN$165,3,FALSE),"")</f>
        <v/>
      </c>
      <c r="AU146" s="1" t="str">
        <f>IFERROR(VLOOKUP(CONCATENATE(AS$1,AS146),'Formulario de Preguntas'!$C$10:$FN$165,4,FALSE),"")</f>
        <v/>
      </c>
      <c r="AV146" s="23">
        <f>IF($B146='Formulario de Respuestas'!$D145,'Formulario de Respuestas'!$T145,"ES DIFERENTE")</f>
        <v>0</v>
      </c>
      <c r="AW146" s="1" t="str">
        <f>IFERROR(VLOOKUP(CONCATENATE(AV$1,AV146),'Formulario de Preguntas'!$C$10:$FN$165,3,FALSE),"")</f>
        <v/>
      </c>
      <c r="AX146" s="1" t="str">
        <f>IFERROR(VLOOKUP(CONCATENATE(AV$1,AV146),'Formulario de Preguntas'!$C$10:$FN$165,4,FALSE),"")</f>
        <v/>
      </c>
      <c r="AY146" s="23">
        <f>IF($B146='Formulario de Respuestas'!$D145,'Formulario de Respuestas'!$U145,"ES DIFERENTE")</f>
        <v>0</v>
      </c>
      <c r="AZ146" s="1" t="str">
        <f>IFERROR(VLOOKUP(CONCATENATE(AY$1,AY146),'Formulario de Preguntas'!$C$10:$FN$165,3,FALSE),"")</f>
        <v/>
      </c>
      <c r="BA146" s="1" t="str">
        <f>IFERROR(VLOOKUP(CONCATENATE(AY$1,AY146),'Formulario de Preguntas'!$C$10:$FN$165,4,FALSE),"")</f>
        <v/>
      </c>
      <c r="BB146" s="25">
        <f>IF($B146='Formulario de Respuestas'!$D145,'Formulario de Respuestas'!$V145,"ES DIFERENTE")</f>
        <v>0</v>
      </c>
      <c r="BC146" s="1" t="str">
        <f>IFERROR(VLOOKUP(CONCATENATE(BB$1,BB146),'Formulario de Preguntas'!$C$10:$FN$165,3,FALSE),"")</f>
        <v/>
      </c>
      <c r="BD146" s="1" t="str">
        <f>IFERROR(VLOOKUP(CONCATENATE(BB$1,BB146),'Formulario de Preguntas'!$C$10:$FN$165,4,FALSE),"")</f>
        <v/>
      </c>
      <c r="BE146" s="23">
        <f>IF($B146='Formulario de Respuestas'!$D145,'Formulario de Respuestas'!$W145,"ES DIFERENTE")</f>
        <v>0</v>
      </c>
      <c r="BF146" s="1" t="str">
        <f>IFERROR(VLOOKUP(CONCATENATE(BE$1,BE146),'Formulario de Preguntas'!$C$10:$FN$165,3,FALSE),"")</f>
        <v/>
      </c>
      <c r="BG146" s="1" t="str">
        <f>IFERROR(VLOOKUP(CONCATENATE(BE$1,BE146),'Formulario de Preguntas'!$C$10:$FN$165,4,FALSE),"")</f>
        <v/>
      </c>
      <c r="BH146" s="23">
        <f>IF($B146='Formulario de Respuestas'!$D145,'Formulario de Respuestas'!$X145,"ES DIFERENTE")</f>
        <v>0</v>
      </c>
      <c r="BI146" s="1" t="str">
        <f>IFERROR(VLOOKUP(CONCATENATE(BH$1,BH146),'Formulario de Preguntas'!$C$10:$FN$165,3,FALSE),"")</f>
        <v/>
      </c>
      <c r="BJ146" s="1" t="str">
        <f>IFERROR(VLOOKUP(CONCATENATE(BH$1,BH146),'Formulario de Preguntas'!$C$10:$FN$165,4,FALSE),"")</f>
        <v/>
      </c>
      <c r="BK146" s="25">
        <f>IF($B146='Formulario de Respuestas'!$D145,'Formulario de Respuestas'!$Y145,"ES DIFERENTE")</f>
        <v>0</v>
      </c>
      <c r="BL146" s="1" t="str">
        <f>IFERROR(VLOOKUP(CONCATENATE(BK$1,BK146),'Formulario de Preguntas'!$C$10:$FN$165,3,FALSE),"")</f>
        <v/>
      </c>
      <c r="BM146" s="1" t="str">
        <f>IFERROR(VLOOKUP(CONCATENATE(BK$1,BK146),'Formulario de Preguntas'!$C$10:$FN$165,4,FALSE),"")</f>
        <v/>
      </c>
      <c r="BN146" s="25">
        <f>IF($B146='Formulario de Respuestas'!$D145,'Formulario de Respuestas'!$Z145,"ES DIFERENTE")</f>
        <v>0</v>
      </c>
      <c r="BO146" s="1" t="str">
        <f>IFERROR(VLOOKUP(CONCATENATE(BN$1,BN146),'Formulario de Preguntas'!$C$10:$FN$165,3,FALSE),"")</f>
        <v/>
      </c>
      <c r="BP146" s="1" t="str">
        <f>IFERROR(VLOOKUP(CONCATENATE(BN$1,BN146),'Formulario de Preguntas'!$C$10:$FN$165,4,FALSE),"")</f>
        <v/>
      </c>
      <c r="BR146" s="1">
        <f t="shared" si="7"/>
        <v>0</v>
      </c>
      <c r="BS146" s="1">
        <f t="shared" si="8"/>
        <v>0.25</v>
      </c>
      <c r="BT146" s="1">
        <f t="shared" si="6"/>
        <v>0</v>
      </c>
      <c r="BU146" s="1">
        <f>COUNTIF('Formulario de Respuestas'!$E145:$Z145,"A")</f>
        <v>0</v>
      </c>
      <c r="BV146" s="1">
        <f>COUNTIF('Formulario de Respuestas'!$E145:$Z145,"B")</f>
        <v>0</v>
      </c>
      <c r="BW146" s="1">
        <f>COUNTIF('Formulario de Respuestas'!$E145:$Z145,"C")</f>
        <v>0</v>
      </c>
      <c r="BX146" s="1">
        <f>COUNTIF('Formulario de Respuestas'!$E145:$Z145,"D")</f>
        <v>0</v>
      </c>
      <c r="BY146" s="1">
        <f>COUNTIF('Formulario de Respuestas'!$E145:$Z145,"E (RESPUESTA ANULADA)")</f>
        <v>0</v>
      </c>
    </row>
    <row r="147" spans="1:77" x14ac:dyDescent="0.25">
      <c r="A147" s="1">
        <f>'Formulario de Respuestas'!C146</f>
        <v>0</v>
      </c>
      <c r="B147" s="1">
        <f>'Formulario de Respuestas'!D146</f>
        <v>0</v>
      </c>
      <c r="C147" s="23">
        <f>IF($B147='Formulario de Respuestas'!$D146,'Formulario de Respuestas'!$E146,"ES DIFERENTE")</f>
        <v>0</v>
      </c>
      <c r="D147" s="15" t="str">
        <f>IFERROR(VLOOKUP(CONCATENATE(C$1,C147),'Formulario de Preguntas'!$C$2:$FN$165,3,FALSE),"")</f>
        <v/>
      </c>
      <c r="E147" s="1" t="str">
        <f>IFERROR(VLOOKUP(CONCATENATE(C$1,C147),'Formulario de Preguntas'!$C$2:$FN$165,4,FALSE),"")</f>
        <v/>
      </c>
      <c r="F147" s="23">
        <f>IF($B147='Formulario de Respuestas'!$D146,'Formulario de Respuestas'!$F146,"ES DIFERENTE")</f>
        <v>0</v>
      </c>
      <c r="G147" s="1" t="str">
        <f>IFERROR(VLOOKUP(CONCATENATE(F$1,F147),'Formulario de Preguntas'!$C$2:$FN$165,3,FALSE),"")</f>
        <v/>
      </c>
      <c r="H147" s="1" t="str">
        <f>IFERROR(VLOOKUP(CONCATENATE(F$1,F147),'Formulario de Preguntas'!$C$2:$FN$165,4,FALSE),"")</f>
        <v/>
      </c>
      <c r="I147" s="23">
        <f>IF($B147='Formulario de Respuestas'!$D146,'Formulario de Respuestas'!$G146,"ES DIFERENTE")</f>
        <v>0</v>
      </c>
      <c r="J147" s="1" t="str">
        <f>IFERROR(VLOOKUP(CONCATENATE(I$1,I147),'Formulario de Preguntas'!$C$10:$FN$165,3,FALSE),"")</f>
        <v/>
      </c>
      <c r="K147" s="1" t="str">
        <f>IFERROR(VLOOKUP(CONCATENATE(I$1,I147),'Formulario de Preguntas'!$C$10:$FN$165,4,FALSE),"")</f>
        <v/>
      </c>
      <c r="L147" s="23">
        <f>IF($B147='Formulario de Respuestas'!$D146,'Formulario de Respuestas'!$H146,"ES DIFERENTE")</f>
        <v>0</v>
      </c>
      <c r="M147" s="1" t="str">
        <f>IFERROR(VLOOKUP(CONCATENATE(L$1,L147),'Formulario de Preguntas'!$C$10:$FN$165,3,FALSE),"")</f>
        <v/>
      </c>
      <c r="N147" s="1" t="str">
        <f>IFERROR(VLOOKUP(CONCATENATE(L$1,L147),'Formulario de Preguntas'!$C$10:$FN$165,4,FALSE),"")</f>
        <v/>
      </c>
      <c r="O147" s="23">
        <f>IF($B147='Formulario de Respuestas'!$D146,'Formulario de Respuestas'!$I146,"ES DIFERENTE")</f>
        <v>0</v>
      </c>
      <c r="P147" s="1" t="str">
        <f>IFERROR(VLOOKUP(CONCATENATE(O$1,O147),'Formulario de Preguntas'!$C$10:$FN$165,3,FALSE),"")</f>
        <v/>
      </c>
      <c r="Q147" s="1" t="str">
        <f>IFERROR(VLOOKUP(CONCATENATE(O$1,O147),'Formulario de Preguntas'!$C$10:$FN$165,4,FALSE),"")</f>
        <v/>
      </c>
      <c r="R147" s="23">
        <f>IF($B147='Formulario de Respuestas'!$D146,'Formulario de Respuestas'!$J146,"ES DIFERENTE")</f>
        <v>0</v>
      </c>
      <c r="S147" s="1" t="str">
        <f>IFERROR(VLOOKUP(CONCATENATE(R$1,R147),'Formulario de Preguntas'!$C$10:$FN$165,3,FALSE),"")</f>
        <v/>
      </c>
      <c r="T147" s="1" t="str">
        <f>IFERROR(VLOOKUP(CONCATENATE(R$1,R147),'Formulario de Preguntas'!$C$10:$FN$165,4,FALSE),"")</f>
        <v/>
      </c>
      <c r="U147" s="23">
        <f>IF($B147='Formulario de Respuestas'!$D146,'Formulario de Respuestas'!$K146,"ES DIFERENTE")</f>
        <v>0</v>
      </c>
      <c r="V147" s="1" t="str">
        <f>IFERROR(VLOOKUP(CONCATENATE(U$1,U147),'Formulario de Preguntas'!$C$10:$FN$165,3,FALSE),"")</f>
        <v/>
      </c>
      <c r="W147" s="1" t="str">
        <f>IFERROR(VLOOKUP(CONCATENATE(U$1,U147),'Formulario de Preguntas'!$C$10:$FN$165,4,FALSE),"")</f>
        <v/>
      </c>
      <c r="X147" s="23">
        <f>IF($B147='Formulario de Respuestas'!$D146,'Formulario de Respuestas'!$L146,"ES DIFERENTE")</f>
        <v>0</v>
      </c>
      <c r="Y147" s="1" t="str">
        <f>IFERROR(VLOOKUP(CONCATENATE(X$1,X147),'Formulario de Preguntas'!$C$10:$FN$165,3,FALSE),"")</f>
        <v/>
      </c>
      <c r="Z147" s="1" t="str">
        <f>IFERROR(VLOOKUP(CONCATENATE(X$1,X147),'Formulario de Preguntas'!$C$10:$FN$165,4,FALSE),"")</f>
        <v/>
      </c>
      <c r="AA147" s="23">
        <f>IF($B147='Formulario de Respuestas'!$D146,'Formulario de Respuestas'!$M146,"ES DIFERENTE")</f>
        <v>0</v>
      </c>
      <c r="AB147" s="1" t="str">
        <f>IFERROR(VLOOKUP(CONCATENATE(AA$1,AA147),'Formulario de Preguntas'!$C$10:$FN$165,3,FALSE),"")</f>
        <v/>
      </c>
      <c r="AC147" s="1" t="str">
        <f>IFERROR(VLOOKUP(CONCATENATE(AA$1,AA147),'Formulario de Preguntas'!$C$10:$FN$165,4,FALSE),"")</f>
        <v/>
      </c>
      <c r="AD147" s="23">
        <f>IF($B147='Formulario de Respuestas'!$D146,'Formulario de Respuestas'!$N146,"ES DIFERENTE")</f>
        <v>0</v>
      </c>
      <c r="AE147" s="1" t="str">
        <f>IFERROR(VLOOKUP(CONCATENATE(AD$1,AD147),'Formulario de Preguntas'!$C$10:$FN$165,3,FALSE),"")</f>
        <v/>
      </c>
      <c r="AF147" s="1" t="str">
        <f>IFERROR(VLOOKUP(CONCATENATE(AD$1,AD147),'Formulario de Preguntas'!$C$10:$FN$165,4,FALSE),"")</f>
        <v/>
      </c>
      <c r="AG147" s="23">
        <f>IF($B147='Formulario de Respuestas'!$D146,'Formulario de Respuestas'!$O146,"ES DIFERENTE")</f>
        <v>0</v>
      </c>
      <c r="AH147" s="1" t="str">
        <f>IFERROR(VLOOKUP(CONCATENATE(AG$1,AG147),'Formulario de Preguntas'!$C$10:$FN$165,3,FALSE),"")</f>
        <v/>
      </c>
      <c r="AI147" s="1" t="str">
        <f>IFERROR(VLOOKUP(CONCATENATE(AG$1,AG147),'Formulario de Preguntas'!$C$10:$FN$165,4,FALSE),"")</f>
        <v/>
      </c>
      <c r="AJ147" s="23">
        <f>IF($B147='Formulario de Respuestas'!$D146,'Formulario de Respuestas'!$P146,"ES DIFERENTE")</f>
        <v>0</v>
      </c>
      <c r="AK147" s="1" t="str">
        <f>IFERROR(VLOOKUP(CONCATENATE(AJ$1,AJ147),'Formulario de Preguntas'!$C$10:$FN$165,3,FALSE),"")</f>
        <v/>
      </c>
      <c r="AL147" s="1" t="str">
        <f>IFERROR(VLOOKUP(CONCATENATE(AJ$1,AJ147),'Formulario de Preguntas'!$C$10:$FN$165,4,FALSE),"")</f>
        <v/>
      </c>
      <c r="AM147" s="23">
        <f>IF($B147='Formulario de Respuestas'!$D146,'Formulario de Respuestas'!$Q146,"ES DIFERENTE")</f>
        <v>0</v>
      </c>
      <c r="AN147" s="1" t="str">
        <f>IFERROR(VLOOKUP(CONCATENATE(AM$1,AM147),'Formulario de Preguntas'!$C$10:$FN$165,3,FALSE),"")</f>
        <v/>
      </c>
      <c r="AO147" s="1" t="str">
        <f>IFERROR(VLOOKUP(CONCATENATE(AM$1,AM147),'Formulario de Preguntas'!$C$10:$FN$165,4,FALSE),"")</f>
        <v/>
      </c>
      <c r="AP147" s="23">
        <f>IF($B147='Formulario de Respuestas'!$D146,'Formulario de Respuestas'!$R146,"ES DIFERENTE")</f>
        <v>0</v>
      </c>
      <c r="AQ147" s="1" t="str">
        <f>IFERROR(VLOOKUP(CONCATENATE(AP$1,AP147),'Formulario de Preguntas'!$C$10:$FN$165,3,FALSE),"")</f>
        <v/>
      </c>
      <c r="AR147" s="1" t="str">
        <f>IFERROR(VLOOKUP(CONCATENATE(AP$1,AP147),'Formulario de Preguntas'!$C$10:$FN$165,4,FALSE),"")</f>
        <v/>
      </c>
      <c r="AS147" s="23">
        <f>IF($B147='Formulario de Respuestas'!$D146,'Formulario de Respuestas'!$S146,"ES DIFERENTE")</f>
        <v>0</v>
      </c>
      <c r="AT147" s="1" t="str">
        <f>IFERROR(VLOOKUP(CONCATENATE(AS$1,AS147),'Formulario de Preguntas'!$C$10:$FN$165,3,FALSE),"")</f>
        <v/>
      </c>
      <c r="AU147" s="1" t="str">
        <f>IFERROR(VLOOKUP(CONCATENATE(AS$1,AS147),'Formulario de Preguntas'!$C$10:$FN$165,4,FALSE),"")</f>
        <v/>
      </c>
      <c r="AV147" s="23">
        <f>IF($B147='Formulario de Respuestas'!$D146,'Formulario de Respuestas'!$T146,"ES DIFERENTE")</f>
        <v>0</v>
      </c>
      <c r="AW147" s="1" t="str">
        <f>IFERROR(VLOOKUP(CONCATENATE(AV$1,AV147),'Formulario de Preguntas'!$C$10:$FN$165,3,FALSE),"")</f>
        <v/>
      </c>
      <c r="AX147" s="1" t="str">
        <f>IFERROR(VLOOKUP(CONCATENATE(AV$1,AV147),'Formulario de Preguntas'!$C$10:$FN$165,4,FALSE),"")</f>
        <v/>
      </c>
      <c r="AY147" s="23">
        <f>IF($B147='Formulario de Respuestas'!$D146,'Formulario de Respuestas'!$U146,"ES DIFERENTE")</f>
        <v>0</v>
      </c>
      <c r="AZ147" s="1" t="str">
        <f>IFERROR(VLOOKUP(CONCATENATE(AY$1,AY147),'Formulario de Preguntas'!$C$10:$FN$165,3,FALSE),"")</f>
        <v/>
      </c>
      <c r="BA147" s="1" t="str">
        <f>IFERROR(VLOOKUP(CONCATENATE(AY$1,AY147),'Formulario de Preguntas'!$C$10:$FN$165,4,FALSE),"")</f>
        <v/>
      </c>
      <c r="BB147" s="25">
        <f>IF($B147='Formulario de Respuestas'!$D146,'Formulario de Respuestas'!$V146,"ES DIFERENTE")</f>
        <v>0</v>
      </c>
      <c r="BC147" s="1" t="str">
        <f>IFERROR(VLOOKUP(CONCATENATE(BB$1,BB147),'Formulario de Preguntas'!$C$10:$FN$165,3,FALSE),"")</f>
        <v/>
      </c>
      <c r="BD147" s="1" t="str">
        <f>IFERROR(VLOOKUP(CONCATENATE(BB$1,BB147),'Formulario de Preguntas'!$C$10:$FN$165,4,FALSE),"")</f>
        <v/>
      </c>
      <c r="BE147" s="23">
        <f>IF($B147='Formulario de Respuestas'!$D146,'Formulario de Respuestas'!$W146,"ES DIFERENTE")</f>
        <v>0</v>
      </c>
      <c r="BF147" s="1" t="str">
        <f>IFERROR(VLOOKUP(CONCATENATE(BE$1,BE147),'Formulario de Preguntas'!$C$10:$FN$165,3,FALSE),"")</f>
        <v/>
      </c>
      <c r="BG147" s="1" t="str">
        <f>IFERROR(VLOOKUP(CONCATENATE(BE$1,BE147),'Formulario de Preguntas'!$C$10:$FN$165,4,FALSE),"")</f>
        <v/>
      </c>
      <c r="BH147" s="23">
        <f>IF($B147='Formulario de Respuestas'!$D146,'Formulario de Respuestas'!$X146,"ES DIFERENTE")</f>
        <v>0</v>
      </c>
      <c r="BI147" s="1" t="str">
        <f>IFERROR(VLOOKUP(CONCATENATE(BH$1,BH147),'Formulario de Preguntas'!$C$10:$FN$165,3,FALSE),"")</f>
        <v/>
      </c>
      <c r="BJ147" s="1" t="str">
        <f>IFERROR(VLOOKUP(CONCATENATE(BH$1,BH147),'Formulario de Preguntas'!$C$10:$FN$165,4,FALSE),"")</f>
        <v/>
      </c>
      <c r="BK147" s="25">
        <f>IF($B147='Formulario de Respuestas'!$D146,'Formulario de Respuestas'!$Y146,"ES DIFERENTE")</f>
        <v>0</v>
      </c>
      <c r="BL147" s="1" t="str">
        <f>IFERROR(VLOOKUP(CONCATENATE(BK$1,BK147),'Formulario de Preguntas'!$C$10:$FN$165,3,FALSE),"")</f>
        <v/>
      </c>
      <c r="BM147" s="1" t="str">
        <f>IFERROR(VLOOKUP(CONCATENATE(BK$1,BK147),'Formulario de Preguntas'!$C$10:$FN$165,4,FALSE),"")</f>
        <v/>
      </c>
      <c r="BN147" s="25">
        <f>IF($B147='Formulario de Respuestas'!$D146,'Formulario de Respuestas'!$Z146,"ES DIFERENTE")</f>
        <v>0</v>
      </c>
      <c r="BO147" s="1" t="str">
        <f>IFERROR(VLOOKUP(CONCATENATE(BN$1,BN147),'Formulario de Preguntas'!$C$10:$FN$165,3,FALSE),"")</f>
        <v/>
      </c>
      <c r="BP147" s="1" t="str">
        <f>IFERROR(VLOOKUP(CONCATENATE(BN$1,BN147),'Formulario de Preguntas'!$C$10:$FN$165,4,FALSE),"")</f>
        <v/>
      </c>
      <c r="BR147" s="1">
        <f t="shared" si="7"/>
        <v>0</v>
      </c>
      <c r="BS147" s="1">
        <f t="shared" si="8"/>
        <v>0.25</v>
      </c>
      <c r="BT147" s="1">
        <f t="shared" si="6"/>
        <v>0</v>
      </c>
      <c r="BU147" s="1">
        <f>COUNTIF('Formulario de Respuestas'!$E146:$Z146,"A")</f>
        <v>0</v>
      </c>
      <c r="BV147" s="1">
        <f>COUNTIF('Formulario de Respuestas'!$E146:$Z146,"B")</f>
        <v>0</v>
      </c>
      <c r="BW147" s="1">
        <f>COUNTIF('Formulario de Respuestas'!$E146:$Z146,"C")</f>
        <v>0</v>
      </c>
      <c r="BX147" s="1">
        <f>COUNTIF('Formulario de Respuestas'!$E146:$Z146,"D")</f>
        <v>0</v>
      </c>
      <c r="BY147" s="1">
        <f>COUNTIF('Formulario de Respuestas'!$E146:$Z146,"E (RESPUESTA ANULADA)")</f>
        <v>0</v>
      </c>
    </row>
    <row r="148" spans="1:77" x14ac:dyDescent="0.25">
      <c r="A148" s="1">
        <f>'Formulario de Respuestas'!C147</f>
        <v>0</v>
      </c>
      <c r="B148" s="1">
        <f>'Formulario de Respuestas'!D147</f>
        <v>0</v>
      </c>
      <c r="C148" s="23">
        <f>IF($B148='Formulario de Respuestas'!$D147,'Formulario de Respuestas'!$E147,"ES DIFERENTE")</f>
        <v>0</v>
      </c>
      <c r="D148" s="15" t="str">
        <f>IFERROR(VLOOKUP(CONCATENATE(C$1,C148),'Formulario de Preguntas'!$C$2:$FN$165,3,FALSE),"")</f>
        <v/>
      </c>
      <c r="E148" s="1" t="str">
        <f>IFERROR(VLOOKUP(CONCATENATE(C$1,C148),'Formulario de Preguntas'!$C$2:$FN$165,4,FALSE),"")</f>
        <v/>
      </c>
      <c r="F148" s="23">
        <f>IF($B148='Formulario de Respuestas'!$D147,'Formulario de Respuestas'!$F147,"ES DIFERENTE")</f>
        <v>0</v>
      </c>
      <c r="G148" s="1" t="str">
        <f>IFERROR(VLOOKUP(CONCATENATE(F$1,F148),'Formulario de Preguntas'!$C$2:$FN$165,3,FALSE),"")</f>
        <v/>
      </c>
      <c r="H148" s="1" t="str">
        <f>IFERROR(VLOOKUP(CONCATENATE(F$1,F148),'Formulario de Preguntas'!$C$2:$FN$165,4,FALSE),"")</f>
        <v/>
      </c>
      <c r="I148" s="23">
        <f>IF($B148='Formulario de Respuestas'!$D147,'Formulario de Respuestas'!$G147,"ES DIFERENTE")</f>
        <v>0</v>
      </c>
      <c r="J148" s="1" t="str">
        <f>IFERROR(VLOOKUP(CONCATENATE(I$1,I148),'Formulario de Preguntas'!$C$10:$FN$165,3,FALSE),"")</f>
        <v/>
      </c>
      <c r="K148" s="1" t="str">
        <f>IFERROR(VLOOKUP(CONCATENATE(I$1,I148),'Formulario de Preguntas'!$C$10:$FN$165,4,FALSE),"")</f>
        <v/>
      </c>
      <c r="L148" s="23">
        <f>IF($B148='Formulario de Respuestas'!$D147,'Formulario de Respuestas'!$H147,"ES DIFERENTE")</f>
        <v>0</v>
      </c>
      <c r="M148" s="1" t="str">
        <f>IFERROR(VLOOKUP(CONCATENATE(L$1,L148),'Formulario de Preguntas'!$C$10:$FN$165,3,FALSE),"")</f>
        <v/>
      </c>
      <c r="N148" s="1" t="str">
        <f>IFERROR(VLOOKUP(CONCATENATE(L$1,L148),'Formulario de Preguntas'!$C$10:$FN$165,4,FALSE),"")</f>
        <v/>
      </c>
      <c r="O148" s="23">
        <f>IF($B148='Formulario de Respuestas'!$D147,'Formulario de Respuestas'!$I147,"ES DIFERENTE")</f>
        <v>0</v>
      </c>
      <c r="P148" s="1" t="str">
        <f>IFERROR(VLOOKUP(CONCATENATE(O$1,O148),'Formulario de Preguntas'!$C$10:$FN$165,3,FALSE),"")</f>
        <v/>
      </c>
      <c r="Q148" s="1" t="str">
        <f>IFERROR(VLOOKUP(CONCATENATE(O$1,O148),'Formulario de Preguntas'!$C$10:$FN$165,4,FALSE),"")</f>
        <v/>
      </c>
      <c r="R148" s="23">
        <f>IF($B148='Formulario de Respuestas'!$D147,'Formulario de Respuestas'!$J147,"ES DIFERENTE")</f>
        <v>0</v>
      </c>
      <c r="S148" s="1" t="str">
        <f>IFERROR(VLOOKUP(CONCATENATE(R$1,R148),'Formulario de Preguntas'!$C$10:$FN$165,3,FALSE),"")</f>
        <v/>
      </c>
      <c r="T148" s="1" t="str">
        <f>IFERROR(VLOOKUP(CONCATENATE(R$1,R148),'Formulario de Preguntas'!$C$10:$FN$165,4,FALSE),"")</f>
        <v/>
      </c>
      <c r="U148" s="23">
        <f>IF($B148='Formulario de Respuestas'!$D147,'Formulario de Respuestas'!$K147,"ES DIFERENTE")</f>
        <v>0</v>
      </c>
      <c r="V148" s="1" t="str">
        <f>IFERROR(VLOOKUP(CONCATENATE(U$1,U148),'Formulario de Preguntas'!$C$10:$FN$165,3,FALSE),"")</f>
        <v/>
      </c>
      <c r="W148" s="1" t="str">
        <f>IFERROR(VLOOKUP(CONCATENATE(U$1,U148),'Formulario de Preguntas'!$C$10:$FN$165,4,FALSE),"")</f>
        <v/>
      </c>
      <c r="X148" s="23">
        <f>IF($B148='Formulario de Respuestas'!$D147,'Formulario de Respuestas'!$L147,"ES DIFERENTE")</f>
        <v>0</v>
      </c>
      <c r="Y148" s="1" t="str">
        <f>IFERROR(VLOOKUP(CONCATENATE(X$1,X148),'Formulario de Preguntas'!$C$10:$FN$165,3,FALSE),"")</f>
        <v/>
      </c>
      <c r="Z148" s="1" t="str">
        <f>IFERROR(VLOOKUP(CONCATENATE(X$1,X148),'Formulario de Preguntas'!$C$10:$FN$165,4,FALSE),"")</f>
        <v/>
      </c>
      <c r="AA148" s="23">
        <f>IF($B148='Formulario de Respuestas'!$D147,'Formulario de Respuestas'!$M147,"ES DIFERENTE")</f>
        <v>0</v>
      </c>
      <c r="AB148" s="1" t="str">
        <f>IFERROR(VLOOKUP(CONCATENATE(AA$1,AA148),'Formulario de Preguntas'!$C$10:$FN$165,3,FALSE),"")</f>
        <v/>
      </c>
      <c r="AC148" s="1" t="str">
        <f>IFERROR(VLOOKUP(CONCATENATE(AA$1,AA148),'Formulario de Preguntas'!$C$10:$FN$165,4,FALSE),"")</f>
        <v/>
      </c>
      <c r="AD148" s="23">
        <f>IF($B148='Formulario de Respuestas'!$D147,'Formulario de Respuestas'!$N147,"ES DIFERENTE")</f>
        <v>0</v>
      </c>
      <c r="AE148" s="1" t="str">
        <f>IFERROR(VLOOKUP(CONCATENATE(AD$1,AD148),'Formulario de Preguntas'!$C$10:$FN$165,3,FALSE),"")</f>
        <v/>
      </c>
      <c r="AF148" s="1" t="str">
        <f>IFERROR(VLOOKUP(CONCATENATE(AD$1,AD148),'Formulario de Preguntas'!$C$10:$FN$165,4,FALSE),"")</f>
        <v/>
      </c>
      <c r="AG148" s="23">
        <f>IF($B148='Formulario de Respuestas'!$D147,'Formulario de Respuestas'!$O147,"ES DIFERENTE")</f>
        <v>0</v>
      </c>
      <c r="AH148" s="1" t="str">
        <f>IFERROR(VLOOKUP(CONCATENATE(AG$1,AG148),'Formulario de Preguntas'!$C$10:$FN$165,3,FALSE),"")</f>
        <v/>
      </c>
      <c r="AI148" s="1" t="str">
        <f>IFERROR(VLOOKUP(CONCATENATE(AG$1,AG148),'Formulario de Preguntas'!$C$10:$FN$165,4,FALSE),"")</f>
        <v/>
      </c>
      <c r="AJ148" s="23">
        <f>IF($B148='Formulario de Respuestas'!$D147,'Formulario de Respuestas'!$P147,"ES DIFERENTE")</f>
        <v>0</v>
      </c>
      <c r="AK148" s="1" t="str">
        <f>IFERROR(VLOOKUP(CONCATENATE(AJ$1,AJ148),'Formulario de Preguntas'!$C$10:$FN$165,3,FALSE),"")</f>
        <v/>
      </c>
      <c r="AL148" s="1" t="str">
        <f>IFERROR(VLOOKUP(CONCATENATE(AJ$1,AJ148),'Formulario de Preguntas'!$C$10:$FN$165,4,FALSE),"")</f>
        <v/>
      </c>
      <c r="AM148" s="23">
        <f>IF($B148='Formulario de Respuestas'!$D147,'Formulario de Respuestas'!$Q147,"ES DIFERENTE")</f>
        <v>0</v>
      </c>
      <c r="AN148" s="1" t="str">
        <f>IFERROR(VLOOKUP(CONCATENATE(AM$1,AM148),'Formulario de Preguntas'!$C$10:$FN$165,3,FALSE),"")</f>
        <v/>
      </c>
      <c r="AO148" s="1" t="str">
        <f>IFERROR(VLOOKUP(CONCATENATE(AM$1,AM148),'Formulario de Preguntas'!$C$10:$FN$165,4,FALSE),"")</f>
        <v/>
      </c>
      <c r="AP148" s="23">
        <f>IF($B148='Formulario de Respuestas'!$D147,'Formulario de Respuestas'!$R147,"ES DIFERENTE")</f>
        <v>0</v>
      </c>
      <c r="AQ148" s="1" t="str">
        <f>IFERROR(VLOOKUP(CONCATENATE(AP$1,AP148),'Formulario de Preguntas'!$C$10:$FN$165,3,FALSE),"")</f>
        <v/>
      </c>
      <c r="AR148" s="1" t="str">
        <f>IFERROR(VLOOKUP(CONCATENATE(AP$1,AP148),'Formulario de Preguntas'!$C$10:$FN$165,4,FALSE),"")</f>
        <v/>
      </c>
      <c r="AS148" s="23">
        <f>IF($B148='Formulario de Respuestas'!$D147,'Formulario de Respuestas'!$S147,"ES DIFERENTE")</f>
        <v>0</v>
      </c>
      <c r="AT148" s="1" t="str">
        <f>IFERROR(VLOOKUP(CONCATENATE(AS$1,AS148),'Formulario de Preguntas'!$C$10:$FN$165,3,FALSE),"")</f>
        <v/>
      </c>
      <c r="AU148" s="1" t="str">
        <f>IFERROR(VLOOKUP(CONCATENATE(AS$1,AS148),'Formulario de Preguntas'!$C$10:$FN$165,4,FALSE),"")</f>
        <v/>
      </c>
      <c r="AV148" s="23">
        <f>IF($B148='Formulario de Respuestas'!$D147,'Formulario de Respuestas'!$T147,"ES DIFERENTE")</f>
        <v>0</v>
      </c>
      <c r="AW148" s="1" t="str">
        <f>IFERROR(VLOOKUP(CONCATENATE(AV$1,AV148),'Formulario de Preguntas'!$C$10:$FN$165,3,FALSE),"")</f>
        <v/>
      </c>
      <c r="AX148" s="1" t="str">
        <f>IFERROR(VLOOKUP(CONCATENATE(AV$1,AV148),'Formulario de Preguntas'!$C$10:$FN$165,4,FALSE),"")</f>
        <v/>
      </c>
      <c r="AY148" s="23">
        <f>IF($B148='Formulario de Respuestas'!$D147,'Formulario de Respuestas'!$U147,"ES DIFERENTE")</f>
        <v>0</v>
      </c>
      <c r="AZ148" s="1" t="str">
        <f>IFERROR(VLOOKUP(CONCATENATE(AY$1,AY148),'Formulario de Preguntas'!$C$10:$FN$165,3,FALSE),"")</f>
        <v/>
      </c>
      <c r="BA148" s="1" t="str">
        <f>IFERROR(VLOOKUP(CONCATENATE(AY$1,AY148),'Formulario de Preguntas'!$C$10:$FN$165,4,FALSE),"")</f>
        <v/>
      </c>
      <c r="BB148" s="25">
        <f>IF($B148='Formulario de Respuestas'!$D147,'Formulario de Respuestas'!$V147,"ES DIFERENTE")</f>
        <v>0</v>
      </c>
      <c r="BC148" s="1" t="str">
        <f>IFERROR(VLOOKUP(CONCATENATE(BB$1,BB148),'Formulario de Preguntas'!$C$10:$FN$165,3,FALSE),"")</f>
        <v/>
      </c>
      <c r="BD148" s="1" t="str">
        <f>IFERROR(VLOOKUP(CONCATENATE(BB$1,BB148),'Formulario de Preguntas'!$C$10:$FN$165,4,FALSE),"")</f>
        <v/>
      </c>
      <c r="BE148" s="23">
        <f>IF($B148='Formulario de Respuestas'!$D147,'Formulario de Respuestas'!$W147,"ES DIFERENTE")</f>
        <v>0</v>
      </c>
      <c r="BF148" s="1" t="str">
        <f>IFERROR(VLOOKUP(CONCATENATE(BE$1,BE148),'Formulario de Preguntas'!$C$10:$FN$165,3,FALSE),"")</f>
        <v/>
      </c>
      <c r="BG148" s="1" t="str">
        <f>IFERROR(VLOOKUP(CONCATENATE(BE$1,BE148),'Formulario de Preguntas'!$C$10:$FN$165,4,FALSE),"")</f>
        <v/>
      </c>
      <c r="BH148" s="23">
        <f>IF($B148='Formulario de Respuestas'!$D147,'Formulario de Respuestas'!$X147,"ES DIFERENTE")</f>
        <v>0</v>
      </c>
      <c r="BI148" s="1" t="str">
        <f>IFERROR(VLOOKUP(CONCATENATE(BH$1,BH148),'Formulario de Preguntas'!$C$10:$FN$165,3,FALSE),"")</f>
        <v/>
      </c>
      <c r="BJ148" s="1" t="str">
        <f>IFERROR(VLOOKUP(CONCATENATE(BH$1,BH148),'Formulario de Preguntas'!$C$10:$FN$165,4,FALSE),"")</f>
        <v/>
      </c>
      <c r="BK148" s="25">
        <f>IF($B148='Formulario de Respuestas'!$D147,'Formulario de Respuestas'!$Y147,"ES DIFERENTE")</f>
        <v>0</v>
      </c>
      <c r="BL148" s="1" t="str">
        <f>IFERROR(VLOOKUP(CONCATENATE(BK$1,BK148),'Formulario de Preguntas'!$C$10:$FN$165,3,FALSE),"")</f>
        <v/>
      </c>
      <c r="BM148" s="1" t="str">
        <f>IFERROR(VLOOKUP(CONCATENATE(BK$1,BK148),'Formulario de Preguntas'!$C$10:$FN$165,4,FALSE),"")</f>
        <v/>
      </c>
      <c r="BN148" s="25">
        <f>IF($B148='Formulario de Respuestas'!$D147,'Formulario de Respuestas'!$Z147,"ES DIFERENTE")</f>
        <v>0</v>
      </c>
      <c r="BO148" s="1" t="str">
        <f>IFERROR(VLOOKUP(CONCATENATE(BN$1,BN148),'Formulario de Preguntas'!$C$10:$FN$165,3,FALSE),"")</f>
        <v/>
      </c>
      <c r="BP148" s="1" t="str">
        <f>IFERROR(VLOOKUP(CONCATENATE(BN$1,BN148),'Formulario de Preguntas'!$C$10:$FN$165,4,FALSE),"")</f>
        <v/>
      </c>
      <c r="BR148" s="1">
        <f t="shared" si="7"/>
        <v>0</v>
      </c>
      <c r="BS148" s="1">
        <f t="shared" si="8"/>
        <v>0.25</v>
      </c>
      <c r="BT148" s="1">
        <f t="shared" si="6"/>
        <v>0</v>
      </c>
      <c r="BU148" s="1">
        <f>COUNTIF('Formulario de Respuestas'!$E147:$Z147,"A")</f>
        <v>0</v>
      </c>
      <c r="BV148" s="1">
        <f>COUNTIF('Formulario de Respuestas'!$E147:$Z147,"B")</f>
        <v>0</v>
      </c>
      <c r="BW148" s="1">
        <f>COUNTIF('Formulario de Respuestas'!$E147:$Z147,"C")</f>
        <v>0</v>
      </c>
      <c r="BX148" s="1">
        <f>COUNTIF('Formulario de Respuestas'!$E147:$Z147,"D")</f>
        <v>0</v>
      </c>
      <c r="BY148" s="1">
        <f>COUNTIF('Formulario de Respuestas'!$E147:$Z147,"E (RESPUESTA ANULADA)")</f>
        <v>0</v>
      </c>
    </row>
    <row r="149" spans="1:77" x14ac:dyDescent="0.25">
      <c r="A149" s="1">
        <f>'Formulario de Respuestas'!C148</f>
        <v>0</v>
      </c>
      <c r="B149" s="1">
        <f>'Formulario de Respuestas'!D148</f>
        <v>0</v>
      </c>
      <c r="C149" s="23">
        <f>IF($B149='Formulario de Respuestas'!$D148,'Formulario de Respuestas'!$E148,"ES DIFERENTE")</f>
        <v>0</v>
      </c>
      <c r="D149" s="15" t="str">
        <f>IFERROR(VLOOKUP(CONCATENATE(C$1,C149),'Formulario de Preguntas'!$C$2:$FN$165,3,FALSE),"")</f>
        <v/>
      </c>
      <c r="E149" s="1" t="str">
        <f>IFERROR(VLOOKUP(CONCATENATE(C$1,C149),'Formulario de Preguntas'!$C$2:$FN$165,4,FALSE),"")</f>
        <v/>
      </c>
      <c r="F149" s="23">
        <f>IF($B149='Formulario de Respuestas'!$D148,'Formulario de Respuestas'!$F148,"ES DIFERENTE")</f>
        <v>0</v>
      </c>
      <c r="G149" s="1" t="str">
        <f>IFERROR(VLOOKUP(CONCATENATE(F$1,F149),'Formulario de Preguntas'!$C$2:$FN$165,3,FALSE),"")</f>
        <v/>
      </c>
      <c r="H149" s="1" t="str">
        <f>IFERROR(VLOOKUP(CONCATENATE(F$1,F149),'Formulario de Preguntas'!$C$2:$FN$165,4,FALSE),"")</f>
        <v/>
      </c>
      <c r="I149" s="23">
        <f>IF($B149='Formulario de Respuestas'!$D148,'Formulario de Respuestas'!$G148,"ES DIFERENTE")</f>
        <v>0</v>
      </c>
      <c r="J149" s="1" t="str">
        <f>IFERROR(VLOOKUP(CONCATENATE(I$1,I149),'Formulario de Preguntas'!$C$10:$FN$165,3,FALSE),"")</f>
        <v/>
      </c>
      <c r="K149" s="1" t="str">
        <f>IFERROR(VLOOKUP(CONCATENATE(I$1,I149),'Formulario de Preguntas'!$C$10:$FN$165,4,FALSE),"")</f>
        <v/>
      </c>
      <c r="L149" s="23">
        <f>IF($B149='Formulario de Respuestas'!$D148,'Formulario de Respuestas'!$H148,"ES DIFERENTE")</f>
        <v>0</v>
      </c>
      <c r="M149" s="1" t="str">
        <f>IFERROR(VLOOKUP(CONCATENATE(L$1,L149),'Formulario de Preguntas'!$C$10:$FN$165,3,FALSE),"")</f>
        <v/>
      </c>
      <c r="N149" s="1" t="str">
        <f>IFERROR(VLOOKUP(CONCATENATE(L$1,L149),'Formulario de Preguntas'!$C$10:$FN$165,4,FALSE),"")</f>
        <v/>
      </c>
      <c r="O149" s="23">
        <f>IF($B149='Formulario de Respuestas'!$D148,'Formulario de Respuestas'!$I148,"ES DIFERENTE")</f>
        <v>0</v>
      </c>
      <c r="P149" s="1" t="str">
        <f>IFERROR(VLOOKUP(CONCATENATE(O$1,O149),'Formulario de Preguntas'!$C$10:$FN$165,3,FALSE),"")</f>
        <v/>
      </c>
      <c r="Q149" s="1" t="str">
        <f>IFERROR(VLOOKUP(CONCATENATE(O$1,O149),'Formulario de Preguntas'!$C$10:$FN$165,4,FALSE),"")</f>
        <v/>
      </c>
      <c r="R149" s="23">
        <f>IF($B149='Formulario de Respuestas'!$D148,'Formulario de Respuestas'!$J148,"ES DIFERENTE")</f>
        <v>0</v>
      </c>
      <c r="S149" s="1" t="str">
        <f>IFERROR(VLOOKUP(CONCATENATE(R$1,R149),'Formulario de Preguntas'!$C$10:$FN$165,3,FALSE),"")</f>
        <v/>
      </c>
      <c r="T149" s="1" t="str">
        <f>IFERROR(VLOOKUP(CONCATENATE(R$1,R149),'Formulario de Preguntas'!$C$10:$FN$165,4,FALSE),"")</f>
        <v/>
      </c>
      <c r="U149" s="23">
        <f>IF($B149='Formulario de Respuestas'!$D148,'Formulario de Respuestas'!$K148,"ES DIFERENTE")</f>
        <v>0</v>
      </c>
      <c r="V149" s="1" t="str">
        <f>IFERROR(VLOOKUP(CONCATENATE(U$1,U149),'Formulario de Preguntas'!$C$10:$FN$165,3,FALSE),"")</f>
        <v/>
      </c>
      <c r="W149" s="1" t="str">
        <f>IFERROR(VLOOKUP(CONCATENATE(U$1,U149),'Formulario de Preguntas'!$C$10:$FN$165,4,FALSE),"")</f>
        <v/>
      </c>
      <c r="X149" s="23">
        <f>IF($B149='Formulario de Respuestas'!$D148,'Formulario de Respuestas'!$L148,"ES DIFERENTE")</f>
        <v>0</v>
      </c>
      <c r="Y149" s="1" t="str">
        <f>IFERROR(VLOOKUP(CONCATENATE(X$1,X149),'Formulario de Preguntas'!$C$10:$FN$165,3,FALSE),"")</f>
        <v/>
      </c>
      <c r="Z149" s="1" t="str">
        <f>IFERROR(VLOOKUP(CONCATENATE(X$1,X149),'Formulario de Preguntas'!$C$10:$FN$165,4,FALSE),"")</f>
        <v/>
      </c>
      <c r="AA149" s="23">
        <f>IF($B149='Formulario de Respuestas'!$D148,'Formulario de Respuestas'!$M148,"ES DIFERENTE")</f>
        <v>0</v>
      </c>
      <c r="AB149" s="1" t="str">
        <f>IFERROR(VLOOKUP(CONCATENATE(AA$1,AA149),'Formulario de Preguntas'!$C$10:$FN$165,3,FALSE),"")</f>
        <v/>
      </c>
      <c r="AC149" s="1" t="str">
        <f>IFERROR(VLOOKUP(CONCATENATE(AA$1,AA149),'Formulario de Preguntas'!$C$10:$FN$165,4,FALSE),"")</f>
        <v/>
      </c>
      <c r="AD149" s="23">
        <f>IF($B149='Formulario de Respuestas'!$D148,'Formulario de Respuestas'!$N148,"ES DIFERENTE")</f>
        <v>0</v>
      </c>
      <c r="AE149" s="1" t="str">
        <f>IFERROR(VLOOKUP(CONCATENATE(AD$1,AD149),'Formulario de Preguntas'!$C$10:$FN$165,3,FALSE),"")</f>
        <v/>
      </c>
      <c r="AF149" s="1" t="str">
        <f>IFERROR(VLOOKUP(CONCATENATE(AD$1,AD149),'Formulario de Preguntas'!$C$10:$FN$165,4,FALSE),"")</f>
        <v/>
      </c>
      <c r="AG149" s="23">
        <f>IF($B149='Formulario de Respuestas'!$D148,'Formulario de Respuestas'!$O148,"ES DIFERENTE")</f>
        <v>0</v>
      </c>
      <c r="AH149" s="1" t="str">
        <f>IFERROR(VLOOKUP(CONCATENATE(AG$1,AG149),'Formulario de Preguntas'!$C$10:$FN$165,3,FALSE),"")</f>
        <v/>
      </c>
      <c r="AI149" s="1" t="str">
        <f>IFERROR(VLOOKUP(CONCATENATE(AG$1,AG149),'Formulario de Preguntas'!$C$10:$FN$165,4,FALSE),"")</f>
        <v/>
      </c>
      <c r="AJ149" s="23">
        <f>IF($B149='Formulario de Respuestas'!$D148,'Formulario de Respuestas'!$P148,"ES DIFERENTE")</f>
        <v>0</v>
      </c>
      <c r="AK149" s="1" t="str">
        <f>IFERROR(VLOOKUP(CONCATENATE(AJ$1,AJ149),'Formulario de Preguntas'!$C$10:$FN$165,3,FALSE),"")</f>
        <v/>
      </c>
      <c r="AL149" s="1" t="str">
        <f>IFERROR(VLOOKUP(CONCATENATE(AJ$1,AJ149),'Formulario de Preguntas'!$C$10:$FN$165,4,FALSE),"")</f>
        <v/>
      </c>
      <c r="AM149" s="23">
        <f>IF($B149='Formulario de Respuestas'!$D148,'Formulario de Respuestas'!$Q148,"ES DIFERENTE")</f>
        <v>0</v>
      </c>
      <c r="AN149" s="1" t="str">
        <f>IFERROR(VLOOKUP(CONCATENATE(AM$1,AM149),'Formulario de Preguntas'!$C$10:$FN$165,3,FALSE),"")</f>
        <v/>
      </c>
      <c r="AO149" s="1" t="str">
        <f>IFERROR(VLOOKUP(CONCATENATE(AM$1,AM149),'Formulario de Preguntas'!$C$10:$FN$165,4,FALSE),"")</f>
        <v/>
      </c>
      <c r="AP149" s="23">
        <f>IF($B149='Formulario de Respuestas'!$D148,'Formulario de Respuestas'!$R148,"ES DIFERENTE")</f>
        <v>0</v>
      </c>
      <c r="AQ149" s="1" t="str">
        <f>IFERROR(VLOOKUP(CONCATENATE(AP$1,AP149),'Formulario de Preguntas'!$C$10:$FN$165,3,FALSE),"")</f>
        <v/>
      </c>
      <c r="AR149" s="1" t="str">
        <f>IFERROR(VLOOKUP(CONCATENATE(AP$1,AP149),'Formulario de Preguntas'!$C$10:$FN$165,4,FALSE),"")</f>
        <v/>
      </c>
      <c r="AS149" s="23">
        <f>IF($B149='Formulario de Respuestas'!$D148,'Formulario de Respuestas'!$S148,"ES DIFERENTE")</f>
        <v>0</v>
      </c>
      <c r="AT149" s="1" t="str">
        <f>IFERROR(VLOOKUP(CONCATENATE(AS$1,AS149),'Formulario de Preguntas'!$C$10:$FN$165,3,FALSE),"")</f>
        <v/>
      </c>
      <c r="AU149" s="1" t="str">
        <f>IFERROR(VLOOKUP(CONCATENATE(AS$1,AS149),'Formulario de Preguntas'!$C$10:$FN$165,4,FALSE),"")</f>
        <v/>
      </c>
      <c r="AV149" s="23">
        <f>IF($B149='Formulario de Respuestas'!$D148,'Formulario de Respuestas'!$T148,"ES DIFERENTE")</f>
        <v>0</v>
      </c>
      <c r="AW149" s="1" t="str">
        <f>IFERROR(VLOOKUP(CONCATENATE(AV$1,AV149),'Formulario de Preguntas'!$C$10:$FN$165,3,FALSE),"")</f>
        <v/>
      </c>
      <c r="AX149" s="1" t="str">
        <f>IFERROR(VLOOKUP(CONCATENATE(AV$1,AV149),'Formulario de Preguntas'!$C$10:$FN$165,4,FALSE),"")</f>
        <v/>
      </c>
      <c r="AY149" s="23">
        <f>IF($B149='Formulario de Respuestas'!$D148,'Formulario de Respuestas'!$U148,"ES DIFERENTE")</f>
        <v>0</v>
      </c>
      <c r="AZ149" s="1" t="str">
        <f>IFERROR(VLOOKUP(CONCATENATE(AY$1,AY149),'Formulario de Preguntas'!$C$10:$FN$165,3,FALSE),"")</f>
        <v/>
      </c>
      <c r="BA149" s="1" t="str">
        <f>IFERROR(VLOOKUP(CONCATENATE(AY$1,AY149),'Formulario de Preguntas'!$C$10:$FN$165,4,FALSE),"")</f>
        <v/>
      </c>
      <c r="BB149" s="25">
        <f>IF($B149='Formulario de Respuestas'!$D148,'Formulario de Respuestas'!$V148,"ES DIFERENTE")</f>
        <v>0</v>
      </c>
      <c r="BC149" s="1" t="str">
        <f>IFERROR(VLOOKUP(CONCATENATE(BB$1,BB149),'Formulario de Preguntas'!$C$10:$FN$165,3,FALSE),"")</f>
        <v/>
      </c>
      <c r="BD149" s="1" t="str">
        <f>IFERROR(VLOOKUP(CONCATENATE(BB$1,BB149),'Formulario de Preguntas'!$C$10:$FN$165,4,FALSE),"")</f>
        <v/>
      </c>
      <c r="BE149" s="23">
        <f>IF($B149='Formulario de Respuestas'!$D148,'Formulario de Respuestas'!$W148,"ES DIFERENTE")</f>
        <v>0</v>
      </c>
      <c r="BF149" s="1" t="str">
        <f>IFERROR(VLOOKUP(CONCATENATE(BE$1,BE149),'Formulario de Preguntas'!$C$10:$FN$165,3,FALSE),"")</f>
        <v/>
      </c>
      <c r="BG149" s="1" t="str">
        <f>IFERROR(VLOOKUP(CONCATENATE(BE$1,BE149),'Formulario de Preguntas'!$C$10:$FN$165,4,FALSE),"")</f>
        <v/>
      </c>
      <c r="BH149" s="23">
        <f>IF($B149='Formulario de Respuestas'!$D148,'Formulario de Respuestas'!$X148,"ES DIFERENTE")</f>
        <v>0</v>
      </c>
      <c r="BI149" s="1" t="str">
        <f>IFERROR(VLOOKUP(CONCATENATE(BH$1,BH149),'Formulario de Preguntas'!$C$10:$FN$165,3,FALSE),"")</f>
        <v/>
      </c>
      <c r="BJ149" s="1" t="str">
        <f>IFERROR(VLOOKUP(CONCATENATE(BH$1,BH149),'Formulario de Preguntas'!$C$10:$FN$165,4,FALSE),"")</f>
        <v/>
      </c>
      <c r="BK149" s="25">
        <f>IF($B149='Formulario de Respuestas'!$D148,'Formulario de Respuestas'!$Y148,"ES DIFERENTE")</f>
        <v>0</v>
      </c>
      <c r="BL149" s="1" t="str">
        <f>IFERROR(VLOOKUP(CONCATENATE(BK$1,BK149),'Formulario de Preguntas'!$C$10:$FN$165,3,FALSE),"")</f>
        <v/>
      </c>
      <c r="BM149" s="1" t="str">
        <f>IFERROR(VLOOKUP(CONCATENATE(BK$1,BK149),'Formulario de Preguntas'!$C$10:$FN$165,4,FALSE),"")</f>
        <v/>
      </c>
      <c r="BN149" s="25">
        <f>IF($B149='Formulario de Respuestas'!$D148,'Formulario de Respuestas'!$Z148,"ES DIFERENTE")</f>
        <v>0</v>
      </c>
      <c r="BO149" s="1" t="str">
        <f>IFERROR(VLOOKUP(CONCATENATE(BN$1,BN149),'Formulario de Preguntas'!$C$10:$FN$165,3,FALSE),"")</f>
        <v/>
      </c>
      <c r="BP149" s="1" t="str">
        <f>IFERROR(VLOOKUP(CONCATENATE(BN$1,BN149),'Formulario de Preguntas'!$C$10:$FN$165,4,FALSE),"")</f>
        <v/>
      </c>
      <c r="BR149" s="1">
        <f t="shared" si="7"/>
        <v>0</v>
      </c>
      <c r="BS149" s="1">
        <f t="shared" si="8"/>
        <v>0.25</v>
      </c>
      <c r="BT149" s="1">
        <f t="shared" si="6"/>
        <v>0</v>
      </c>
      <c r="BU149" s="1">
        <f>COUNTIF('Formulario de Respuestas'!$E148:$Z148,"A")</f>
        <v>0</v>
      </c>
      <c r="BV149" s="1">
        <f>COUNTIF('Formulario de Respuestas'!$E148:$Z148,"B")</f>
        <v>0</v>
      </c>
      <c r="BW149" s="1">
        <f>COUNTIF('Formulario de Respuestas'!$E148:$Z148,"C")</f>
        <v>0</v>
      </c>
      <c r="BX149" s="1">
        <f>COUNTIF('Formulario de Respuestas'!$E148:$Z148,"D")</f>
        <v>0</v>
      </c>
      <c r="BY149" s="1">
        <f>COUNTIF('Formulario de Respuestas'!$E148:$Z148,"E (RESPUESTA ANULADA)")</f>
        <v>0</v>
      </c>
    </row>
    <row r="150" spans="1:77" x14ac:dyDescent="0.25">
      <c r="A150" s="1">
        <f>'Formulario de Respuestas'!C149</f>
        <v>0</v>
      </c>
      <c r="B150" s="1">
        <f>'Formulario de Respuestas'!D149</f>
        <v>0</v>
      </c>
      <c r="C150" s="23">
        <f>IF($B150='Formulario de Respuestas'!$D149,'Formulario de Respuestas'!$E149,"ES DIFERENTE")</f>
        <v>0</v>
      </c>
      <c r="D150" s="15" t="str">
        <f>IFERROR(VLOOKUP(CONCATENATE(C$1,C150),'Formulario de Preguntas'!$C$2:$FN$165,3,FALSE),"")</f>
        <v/>
      </c>
      <c r="E150" s="1" t="str">
        <f>IFERROR(VLOOKUP(CONCATENATE(C$1,C150),'Formulario de Preguntas'!$C$2:$FN$165,4,FALSE),"")</f>
        <v/>
      </c>
      <c r="F150" s="23">
        <f>IF($B150='Formulario de Respuestas'!$D149,'Formulario de Respuestas'!$F149,"ES DIFERENTE")</f>
        <v>0</v>
      </c>
      <c r="G150" s="1" t="str">
        <f>IFERROR(VLOOKUP(CONCATENATE(F$1,F150),'Formulario de Preguntas'!$C$2:$FN$165,3,FALSE),"")</f>
        <v/>
      </c>
      <c r="H150" s="1" t="str">
        <f>IFERROR(VLOOKUP(CONCATENATE(F$1,F150),'Formulario de Preguntas'!$C$2:$FN$165,4,FALSE),"")</f>
        <v/>
      </c>
      <c r="I150" s="23">
        <f>IF($B150='Formulario de Respuestas'!$D149,'Formulario de Respuestas'!$G149,"ES DIFERENTE")</f>
        <v>0</v>
      </c>
      <c r="J150" s="1" t="str">
        <f>IFERROR(VLOOKUP(CONCATENATE(I$1,I150),'Formulario de Preguntas'!$C$10:$FN$165,3,FALSE),"")</f>
        <v/>
      </c>
      <c r="K150" s="1" t="str">
        <f>IFERROR(VLOOKUP(CONCATENATE(I$1,I150),'Formulario de Preguntas'!$C$10:$FN$165,4,FALSE),"")</f>
        <v/>
      </c>
      <c r="L150" s="23">
        <f>IF($B150='Formulario de Respuestas'!$D149,'Formulario de Respuestas'!$H149,"ES DIFERENTE")</f>
        <v>0</v>
      </c>
      <c r="M150" s="1" t="str">
        <f>IFERROR(VLOOKUP(CONCATENATE(L$1,L150),'Formulario de Preguntas'!$C$10:$FN$165,3,FALSE),"")</f>
        <v/>
      </c>
      <c r="N150" s="1" t="str">
        <f>IFERROR(VLOOKUP(CONCATENATE(L$1,L150),'Formulario de Preguntas'!$C$10:$FN$165,4,FALSE),"")</f>
        <v/>
      </c>
      <c r="O150" s="23">
        <f>IF($B150='Formulario de Respuestas'!$D149,'Formulario de Respuestas'!$I149,"ES DIFERENTE")</f>
        <v>0</v>
      </c>
      <c r="P150" s="1" t="str">
        <f>IFERROR(VLOOKUP(CONCATENATE(O$1,O150),'Formulario de Preguntas'!$C$10:$FN$165,3,FALSE),"")</f>
        <v/>
      </c>
      <c r="Q150" s="1" t="str">
        <f>IFERROR(VLOOKUP(CONCATENATE(O$1,O150),'Formulario de Preguntas'!$C$10:$FN$165,4,FALSE),"")</f>
        <v/>
      </c>
      <c r="R150" s="23">
        <f>IF($B150='Formulario de Respuestas'!$D149,'Formulario de Respuestas'!$J149,"ES DIFERENTE")</f>
        <v>0</v>
      </c>
      <c r="S150" s="1" t="str">
        <f>IFERROR(VLOOKUP(CONCATENATE(R$1,R150),'Formulario de Preguntas'!$C$10:$FN$165,3,FALSE),"")</f>
        <v/>
      </c>
      <c r="T150" s="1" t="str">
        <f>IFERROR(VLOOKUP(CONCATENATE(R$1,R150),'Formulario de Preguntas'!$C$10:$FN$165,4,FALSE),"")</f>
        <v/>
      </c>
      <c r="U150" s="23">
        <f>IF($B150='Formulario de Respuestas'!$D149,'Formulario de Respuestas'!$K149,"ES DIFERENTE")</f>
        <v>0</v>
      </c>
      <c r="V150" s="1" t="str">
        <f>IFERROR(VLOOKUP(CONCATENATE(U$1,U150),'Formulario de Preguntas'!$C$10:$FN$165,3,FALSE),"")</f>
        <v/>
      </c>
      <c r="W150" s="1" t="str">
        <f>IFERROR(VLOOKUP(CONCATENATE(U$1,U150),'Formulario de Preguntas'!$C$10:$FN$165,4,FALSE),"")</f>
        <v/>
      </c>
      <c r="X150" s="23">
        <f>IF($B150='Formulario de Respuestas'!$D149,'Formulario de Respuestas'!$L149,"ES DIFERENTE")</f>
        <v>0</v>
      </c>
      <c r="Y150" s="1" t="str">
        <f>IFERROR(VLOOKUP(CONCATENATE(X$1,X150),'Formulario de Preguntas'!$C$10:$FN$165,3,FALSE),"")</f>
        <v/>
      </c>
      <c r="Z150" s="1" t="str">
        <f>IFERROR(VLOOKUP(CONCATENATE(X$1,X150),'Formulario de Preguntas'!$C$10:$FN$165,4,FALSE),"")</f>
        <v/>
      </c>
      <c r="AA150" s="23">
        <f>IF($B150='Formulario de Respuestas'!$D149,'Formulario de Respuestas'!$M149,"ES DIFERENTE")</f>
        <v>0</v>
      </c>
      <c r="AB150" s="1" t="str">
        <f>IFERROR(VLOOKUP(CONCATENATE(AA$1,AA150),'Formulario de Preguntas'!$C$10:$FN$165,3,FALSE),"")</f>
        <v/>
      </c>
      <c r="AC150" s="1" t="str">
        <f>IFERROR(VLOOKUP(CONCATENATE(AA$1,AA150),'Formulario de Preguntas'!$C$10:$FN$165,4,FALSE),"")</f>
        <v/>
      </c>
      <c r="AD150" s="23">
        <f>IF($B150='Formulario de Respuestas'!$D149,'Formulario de Respuestas'!$N149,"ES DIFERENTE")</f>
        <v>0</v>
      </c>
      <c r="AE150" s="1" t="str">
        <f>IFERROR(VLOOKUP(CONCATENATE(AD$1,AD150),'Formulario de Preguntas'!$C$10:$FN$165,3,FALSE),"")</f>
        <v/>
      </c>
      <c r="AF150" s="1" t="str">
        <f>IFERROR(VLOOKUP(CONCATENATE(AD$1,AD150),'Formulario de Preguntas'!$C$10:$FN$165,4,FALSE),"")</f>
        <v/>
      </c>
      <c r="AG150" s="23">
        <f>IF($B150='Formulario de Respuestas'!$D149,'Formulario de Respuestas'!$O149,"ES DIFERENTE")</f>
        <v>0</v>
      </c>
      <c r="AH150" s="1" t="str">
        <f>IFERROR(VLOOKUP(CONCATENATE(AG$1,AG150),'Formulario de Preguntas'!$C$10:$FN$165,3,FALSE),"")</f>
        <v/>
      </c>
      <c r="AI150" s="1" t="str">
        <f>IFERROR(VLOOKUP(CONCATENATE(AG$1,AG150),'Formulario de Preguntas'!$C$10:$FN$165,4,FALSE),"")</f>
        <v/>
      </c>
      <c r="AJ150" s="23">
        <f>IF($B150='Formulario de Respuestas'!$D149,'Formulario de Respuestas'!$P149,"ES DIFERENTE")</f>
        <v>0</v>
      </c>
      <c r="AK150" s="1" t="str">
        <f>IFERROR(VLOOKUP(CONCATENATE(AJ$1,AJ150),'Formulario de Preguntas'!$C$10:$FN$165,3,FALSE),"")</f>
        <v/>
      </c>
      <c r="AL150" s="1" t="str">
        <f>IFERROR(VLOOKUP(CONCATENATE(AJ$1,AJ150),'Formulario de Preguntas'!$C$10:$FN$165,4,FALSE),"")</f>
        <v/>
      </c>
      <c r="AM150" s="23">
        <f>IF($B150='Formulario de Respuestas'!$D149,'Formulario de Respuestas'!$Q149,"ES DIFERENTE")</f>
        <v>0</v>
      </c>
      <c r="AN150" s="1" t="str">
        <f>IFERROR(VLOOKUP(CONCATENATE(AM$1,AM150),'Formulario de Preguntas'!$C$10:$FN$165,3,FALSE),"")</f>
        <v/>
      </c>
      <c r="AO150" s="1" t="str">
        <f>IFERROR(VLOOKUP(CONCATENATE(AM$1,AM150),'Formulario de Preguntas'!$C$10:$FN$165,4,FALSE),"")</f>
        <v/>
      </c>
      <c r="AP150" s="23">
        <f>IF($B150='Formulario de Respuestas'!$D149,'Formulario de Respuestas'!$R149,"ES DIFERENTE")</f>
        <v>0</v>
      </c>
      <c r="AQ150" s="1" t="str">
        <f>IFERROR(VLOOKUP(CONCATENATE(AP$1,AP150),'Formulario de Preguntas'!$C$10:$FN$165,3,FALSE),"")</f>
        <v/>
      </c>
      <c r="AR150" s="1" t="str">
        <f>IFERROR(VLOOKUP(CONCATENATE(AP$1,AP150),'Formulario de Preguntas'!$C$10:$FN$165,4,FALSE),"")</f>
        <v/>
      </c>
      <c r="AS150" s="23">
        <f>IF($B150='Formulario de Respuestas'!$D149,'Formulario de Respuestas'!$S149,"ES DIFERENTE")</f>
        <v>0</v>
      </c>
      <c r="AT150" s="1" t="str">
        <f>IFERROR(VLOOKUP(CONCATENATE(AS$1,AS150),'Formulario de Preguntas'!$C$10:$FN$165,3,FALSE),"")</f>
        <v/>
      </c>
      <c r="AU150" s="1" t="str">
        <f>IFERROR(VLOOKUP(CONCATENATE(AS$1,AS150),'Formulario de Preguntas'!$C$10:$FN$165,4,FALSE),"")</f>
        <v/>
      </c>
      <c r="AV150" s="23">
        <f>IF($B150='Formulario de Respuestas'!$D149,'Formulario de Respuestas'!$T149,"ES DIFERENTE")</f>
        <v>0</v>
      </c>
      <c r="AW150" s="1" t="str">
        <f>IFERROR(VLOOKUP(CONCATENATE(AV$1,AV150),'Formulario de Preguntas'!$C$10:$FN$165,3,FALSE),"")</f>
        <v/>
      </c>
      <c r="AX150" s="1" t="str">
        <f>IFERROR(VLOOKUP(CONCATENATE(AV$1,AV150),'Formulario de Preguntas'!$C$10:$FN$165,4,FALSE),"")</f>
        <v/>
      </c>
      <c r="AY150" s="23">
        <f>IF($B150='Formulario de Respuestas'!$D149,'Formulario de Respuestas'!$U149,"ES DIFERENTE")</f>
        <v>0</v>
      </c>
      <c r="AZ150" s="1" t="str">
        <f>IFERROR(VLOOKUP(CONCATENATE(AY$1,AY150),'Formulario de Preguntas'!$C$10:$FN$165,3,FALSE),"")</f>
        <v/>
      </c>
      <c r="BA150" s="1" t="str">
        <f>IFERROR(VLOOKUP(CONCATENATE(AY$1,AY150),'Formulario de Preguntas'!$C$10:$FN$165,4,FALSE),"")</f>
        <v/>
      </c>
      <c r="BB150" s="25">
        <f>IF($B150='Formulario de Respuestas'!$D149,'Formulario de Respuestas'!$V149,"ES DIFERENTE")</f>
        <v>0</v>
      </c>
      <c r="BC150" s="1" t="str">
        <f>IFERROR(VLOOKUP(CONCATENATE(BB$1,BB150),'Formulario de Preguntas'!$C$10:$FN$165,3,FALSE),"")</f>
        <v/>
      </c>
      <c r="BD150" s="1" t="str">
        <f>IFERROR(VLOOKUP(CONCATENATE(BB$1,BB150),'Formulario de Preguntas'!$C$10:$FN$165,4,FALSE),"")</f>
        <v/>
      </c>
      <c r="BE150" s="23">
        <f>IF($B150='Formulario de Respuestas'!$D149,'Formulario de Respuestas'!$W149,"ES DIFERENTE")</f>
        <v>0</v>
      </c>
      <c r="BF150" s="1" t="str">
        <f>IFERROR(VLOOKUP(CONCATENATE(BE$1,BE150),'Formulario de Preguntas'!$C$10:$FN$165,3,FALSE),"")</f>
        <v/>
      </c>
      <c r="BG150" s="1" t="str">
        <f>IFERROR(VLOOKUP(CONCATENATE(BE$1,BE150),'Formulario de Preguntas'!$C$10:$FN$165,4,FALSE),"")</f>
        <v/>
      </c>
      <c r="BH150" s="23">
        <f>IF($B150='Formulario de Respuestas'!$D149,'Formulario de Respuestas'!$X149,"ES DIFERENTE")</f>
        <v>0</v>
      </c>
      <c r="BI150" s="1" t="str">
        <f>IFERROR(VLOOKUP(CONCATENATE(BH$1,BH150),'Formulario de Preguntas'!$C$10:$FN$165,3,FALSE),"")</f>
        <v/>
      </c>
      <c r="BJ150" s="1" t="str">
        <f>IFERROR(VLOOKUP(CONCATENATE(BH$1,BH150),'Formulario de Preguntas'!$C$10:$FN$165,4,FALSE),"")</f>
        <v/>
      </c>
      <c r="BK150" s="25">
        <f>IF($B150='Formulario de Respuestas'!$D149,'Formulario de Respuestas'!$Y149,"ES DIFERENTE")</f>
        <v>0</v>
      </c>
      <c r="BL150" s="1" t="str">
        <f>IFERROR(VLOOKUP(CONCATENATE(BK$1,BK150),'Formulario de Preguntas'!$C$10:$FN$165,3,FALSE),"")</f>
        <v/>
      </c>
      <c r="BM150" s="1" t="str">
        <f>IFERROR(VLOOKUP(CONCATENATE(BK$1,BK150),'Formulario de Preguntas'!$C$10:$FN$165,4,FALSE),"")</f>
        <v/>
      </c>
      <c r="BN150" s="25">
        <f>IF($B150='Formulario de Respuestas'!$D149,'Formulario de Respuestas'!$Z149,"ES DIFERENTE")</f>
        <v>0</v>
      </c>
      <c r="BO150" s="1" t="str">
        <f>IFERROR(VLOOKUP(CONCATENATE(BN$1,BN150),'Formulario de Preguntas'!$C$10:$FN$165,3,FALSE),"")</f>
        <v/>
      </c>
      <c r="BP150" s="1" t="str">
        <f>IFERROR(VLOOKUP(CONCATENATE(BN$1,BN150),'Formulario de Preguntas'!$C$10:$FN$165,4,FALSE),"")</f>
        <v/>
      </c>
      <c r="BR150" s="1">
        <f t="shared" si="7"/>
        <v>0</v>
      </c>
      <c r="BS150" s="1">
        <f t="shared" si="8"/>
        <v>0.25</v>
      </c>
      <c r="BT150" s="1">
        <f t="shared" si="6"/>
        <v>0</v>
      </c>
      <c r="BU150" s="1">
        <f>COUNTIF('Formulario de Respuestas'!$E149:$Z149,"A")</f>
        <v>0</v>
      </c>
      <c r="BV150" s="1">
        <f>COUNTIF('Formulario de Respuestas'!$E149:$Z149,"B")</f>
        <v>0</v>
      </c>
      <c r="BW150" s="1">
        <f>COUNTIF('Formulario de Respuestas'!$E149:$Z149,"C")</f>
        <v>0</v>
      </c>
      <c r="BX150" s="1">
        <f>COUNTIF('Formulario de Respuestas'!$E149:$Z149,"D")</f>
        <v>0</v>
      </c>
      <c r="BY150" s="1">
        <f>COUNTIF('Formulario de Respuestas'!$E149:$Z149,"E (RESPUESTA ANULADA)")</f>
        <v>0</v>
      </c>
    </row>
    <row r="151" spans="1:77" x14ac:dyDescent="0.25">
      <c r="A151" s="1">
        <f>'Formulario de Respuestas'!C150</f>
        <v>0</v>
      </c>
      <c r="B151" s="1">
        <f>'Formulario de Respuestas'!D150</f>
        <v>0</v>
      </c>
      <c r="C151" s="23">
        <f>IF($B151='Formulario de Respuestas'!$D150,'Formulario de Respuestas'!$E150,"ES DIFERENTE")</f>
        <v>0</v>
      </c>
      <c r="D151" s="15" t="str">
        <f>IFERROR(VLOOKUP(CONCATENATE(C$1,C151),'Formulario de Preguntas'!$C$2:$FN$165,3,FALSE),"")</f>
        <v/>
      </c>
      <c r="E151" s="1" t="str">
        <f>IFERROR(VLOOKUP(CONCATENATE(C$1,C151),'Formulario de Preguntas'!$C$2:$FN$165,4,FALSE),"")</f>
        <v/>
      </c>
      <c r="F151" s="23">
        <f>IF($B151='Formulario de Respuestas'!$D150,'Formulario de Respuestas'!$F150,"ES DIFERENTE")</f>
        <v>0</v>
      </c>
      <c r="G151" s="1" t="str">
        <f>IFERROR(VLOOKUP(CONCATENATE(F$1,F151),'Formulario de Preguntas'!$C$2:$FN$165,3,FALSE),"")</f>
        <v/>
      </c>
      <c r="H151" s="1" t="str">
        <f>IFERROR(VLOOKUP(CONCATENATE(F$1,F151),'Formulario de Preguntas'!$C$2:$FN$165,4,FALSE),"")</f>
        <v/>
      </c>
      <c r="I151" s="23">
        <f>IF($B151='Formulario de Respuestas'!$D150,'Formulario de Respuestas'!$G150,"ES DIFERENTE")</f>
        <v>0</v>
      </c>
      <c r="J151" s="1" t="str">
        <f>IFERROR(VLOOKUP(CONCATENATE(I$1,I151),'Formulario de Preguntas'!$C$10:$FN$165,3,FALSE),"")</f>
        <v/>
      </c>
      <c r="K151" s="1" t="str">
        <f>IFERROR(VLOOKUP(CONCATENATE(I$1,I151),'Formulario de Preguntas'!$C$10:$FN$165,4,FALSE),"")</f>
        <v/>
      </c>
      <c r="L151" s="23">
        <f>IF($B151='Formulario de Respuestas'!$D150,'Formulario de Respuestas'!$H150,"ES DIFERENTE")</f>
        <v>0</v>
      </c>
      <c r="M151" s="1" t="str">
        <f>IFERROR(VLOOKUP(CONCATENATE(L$1,L151),'Formulario de Preguntas'!$C$10:$FN$165,3,FALSE),"")</f>
        <v/>
      </c>
      <c r="N151" s="1" t="str">
        <f>IFERROR(VLOOKUP(CONCATENATE(L$1,L151),'Formulario de Preguntas'!$C$10:$FN$165,4,FALSE),"")</f>
        <v/>
      </c>
      <c r="O151" s="23">
        <f>IF($B151='Formulario de Respuestas'!$D150,'Formulario de Respuestas'!$I150,"ES DIFERENTE")</f>
        <v>0</v>
      </c>
      <c r="P151" s="1" t="str">
        <f>IFERROR(VLOOKUP(CONCATENATE(O$1,O151),'Formulario de Preguntas'!$C$10:$FN$165,3,FALSE),"")</f>
        <v/>
      </c>
      <c r="Q151" s="1" t="str">
        <f>IFERROR(VLOOKUP(CONCATENATE(O$1,O151),'Formulario de Preguntas'!$C$10:$FN$165,4,FALSE),"")</f>
        <v/>
      </c>
      <c r="R151" s="23">
        <f>IF($B151='Formulario de Respuestas'!$D150,'Formulario de Respuestas'!$J150,"ES DIFERENTE")</f>
        <v>0</v>
      </c>
      <c r="S151" s="1" t="str">
        <f>IFERROR(VLOOKUP(CONCATENATE(R$1,R151),'Formulario de Preguntas'!$C$10:$FN$165,3,FALSE),"")</f>
        <v/>
      </c>
      <c r="T151" s="1" t="str">
        <f>IFERROR(VLOOKUP(CONCATENATE(R$1,R151),'Formulario de Preguntas'!$C$10:$FN$165,4,FALSE),"")</f>
        <v/>
      </c>
      <c r="U151" s="23">
        <f>IF($B151='Formulario de Respuestas'!$D150,'Formulario de Respuestas'!$K150,"ES DIFERENTE")</f>
        <v>0</v>
      </c>
      <c r="V151" s="1" t="str">
        <f>IFERROR(VLOOKUP(CONCATENATE(U$1,U151),'Formulario de Preguntas'!$C$10:$FN$165,3,FALSE),"")</f>
        <v/>
      </c>
      <c r="W151" s="1" t="str">
        <f>IFERROR(VLOOKUP(CONCATENATE(U$1,U151),'Formulario de Preguntas'!$C$10:$FN$165,4,FALSE),"")</f>
        <v/>
      </c>
      <c r="X151" s="23">
        <f>IF($B151='Formulario de Respuestas'!$D150,'Formulario de Respuestas'!$L150,"ES DIFERENTE")</f>
        <v>0</v>
      </c>
      <c r="Y151" s="1" t="str">
        <f>IFERROR(VLOOKUP(CONCATENATE(X$1,X151),'Formulario de Preguntas'!$C$10:$FN$165,3,FALSE),"")</f>
        <v/>
      </c>
      <c r="Z151" s="1" t="str">
        <f>IFERROR(VLOOKUP(CONCATENATE(X$1,X151),'Formulario de Preguntas'!$C$10:$FN$165,4,FALSE),"")</f>
        <v/>
      </c>
      <c r="AA151" s="23">
        <f>IF($B151='Formulario de Respuestas'!$D150,'Formulario de Respuestas'!$M150,"ES DIFERENTE")</f>
        <v>0</v>
      </c>
      <c r="AB151" s="1" t="str">
        <f>IFERROR(VLOOKUP(CONCATENATE(AA$1,AA151),'Formulario de Preguntas'!$C$10:$FN$165,3,FALSE),"")</f>
        <v/>
      </c>
      <c r="AC151" s="1" t="str">
        <f>IFERROR(VLOOKUP(CONCATENATE(AA$1,AA151),'Formulario de Preguntas'!$C$10:$FN$165,4,FALSE),"")</f>
        <v/>
      </c>
      <c r="AD151" s="23">
        <f>IF($B151='Formulario de Respuestas'!$D150,'Formulario de Respuestas'!$N150,"ES DIFERENTE")</f>
        <v>0</v>
      </c>
      <c r="AE151" s="1" t="str">
        <f>IFERROR(VLOOKUP(CONCATENATE(AD$1,AD151),'Formulario de Preguntas'!$C$10:$FN$165,3,FALSE),"")</f>
        <v/>
      </c>
      <c r="AF151" s="1" t="str">
        <f>IFERROR(VLOOKUP(CONCATENATE(AD$1,AD151),'Formulario de Preguntas'!$C$10:$FN$165,4,FALSE),"")</f>
        <v/>
      </c>
      <c r="AG151" s="23">
        <f>IF($B151='Formulario de Respuestas'!$D150,'Formulario de Respuestas'!$O150,"ES DIFERENTE")</f>
        <v>0</v>
      </c>
      <c r="AH151" s="1" t="str">
        <f>IFERROR(VLOOKUP(CONCATENATE(AG$1,AG151),'Formulario de Preguntas'!$C$10:$FN$165,3,FALSE),"")</f>
        <v/>
      </c>
      <c r="AI151" s="1" t="str">
        <f>IFERROR(VLOOKUP(CONCATENATE(AG$1,AG151),'Formulario de Preguntas'!$C$10:$FN$165,4,FALSE),"")</f>
        <v/>
      </c>
      <c r="AJ151" s="23">
        <f>IF($B151='Formulario de Respuestas'!$D150,'Formulario de Respuestas'!$P150,"ES DIFERENTE")</f>
        <v>0</v>
      </c>
      <c r="AK151" s="1" t="str">
        <f>IFERROR(VLOOKUP(CONCATENATE(AJ$1,AJ151),'Formulario de Preguntas'!$C$10:$FN$165,3,FALSE),"")</f>
        <v/>
      </c>
      <c r="AL151" s="1" t="str">
        <f>IFERROR(VLOOKUP(CONCATENATE(AJ$1,AJ151),'Formulario de Preguntas'!$C$10:$FN$165,4,FALSE),"")</f>
        <v/>
      </c>
      <c r="AM151" s="23">
        <f>IF($B151='Formulario de Respuestas'!$D150,'Formulario de Respuestas'!$Q150,"ES DIFERENTE")</f>
        <v>0</v>
      </c>
      <c r="AN151" s="1" t="str">
        <f>IFERROR(VLOOKUP(CONCATENATE(AM$1,AM151),'Formulario de Preguntas'!$C$10:$FN$165,3,FALSE),"")</f>
        <v/>
      </c>
      <c r="AO151" s="1" t="str">
        <f>IFERROR(VLOOKUP(CONCATENATE(AM$1,AM151),'Formulario de Preguntas'!$C$10:$FN$165,4,FALSE),"")</f>
        <v/>
      </c>
      <c r="AP151" s="23">
        <f>IF($B151='Formulario de Respuestas'!$D150,'Formulario de Respuestas'!$R150,"ES DIFERENTE")</f>
        <v>0</v>
      </c>
      <c r="AQ151" s="1" t="str">
        <f>IFERROR(VLOOKUP(CONCATENATE(AP$1,AP151),'Formulario de Preguntas'!$C$10:$FN$165,3,FALSE),"")</f>
        <v/>
      </c>
      <c r="AR151" s="1" t="str">
        <f>IFERROR(VLOOKUP(CONCATENATE(AP$1,AP151),'Formulario de Preguntas'!$C$10:$FN$165,4,FALSE),"")</f>
        <v/>
      </c>
      <c r="AS151" s="23">
        <f>IF($B151='Formulario de Respuestas'!$D150,'Formulario de Respuestas'!$S150,"ES DIFERENTE")</f>
        <v>0</v>
      </c>
      <c r="AT151" s="1" t="str">
        <f>IFERROR(VLOOKUP(CONCATENATE(AS$1,AS151),'Formulario de Preguntas'!$C$10:$FN$165,3,FALSE),"")</f>
        <v/>
      </c>
      <c r="AU151" s="1" t="str">
        <f>IFERROR(VLOOKUP(CONCATENATE(AS$1,AS151),'Formulario de Preguntas'!$C$10:$FN$165,4,FALSE),"")</f>
        <v/>
      </c>
      <c r="AV151" s="23">
        <f>IF($B151='Formulario de Respuestas'!$D150,'Formulario de Respuestas'!$T150,"ES DIFERENTE")</f>
        <v>0</v>
      </c>
      <c r="AW151" s="1" t="str">
        <f>IFERROR(VLOOKUP(CONCATENATE(AV$1,AV151),'Formulario de Preguntas'!$C$10:$FN$165,3,FALSE),"")</f>
        <v/>
      </c>
      <c r="AX151" s="1" t="str">
        <f>IFERROR(VLOOKUP(CONCATENATE(AV$1,AV151),'Formulario de Preguntas'!$C$10:$FN$165,4,FALSE),"")</f>
        <v/>
      </c>
      <c r="AY151" s="23">
        <f>IF($B151='Formulario de Respuestas'!$D150,'Formulario de Respuestas'!$U150,"ES DIFERENTE")</f>
        <v>0</v>
      </c>
      <c r="AZ151" s="1" t="str">
        <f>IFERROR(VLOOKUP(CONCATENATE(AY$1,AY151),'Formulario de Preguntas'!$C$10:$FN$165,3,FALSE),"")</f>
        <v/>
      </c>
      <c r="BA151" s="1" t="str">
        <f>IFERROR(VLOOKUP(CONCATENATE(AY$1,AY151),'Formulario de Preguntas'!$C$10:$FN$165,4,FALSE),"")</f>
        <v/>
      </c>
      <c r="BB151" s="25">
        <f>IF($B151='Formulario de Respuestas'!$D150,'Formulario de Respuestas'!$V150,"ES DIFERENTE")</f>
        <v>0</v>
      </c>
      <c r="BC151" s="1" t="str">
        <f>IFERROR(VLOOKUP(CONCATENATE(BB$1,BB151),'Formulario de Preguntas'!$C$10:$FN$165,3,FALSE),"")</f>
        <v/>
      </c>
      <c r="BD151" s="1" t="str">
        <f>IFERROR(VLOOKUP(CONCATENATE(BB$1,BB151),'Formulario de Preguntas'!$C$10:$FN$165,4,FALSE),"")</f>
        <v/>
      </c>
      <c r="BE151" s="23">
        <f>IF($B151='Formulario de Respuestas'!$D150,'Formulario de Respuestas'!$W150,"ES DIFERENTE")</f>
        <v>0</v>
      </c>
      <c r="BF151" s="1" t="str">
        <f>IFERROR(VLOOKUP(CONCATENATE(BE$1,BE151),'Formulario de Preguntas'!$C$10:$FN$165,3,FALSE),"")</f>
        <v/>
      </c>
      <c r="BG151" s="1" t="str">
        <f>IFERROR(VLOOKUP(CONCATENATE(BE$1,BE151),'Formulario de Preguntas'!$C$10:$FN$165,4,FALSE),"")</f>
        <v/>
      </c>
      <c r="BH151" s="23">
        <f>IF($B151='Formulario de Respuestas'!$D150,'Formulario de Respuestas'!$X150,"ES DIFERENTE")</f>
        <v>0</v>
      </c>
      <c r="BI151" s="1" t="str">
        <f>IFERROR(VLOOKUP(CONCATENATE(BH$1,BH151),'Formulario de Preguntas'!$C$10:$FN$165,3,FALSE),"")</f>
        <v/>
      </c>
      <c r="BJ151" s="1" t="str">
        <f>IFERROR(VLOOKUP(CONCATENATE(BH$1,BH151),'Formulario de Preguntas'!$C$10:$FN$165,4,FALSE),"")</f>
        <v/>
      </c>
      <c r="BK151" s="25">
        <f>IF($B151='Formulario de Respuestas'!$D150,'Formulario de Respuestas'!$Y150,"ES DIFERENTE")</f>
        <v>0</v>
      </c>
      <c r="BL151" s="1" t="str">
        <f>IFERROR(VLOOKUP(CONCATENATE(BK$1,BK151),'Formulario de Preguntas'!$C$10:$FN$165,3,FALSE),"")</f>
        <v/>
      </c>
      <c r="BM151" s="1" t="str">
        <f>IFERROR(VLOOKUP(CONCATENATE(BK$1,BK151),'Formulario de Preguntas'!$C$10:$FN$165,4,FALSE),"")</f>
        <v/>
      </c>
      <c r="BN151" s="25">
        <f>IF($B151='Formulario de Respuestas'!$D150,'Formulario de Respuestas'!$Z150,"ES DIFERENTE")</f>
        <v>0</v>
      </c>
      <c r="BO151" s="1" t="str">
        <f>IFERROR(VLOOKUP(CONCATENATE(BN$1,BN151),'Formulario de Preguntas'!$C$10:$FN$165,3,FALSE),"")</f>
        <v/>
      </c>
      <c r="BP151" s="1" t="str">
        <f>IFERROR(VLOOKUP(CONCATENATE(BN$1,BN151),'Formulario de Preguntas'!$C$10:$FN$165,4,FALSE),"")</f>
        <v/>
      </c>
      <c r="BR151" s="1">
        <f t="shared" si="7"/>
        <v>0</v>
      </c>
      <c r="BS151" s="1">
        <f t="shared" si="8"/>
        <v>0.25</v>
      </c>
      <c r="BT151" s="1">
        <f t="shared" si="6"/>
        <v>0</v>
      </c>
      <c r="BU151" s="1">
        <f>COUNTIF('Formulario de Respuestas'!$E150:$Z150,"A")</f>
        <v>0</v>
      </c>
      <c r="BV151" s="1">
        <f>COUNTIF('Formulario de Respuestas'!$E150:$Z150,"B")</f>
        <v>0</v>
      </c>
      <c r="BW151" s="1">
        <f>COUNTIF('Formulario de Respuestas'!$E150:$Z150,"C")</f>
        <v>0</v>
      </c>
      <c r="BX151" s="1">
        <f>COUNTIF('Formulario de Respuestas'!$E150:$Z150,"D")</f>
        <v>0</v>
      </c>
      <c r="BY151" s="1">
        <f>COUNTIF('Formulario de Respuestas'!$E150:$Z150,"E (RESPUESTA ANULADA)")</f>
        <v>0</v>
      </c>
    </row>
    <row r="152" spans="1:77" x14ac:dyDescent="0.25">
      <c r="A152" s="1">
        <f>'Formulario de Respuestas'!C151</f>
        <v>0</v>
      </c>
      <c r="B152" s="1">
        <f>'Formulario de Respuestas'!D151</f>
        <v>0</v>
      </c>
      <c r="C152" s="23">
        <f>IF($B152='Formulario de Respuestas'!$D151,'Formulario de Respuestas'!$E151,"ES DIFERENTE")</f>
        <v>0</v>
      </c>
      <c r="D152" s="15" t="str">
        <f>IFERROR(VLOOKUP(CONCATENATE(C$1,C152),'Formulario de Preguntas'!$C$2:$FN$165,3,FALSE),"")</f>
        <v/>
      </c>
      <c r="E152" s="1" t="str">
        <f>IFERROR(VLOOKUP(CONCATENATE(C$1,C152),'Formulario de Preguntas'!$C$2:$FN$165,4,FALSE),"")</f>
        <v/>
      </c>
      <c r="F152" s="23">
        <f>IF($B152='Formulario de Respuestas'!$D151,'Formulario de Respuestas'!$F151,"ES DIFERENTE")</f>
        <v>0</v>
      </c>
      <c r="G152" s="1" t="str">
        <f>IFERROR(VLOOKUP(CONCATENATE(F$1,F152),'Formulario de Preguntas'!$C$2:$FN$165,3,FALSE),"")</f>
        <v/>
      </c>
      <c r="H152" s="1" t="str">
        <f>IFERROR(VLOOKUP(CONCATENATE(F$1,F152),'Formulario de Preguntas'!$C$2:$FN$165,4,FALSE),"")</f>
        <v/>
      </c>
      <c r="I152" s="23">
        <f>IF($B152='Formulario de Respuestas'!$D151,'Formulario de Respuestas'!$G151,"ES DIFERENTE")</f>
        <v>0</v>
      </c>
      <c r="J152" s="1" t="str">
        <f>IFERROR(VLOOKUP(CONCATENATE(I$1,I152),'Formulario de Preguntas'!$C$10:$FN$165,3,FALSE),"")</f>
        <v/>
      </c>
      <c r="K152" s="1" t="str">
        <f>IFERROR(VLOOKUP(CONCATENATE(I$1,I152),'Formulario de Preguntas'!$C$10:$FN$165,4,FALSE),"")</f>
        <v/>
      </c>
      <c r="L152" s="23">
        <f>IF($B152='Formulario de Respuestas'!$D151,'Formulario de Respuestas'!$H151,"ES DIFERENTE")</f>
        <v>0</v>
      </c>
      <c r="M152" s="1" t="str">
        <f>IFERROR(VLOOKUP(CONCATENATE(L$1,L152),'Formulario de Preguntas'!$C$10:$FN$165,3,FALSE),"")</f>
        <v/>
      </c>
      <c r="N152" s="1" t="str">
        <f>IFERROR(VLOOKUP(CONCATENATE(L$1,L152),'Formulario de Preguntas'!$C$10:$FN$165,4,FALSE),"")</f>
        <v/>
      </c>
      <c r="O152" s="23">
        <f>IF($B152='Formulario de Respuestas'!$D151,'Formulario de Respuestas'!$I151,"ES DIFERENTE")</f>
        <v>0</v>
      </c>
      <c r="P152" s="1" t="str">
        <f>IFERROR(VLOOKUP(CONCATENATE(O$1,O152),'Formulario de Preguntas'!$C$10:$FN$165,3,FALSE),"")</f>
        <v/>
      </c>
      <c r="Q152" s="1" t="str">
        <f>IFERROR(VLOOKUP(CONCATENATE(O$1,O152),'Formulario de Preguntas'!$C$10:$FN$165,4,FALSE),"")</f>
        <v/>
      </c>
      <c r="R152" s="23">
        <f>IF($B152='Formulario de Respuestas'!$D151,'Formulario de Respuestas'!$J151,"ES DIFERENTE")</f>
        <v>0</v>
      </c>
      <c r="S152" s="1" t="str">
        <f>IFERROR(VLOOKUP(CONCATENATE(R$1,R152),'Formulario de Preguntas'!$C$10:$FN$165,3,FALSE),"")</f>
        <v/>
      </c>
      <c r="T152" s="1" t="str">
        <f>IFERROR(VLOOKUP(CONCATENATE(R$1,R152),'Formulario de Preguntas'!$C$10:$FN$165,4,FALSE),"")</f>
        <v/>
      </c>
      <c r="U152" s="23">
        <f>IF($B152='Formulario de Respuestas'!$D151,'Formulario de Respuestas'!$K151,"ES DIFERENTE")</f>
        <v>0</v>
      </c>
      <c r="V152" s="1" t="str">
        <f>IFERROR(VLOOKUP(CONCATENATE(U$1,U152),'Formulario de Preguntas'!$C$10:$FN$165,3,FALSE),"")</f>
        <v/>
      </c>
      <c r="W152" s="1" t="str">
        <f>IFERROR(VLOOKUP(CONCATENATE(U$1,U152),'Formulario de Preguntas'!$C$10:$FN$165,4,FALSE),"")</f>
        <v/>
      </c>
      <c r="X152" s="23">
        <f>IF($B152='Formulario de Respuestas'!$D151,'Formulario de Respuestas'!$L151,"ES DIFERENTE")</f>
        <v>0</v>
      </c>
      <c r="Y152" s="1" t="str">
        <f>IFERROR(VLOOKUP(CONCATENATE(X$1,X152),'Formulario de Preguntas'!$C$10:$FN$165,3,FALSE),"")</f>
        <v/>
      </c>
      <c r="Z152" s="1" t="str">
        <f>IFERROR(VLOOKUP(CONCATENATE(X$1,X152),'Formulario de Preguntas'!$C$10:$FN$165,4,FALSE),"")</f>
        <v/>
      </c>
      <c r="AA152" s="23">
        <f>IF($B152='Formulario de Respuestas'!$D151,'Formulario de Respuestas'!$M151,"ES DIFERENTE")</f>
        <v>0</v>
      </c>
      <c r="AB152" s="1" t="str">
        <f>IFERROR(VLOOKUP(CONCATENATE(AA$1,AA152),'Formulario de Preguntas'!$C$10:$FN$165,3,FALSE),"")</f>
        <v/>
      </c>
      <c r="AC152" s="1" t="str">
        <f>IFERROR(VLOOKUP(CONCATENATE(AA$1,AA152),'Formulario de Preguntas'!$C$10:$FN$165,4,FALSE),"")</f>
        <v/>
      </c>
      <c r="AD152" s="23">
        <f>IF($B152='Formulario de Respuestas'!$D151,'Formulario de Respuestas'!$N151,"ES DIFERENTE")</f>
        <v>0</v>
      </c>
      <c r="AE152" s="1" t="str">
        <f>IFERROR(VLOOKUP(CONCATENATE(AD$1,AD152),'Formulario de Preguntas'!$C$10:$FN$165,3,FALSE),"")</f>
        <v/>
      </c>
      <c r="AF152" s="1" t="str">
        <f>IFERROR(VLOOKUP(CONCATENATE(AD$1,AD152),'Formulario de Preguntas'!$C$10:$FN$165,4,FALSE),"")</f>
        <v/>
      </c>
      <c r="AG152" s="23">
        <f>IF($B152='Formulario de Respuestas'!$D151,'Formulario de Respuestas'!$O151,"ES DIFERENTE")</f>
        <v>0</v>
      </c>
      <c r="AH152" s="1" t="str">
        <f>IFERROR(VLOOKUP(CONCATENATE(AG$1,AG152),'Formulario de Preguntas'!$C$10:$FN$165,3,FALSE),"")</f>
        <v/>
      </c>
      <c r="AI152" s="1" t="str">
        <f>IFERROR(VLOOKUP(CONCATENATE(AG$1,AG152),'Formulario de Preguntas'!$C$10:$FN$165,4,FALSE),"")</f>
        <v/>
      </c>
      <c r="AJ152" s="23">
        <f>IF($B152='Formulario de Respuestas'!$D151,'Formulario de Respuestas'!$P151,"ES DIFERENTE")</f>
        <v>0</v>
      </c>
      <c r="AK152" s="1" t="str">
        <f>IFERROR(VLOOKUP(CONCATENATE(AJ$1,AJ152),'Formulario de Preguntas'!$C$10:$FN$165,3,FALSE),"")</f>
        <v/>
      </c>
      <c r="AL152" s="1" t="str">
        <f>IFERROR(VLOOKUP(CONCATENATE(AJ$1,AJ152),'Formulario de Preguntas'!$C$10:$FN$165,4,FALSE),"")</f>
        <v/>
      </c>
      <c r="AM152" s="23">
        <f>IF($B152='Formulario de Respuestas'!$D151,'Formulario de Respuestas'!$Q151,"ES DIFERENTE")</f>
        <v>0</v>
      </c>
      <c r="AN152" s="1" t="str">
        <f>IFERROR(VLOOKUP(CONCATENATE(AM$1,AM152),'Formulario de Preguntas'!$C$10:$FN$165,3,FALSE),"")</f>
        <v/>
      </c>
      <c r="AO152" s="1" t="str">
        <f>IFERROR(VLOOKUP(CONCATENATE(AM$1,AM152),'Formulario de Preguntas'!$C$10:$FN$165,4,FALSE),"")</f>
        <v/>
      </c>
      <c r="AP152" s="23">
        <f>IF($B152='Formulario de Respuestas'!$D151,'Formulario de Respuestas'!$R151,"ES DIFERENTE")</f>
        <v>0</v>
      </c>
      <c r="AQ152" s="1" t="str">
        <f>IFERROR(VLOOKUP(CONCATENATE(AP$1,AP152),'Formulario de Preguntas'!$C$10:$FN$165,3,FALSE),"")</f>
        <v/>
      </c>
      <c r="AR152" s="1" t="str">
        <f>IFERROR(VLOOKUP(CONCATENATE(AP$1,AP152),'Formulario de Preguntas'!$C$10:$FN$165,4,FALSE),"")</f>
        <v/>
      </c>
      <c r="AS152" s="23">
        <f>IF($B152='Formulario de Respuestas'!$D151,'Formulario de Respuestas'!$S151,"ES DIFERENTE")</f>
        <v>0</v>
      </c>
      <c r="AT152" s="1" t="str">
        <f>IFERROR(VLOOKUP(CONCATENATE(AS$1,AS152),'Formulario de Preguntas'!$C$10:$FN$165,3,FALSE),"")</f>
        <v/>
      </c>
      <c r="AU152" s="1" t="str">
        <f>IFERROR(VLOOKUP(CONCATENATE(AS$1,AS152),'Formulario de Preguntas'!$C$10:$FN$165,4,FALSE),"")</f>
        <v/>
      </c>
      <c r="AV152" s="23">
        <f>IF($B152='Formulario de Respuestas'!$D151,'Formulario de Respuestas'!$T151,"ES DIFERENTE")</f>
        <v>0</v>
      </c>
      <c r="AW152" s="1" t="str">
        <f>IFERROR(VLOOKUP(CONCATENATE(AV$1,AV152),'Formulario de Preguntas'!$C$10:$FN$165,3,FALSE),"")</f>
        <v/>
      </c>
      <c r="AX152" s="1" t="str">
        <f>IFERROR(VLOOKUP(CONCATENATE(AV$1,AV152),'Formulario de Preguntas'!$C$10:$FN$165,4,FALSE),"")</f>
        <v/>
      </c>
      <c r="AY152" s="23">
        <f>IF($B152='Formulario de Respuestas'!$D151,'Formulario de Respuestas'!$U151,"ES DIFERENTE")</f>
        <v>0</v>
      </c>
      <c r="AZ152" s="1" t="str">
        <f>IFERROR(VLOOKUP(CONCATENATE(AY$1,AY152),'Formulario de Preguntas'!$C$10:$FN$165,3,FALSE),"")</f>
        <v/>
      </c>
      <c r="BA152" s="1" t="str">
        <f>IFERROR(VLOOKUP(CONCATENATE(AY$1,AY152),'Formulario de Preguntas'!$C$10:$FN$165,4,FALSE),"")</f>
        <v/>
      </c>
      <c r="BB152" s="25">
        <f>IF($B152='Formulario de Respuestas'!$D151,'Formulario de Respuestas'!$V151,"ES DIFERENTE")</f>
        <v>0</v>
      </c>
      <c r="BC152" s="1" t="str">
        <f>IFERROR(VLOOKUP(CONCATENATE(BB$1,BB152),'Formulario de Preguntas'!$C$10:$FN$165,3,FALSE),"")</f>
        <v/>
      </c>
      <c r="BD152" s="1" t="str">
        <f>IFERROR(VLOOKUP(CONCATENATE(BB$1,BB152),'Formulario de Preguntas'!$C$10:$FN$165,4,FALSE),"")</f>
        <v/>
      </c>
      <c r="BE152" s="23">
        <f>IF($B152='Formulario de Respuestas'!$D151,'Formulario de Respuestas'!$W151,"ES DIFERENTE")</f>
        <v>0</v>
      </c>
      <c r="BF152" s="1" t="str">
        <f>IFERROR(VLOOKUP(CONCATENATE(BE$1,BE152),'Formulario de Preguntas'!$C$10:$FN$165,3,FALSE),"")</f>
        <v/>
      </c>
      <c r="BG152" s="1" t="str">
        <f>IFERROR(VLOOKUP(CONCATENATE(BE$1,BE152),'Formulario de Preguntas'!$C$10:$FN$165,4,FALSE),"")</f>
        <v/>
      </c>
      <c r="BH152" s="23">
        <f>IF($B152='Formulario de Respuestas'!$D151,'Formulario de Respuestas'!$X151,"ES DIFERENTE")</f>
        <v>0</v>
      </c>
      <c r="BI152" s="1" t="str">
        <f>IFERROR(VLOOKUP(CONCATENATE(BH$1,BH152),'Formulario de Preguntas'!$C$10:$FN$165,3,FALSE),"")</f>
        <v/>
      </c>
      <c r="BJ152" s="1" t="str">
        <f>IFERROR(VLOOKUP(CONCATENATE(BH$1,BH152),'Formulario de Preguntas'!$C$10:$FN$165,4,FALSE),"")</f>
        <v/>
      </c>
      <c r="BK152" s="25">
        <f>IF($B152='Formulario de Respuestas'!$D151,'Formulario de Respuestas'!$Y151,"ES DIFERENTE")</f>
        <v>0</v>
      </c>
      <c r="BL152" s="1" t="str">
        <f>IFERROR(VLOOKUP(CONCATENATE(BK$1,BK152),'Formulario de Preguntas'!$C$10:$FN$165,3,FALSE),"")</f>
        <v/>
      </c>
      <c r="BM152" s="1" t="str">
        <f>IFERROR(VLOOKUP(CONCATENATE(BK$1,BK152),'Formulario de Preguntas'!$C$10:$FN$165,4,FALSE),"")</f>
        <v/>
      </c>
      <c r="BN152" s="25">
        <f>IF($B152='Formulario de Respuestas'!$D151,'Formulario de Respuestas'!$Z151,"ES DIFERENTE")</f>
        <v>0</v>
      </c>
      <c r="BO152" s="1" t="str">
        <f>IFERROR(VLOOKUP(CONCATENATE(BN$1,BN152),'Formulario de Preguntas'!$C$10:$FN$165,3,FALSE),"")</f>
        <v/>
      </c>
      <c r="BP152" s="1" t="str">
        <f>IFERROR(VLOOKUP(CONCATENATE(BN$1,BN152),'Formulario de Preguntas'!$C$10:$FN$165,4,FALSE),"")</f>
        <v/>
      </c>
      <c r="BR152" s="1">
        <f t="shared" si="7"/>
        <v>0</v>
      </c>
      <c r="BS152" s="1">
        <f t="shared" si="8"/>
        <v>0.25</v>
      </c>
      <c r="BT152" s="1">
        <f t="shared" si="6"/>
        <v>0</v>
      </c>
      <c r="BU152" s="1">
        <f>COUNTIF('Formulario de Respuestas'!$E151:$Z151,"A")</f>
        <v>0</v>
      </c>
      <c r="BV152" s="1">
        <f>COUNTIF('Formulario de Respuestas'!$E151:$Z151,"B")</f>
        <v>0</v>
      </c>
      <c r="BW152" s="1">
        <f>COUNTIF('Formulario de Respuestas'!$E151:$Z151,"C")</f>
        <v>0</v>
      </c>
      <c r="BX152" s="1">
        <f>COUNTIF('Formulario de Respuestas'!$E151:$Z151,"D")</f>
        <v>0</v>
      </c>
      <c r="BY152" s="1">
        <f>COUNTIF('Formulario de Respuestas'!$E151:$Z151,"E (RESPUESTA ANULADA)")</f>
        <v>0</v>
      </c>
    </row>
    <row r="153" spans="1:77" x14ac:dyDescent="0.25">
      <c r="A153" s="1">
        <f>'Formulario de Respuestas'!C152</f>
        <v>0</v>
      </c>
      <c r="B153" s="1">
        <f>'Formulario de Respuestas'!D152</f>
        <v>0</v>
      </c>
      <c r="C153" s="23">
        <f>IF($B153='Formulario de Respuestas'!$D152,'Formulario de Respuestas'!$E152,"ES DIFERENTE")</f>
        <v>0</v>
      </c>
      <c r="D153" s="15" t="str">
        <f>IFERROR(VLOOKUP(CONCATENATE(C$1,C153),'Formulario de Preguntas'!$C$2:$FN$165,3,FALSE),"")</f>
        <v/>
      </c>
      <c r="E153" s="1" t="str">
        <f>IFERROR(VLOOKUP(CONCATENATE(C$1,C153),'Formulario de Preguntas'!$C$2:$FN$165,4,FALSE),"")</f>
        <v/>
      </c>
      <c r="F153" s="23">
        <f>IF($B153='Formulario de Respuestas'!$D152,'Formulario de Respuestas'!$F152,"ES DIFERENTE")</f>
        <v>0</v>
      </c>
      <c r="G153" s="1" t="str">
        <f>IFERROR(VLOOKUP(CONCATENATE(F$1,F153),'Formulario de Preguntas'!$C$2:$FN$165,3,FALSE),"")</f>
        <v/>
      </c>
      <c r="H153" s="1" t="str">
        <f>IFERROR(VLOOKUP(CONCATENATE(F$1,F153),'Formulario de Preguntas'!$C$2:$FN$165,4,FALSE),"")</f>
        <v/>
      </c>
      <c r="I153" s="23">
        <f>IF($B153='Formulario de Respuestas'!$D152,'Formulario de Respuestas'!$G152,"ES DIFERENTE")</f>
        <v>0</v>
      </c>
      <c r="J153" s="1" t="str">
        <f>IFERROR(VLOOKUP(CONCATENATE(I$1,I153),'Formulario de Preguntas'!$C$10:$FN$165,3,FALSE),"")</f>
        <v/>
      </c>
      <c r="K153" s="1" t="str">
        <f>IFERROR(VLOOKUP(CONCATENATE(I$1,I153),'Formulario de Preguntas'!$C$10:$FN$165,4,FALSE),"")</f>
        <v/>
      </c>
      <c r="L153" s="23">
        <f>IF($B153='Formulario de Respuestas'!$D152,'Formulario de Respuestas'!$H152,"ES DIFERENTE")</f>
        <v>0</v>
      </c>
      <c r="M153" s="1" t="str">
        <f>IFERROR(VLOOKUP(CONCATENATE(L$1,L153),'Formulario de Preguntas'!$C$10:$FN$165,3,FALSE),"")</f>
        <v/>
      </c>
      <c r="N153" s="1" t="str">
        <f>IFERROR(VLOOKUP(CONCATENATE(L$1,L153),'Formulario de Preguntas'!$C$10:$FN$165,4,FALSE),"")</f>
        <v/>
      </c>
      <c r="O153" s="23">
        <f>IF($B153='Formulario de Respuestas'!$D152,'Formulario de Respuestas'!$I152,"ES DIFERENTE")</f>
        <v>0</v>
      </c>
      <c r="P153" s="1" t="str">
        <f>IFERROR(VLOOKUP(CONCATENATE(O$1,O153),'Formulario de Preguntas'!$C$10:$FN$165,3,FALSE),"")</f>
        <v/>
      </c>
      <c r="Q153" s="1" t="str">
        <f>IFERROR(VLOOKUP(CONCATENATE(O$1,O153),'Formulario de Preguntas'!$C$10:$FN$165,4,FALSE),"")</f>
        <v/>
      </c>
      <c r="R153" s="23">
        <f>IF($B153='Formulario de Respuestas'!$D152,'Formulario de Respuestas'!$J152,"ES DIFERENTE")</f>
        <v>0</v>
      </c>
      <c r="S153" s="1" t="str">
        <f>IFERROR(VLOOKUP(CONCATENATE(R$1,R153),'Formulario de Preguntas'!$C$10:$FN$165,3,FALSE),"")</f>
        <v/>
      </c>
      <c r="T153" s="1" t="str">
        <f>IFERROR(VLOOKUP(CONCATENATE(R$1,R153),'Formulario de Preguntas'!$C$10:$FN$165,4,FALSE),"")</f>
        <v/>
      </c>
      <c r="U153" s="23">
        <f>IF($B153='Formulario de Respuestas'!$D152,'Formulario de Respuestas'!$K152,"ES DIFERENTE")</f>
        <v>0</v>
      </c>
      <c r="V153" s="1" t="str">
        <f>IFERROR(VLOOKUP(CONCATENATE(U$1,U153),'Formulario de Preguntas'!$C$10:$FN$165,3,FALSE),"")</f>
        <v/>
      </c>
      <c r="W153" s="1" t="str">
        <f>IFERROR(VLOOKUP(CONCATENATE(U$1,U153),'Formulario de Preguntas'!$C$10:$FN$165,4,FALSE),"")</f>
        <v/>
      </c>
      <c r="X153" s="23">
        <f>IF($B153='Formulario de Respuestas'!$D152,'Formulario de Respuestas'!$L152,"ES DIFERENTE")</f>
        <v>0</v>
      </c>
      <c r="Y153" s="1" t="str">
        <f>IFERROR(VLOOKUP(CONCATENATE(X$1,X153),'Formulario de Preguntas'!$C$10:$FN$165,3,FALSE),"")</f>
        <v/>
      </c>
      <c r="Z153" s="1" t="str">
        <f>IFERROR(VLOOKUP(CONCATENATE(X$1,X153),'Formulario de Preguntas'!$C$10:$FN$165,4,FALSE),"")</f>
        <v/>
      </c>
      <c r="AA153" s="23">
        <f>IF($B153='Formulario de Respuestas'!$D152,'Formulario de Respuestas'!$M152,"ES DIFERENTE")</f>
        <v>0</v>
      </c>
      <c r="AB153" s="1" t="str">
        <f>IFERROR(VLOOKUP(CONCATENATE(AA$1,AA153),'Formulario de Preguntas'!$C$10:$FN$165,3,FALSE),"")</f>
        <v/>
      </c>
      <c r="AC153" s="1" t="str">
        <f>IFERROR(VLOOKUP(CONCATENATE(AA$1,AA153),'Formulario de Preguntas'!$C$10:$FN$165,4,FALSE),"")</f>
        <v/>
      </c>
      <c r="AD153" s="23">
        <f>IF($B153='Formulario de Respuestas'!$D152,'Formulario de Respuestas'!$N152,"ES DIFERENTE")</f>
        <v>0</v>
      </c>
      <c r="AE153" s="1" t="str">
        <f>IFERROR(VLOOKUP(CONCATENATE(AD$1,AD153),'Formulario de Preguntas'!$C$10:$FN$165,3,FALSE),"")</f>
        <v/>
      </c>
      <c r="AF153" s="1" t="str">
        <f>IFERROR(VLOOKUP(CONCATENATE(AD$1,AD153),'Formulario de Preguntas'!$C$10:$FN$165,4,FALSE),"")</f>
        <v/>
      </c>
      <c r="AG153" s="23">
        <f>IF($B153='Formulario de Respuestas'!$D152,'Formulario de Respuestas'!$O152,"ES DIFERENTE")</f>
        <v>0</v>
      </c>
      <c r="AH153" s="1" t="str">
        <f>IFERROR(VLOOKUP(CONCATENATE(AG$1,AG153),'Formulario de Preguntas'!$C$10:$FN$165,3,FALSE),"")</f>
        <v/>
      </c>
      <c r="AI153" s="1" t="str">
        <f>IFERROR(VLOOKUP(CONCATENATE(AG$1,AG153),'Formulario de Preguntas'!$C$10:$FN$165,4,FALSE),"")</f>
        <v/>
      </c>
      <c r="AJ153" s="23">
        <f>IF($B153='Formulario de Respuestas'!$D152,'Formulario de Respuestas'!$P152,"ES DIFERENTE")</f>
        <v>0</v>
      </c>
      <c r="AK153" s="1" t="str">
        <f>IFERROR(VLOOKUP(CONCATENATE(AJ$1,AJ153),'Formulario de Preguntas'!$C$10:$FN$165,3,FALSE),"")</f>
        <v/>
      </c>
      <c r="AL153" s="1" t="str">
        <f>IFERROR(VLOOKUP(CONCATENATE(AJ$1,AJ153),'Formulario de Preguntas'!$C$10:$FN$165,4,FALSE),"")</f>
        <v/>
      </c>
      <c r="AM153" s="23">
        <f>IF($B153='Formulario de Respuestas'!$D152,'Formulario de Respuestas'!$Q152,"ES DIFERENTE")</f>
        <v>0</v>
      </c>
      <c r="AN153" s="1" t="str">
        <f>IFERROR(VLOOKUP(CONCATENATE(AM$1,AM153),'Formulario de Preguntas'!$C$10:$FN$165,3,FALSE),"")</f>
        <v/>
      </c>
      <c r="AO153" s="1" t="str">
        <f>IFERROR(VLOOKUP(CONCATENATE(AM$1,AM153),'Formulario de Preguntas'!$C$10:$FN$165,4,FALSE),"")</f>
        <v/>
      </c>
      <c r="AP153" s="23">
        <f>IF($B153='Formulario de Respuestas'!$D152,'Formulario de Respuestas'!$R152,"ES DIFERENTE")</f>
        <v>0</v>
      </c>
      <c r="AQ153" s="1" t="str">
        <f>IFERROR(VLOOKUP(CONCATENATE(AP$1,AP153),'Formulario de Preguntas'!$C$10:$FN$165,3,FALSE),"")</f>
        <v/>
      </c>
      <c r="AR153" s="1" t="str">
        <f>IFERROR(VLOOKUP(CONCATENATE(AP$1,AP153),'Formulario de Preguntas'!$C$10:$FN$165,4,FALSE),"")</f>
        <v/>
      </c>
      <c r="AS153" s="23">
        <f>IF($B153='Formulario de Respuestas'!$D152,'Formulario de Respuestas'!$S152,"ES DIFERENTE")</f>
        <v>0</v>
      </c>
      <c r="AT153" s="1" t="str">
        <f>IFERROR(VLOOKUP(CONCATENATE(AS$1,AS153),'Formulario de Preguntas'!$C$10:$FN$165,3,FALSE),"")</f>
        <v/>
      </c>
      <c r="AU153" s="1" t="str">
        <f>IFERROR(VLOOKUP(CONCATENATE(AS$1,AS153),'Formulario de Preguntas'!$C$10:$FN$165,4,FALSE),"")</f>
        <v/>
      </c>
      <c r="AV153" s="23">
        <f>IF($B153='Formulario de Respuestas'!$D152,'Formulario de Respuestas'!$T152,"ES DIFERENTE")</f>
        <v>0</v>
      </c>
      <c r="AW153" s="1" t="str">
        <f>IFERROR(VLOOKUP(CONCATENATE(AV$1,AV153),'Formulario de Preguntas'!$C$10:$FN$165,3,FALSE),"")</f>
        <v/>
      </c>
      <c r="AX153" s="1" t="str">
        <f>IFERROR(VLOOKUP(CONCATENATE(AV$1,AV153),'Formulario de Preguntas'!$C$10:$FN$165,4,FALSE),"")</f>
        <v/>
      </c>
      <c r="AY153" s="23">
        <f>IF($B153='Formulario de Respuestas'!$D152,'Formulario de Respuestas'!$U152,"ES DIFERENTE")</f>
        <v>0</v>
      </c>
      <c r="AZ153" s="1" t="str">
        <f>IFERROR(VLOOKUP(CONCATENATE(AY$1,AY153),'Formulario de Preguntas'!$C$10:$FN$165,3,FALSE),"")</f>
        <v/>
      </c>
      <c r="BA153" s="1" t="str">
        <f>IFERROR(VLOOKUP(CONCATENATE(AY$1,AY153),'Formulario de Preguntas'!$C$10:$FN$165,4,FALSE),"")</f>
        <v/>
      </c>
      <c r="BB153" s="25">
        <f>IF($B153='Formulario de Respuestas'!$D152,'Formulario de Respuestas'!$V152,"ES DIFERENTE")</f>
        <v>0</v>
      </c>
      <c r="BC153" s="1" t="str">
        <f>IFERROR(VLOOKUP(CONCATENATE(BB$1,BB153),'Formulario de Preguntas'!$C$10:$FN$165,3,FALSE),"")</f>
        <v/>
      </c>
      <c r="BD153" s="1" t="str">
        <f>IFERROR(VLOOKUP(CONCATENATE(BB$1,BB153),'Formulario de Preguntas'!$C$10:$FN$165,4,FALSE),"")</f>
        <v/>
      </c>
      <c r="BE153" s="23">
        <f>IF($B153='Formulario de Respuestas'!$D152,'Formulario de Respuestas'!$W152,"ES DIFERENTE")</f>
        <v>0</v>
      </c>
      <c r="BF153" s="1" t="str">
        <f>IFERROR(VLOOKUP(CONCATENATE(BE$1,BE153),'Formulario de Preguntas'!$C$10:$FN$165,3,FALSE),"")</f>
        <v/>
      </c>
      <c r="BG153" s="1" t="str">
        <f>IFERROR(VLOOKUP(CONCATENATE(BE$1,BE153),'Formulario de Preguntas'!$C$10:$FN$165,4,FALSE),"")</f>
        <v/>
      </c>
      <c r="BH153" s="23">
        <f>IF($B153='Formulario de Respuestas'!$D152,'Formulario de Respuestas'!$X152,"ES DIFERENTE")</f>
        <v>0</v>
      </c>
      <c r="BI153" s="1" t="str">
        <f>IFERROR(VLOOKUP(CONCATENATE(BH$1,BH153),'Formulario de Preguntas'!$C$10:$FN$165,3,FALSE),"")</f>
        <v/>
      </c>
      <c r="BJ153" s="1" t="str">
        <f>IFERROR(VLOOKUP(CONCATENATE(BH$1,BH153),'Formulario de Preguntas'!$C$10:$FN$165,4,FALSE),"")</f>
        <v/>
      </c>
      <c r="BK153" s="25">
        <f>IF($B153='Formulario de Respuestas'!$D152,'Formulario de Respuestas'!$Y152,"ES DIFERENTE")</f>
        <v>0</v>
      </c>
      <c r="BL153" s="1" t="str">
        <f>IFERROR(VLOOKUP(CONCATENATE(BK$1,BK153),'Formulario de Preguntas'!$C$10:$FN$165,3,FALSE),"")</f>
        <v/>
      </c>
      <c r="BM153" s="1" t="str">
        <f>IFERROR(VLOOKUP(CONCATENATE(BK$1,BK153),'Formulario de Preguntas'!$C$10:$FN$165,4,FALSE),"")</f>
        <v/>
      </c>
      <c r="BN153" s="25">
        <f>IF($B153='Formulario de Respuestas'!$D152,'Formulario de Respuestas'!$Z152,"ES DIFERENTE")</f>
        <v>0</v>
      </c>
      <c r="BO153" s="1" t="str">
        <f>IFERROR(VLOOKUP(CONCATENATE(BN$1,BN153),'Formulario de Preguntas'!$C$10:$FN$165,3,FALSE),"")</f>
        <v/>
      </c>
      <c r="BP153" s="1" t="str">
        <f>IFERROR(VLOOKUP(CONCATENATE(BN$1,BN153),'Formulario de Preguntas'!$C$10:$FN$165,4,FALSE),"")</f>
        <v/>
      </c>
      <c r="BR153" s="1">
        <f t="shared" si="7"/>
        <v>0</v>
      </c>
      <c r="BS153" s="1">
        <f t="shared" si="8"/>
        <v>0.25</v>
      </c>
      <c r="BT153" s="1">
        <f t="shared" si="6"/>
        <v>0</v>
      </c>
      <c r="BU153" s="1">
        <f>COUNTIF('Formulario de Respuestas'!$E152:$Z152,"A")</f>
        <v>0</v>
      </c>
      <c r="BV153" s="1">
        <f>COUNTIF('Formulario de Respuestas'!$E152:$Z152,"B")</f>
        <v>0</v>
      </c>
      <c r="BW153" s="1">
        <f>COUNTIF('Formulario de Respuestas'!$E152:$Z152,"C")</f>
        <v>0</v>
      </c>
      <c r="BX153" s="1">
        <f>COUNTIF('Formulario de Respuestas'!$E152:$Z152,"D")</f>
        <v>0</v>
      </c>
      <c r="BY153" s="1">
        <f>COUNTIF('Formulario de Respuestas'!$E152:$Z152,"E (RESPUESTA ANULADA)")</f>
        <v>0</v>
      </c>
    </row>
    <row r="154" spans="1:77" x14ac:dyDescent="0.25">
      <c r="A154" s="1">
        <f>'Formulario de Respuestas'!C153</f>
        <v>0</v>
      </c>
      <c r="B154" s="1">
        <f>'Formulario de Respuestas'!D153</f>
        <v>0</v>
      </c>
      <c r="C154" s="23">
        <f>IF($B154='Formulario de Respuestas'!$D153,'Formulario de Respuestas'!$E153,"ES DIFERENTE")</f>
        <v>0</v>
      </c>
      <c r="D154" s="15" t="str">
        <f>IFERROR(VLOOKUP(CONCATENATE(C$1,C154),'Formulario de Preguntas'!$C$2:$FN$165,3,FALSE),"")</f>
        <v/>
      </c>
      <c r="E154" s="1" t="str">
        <f>IFERROR(VLOOKUP(CONCATENATE(C$1,C154),'Formulario de Preguntas'!$C$2:$FN$165,4,FALSE),"")</f>
        <v/>
      </c>
      <c r="F154" s="23">
        <f>IF($B154='Formulario de Respuestas'!$D153,'Formulario de Respuestas'!$F153,"ES DIFERENTE")</f>
        <v>0</v>
      </c>
      <c r="G154" s="1" t="str">
        <f>IFERROR(VLOOKUP(CONCATENATE(F$1,F154),'Formulario de Preguntas'!$C$2:$FN$165,3,FALSE),"")</f>
        <v/>
      </c>
      <c r="H154" s="1" t="str">
        <f>IFERROR(VLOOKUP(CONCATENATE(F$1,F154),'Formulario de Preguntas'!$C$2:$FN$165,4,FALSE),"")</f>
        <v/>
      </c>
      <c r="I154" s="23">
        <f>IF($B154='Formulario de Respuestas'!$D153,'Formulario de Respuestas'!$G153,"ES DIFERENTE")</f>
        <v>0</v>
      </c>
      <c r="J154" s="1" t="str">
        <f>IFERROR(VLOOKUP(CONCATENATE(I$1,I154),'Formulario de Preguntas'!$C$10:$FN$165,3,FALSE),"")</f>
        <v/>
      </c>
      <c r="K154" s="1" t="str">
        <f>IFERROR(VLOOKUP(CONCATENATE(I$1,I154),'Formulario de Preguntas'!$C$10:$FN$165,4,FALSE),"")</f>
        <v/>
      </c>
      <c r="L154" s="23">
        <f>IF($B154='Formulario de Respuestas'!$D153,'Formulario de Respuestas'!$H153,"ES DIFERENTE")</f>
        <v>0</v>
      </c>
      <c r="M154" s="1" t="str">
        <f>IFERROR(VLOOKUP(CONCATENATE(L$1,L154),'Formulario de Preguntas'!$C$10:$FN$165,3,FALSE),"")</f>
        <v/>
      </c>
      <c r="N154" s="1" t="str">
        <f>IFERROR(VLOOKUP(CONCATENATE(L$1,L154),'Formulario de Preguntas'!$C$10:$FN$165,4,FALSE),"")</f>
        <v/>
      </c>
      <c r="O154" s="23">
        <f>IF($B154='Formulario de Respuestas'!$D153,'Formulario de Respuestas'!$I153,"ES DIFERENTE")</f>
        <v>0</v>
      </c>
      <c r="P154" s="1" t="str">
        <f>IFERROR(VLOOKUP(CONCATENATE(O$1,O154),'Formulario de Preguntas'!$C$10:$FN$165,3,FALSE),"")</f>
        <v/>
      </c>
      <c r="Q154" s="1" t="str">
        <f>IFERROR(VLOOKUP(CONCATENATE(O$1,O154),'Formulario de Preguntas'!$C$10:$FN$165,4,FALSE),"")</f>
        <v/>
      </c>
      <c r="R154" s="23">
        <f>IF($B154='Formulario de Respuestas'!$D153,'Formulario de Respuestas'!$J153,"ES DIFERENTE")</f>
        <v>0</v>
      </c>
      <c r="S154" s="1" t="str">
        <f>IFERROR(VLOOKUP(CONCATENATE(R$1,R154),'Formulario de Preguntas'!$C$10:$FN$165,3,FALSE),"")</f>
        <v/>
      </c>
      <c r="T154" s="1" t="str">
        <f>IFERROR(VLOOKUP(CONCATENATE(R$1,R154),'Formulario de Preguntas'!$C$10:$FN$165,4,FALSE),"")</f>
        <v/>
      </c>
      <c r="U154" s="23">
        <f>IF($B154='Formulario de Respuestas'!$D153,'Formulario de Respuestas'!$K153,"ES DIFERENTE")</f>
        <v>0</v>
      </c>
      <c r="V154" s="1" t="str">
        <f>IFERROR(VLOOKUP(CONCATENATE(U$1,U154),'Formulario de Preguntas'!$C$10:$FN$165,3,FALSE),"")</f>
        <v/>
      </c>
      <c r="W154" s="1" t="str">
        <f>IFERROR(VLOOKUP(CONCATENATE(U$1,U154),'Formulario de Preguntas'!$C$10:$FN$165,4,FALSE),"")</f>
        <v/>
      </c>
      <c r="X154" s="23">
        <f>IF($B154='Formulario de Respuestas'!$D153,'Formulario de Respuestas'!$L153,"ES DIFERENTE")</f>
        <v>0</v>
      </c>
      <c r="Y154" s="1" t="str">
        <f>IFERROR(VLOOKUP(CONCATENATE(X$1,X154),'Formulario de Preguntas'!$C$10:$FN$165,3,FALSE),"")</f>
        <v/>
      </c>
      <c r="Z154" s="1" t="str">
        <f>IFERROR(VLOOKUP(CONCATENATE(X$1,X154),'Formulario de Preguntas'!$C$10:$FN$165,4,FALSE),"")</f>
        <v/>
      </c>
      <c r="AA154" s="23">
        <f>IF($B154='Formulario de Respuestas'!$D153,'Formulario de Respuestas'!$M153,"ES DIFERENTE")</f>
        <v>0</v>
      </c>
      <c r="AB154" s="1" t="str">
        <f>IFERROR(VLOOKUP(CONCATENATE(AA$1,AA154),'Formulario de Preguntas'!$C$10:$FN$165,3,FALSE),"")</f>
        <v/>
      </c>
      <c r="AC154" s="1" t="str">
        <f>IFERROR(VLOOKUP(CONCATENATE(AA$1,AA154),'Formulario de Preguntas'!$C$10:$FN$165,4,FALSE),"")</f>
        <v/>
      </c>
      <c r="AD154" s="23">
        <f>IF($B154='Formulario de Respuestas'!$D153,'Formulario de Respuestas'!$N153,"ES DIFERENTE")</f>
        <v>0</v>
      </c>
      <c r="AE154" s="1" t="str">
        <f>IFERROR(VLOOKUP(CONCATENATE(AD$1,AD154),'Formulario de Preguntas'!$C$10:$FN$165,3,FALSE),"")</f>
        <v/>
      </c>
      <c r="AF154" s="1" t="str">
        <f>IFERROR(VLOOKUP(CONCATENATE(AD$1,AD154),'Formulario de Preguntas'!$C$10:$FN$165,4,FALSE),"")</f>
        <v/>
      </c>
      <c r="AG154" s="23">
        <f>IF($B154='Formulario de Respuestas'!$D153,'Formulario de Respuestas'!$O153,"ES DIFERENTE")</f>
        <v>0</v>
      </c>
      <c r="AH154" s="1" t="str">
        <f>IFERROR(VLOOKUP(CONCATENATE(AG$1,AG154),'Formulario de Preguntas'!$C$10:$FN$165,3,FALSE),"")</f>
        <v/>
      </c>
      <c r="AI154" s="1" t="str">
        <f>IFERROR(VLOOKUP(CONCATENATE(AG$1,AG154),'Formulario de Preguntas'!$C$10:$FN$165,4,FALSE),"")</f>
        <v/>
      </c>
      <c r="AJ154" s="23">
        <f>IF($B154='Formulario de Respuestas'!$D153,'Formulario de Respuestas'!$P153,"ES DIFERENTE")</f>
        <v>0</v>
      </c>
      <c r="AK154" s="1" t="str">
        <f>IFERROR(VLOOKUP(CONCATENATE(AJ$1,AJ154),'Formulario de Preguntas'!$C$10:$FN$165,3,FALSE),"")</f>
        <v/>
      </c>
      <c r="AL154" s="1" t="str">
        <f>IFERROR(VLOOKUP(CONCATENATE(AJ$1,AJ154),'Formulario de Preguntas'!$C$10:$FN$165,4,FALSE),"")</f>
        <v/>
      </c>
      <c r="AM154" s="23">
        <f>IF($B154='Formulario de Respuestas'!$D153,'Formulario de Respuestas'!$Q153,"ES DIFERENTE")</f>
        <v>0</v>
      </c>
      <c r="AN154" s="1" t="str">
        <f>IFERROR(VLOOKUP(CONCATENATE(AM$1,AM154),'Formulario de Preguntas'!$C$10:$FN$165,3,FALSE),"")</f>
        <v/>
      </c>
      <c r="AO154" s="1" t="str">
        <f>IFERROR(VLOOKUP(CONCATENATE(AM$1,AM154),'Formulario de Preguntas'!$C$10:$FN$165,4,FALSE),"")</f>
        <v/>
      </c>
      <c r="AP154" s="23">
        <f>IF($B154='Formulario de Respuestas'!$D153,'Formulario de Respuestas'!$R153,"ES DIFERENTE")</f>
        <v>0</v>
      </c>
      <c r="AQ154" s="1" t="str">
        <f>IFERROR(VLOOKUP(CONCATENATE(AP$1,AP154),'Formulario de Preguntas'!$C$10:$FN$165,3,FALSE),"")</f>
        <v/>
      </c>
      <c r="AR154" s="1" t="str">
        <f>IFERROR(VLOOKUP(CONCATENATE(AP$1,AP154),'Formulario de Preguntas'!$C$10:$FN$165,4,FALSE),"")</f>
        <v/>
      </c>
      <c r="AS154" s="23">
        <f>IF($B154='Formulario de Respuestas'!$D153,'Formulario de Respuestas'!$S153,"ES DIFERENTE")</f>
        <v>0</v>
      </c>
      <c r="AT154" s="1" t="str">
        <f>IFERROR(VLOOKUP(CONCATENATE(AS$1,AS154),'Formulario de Preguntas'!$C$10:$FN$165,3,FALSE),"")</f>
        <v/>
      </c>
      <c r="AU154" s="1" t="str">
        <f>IFERROR(VLOOKUP(CONCATENATE(AS$1,AS154),'Formulario de Preguntas'!$C$10:$FN$165,4,FALSE),"")</f>
        <v/>
      </c>
      <c r="AV154" s="23">
        <f>IF($B154='Formulario de Respuestas'!$D153,'Formulario de Respuestas'!$T153,"ES DIFERENTE")</f>
        <v>0</v>
      </c>
      <c r="AW154" s="1" t="str">
        <f>IFERROR(VLOOKUP(CONCATENATE(AV$1,AV154),'Formulario de Preguntas'!$C$10:$FN$165,3,FALSE),"")</f>
        <v/>
      </c>
      <c r="AX154" s="1" t="str">
        <f>IFERROR(VLOOKUP(CONCATENATE(AV$1,AV154),'Formulario de Preguntas'!$C$10:$FN$165,4,FALSE),"")</f>
        <v/>
      </c>
      <c r="AY154" s="23">
        <f>IF($B154='Formulario de Respuestas'!$D153,'Formulario de Respuestas'!$U153,"ES DIFERENTE")</f>
        <v>0</v>
      </c>
      <c r="AZ154" s="1" t="str">
        <f>IFERROR(VLOOKUP(CONCATENATE(AY$1,AY154),'Formulario de Preguntas'!$C$10:$FN$165,3,FALSE),"")</f>
        <v/>
      </c>
      <c r="BA154" s="1" t="str">
        <f>IFERROR(VLOOKUP(CONCATENATE(AY$1,AY154),'Formulario de Preguntas'!$C$10:$FN$165,4,FALSE),"")</f>
        <v/>
      </c>
      <c r="BB154" s="25">
        <f>IF($B154='Formulario de Respuestas'!$D153,'Formulario de Respuestas'!$V153,"ES DIFERENTE")</f>
        <v>0</v>
      </c>
      <c r="BC154" s="1" t="str">
        <f>IFERROR(VLOOKUP(CONCATENATE(BB$1,BB154),'Formulario de Preguntas'!$C$10:$FN$165,3,FALSE),"")</f>
        <v/>
      </c>
      <c r="BD154" s="1" t="str">
        <f>IFERROR(VLOOKUP(CONCATENATE(BB$1,BB154),'Formulario de Preguntas'!$C$10:$FN$165,4,FALSE),"")</f>
        <v/>
      </c>
      <c r="BE154" s="23">
        <f>IF($B154='Formulario de Respuestas'!$D153,'Formulario de Respuestas'!$W153,"ES DIFERENTE")</f>
        <v>0</v>
      </c>
      <c r="BF154" s="1" t="str">
        <f>IFERROR(VLOOKUP(CONCATENATE(BE$1,BE154),'Formulario de Preguntas'!$C$10:$FN$165,3,FALSE),"")</f>
        <v/>
      </c>
      <c r="BG154" s="1" t="str">
        <f>IFERROR(VLOOKUP(CONCATENATE(BE$1,BE154),'Formulario de Preguntas'!$C$10:$FN$165,4,FALSE),"")</f>
        <v/>
      </c>
      <c r="BH154" s="23">
        <f>IF($B154='Formulario de Respuestas'!$D153,'Formulario de Respuestas'!$X153,"ES DIFERENTE")</f>
        <v>0</v>
      </c>
      <c r="BI154" s="1" t="str">
        <f>IFERROR(VLOOKUP(CONCATENATE(BH$1,BH154),'Formulario de Preguntas'!$C$10:$FN$165,3,FALSE),"")</f>
        <v/>
      </c>
      <c r="BJ154" s="1" t="str">
        <f>IFERROR(VLOOKUP(CONCATENATE(BH$1,BH154),'Formulario de Preguntas'!$C$10:$FN$165,4,FALSE),"")</f>
        <v/>
      </c>
      <c r="BK154" s="25">
        <f>IF($B154='Formulario de Respuestas'!$D153,'Formulario de Respuestas'!$Y153,"ES DIFERENTE")</f>
        <v>0</v>
      </c>
      <c r="BL154" s="1" t="str">
        <f>IFERROR(VLOOKUP(CONCATENATE(BK$1,BK154),'Formulario de Preguntas'!$C$10:$FN$165,3,FALSE),"")</f>
        <v/>
      </c>
      <c r="BM154" s="1" t="str">
        <f>IFERROR(VLOOKUP(CONCATENATE(BK$1,BK154),'Formulario de Preguntas'!$C$10:$FN$165,4,FALSE),"")</f>
        <v/>
      </c>
      <c r="BN154" s="25">
        <f>IF($B154='Formulario de Respuestas'!$D153,'Formulario de Respuestas'!$Z153,"ES DIFERENTE")</f>
        <v>0</v>
      </c>
      <c r="BO154" s="1" t="str">
        <f>IFERROR(VLOOKUP(CONCATENATE(BN$1,BN154),'Formulario de Preguntas'!$C$10:$FN$165,3,FALSE),"")</f>
        <v/>
      </c>
      <c r="BP154" s="1" t="str">
        <f>IFERROR(VLOOKUP(CONCATENATE(BN$1,BN154),'Formulario de Preguntas'!$C$10:$FN$165,4,FALSE),"")</f>
        <v/>
      </c>
      <c r="BR154" s="1">
        <f t="shared" si="7"/>
        <v>0</v>
      </c>
      <c r="BS154" s="1">
        <f t="shared" si="8"/>
        <v>0.25</v>
      </c>
      <c r="BT154" s="1">
        <f t="shared" si="6"/>
        <v>0</v>
      </c>
      <c r="BU154" s="1">
        <f>COUNTIF('Formulario de Respuestas'!$E153:$Z153,"A")</f>
        <v>0</v>
      </c>
      <c r="BV154" s="1">
        <f>COUNTIF('Formulario de Respuestas'!$E153:$Z153,"B")</f>
        <v>0</v>
      </c>
      <c r="BW154" s="1">
        <f>COUNTIF('Formulario de Respuestas'!$E153:$Z153,"C")</f>
        <v>0</v>
      </c>
      <c r="BX154" s="1">
        <f>COUNTIF('Formulario de Respuestas'!$E153:$Z153,"D")</f>
        <v>0</v>
      </c>
      <c r="BY154" s="1">
        <f>COUNTIF('Formulario de Respuestas'!$E153:$Z153,"E (RESPUESTA ANULADA)")</f>
        <v>0</v>
      </c>
    </row>
    <row r="155" spans="1:77" x14ac:dyDescent="0.25">
      <c r="A155" s="1">
        <f>'Formulario de Respuestas'!C154</f>
        <v>0</v>
      </c>
      <c r="B155" s="1">
        <f>'Formulario de Respuestas'!D154</f>
        <v>0</v>
      </c>
      <c r="C155" s="23">
        <f>IF($B155='Formulario de Respuestas'!$D154,'Formulario de Respuestas'!$E154,"ES DIFERENTE")</f>
        <v>0</v>
      </c>
      <c r="D155" s="15" t="str">
        <f>IFERROR(VLOOKUP(CONCATENATE(C$1,C155),'Formulario de Preguntas'!$C$2:$FN$165,3,FALSE),"")</f>
        <v/>
      </c>
      <c r="E155" s="1" t="str">
        <f>IFERROR(VLOOKUP(CONCATENATE(C$1,C155),'Formulario de Preguntas'!$C$2:$FN$165,4,FALSE),"")</f>
        <v/>
      </c>
      <c r="F155" s="23">
        <f>IF($B155='Formulario de Respuestas'!$D154,'Formulario de Respuestas'!$F154,"ES DIFERENTE")</f>
        <v>0</v>
      </c>
      <c r="G155" s="1" t="str">
        <f>IFERROR(VLOOKUP(CONCATENATE(F$1,F155),'Formulario de Preguntas'!$C$2:$FN$165,3,FALSE),"")</f>
        <v/>
      </c>
      <c r="H155" s="1" t="str">
        <f>IFERROR(VLOOKUP(CONCATENATE(F$1,F155),'Formulario de Preguntas'!$C$2:$FN$165,4,FALSE),"")</f>
        <v/>
      </c>
      <c r="I155" s="23">
        <f>IF($B155='Formulario de Respuestas'!$D154,'Formulario de Respuestas'!$G154,"ES DIFERENTE")</f>
        <v>0</v>
      </c>
      <c r="J155" s="1" t="str">
        <f>IFERROR(VLOOKUP(CONCATENATE(I$1,I155),'Formulario de Preguntas'!$C$10:$FN$165,3,FALSE),"")</f>
        <v/>
      </c>
      <c r="K155" s="1" t="str">
        <f>IFERROR(VLOOKUP(CONCATENATE(I$1,I155),'Formulario de Preguntas'!$C$10:$FN$165,4,FALSE),"")</f>
        <v/>
      </c>
      <c r="L155" s="23">
        <f>IF($B155='Formulario de Respuestas'!$D154,'Formulario de Respuestas'!$H154,"ES DIFERENTE")</f>
        <v>0</v>
      </c>
      <c r="M155" s="1" t="str">
        <f>IFERROR(VLOOKUP(CONCATENATE(L$1,L155),'Formulario de Preguntas'!$C$10:$FN$165,3,FALSE),"")</f>
        <v/>
      </c>
      <c r="N155" s="1" t="str">
        <f>IFERROR(VLOOKUP(CONCATENATE(L$1,L155),'Formulario de Preguntas'!$C$10:$FN$165,4,FALSE),"")</f>
        <v/>
      </c>
      <c r="O155" s="23">
        <f>IF($B155='Formulario de Respuestas'!$D154,'Formulario de Respuestas'!$I154,"ES DIFERENTE")</f>
        <v>0</v>
      </c>
      <c r="P155" s="1" t="str">
        <f>IFERROR(VLOOKUP(CONCATENATE(O$1,O155),'Formulario de Preguntas'!$C$10:$FN$165,3,FALSE),"")</f>
        <v/>
      </c>
      <c r="Q155" s="1" t="str">
        <f>IFERROR(VLOOKUP(CONCATENATE(O$1,O155),'Formulario de Preguntas'!$C$10:$FN$165,4,FALSE),"")</f>
        <v/>
      </c>
      <c r="R155" s="23">
        <f>IF($B155='Formulario de Respuestas'!$D154,'Formulario de Respuestas'!$J154,"ES DIFERENTE")</f>
        <v>0</v>
      </c>
      <c r="S155" s="1" t="str">
        <f>IFERROR(VLOOKUP(CONCATENATE(R$1,R155),'Formulario de Preguntas'!$C$10:$FN$165,3,FALSE),"")</f>
        <v/>
      </c>
      <c r="T155" s="1" t="str">
        <f>IFERROR(VLOOKUP(CONCATENATE(R$1,R155),'Formulario de Preguntas'!$C$10:$FN$165,4,FALSE),"")</f>
        <v/>
      </c>
      <c r="U155" s="23">
        <f>IF($B155='Formulario de Respuestas'!$D154,'Formulario de Respuestas'!$K154,"ES DIFERENTE")</f>
        <v>0</v>
      </c>
      <c r="V155" s="1" t="str">
        <f>IFERROR(VLOOKUP(CONCATENATE(U$1,U155),'Formulario de Preguntas'!$C$10:$FN$165,3,FALSE),"")</f>
        <v/>
      </c>
      <c r="W155" s="1" t="str">
        <f>IFERROR(VLOOKUP(CONCATENATE(U$1,U155),'Formulario de Preguntas'!$C$10:$FN$165,4,FALSE),"")</f>
        <v/>
      </c>
      <c r="X155" s="23">
        <f>IF($B155='Formulario de Respuestas'!$D154,'Formulario de Respuestas'!$L154,"ES DIFERENTE")</f>
        <v>0</v>
      </c>
      <c r="Y155" s="1" t="str">
        <f>IFERROR(VLOOKUP(CONCATENATE(X$1,X155),'Formulario de Preguntas'!$C$10:$FN$165,3,FALSE),"")</f>
        <v/>
      </c>
      <c r="Z155" s="1" t="str">
        <f>IFERROR(VLOOKUP(CONCATENATE(X$1,X155),'Formulario de Preguntas'!$C$10:$FN$165,4,FALSE),"")</f>
        <v/>
      </c>
      <c r="AA155" s="23">
        <f>IF($B155='Formulario de Respuestas'!$D154,'Formulario de Respuestas'!$M154,"ES DIFERENTE")</f>
        <v>0</v>
      </c>
      <c r="AB155" s="1" t="str">
        <f>IFERROR(VLOOKUP(CONCATENATE(AA$1,AA155),'Formulario de Preguntas'!$C$10:$FN$165,3,FALSE),"")</f>
        <v/>
      </c>
      <c r="AC155" s="1" t="str">
        <f>IFERROR(VLOOKUP(CONCATENATE(AA$1,AA155),'Formulario de Preguntas'!$C$10:$FN$165,4,FALSE),"")</f>
        <v/>
      </c>
      <c r="AD155" s="23">
        <f>IF($B155='Formulario de Respuestas'!$D154,'Formulario de Respuestas'!$N154,"ES DIFERENTE")</f>
        <v>0</v>
      </c>
      <c r="AE155" s="1" t="str">
        <f>IFERROR(VLOOKUP(CONCATENATE(AD$1,AD155),'Formulario de Preguntas'!$C$10:$FN$165,3,FALSE),"")</f>
        <v/>
      </c>
      <c r="AF155" s="1" t="str">
        <f>IFERROR(VLOOKUP(CONCATENATE(AD$1,AD155),'Formulario de Preguntas'!$C$10:$FN$165,4,FALSE),"")</f>
        <v/>
      </c>
      <c r="AG155" s="23">
        <f>IF($B155='Formulario de Respuestas'!$D154,'Formulario de Respuestas'!$O154,"ES DIFERENTE")</f>
        <v>0</v>
      </c>
      <c r="AH155" s="1" t="str">
        <f>IFERROR(VLOOKUP(CONCATENATE(AG$1,AG155),'Formulario de Preguntas'!$C$10:$FN$165,3,FALSE),"")</f>
        <v/>
      </c>
      <c r="AI155" s="1" t="str">
        <f>IFERROR(VLOOKUP(CONCATENATE(AG$1,AG155),'Formulario de Preguntas'!$C$10:$FN$165,4,FALSE),"")</f>
        <v/>
      </c>
      <c r="AJ155" s="23">
        <f>IF($B155='Formulario de Respuestas'!$D154,'Formulario de Respuestas'!$P154,"ES DIFERENTE")</f>
        <v>0</v>
      </c>
      <c r="AK155" s="1" t="str">
        <f>IFERROR(VLOOKUP(CONCATENATE(AJ$1,AJ155),'Formulario de Preguntas'!$C$10:$FN$165,3,FALSE),"")</f>
        <v/>
      </c>
      <c r="AL155" s="1" t="str">
        <f>IFERROR(VLOOKUP(CONCATENATE(AJ$1,AJ155),'Formulario de Preguntas'!$C$10:$FN$165,4,FALSE),"")</f>
        <v/>
      </c>
      <c r="AM155" s="23">
        <f>IF($B155='Formulario de Respuestas'!$D154,'Formulario de Respuestas'!$Q154,"ES DIFERENTE")</f>
        <v>0</v>
      </c>
      <c r="AN155" s="1" t="str">
        <f>IFERROR(VLOOKUP(CONCATENATE(AM$1,AM155),'Formulario de Preguntas'!$C$10:$FN$165,3,FALSE),"")</f>
        <v/>
      </c>
      <c r="AO155" s="1" t="str">
        <f>IFERROR(VLOOKUP(CONCATENATE(AM$1,AM155),'Formulario de Preguntas'!$C$10:$FN$165,4,FALSE),"")</f>
        <v/>
      </c>
      <c r="AP155" s="23">
        <f>IF($B155='Formulario de Respuestas'!$D154,'Formulario de Respuestas'!$R154,"ES DIFERENTE")</f>
        <v>0</v>
      </c>
      <c r="AQ155" s="1" t="str">
        <f>IFERROR(VLOOKUP(CONCATENATE(AP$1,AP155),'Formulario de Preguntas'!$C$10:$FN$165,3,FALSE),"")</f>
        <v/>
      </c>
      <c r="AR155" s="1" t="str">
        <f>IFERROR(VLOOKUP(CONCATENATE(AP$1,AP155),'Formulario de Preguntas'!$C$10:$FN$165,4,FALSE),"")</f>
        <v/>
      </c>
      <c r="AS155" s="23">
        <f>IF($B155='Formulario de Respuestas'!$D154,'Formulario de Respuestas'!$S154,"ES DIFERENTE")</f>
        <v>0</v>
      </c>
      <c r="AT155" s="1" t="str">
        <f>IFERROR(VLOOKUP(CONCATENATE(AS$1,AS155),'Formulario de Preguntas'!$C$10:$FN$165,3,FALSE),"")</f>
        <v/>
      </c>
      <c r="AU155" s="1" t="str">
        <f>IFERROR(VLOOKUP(CONCATENATE(AS$1,AS155),'Formulario de Preguntas'!$C$10:$FN$165,4,FALSE),"")</f>
        <v/>
      </c>
      <c r="AV155" s="23">
        <f>IF($B155='Formulario de Respuestas'!$D154,'Formulario de Respuestas'!$T154,"ES DIFERENTE")</f>
        <v>0</v>
      </c>
      <c r="AW155" s="1" t="str">
        <f>IFERROR(VLOOKUP(CONCATENATE(AV$1,AV155),'Formulario de Preguntas'!$C$10:$FN$165,3,FALSE),"")</f>
        <v/>
      </c>
      <c r="AX155" s="1" t="str">
        <f>IFERROR(VLOOKUP(CONCATENATE(AV$1,AV155),'Formulario de Preguntas'!$C$10:$FN$165,4,FALSE),"")</f>
        <v/>
      </c>
      <c r="AY155" s="23">
        <f>IF($B155='Formulario de Respuestas'!$D154,'Formulario de Respuestas'!$U154,"ES DIFERENTE")</f>
        <v>0</v>
      </c>
      <c r="AZ155" s="1" t="str">
        <f>IFERROR(VLOOKUP(CONCATENATE(AY$1,AY155),'Formulario de Preguntas'!$C$10:$FN$165,3,FALSE),"")</f>
        <v/>
      </c>
      <c r="BA155" s="1" t="str">
        <f>IFERROR(VLOOKUP(CONCATENATE(AY$1,AY155),'Formulario de Preguntas'!$C$10:$FN$165,4,FALSE),"")</f>
        <v/>
      </c>
      <c r="BB155" s="25">
        <f>IF($B155='Formulario de Respuestas'!$D154,'Formulario de Respuestas'!$V154,"ES DIFERENTE")</f>
        <v>0</v>
      </c>
      <c r="BC155" s="1" t="str">
        <f>IFERROR(VLOOKUP(CONCATENATE(BB$1,BB155),'Formulario de Preguntas'!$C$10:$FN$165,3,FALSE),"")</f>
        <v/>
      </c>
      <c r="BD155" s="1" t="str">
        <f>IFERROR(VLOOKUP(CONCATENATE(BB$1,BB155),'Formulario de Preguntas'!$C$10:$FN$165,4,FALSE),"")</f>
        <v/>
      </c>
      <c r="BE155" s="23">
        <f>IF($B155='Formulario de Respuestas'!$D154,'Formulario de Respuestas'!$W154,"ES DIFERENTE")</f>
        <v>0</v>
      </c>
      <c r="BF155" s="1" t="str">
        <f>IFERROR(VLOOKUP(CONCATENATE(BE$1,BE155),'Formulario de Preguntas'!$C$10:$FN$165,3,FALSE),"")</f>
        <v/>
      </c>
      <c r="BG155" s="1" t="str">
        <f>IFERROR(VLOOKUP(CONCATENATE(BE$1,BE155),'Formulario de Preguntas'!$C$10:$FN$165,4,FALSE),"")</f>
        <v/>
      </c>
      <c r="BH155" s="23">
        <f>IF($B155='Formulario de Respuestas'!$D154,'Formulario de Respuestas'!$X154,"ES DIFERENTE")</f>
        <v>0</v>
      </c>
      <c r="BI155" s="1" t="str">
        <f>IFERROR(VLOOKUP(CONCATENATE(BH$1,BH155),'Formulario de Preguntas'!$C$10:$FN$165,3,FALSE),"")</f>
        <v/>
      </c>
      <c r="BJ155" s="1" t="str">
        <f>IFERROR(VLOOKUP(CONCATENATE(BH$1,BH155),'Formulario de Preguntas'!$C$10:$FN$165,4,FALSE),"")</f>
        <v/>
      </c>
      <c r="BK155" s="25">
        <f>IF($B155='Formulario de Respuestas'!$D154,'Formulario de Respuestas'!$Y154,"ES DIFERENTE")</f>
        <v>0</v>
      </c>
      <c r="BL155" s="1" t="str">
        <f>IFERROR(VLOOKUP(CONCATENATE(BK$1,BK155),'Formulario de Preguntas'!$C$10:$FN$165,3,FALSE),"")</f>
        <v/>
      </c>
      <c r="BM155" s="1" t="str">
        <f>IFERROR(VLOOKUP(CONCATENATE(BK$1,BK155),'Formulario de Preguntas'!$C$10:$FN$165,4,FALSE),"")</f>
        <v/>
      </c>
      <c r="BN155" s="25">
        <f>IF($B155='Formulario de Respuestas'!$D154,'Formulario de Respuestas'!$Z154,"ES DIFERENTE")</f>
        <v>0</v>
      </c>
      <c r="BO155" s="1" t="str">
        <f>IFERROR(VLOOKUP(CONCATENATE(BN$1,BN155),'Formulario de Preguntas'!$C$10:$FN$165,3,FALSE),"")</f>
        <v/>
      </c>
      <c r="BP155" s="1" t="str">
        <f>IFERROR(VLOOKUP(CONCATENATE(BN$1,BN155),'Formulario de Preguntas'!$C$10:$FN$165,4,FALSE),"")</f>
        <v/>
      </c>
      <c r="BR155" s="1">
        <f t="shared" si="7"/>
        <v>0</v>
      </c>
      <c r="BS155" s="1">
        <f t="shared" si="8"/>
        <v>0.25</v>
      </c>
      <c r="BT155" s="1">
        <f t="shared" si="6"/>
        <v>0</v>
      </c>
      <c r="BU155" s="1">
        <f>COUNTIF('Formulario de Respuestas'!$E154:$Z154,"A")</f>
        <v>0</v>
      </c>
      <c r="BV155" s="1">
        <f>COUNTIF('Formulario de Respuestas'!$E154:$Z154,"B")</f>
        <v>0</v>
      </c>
      <c r="BW155" s="1">
        <f>COUNTIF('Formulario de Respuestas'!$E154:$Z154,"C")</f>
        <v>0</v>
      </c>
      <c r="BX155" s="1">
        <f>COUNTIF('Formulario de Respuestas'!$E154:$Z154,"D")</f>
        <v>0</v>
      </c>
      <c r="BY155" s="1">
        <f>COUNTIF('Formulario de Respuestas'!$E154:$Z154,"E (RESPUESTA ANULADA)")</f>
        <v>0</v>
      </c>
    </row>
    <row r="156" spans="1:77" x14ac:dyDescent="0.25">
      <c r="A156" s="1">
        <f>'Formulario de Respuestas'!C155</f>
        <v>0</v>
      </c>
      <c r="B156" s="1">
        <f>'Formulario de Respuestas'!D155</f>
        <v>0</v>
      </c>
      <c r="C156" s="23">
        <f>IF($B156='Formulario de Respuestas'!$D155,'Formulario de Respuestas'!$E155,"ES DIFERENTE")</f>
        <v>0</v>
      </c>
      <c r="D156" s="15" t="str">
        <f>IFERROR(VLOOKUP(CONCATENATE(C$1,C156),'Formulario de Preguntas'!$C$2:$FN$165,3,FALSE),"")</f>
        <v/>
      </c>
      <c r="E156" s="1" t="str">
        <f>IFERROR(VLOOKUP(CONCATENATE(C$1,C156),'Formulario de Preguntas'!$C$2:$FN$165,4,FALSE),"")</f>
        <v/>
      </c>
      <c r="F156" s="23">
        <f>IF($B156='Formulario de Respuestas'!$D155,'Formulario de Respuestas'!$F155,"ES DIFERENTE")</f>
        <v>0</v>
      </c>
      <c r="G156" s="1" t="str">
        <f>IFERROR(VLOOKUP(CONCATENATE(F$1,F156),'Formulario de Preguntas'!$C$2:$FN$165,3,FALSE),"")</f>
        <v/>
      </c>
      <c r="H156" s="1" t="str">
        <f>IFERROR(VLOOKUP(CONCATENATE(F$1,F156),'Formulario de Preguntas'!$C$2:$FN$165,4,FALSE),"")</f>
        <v/>
      </c>
      <c r="I156" s="23">
        <f>IF($B156='Formulario de Respuestas'!$D155,'Formulario de Respuestas'!$G155,"ES DIFERENTE")</f>
        <v>0</v>
      </c>
      <c r="J156" s="1" t="str">
        <f>IFERROR(VLOOKUP(CONCATENATE(I$1,I156),'Formulario de Preguntas'!$C$10:$FN$165,3,FALSE),"")</f>
        <v/>
      </c>
      <c r="K156" s="1" t="str">
        <f>IFERROR(VLOOKUP(CONCATENATE(I$1,I156),'Formulario de Preguntas'!$C$10:$FN$165,4,FALSE),"")</f>
        <v/>
      </c>
      <c r="L156" s="23">
        <f>IF($B156='Formulario de Respuestas'!$D155,'Formulario de Respuestas'!$H155,"ES DIFERENTE")</f>
        <v>0</v>
      </c>
      <c r="M156" s="1" t="str">
        <f>IFERROR(VLOOKUP(CONCATENATE(L$1,L156),'Formulario de Preguntas'!$C$10:$FN$165,3,FALSE),"")</f>
        <v/>
      </c>
      <c r="N156" s="1" t="str">
        <f>IFERROR(VLOOKUP(CONCATENATE(L$1,L156),'Formulario de Preguntas'!$C$10:$FN$165,4,FALSE),"")</f>
        <v/>
      </c>
      <c r="O156" s="23">
        <f>IF($B156='Formulario de Respuestas'!$D155,'Formulario de Respuestas'!$I155,"ES DIFERENTE")</f>
        <v>0</v>
      </c>
      <c r="P156" s="1" t="str">
        <f>IFERROR(VLOOKUP(CONCATENATE(O$1,O156),'Formulario de Preguntas'!$C$10:$FN$165,3,FALSE),"")</f>
        <v/>
      </c>
      <c r="Q156" s="1" t="str">
        <f>IFERROR(VLOOKUP(CONCATENATE(O$1,O156),'Formulario de Preguntas'!$C$10:$FN$165,4,FALSE),"")</f>
        <v/>
      </c>
      <c r="R156" s="23">
        <f>IF($B156='Formulario de Respuestas'!$D155,'Formulario de Respuestas'!$J155,"ES DIFERENTE")</f>
        <v>0</v>
      </c>
      <c r="S156" s="1" t="str">
        <f>IFERROR(VLOOKUP(CONCATENATE(R$1,R156),'Formulario de Preguntas'!$C$10:$FN$165,3,FALSE),"")</f>
        <v/>
      </c>
      <c r="T156" s="1" t="str">
        <f>IFERROR(VLOOKUP(CONCATENATE(R$1,R156),'Formulario de Preguntas'!$C$10:$FN$165,4,FALSE),"")</f>
        <v/>
      </c>
      <c r="U156" s="23">
        <f>IF($B156='Formulario de Respuestas'!$D155,'Formulario de Respuestas'!$K155,"ES DIFERENTE")</f>
        <v>0</v>
      </c>
      <c r="V156" s="1" t="str">
        <f>IFERROR(VLOOKUP(CONCATENATE(U$1,U156),'Formulario de Preguntas'!$C$10:$FN$165,3,FALSE),"")</f>
        <v/>
      </c>
      <c r="W156" s="1" t="str">
        <f>IFERROR(VLOOKUP(CONCATENATE(U$1,U156),'Formulario de Preguntas'!$C$10:$FN$165,4,FALSE),"")</f>
        <v/>
      </c>
      <c r="X156" s="23">
        <f>IF($B156='Formulario de Respuestas'!$D155,'Formulario de Respuestas'!$L155,"ES DIFERENTE")</f>
        <v>0</v>
      </c>
      <c r="Y156" s="1" t="str">
        <f>IFERROR(VLOOKUP(CONCATENATE(X$1,X156),'Formulario de Preguntas'!$C$10:$FN$165,3,FALSE),"")</f>
        <v/>
      </c>
      <c r="Z156" s="1" t="str">
        <f>IFERROR(VLOOKUP(CONCATENATE(X$1,X156),'Formulario de Preguntas'!$C$10:$FN$165,4,FALSE),"")</f>
        <v/>
      </c>
      <c r="AA156" s="23">
        <f>IF($B156='Formulario de Respuestas'!$D155,'Formulario de Respuestas'!$M155,"ES DIFERENTE")</f>
        <v>0</v>
      </c>
      <c r="AB156" s="1" t="str">
        <f>IFERROR(VLOOKUP(CONCATENATE(AA$1,AA156),'Formulario de Preguntas'!$C$10:$FN$165,3,FALSE),"")</f>
        <v/>
      </c>
      <c r="AC156" s="1" t="str">
        <f>IFERROR(VLOOKUP(CONCATENATE(AA$1,AA156),'Formulario de Preguntas'!$C$10:$FN$165,4,FALSE),"")</f>
        <v/>
      </c>
      <c r="AD156" s="23">
        <f>IF($B156='Formulario de Respuestas'!$D155,'Formulario de Respuestas'!$N155,"ES DIFERENTE")</f>
        <v>0</v>
      </c>
      <c r="AE156" s="1" t="str">
        <f>IFERROR(VLOOKUP(CONCATENATE(AD$1,AD156),'Formulario de Preguntas'!$C$10:$FN$165,3,FALSE),"")</f>
        <v/>
      </c>
      <c r="AF156" s="1" t="str">
        <f>IFERROR(VLOOKUP(CONCATENATE(AD$1,AD156),'Formulario de Preguntas'!$C$10:$FN$165,4,FALSE),"")</f>
        <v/>
      </c>
      <c r="AG156" s="23">
        <f>IF($B156='Formulario de Respuestas'!$D155,'Formulario de Respuestas'!$O155,"ES DIFERENTE")</f>
        <v>0</v>
      </c>
      <c r="AH156" s="1" t="str">
        <f>IFERROR(VLOOKUP(CONCATENATE(AG$1,AG156),'Formulario de Preguntas'!$C$10:$FN$165,3,FALSE),"")</f>
        <v/>
      </c>
      <c r="AI156" s="1" t="str">
        <f>IFERROR(VLOOKUP(CONCATENATE(AG$1,AG156),'Formulario de Preguntas'!$C$10:$FN$165,4,FALSE),"")</f>
        <v/>
      </c>
      <c r="AJ156" s="23">
        <f>IF($B156='Formulario de Respuestas'!$D155,'Formulario de Respuestas'!$P155,"ES DIFERENTE")</f>
        <v>0</v>
      </c>
      <c r="AK156" s="1" t="str">
        <f>IFERROR(VLOOKUP(CONCATENATE(AJ$1,AJ156),'Formulario de Preguntas'!$C$10:$FN$165,3,FALSE),"")</f>
        <v/>
      </c>
      <c r="AL156" s="1" t="str">
        <f>IFERROR(VLOOKUP(CONCATENATE(AJ$1,AJ156),'Formulario de Preguntas'!$C$10:$FN$165,4,FALSE),"")</f>
        <v/>
      </c>
      <c r="AM156" s="23">
        <f>IF($B156='Formulario de Respuestas'!$D155,'Formulario de Respuestas'!$Q155,"ES DIFERENTE")</f>
        <v>0</v>
      </c>
      <c r="AN156" s="1" t="str">
        <f>IFERROR(VLOOKUP(CONCATENATE(AM$1,AM156),'Formulario de Preguntas'!$C$10:$FN$165,3,FALSE),"")</f>
        <v/>
      </c>
      <c r="AO156" s="1" t="str">
        <f>IFERROR(VLOOKUP(CONCATENATE(AM$1,AM156),'Formulario de Preguntas'!$C$10:$FN$165,4,FALSE),"")</f>
        <v/>
      </c>
      <c r="AP156" s="23">
        <f>IF($B156='Formulario de Respuestas'!$D155,'Formulario de Respuestas'!$R155,"ES DIFERENTE")</f>
        <v>0</v>
      </c>
      <c r="AQ156" s="1" t="str">
        <f>IFERROR(VLOOKUP(CONCATENATE(AP$1,AP156),'Formulario de Preguntas'!$C$10:$FN$165,3,FALSE),"")</f>
        <v/>
      </c>
      <c r="AR156" s="1" t="str">
        <f>IFERROR(VLOOKUP(CONCATENATE(AP$1,AP156),'Formulario de Preguntas'!$C$10:$FN$165,4,FALSE),"")</f>
        <v/>
      </c>
      <c r="AS156" s="23">
        <f>IF($B156='Formulario de Respuestas'!$D155,'Formulario de Respuestas'!$S155,"ES DIFERENTE")</f>
        <v>0</v>
      </c>
      <c r="AT156" s="1" t="str">
        <f>IFERROR(VLOOKUP(CONCATENATE(AS$1,AS156),'Formulario de Preguntas'!$C$10:$FN$165,3,FALSE),"")</f>
        <v/>
      </c>
      <c r="AU156" s="1" t="str">
        <f>IFERROR(VLOOKUP(CONCATENATE(AS$1,AS156),'Formulario de Preguntas'!$C$10:$FN$165,4,FALSE),"")</f>
        <v/>
      </c>
      <c r="AV156" s="23">
        <f>IF($B156='Formulario de Respuestas'!$D155,'Formulario de Respuestas'!$T155,"ES DIFERENTE")</f>
        <v>0</v>
      </c>
      <c r="AW156" s="1" t="str">
        <f>IFERROR(VLOOKUP(CONCATENATE(AV$1,AV156),'Formulario de Preguntas'!$C$10:$FN$165,3,FALSE),"")</f>
        <v/>
      </c>
      <c r="AX156" s="1" t="str">
        <f>IFERROR(VLOOKUP(CONCATENATE(AV$1,AV156),'Formulario de Preguntas'!$C$10:$FN$165,4,FALSE),"")</f>
        <v/>
      </c>
      <c r="AY156" s="23">
        <f>IF($B156='Formulario de Respuestas'!$D155,'Formulario de Respuestas'!$U155,"ES DIFERENTE")</f>
        <v>0</v>
      </c>
      <c r="AZ156" s="1" t="str">
        <f>IFERROR(VLOOKUP(CONCATENATE(AY$1,AY156),'Formulario de Preguntas'!$C$10:$FN$165,3,FALSE),"")</f>
        <v/>
      </c>
      <c r="BA156" s="1" t="str">
        <f>IFERROR(VLOOKUP(CONCATENATE(AY$1,AY156),'Formulario de Preguntas'!$C$10:$FN$165,4,FALSE),"")</f>
        <v/>
      </c>
      <c r="BB156" s="25">
        <f>IF($B156='Formulario de Respuestas'!$D155,'Formulario de Respuestas'!$V155,"ES DIFERENTE")</f>
        <v>0</v>
      </c>
      <c r="BC156" s="1" t="str">
        <f>IFERROR(VLOOKUP(CONCATENATE(BB$1,BB156),'Formulario de Preguntas'!$C$10:$FN$165,3,FALSE),"")</f>
        <v/>
      </c>
      <c r="BD156" s="1" t="str">
        <f>IFERROR(VLOOKUP(CONCATENATE(BB$1,BB156),'Formulario de Preguntas'!$C$10:$FN$165,4,FALSE),"")</f>
        <v/>
      </c>
      <c r="BE156" s="23">
        <f>IF($B156='Formulario de Respuestas'!$D155,'Formulario de Respuestas'!$W155,"ES DIFERENTE")</f>
        <v>0</v>
      </c>
      <c r="BF156" s="1" t="str">
        <f>IFERROR(VLOOKUP(CONCATENATE(BE$1,BE156),'Formulario de Preguntas'!$C$10:$FN$165,3,FALSE),"")</f>
        <v/>
      </c>
      <c r="BG156" s="1" t="str">
        <f>IFERROR(VLOOKUP(CONCATENATE(BE$1,BE156),'Formulario de Preguntas'!$C$10:$FN$165,4,FALSE),"")</f>
        <v/>
      </c>
      <c r="BH156" s="23">
        <f>IF($B156='Formulario de Respuestas'!$D155,'Formulario de Respuestas'!$X155,"ES DIFERENTE")</f>
        <v>0</v>
      </c>
      <c r="BI156" s="1" t="str">
        <f>IFERROR(VLOOKUP(CONCATENATE(BH$1,BH156),'Formulario de Preguntas'!$C$10:$FN$165,3,FALSE),"")</f>
        <v/>
      </c>
      <c r="BJ156" s="1" t="str">
        <f>IFERROR(VLOOKUP(CONCATENATE(BH$1,BH156),'Formulario de Preguntas'!$C$10:$FN$165,4,FALSE),"")</f>
        <v/>
      </c>
      <c r="BK156" s="25">
        <f>IF($B156='Formulario de Respuestas'!$D155,'Formulario de Respuestas'!$Y155,"ES DIFERENTE")</f>
        <v>0</v>
      </c>
      <c r="BL156" s="1" t="str">
        <f>IFERROR(VLOOKUP(CONCATENATE(BK$1,BK156),'Formulario de Preguntas'!$C$10:$FN$165,3,FALSE),"")</f>
        <v/>
      </c>
      <c r="BM156" s="1" t="str">
        <f>IFERROR(VLOOKUP(CONCATENATE(BK$1,BK156),'Formulario de Preguntas'!$C$10:$FN$165,4,FALSE),"")</f>
        <v/>
      </c>
      <c r="BN156" s="25">
        <f>IF($B156='Formulario de Respuestas'!$D155,'Formulario de Respuestas'!$Z155,"ES DIFERENTE")</f>
        <v>0</v>
      </c>
      <c r="BO156" s="1" t="str">
        <f>IFERROR(VLOOKUP(CONCATENATE(BN$1,BN156),'Formulario de Preguntas'!$C$10:$FN$165,3,FALSE),"")</f>
        <v/>
      </c>
      <c r="BP156" s="1" t="str">
        <f>IFERROR(VLOOKUP(CONCATENATE(BN$1,BN156),'Formulario de Preguntas'!$C$10:$FN$165,4,FALSE),"")</f>
        <v/>
      </c>
      <c r="BR156" s="1">
        <f t="shared" si="7"/>
        <v>0</v>
      </c>
      <c r="BS156" s="1">
        <f t="shared" si="8"/>
        <v>0.25</v>
      </c>
      <c r="BT156" s="1">
        <f t="shared" si="6"/>
        <v>0</v>
      </c>
      <c r="BU156" s="1">
        <f>COUNTIF('Formulario de Respuestas'!$E155:$Z155,"A")</f>
        <v>0</v>
      </c>
      <c r="BV156" s="1">
        <f>COUNTIF('Formulario de Respuestas'!$E155:$Z155,"B")</f>
        <v>0</v>
      </c>
      <c r="BW156" s="1">
        <f>COUNTIF('Formulario de Respuestas'!$E155:$Z155,"C")</f>
        <v>0</v>
      </c>
      <c r="BX156" s="1">
        <f>COUNTIF('Formulario de Respuestas'!$E155:$Z155,"D")</f>
        <v>0</v>
      </c>
      <c r="BY156" s="1">
        <f>COUNTIF('Formulario de Respuestas'!$E155:$Z155,"E (RESPUESTA ANULADA)")</f>
        <v>0</v>
      </c>
    </row>
    <row r="157" spans="1:77" x14ac:dyDescent="0.25">
      <c r="A157" s="1">
        <f>'Formulario de Respuestas'!C156</f>
        <v>0</v>
      </c>
      <c r="B157" s="1">
        <f>'Formulario de Respuestas'!D156</f>
        <v>0</v>
      </c>
      <c r="C157" s="23">
        <f>IF($B157='Formulario de Respuestas'!$D156,'Formulario de Respuestas'!$E156,"ES DIFERENTE")</f>
        <v>0</v>
      </c>
      <c r="D157" s="15" t="str">
        <f>IFERROR(VLOOKUP(CONCATENATE(C$1,C157),'Formulario de Preguntas'!$C$2:$FN$165,3,FALSE),"")</f>
        <v/>
      </c>
      <c r="E157" s="1" t="str">
        <f>IFERROR(VLOOKUP(CONCATENATE(C$1,C157),'Formulario de Preguntas'!$C$2:$FN$165,4,FALSE),"")</f>
        <v/>
      </c>
      <c r="F157" s="23">
        <f>IF($B157='Formulario de Respuestas'!$D156,'Formulario de Respuestas'!$F156,"ES DIFERENTE")</f>
        <v>0</v>
      </c>
      <c r="G157" s="1" t="str">
        <f>IFERROR(VLOOKUP(CONCATENATE(F$1,F157),'Formulario de Preguntas'!$C$2:$FN$165,3,FALSE),"")</f>
        <v/>
      </c>
      <c r="H157" s="1" t="str">
        <f>IFERROR(VLOOKUP(CONCATENATE(F$1,F157),'Formulario de Preguntas'!$C$2:$FN$165,4,FALSE),"")</f>
        <v/>
      </c>
      <c r="I157" s="23">
        <f>IF($B157='Formulario de Respuestas'!$D156,'Formulario de Respuestas'!$G156,"ES DIFERENTE")</f>
        <v>0</v>
      </c>
      <c r="J157" s="1" t="str">
        <f>IFERROR(VLOOKUP(CONCATENATE(I$1,I157),'Formulario de Preguntas'!$C$10:$FN$165,3,FALSE),"")</f>
        <v/>
      </c>
      <c r="K157" s="1" t="str">
        <f>IFERROR(VLOOKUP(CONCATENATE(I$1,I157),'Formulario de Preguntas'!$C$10:$FN$165,4,FALSE),"")</f>
        <v/>
      </c>
      <c r="L157" s="23">
        <f>IF($B157='Formulario de Respuestas'!$D156,'Formulario de Respuestas'!$H156,"ES DIFERENTE")</f>
        <v>0</v>
      </c>
      <c r="M157" s="1" t="str">
        <f>IFERROR(VLOOKUP(CONCATENATE(L$1,L157),'Formulario de Preguntas'!$C$10:$FN$165,3,FALSE),"")</f>
        <v/>
      </c>
      <c r="N157" s="1" t="str">
        <f>IFERROR(VLOOKUP(CONCATENATE(L$1,L157),'Formulario de Preguntas'!$C$10:$FN$165,4,FALSE),"")</f>
        <v/>
      </c>
      <c r="O157" s="23">
        <f>IF($B157='Formulario de Respuestas'!$D156,'Formulario de Respuestas'!$I156,"ES DIFERENTE")</f>
        <v>0</v>
      </c>
      <c r="P157" s="1" t="str">
        <f>IFERROR(VLOOKUP(CONCATENATE(O$1,O157),'Formulario de Preguntas'!$C$10:$FN$165,3,FALSE),"")</f>
        <v/>
      </c>
      <c r="Q157" s="1" t="str">
        <f>IFERROR(VLOOKUP(CONCATENATE(O$1,O157),'Formulario de Preguntas'!$C$10:$FN$165,4,FALSE),"")</f>
        <v/>
      </c>
      <c r="R157" s="23">
        <f>IF($B157='Formulario de Respuestas'!$D156,'Formulario de Respuestas'!$J156,"ES DIFERENTE")</f>
        <v>0</v>
      </c>
      <c r="S157" s="1" t="str">
        <f>IFERROR(VLOOKUP(CONCATENATE(R$1,R157),'Formulario de Preguntas'!$C$10:$FN$165,3,FALSE),"")</f>
        <v/>
      </c>
      <c r="T157" s="1" t="str">
        <f>IFERROR(VLOOKUP(CONCATENATE(R$1,R157),'Formulario de Preguntas'!$C$10:$FN$165,4,FALSE),"")</f>
        <v/>
      </c>
      <c r="U157" s="23">
        <f>IF($B157='Formulario de Respuestas'!$D156,'Formulario de Respuestas'!$K156,"ES DIFERENTE")</f>
        <v>0</v>
      </c>
      <c r="V157" s="1" t="str">
        <f>IFERROR(VLOOKUP(CONCATENATE(U$1,U157),'Formulario de Preguntas'!$C$10:$FN$165,3,FALSE),"")</f>
        <v/>
      </c>
      <c r="W157" s="1" t="str">
        <f>IFERROR(VLOOKUP(CONCATENATE(U$1,U157),'Formulario de Preguntas'!$C$10:$FN$165,4,FALSE),"")</f>
        <v/>
      </c>
      <c r="X157" s="23">
        <f>IF($B157='Formulario de Respuestas'!$D156,'Formulario de Respuestas'!$L156,"ES DIFERENTE")</f>
        <v>0</v>
      </c>
      <c r="Y157" s="1" t="str">
        <f>IFERROR(VLOOKUP(CONCATENATE(X$1,X157),'Formulario de Preguntas'!$C$10:$FN$165,3,FALSE),"")</f>
        <v/>
      </c>
      <c r="Z157" s="1" t="str">
        <f>IFERROR(VLOOKUP(CONCATENATE(X$1,X157),'Formulario de Preguntas'!$C$10:$FN$165,4,FALSE),"")</f>
        <v/>
      </c>
      <c r="AA157" s="23">
        <f>IF($B157='Formulario de Respuestas'!$D156,'Formulario de Respuestas'!$M156,"ES DIFERENTE")</f>
        <v>0</v>
      </c>
      <c r="AB157" s="1" t="str">
        <f>IFERROR(VLOOKUP(CONCATENATE(AA$1,AA157),'Formulario de Preguntas'!$C$10:$FN$165,3,FALSE),"")</f>
        <v/>
      </c>
      <c r="AC157" s="1" t="str">
        <f>IFERROR(VLOOKUP(CONCATENATE(AA$1,AA157),'Formulario de Preguntas'!$C$10:$FN$165,4,FALSE),"")</f>
        <v/>
      </c>
      <c r="AD157" s="23">
        <f>IF($B157='Formulario de Respuestas'!$D156,'Formulario de Respuestas'!$N156,"ES DIFERENTE")</f>
        <v>0</v>
      </c>
      <c r="AE157" s="1" t="str">
        <f>IFERROR(VLOOKUP(CONCATENATE(AD$1,AD157),'Formulario de Preguntas'!$C$10:$FN$165,3,FALSE),"")</f>
        <v/>
      </c>
      <c r="AF157" s="1" t="str">
        <f>IFERROR(VLOOKUP(CONCATENATE(AD$1,AD157),'Formulario de Preguntas'!$C$10:$FN$165,4,FALSE),"")</f>
        <v/>
      </c>
      <c r="AG157" s="23">
        <f>IF($B157='Formulario de Respuestas'!$D156,'Formulario de Respuestas'!$O156,"ES DIFERENTE")</f>
        <v>0</v>
      </c>
      <c r="AH157" s="1" t="str">
        <f>IFERROR(VLOOKUP(CONCATENATE(AG$1,AG157),'Formulario de Preguntas'!$C$10:$FN$165,3,FALSE),"")</f>
        <v/>
      </c>
      <c r="AI157" s="1" t="str">
        <f>IFERROR(VLOOKUP(CONCATENATE(AG$1,AG157),'Formulario de Preguntas'!$C$10:$FN$165,4,FALSE),"")</f>
        <v/>
      </c>
      <c r="AJ157" s="23">
        <f>IF($B157='Formulario de Respuestas'!$D156,'Formulario de Respuestas'!$P156,"ES DIFERENTE")</f>
        <v>0</v>
      </c>
      <c r="AK157" s="1" t="str">
        <f>IFERROR(VLOOKUP(CONCATENATE(AJ$1,AJ157),'Formulario de Preguntas'!$C$10:$FN$165,3,FALSE),"")</f>
        <v/>
      </c>
      <c r="AL157" s="1" t="str">
        <f>IFERROR(VLOOKUP(CONCATENATE(AJ$1,AJ157),'Formulario de Preguntas'!$C$10:$FN$165,4,FALSE),"")</f>
        <v/>
      </c>
      <c r="AM157" s="23">
        <f>IF($B157='Formulario de Respuestas'!$D156,'Formulario de Respuestas'!$Q156,"ES DIFERENTE")</f>
        <v>0</v>
      </c>
      <c r="AN157" s="1" t="str">
        <f>IFERROR(VLOOKUP(CONCATENATE(AM$1,AM157),'Formulario de Preguntas'!$C$10:$FN$165,3,FALSE),"")</f>
        <v/>
      </c>
      <c r="AO157" s="1" t="str">
        <f>IFERROR(VLOOKUP(CONCATENATE(AM$1,AM157),'Formulario de Preguntas'!$C$10:$FN$165,4,FALSE),"")</f>
        <v/>
      </c>
      <c r="AP157" s="23">
        <f>IF($B157='Formulario de Respuestas'!$D156,'Formulario de Respuestas'!$R156,"ES DIFERENTE")</f>
        <v>0</v>
      </c>
      <c r="AQ157" s="1" t="str">
        <f>IFERROR(VLOOKUP(CONCATENATE(AP$1,AP157),'Formulario de Preguntas'!$C$10:$FN$165,3,FALSE),"")</f>
        <v/>
      </c>
      <c r="AR157" s="1" t="str">
        <f>IFERROR(VLOOKUP(CONCATENATE(AP$1,AP157),'Formulario de Preguntas'!$C$10:$FN$165,4,FALSE),"")</f>
        <v/>
      </c>
      <c r="AS157" s="23">
        <f>IF($B157='Formulario de Respuestas'!$D156,'Formulario de Respuestas'!$S156,"ES DIFERENTE")</f>
        <v>0</v>
      </c>
      <c r="AT157" s="1" t="str">
        <f>IFERROR(VLOOKUP(CONCATENATE(AS$1,AS157),'Formulario de Preguntas'!$C$10:$FN$165,3,FALSE),"")</f>
        <v/>
      </c>
      <c r="AU157" s="1" t="str">
        <f>IFERROR(VLOOKUP(CONCATENATE(AS$1,AS157),'Formulario de Preguntas'!$C$10:$FN$165,4,FALSE),"")</f>
        <v/>
      </c>
      <c r="AV157" s="23">
        <f>IF($B157='Formulario de Respuestas'!$D156,'Formulario de Respuestas'!$T156,"ES DIFERENTE")</f>
        <v>0</v>
      </c>
      <c r="AW157" s="1" t="str">
        <f>IFERROR(VLOOKUP(CONCATENATE(AV$1,AV157),'Formulario de Preguntas'!$C$10:$FN$165,3,FALSE),"")</f>
        <v/>
      </c>
      <c r="AX157" s="1" t="str">
        <f>IFERROR(VLOOKUP(CONCATENATE(AV$1,AV157),'Formulario de Preguntas'!$C$10:$FN$165,4,FALSE),"")</f>
        <v/>
      </c>
      <c r="AY157" s="23">
        <f>IF($B157='Formulario de Respuestas'!$D156,'Formulario de Respuestas'!$U156,"ES DIFERENTE")</f>
        <v>0</v>
      </c>
      <c r="AZ157" s="1" t="str">
        <f>IFERROR(VLOOKUP(CONCATENATE(AY$1,AY157),'Formulario de Preguntas'!$C$10:$FN$165,3,FALSE),"")</f>
        <v/>
      </c>
      <c r="BA157" s="1" t="str">
        <f>IFERROR(VLOOKUP(CONCATENATE(AY$1,AY157),'Formulario de Preguntas'!$C$10:$FN$165,4,FALSE),"")</f>
        <v/>
      </c>
      <c r="BB157" s="25">
        <f>IF($B157='Formulario de Respuestas'!$D156,'Formulario de Respuestas'!$V156,"ES DIFERENTE")</f>
        <v>0</v>
      </c>
      <c r="BC157" s="1" t="str">
        <f>IFERROR(VLOOKUP(CONCATENATE(BB$1,BB157),'Formulario de Preguntas'!$C$10:$FN$165,3,FALSE),"")</f>
        <v/>
      </c>
      <c r="BD157" s="1" t="str">
        <f>IFERROR(VLOOKUP(CONCATENATE(BB$1,BB157),'Formulario de Preguntas'!$C$10:$FN$165,4,FALSE),"")</f>
        <v/>
      </c>
      <c r="BE157" s="23">
        <f>IF($B157='Formulario de Respuestas'!$D156,'Formulario de Respuestas'!$W156,"ES DIFERENTE")</f>
        <v>0</v>
      </c>
      <c r="BF157" s="1" t="str">
        <f>IFERROR(VLOOKUP(CONCATENATE(BE$1,BE157),'Formulario de Preguntas'!$C$10:$FN$165,3,FALSE),"")</f>
        <v/>
      </c>
      <c r="BG157" s="1" t="str">
        <f>IFERROR(VLOOKUP(CONCATENATE(BE$1,BE157),'Formulario de Preguntas'!$C$10:$FN$165,4,FALSE),"")</f>
        <v/>
      </c>
      <c r="BH157" s="23">
        <f>IF($B157='Formulario de Respuestas'!$D156,'Formulario de Respuestas'!$X156,"ES DIFERENTE")</f>
        <v>0</v>
      </c>
      <c r="BI157" s="1" t="str">
        <f>IFERROR(VLOOKUP(CONCATENATE(BH$1,BH157),'Formulario de Preguntas'!$C$10:$FN$165,3,FALSE),"")</f>
        <v/>
      </c>
      <c r="BJ157" s="1" t="str">
        <f>IFERROR(VLOOKUP(CONCATENATE(BH$1,BH157),'Formulario de Preguntas'!$C$10:$FN$165,4,FALSE),"")</f>
        <v/>
      </c>
      <c r="BK157" s="25">
        <f>IF($B157='Formulario de Respuestas'!$D156,'Formulario de Respuestas'!$Y156,"ES DIFERENTE")</f>
        <v>0</v>
      </c>
      <c r="BL157" s="1" t="str">
        <f>IFERROR(VLOOKUP(CONCATENATE(BK$1,BK157),'Formulario de Preguntas'!$C$10:$FN$165,3,FALSE),"")</f>
        <v/>
      </c>
      <c r="BM157" s="1" t="str">
        <f>IFERROR(VLOOKUP(CONCATENATE(BK$1,BK157),'Formulario de Preguntas'!$C$10:$FN$165,4,FALSE),"")</f>
        <v/>
      </c>
      <c r="BN157" s="25">
        <f>IF($B157='Formulario de Respuestas'!$D156,'Formulario de Respuestas'!$Z156,"ES DIFERENTE")</f>
        <v>0</v>
      </c>
      <c r="BO157" s="1" t="str">
        <f>IFERROR(VLOOKUP(CONCATENATE(BN$1,BN157),'Formulario de Preguntas'!$C$10:$FN$165,3,FALSE),"")</f>
        <v/>
      </c>
      <c r="BP157" s="1" t="str">
        <f>IFERROR(VLOOKUP(CONCATENATE(BN$1,BN157),'Formulario de Preguntas'!$C$10:$FN$165,4,FALSE),"")</f>
        <v/>
      </c>
      <c r="BR157" s="1">
        <f t="shared" si="7"/>
        <v>0</v>
      </c>
      <c r="BS157" s="1">
        <f t="shared" si="8"/>
        <v>0.25</v>
      </c>
      <c r="BT157" s="1">
        <f t="shared" si="6"/>
        <v>0</v>
      </c>
      <c r="BU157" s="1">
        <f>COUNTIF('Formulario de Respuestas'!$E156:$Z156,"A")</f>
        <v>0</v>
      </c>
      <c r="BV157" s="1">
        <f>COUNTIF('Formulario de Respuestas'!$E156:$Z156,"B")</f>
        <v>0</v>
      </c>
      <c r="BW157" s="1">
        <f>COUNTIF('Formulario de Respuestas'!$E156:$Z156,"C")</f>
        <v>0</v>
      </c>
      <c r="BX157" s="1">
        <f>COUNTIF('Formulario de Respuestas'!$E156:$Z156,"D")</f>
        <v>0</v>
      </c>
      <c r="BY157" s="1">
        <f>COUNTIF('Formulario de Respuestas'!$E156:$Z156,"E (RESPUESTA ANULADA)")</f>
        <v>0</v>
      </c>
    </row>
    <row r="158" spans="1:77" x14ac:dyDescent="0.25">
      <c r="A158" s="1">
        <f>'Formulario de Respuestas'!C157</f>
        <v>0</v>
      </c>
      <c r="B158" s="1">
        <f>'Formulario de Respuestas'!D157</f>
        <v>0</v>
      </c>
      <c r="C158" s="23">
        <f>IF($B158='Formulario de Respuestas'!$D157,'Formulario de Respuestas'!$E157,"ES DIFERENTE")</f>
        <v>0</v>
      </c>
      <c r="D158" s="15" t="str">
        <f>IFERROR(VLOOKUP(CONCATENATE(C$1,C158),'Formulario de Preguntas'!$C$2:$FN$165,3,FALSE),"")</f>
        <v/>
      </c>
      <c r="E158" s="1" t="str">
        <f>IFERROR(VLOOKUP(CONCATENATE(C$1,C158),'Formulario de Preguntas'!$C$2:$FN$165,4,FALSE),"")</f>
        <v/>
      </c>
      <c r="F158" s="23">
        <f>IF($B158='Formulario de Respuestas'!$D157,'Formulario de Respuestas'!$F157,"ES DIFERENTE")</f>
        <v>0</v>
      </c>
      <c r="G158" s="1" t="str">
        <f>IFERROR(VLOOKUP(CONCATENATE(F$1,F158),'Formulario de Preguntas'!$C$2:$FN$165,3,FALSE),"")</f>
        <v/>
      </c>
      <c r="H158" s="1" t="str">
        <f>IFERROR(VLOOKUP(CONCATENATE(F$1,F158),'Formulario de Preguntas'!$C$2:$FN$165,4,FALSE),"")</f>
        <v/>
      </c>
      <c r="I158" s="23">
        <f>IF($B158='Formulario de Respuestas'!$D157,'Formulario de Respuestas'!$G157,"ES DIFERENTE")</f>
        <v>0</v>
      </c>
      <c r="J158" s="1" t="str">
        <f>IFERROR(VLOOKUP(CONCATENATE(I$1,I158),'Formulario de Preguntas'!$C$10:$FN$165,3,FALSE),"")</f>
        <v/>
      </c>
      <c r="K158" s="1" t="str">
        <f>IFERROR(VLOOKUP(CONCATENATE(I$1,I158),'Formulario de Preguntas'!$C$10:$FN$165,4,FALSE),"")</f>
        <v/>
      </c>
      <c r="L158" s="23">
        <f>IF($B158='Formulario de Respuestas'!$D157,'Formulario de Respuestas'!$H157,"ES DIFERENTE")</f>
        <v>0</v>
      </c>
      <c r="M158" s="1" t="str">
        <f>IFERROR(VLOOKUP(CONCATENATE(L$1,L158),'Formulario de Preguntas'!$C$10:$FN$165,3,FALSE),"")</f>
        <v/>
      </c>
      <c r="N158" s="1" t="str">
        <f>IFERROR(VLOOKUP(CONCATENATE(L$1,L158),'Formulario de Preguntas'!$C$10:$FN$165,4,FALSE),"")</f>
        <v/>
      </c>
      <c r="O158" s="23">
        <f>IF($B158='Formulario de Respuestas'!$D157,'Formulario de Respuestas'!$I157,"ES DIFERENTE")</f>
        <v>0</v>
      </c>
      <c r="P158" s="1" t="str">
        <f>IFERROR(VLOOKUP(CONCATENATE(O$1,O158),'Formulario de Preguntas'!$C$10:$FN$165,3,FALSE),"")</f>
        <v/>
      </c>
      <c r="Q158" s="1" t="str">
        <f>IFERROR(VLOOKUP(CONCATENATE(O$1,O158),'Formulario de Preguntas'!$C$10:$FN$165,4,FALSE),"")</f>
        <v/>
      </c>
      <c r="R158" s="23">
        <f>IF($B158='Formulario de Respuestas'!$D157,'Formulario de Respuestas'!$J157,"ES DIFERENTE")</f>
        <v>0</v>
      </c>
      <c r="S158" s="1" t="str">
        <f>IFERROR(VLOOKUP(CONCATENATE(R$1,R158),'Formulario de Preguntas'!$C$10:$FN$165,3,FALSE),"")</f>
        <v/>
      </c>
      <c r="T158" s="1" t="str">
        <f>IFERROR(VLOOKUP(CONCATENATE(R$1,R158),'Formulario de Preguntas'!$C$10:$FN$165,4,FALSE),"")</f>
        <v/>
      </c>
      <c r="U158" s="23">
        <f>IF($B158='Formulario de Respuestas'!$D157,'Formulario de Respuestas'!$K157,"ES DIFERENTE")</f>
        <v>0</v>
      </c>
      <c r="V158" s="1" t="str">
        <f>IFERROR(VLOOKUP(CONCATENATE(U$1,U158),'Formulario de Preguntas'!$C$10:$FN$165,3,FALSE),"")</f>
        <v/>
      </c>
      <c r="W158" s="1" t="str">
        <f>IFERROR(VLOOKUP(CONCATENATE(U$1,U158),'Formulario de Preguntas'!$C$10:$FN$165,4,FALSE),"")</f>
        <v/>
      </c>
      <c r="X158" s="23">
        <f>IF($B158='Formulario de Respuestas'!$D157,'Formulario de Respuestas'!$L157,"ES DIFERENTE")</f>
        <v>0</v>
      </c>
      <c r="Y158" s="1" t="str">
        <f>IFERROR(VLOOKUP(CONCATENATE(X$1,X158),'Formulario de Preguntas'!$C$10:$FN$165,3,FALSE),"")</f>
        <v/>
      </c>
      <c r="Z158" s="1" t="str">
        <f>IFERROR(VLOOKUP(CONCATENATE(X$1,X158),'Formulario de Preguntas'!$C$10:$FN$165,4,FALSE),"")</f>
        <v/>
      </c>
      <c r="AA158" s="23">
        <f>IF($B158='Formulario de Respuestas'!$D157,'Formulario de Respuestas'!$M157,"ES DIFERENTE")</f>
        <v>0</v>
      </c>
      <c r="AB158" s="1" t="str">
        <f>IFERROR(VLOOKUP(CONCATENATE(AA$1,AA158),'Formulario de Preguntas'!$C$10:$FN$165,3,FALSE),"")</f>
        <v/>
      </c>
      <c r="AC158" s="1" t="str">
        <f>IFERROR(VLOOKUP(CONCATENATE(AA$1,AA158),'Formulario de Preguntas'!$C$10:$FN$165,4,FALSE),"")</f>
        <v/>
      </c>
      <c r="AD158" s="23">
        <f>IF($B158='Formulario de Respuestas'!$D157,'Formulario de Respuestas'!$N157,"ES DIFERENTE")</f>
        <v>0</v>
      </c>
      <c r="AE158" s="1" t="str">
        <f>IFERROR(VLOOKUP(CONCATENATE(AD$1,AD158),'Formulario de Preguntas'!$C$10:$FN$165,3,FALSE),"")</f>
        <v/>
      </c>
      <c r="AF158" s="1" t="str">
        <f>IFERROR(VLOOKUP(CONCATENATE(AD$1,AD158),'Formulario de Preguntas'!$C$10:$FN$165,4,FALSE),"")</f>
        <v/>
      </c>
      <c r="AG158" s="23">
        <f>IF($B158='Formulario de Respuestas'!$D157,'Formulario de Respuestas'!$O157,"ES DIFERENTE")</f>
        <v>0</v>
      </c>
      <c r="AH158" s="1" t="str">
        <f>IFERROR(VLOOKUP(CONCATENATE(AG$1,AG158),'Formulario de Preguntas'!$C$10:$FN$165,3,FALSE),"")</f>
        <v/>
      </c>
      <c r="AI158" s="1" t="str">
        <f>IFERROR(VLOOKUP(CONCATENATE(AG$1,AG158),'Formulario de Preguntas'!$C$10:$FN$165,4,FALSE),"")</f>
        <v/>
      </c>
      <c r="AJ158" s="23">
        <f>IF($B158='Formulario de Respuestas'!$D157,'Formulario de Respuestas'!$P157,"ES DIFERENTE")</f>
        <v>0</v>
      </c>
      <c r="AK158" s="1" t="str">
        <f>IFERROR(VLOOKUP(CONCATENATE(AJ$1,AJ158),'Formulario de Preguntas'!$C$10:$FN$165,3,FALSE),"")</f>
        <v/>
      </c>
      <c r="AL158" s="1" t="str">
        <f>IFERROR(VLOOKUP(CONCATENATE(AJ$1,AJ158),'Formulario de Preguntas'!$C$10:$FN$165,4,FALSE),"")</f>
        <v/>
      </c>
      <c r="AM158" s="23">
        <f>IF($B158='Formulario de Respuestas'!$D157,'Formulario de Respuestas'!$Q157,"ES DIFERENTE")</f>
        <v>0</v>
      </c>
      <c r="AN158" s="1" t="str">
        <f>IFERROR(VLOOKUP(CONCATENATE(AM$1,AM158),'Formulario de Preguntas'!$C$10:$FN$165,3,FALSE),"")</f>
        <v/>
      </c>
      <c r="AO158" s="1" t="str">
        <f>IFERROR(VLOOKUP(CONCATENATE(AM$1,AM158),'Formulario de Preguntas'!$C$10:$FN$165,4,FALSE),"")</f>
        <v/>
      </c>
      <c r="AP158" s="23">
        <f>IF($B158='Formulario de Respuestas'!$D157,'Formulario de Respuestas'!$R157,"ES DIFERENTE")</f>
        <v>0</v>
      </c>
      <c r="AQ158" s="1" t="str">
        <f>IFERROR(VLOOKUP(CONCATENATE(AP$1,AP158),'Formulario de Preguntas'!$C$10:$FN$165,3,FALSE),"")</f>
        <v/>
      </c>
      <c r="AR158" s="1" t="str">
        <f>IFERROR(VLOOKUP(CONCATENATE(AP$1,AP158),'Formulario de Preguntas'!$C$10:$FN$165,4,FALSE),"")</f>
        <v/>
      </c>
      <c r="AS158" s="23">
        <f>IF($B158='Formulario de Respuestas'!$D157,'Formulario de Respuestas'!$S157,"ES DIFERENTE")</f>
        <v>0</v>
      </c>
      <c r="AT158" s="1" t="str">
        <f>IFERROR(VLOOKUP(CONCATENATE(AS$1,AS158),'Formulario de Preguntas'!$C$10:$FN$165,3,FALSE),"")</f>
        <v/>
      </c>
      <c r="AU158" s="1" t="str">
        <f>IFERROR(VLOOKUP(CONCATENATE(AS$1,AS158),'Formulario de Preguntas'!$C$10:$FN$165,4,FALSE),"")</f>
        <v/>
      </c>
      <c r="AV158" s="23">
        <f>IF($B158='Formulario de Respuestas'!$D157,'Formulario de Respuestas'!$T157,"ES DIFERENTE")</f>
        <v>0</v>
      </c>
      <c r="AW158" s="1" t="str">
        <f>IFERROR(VLOOKUP(CONCATENATE(AV$1,AV158),'Formulario de Preguntas'!$C$10:$FN$165,3,FALSE),"")</f>
        <v/>
      </c>
      <c r="AX158" s="1" t="str">
        <f>IFERROR(VLOOKUP(CONCATENATE(AV$1,AV158),'Formulario de Preguntas'!$C$10:$FN$165,4,FALSE),"")</f>
        <v/>
      </c>
      <c r="AY158" s="23">
        <f>IF($B158='Formulario de Respuestas'!$D157,'Formulario de Respuestas'!$U157,"ES DIFERENTE")</f>
        <v>0</v>
      </c>
      <c r="AZ158" s="1" t="str">
        <f>IFERROR(VLOOKUP(CONCATENATE(AY$1,AY158),'Formulario de Preguntas'!$C$10:$FN$165,3,FALSE),"")</f>
        <v/>
      </c>
      <c r="BA158" s="1" t="str">
        <f>IFERROR(VLOOKUP(CONCATENATE(AY$1,AY158),'Formulario de Preguntas'!$C$10:$FN$165,4,FALSE),"")</f>
        <v/>
      </c>
      <c r="BB158" s="25">
        <f>IF($B158='Formulario de Respuestas'!$D157,'Formulario de Respuestas'!$V157,"ES DIFERENTE")</f>
        <v>0</v>
      </c>
      <c r="BC158" s="1" t="str">
        <f>IFERROR(VLOOKUP(CONCATENATE(BB$1,BB158),'Formulario de Preguntas'!$C$10:$FN$165,3,FALSE),"")</f>
        <v/>
      </c>
      <c r="BD158" s="1" t="str">
        <f>IFERROR(VLOOKUP(CONCATENATE(BB$1,BB158),'Formulario de Preguntas'!$C$10:$FN$165,4,FALSE),"")</f>
        <v/>
      </c>
      <c r="BE158" s="23">
        <f>IF($B158='Formulario de Respuestas'!$D157,'Formulario de Respuestas'!$W157,"ES DIFERENTE")</f>
        <v>0</v>
      </c>
      <c r="BF158" s="1" t="str">
        <f>IFERROR(VLOOKUP(CONCATENATE(BE$1,BE158),'Formulario de Preguntas'!$C$10:$FN$165,3,FALSE),"")</f>
        <v/>
      </c>
      <c r="BG158" s="1" t="str">
        <f>IFERROR(VLOOKUP(CONCATENATE(BE$1,BE158),'Formulario de Preguntas'!$C$10:$FN$165,4,FALSE),"")</f>
        <v/>
      </c>
      <c r="BH158" s="23">
        <f>IF($B158='Formulario de Respuestas'!$D157,'Formulario de Respuestas'!$X157,"ES DIFERENTE")</f>
        <v>0</v>
      </c>
      <c r="BI158" s="1" t="str">
        <f>IFERROR(VLOOKUP(CONCATENATE(BH$1,BH158),'Formulario de Preguntas'!$C$10:$FN$165,3,FALSE),"")</f>
        <v/>
      </c>
      <c r="BJ158" s="1" t="str">
        <f>IFERROR(VLOOKUP(CONCATENATE(BH$1,BH158),'Formulario de Preguntas'!$C$10:$FN$165,4,FALSE),"")</f>
        <v/>
      </c>
      <c r="BK158" s="25">
        <f>IF($B158='Formulario de Respuestas'!$D157,'Formulario de Respuestas'!$Y157,"ES DIFERENTE")</f>
        <v>0</v>
      </c>
      <c r="BL158" s="1" t="str">
        <f>IFERROR(VLOOKUP(CONCATENATE(BK$1,BK158),'Formulario de Preguntas'!$C$10:$FN$165,3,FALSE),"")</f>
        <v/>
      </c>
      <c r="BM158" s="1" t="str">
        <f>IFERROR(VLOOKUP(CONCATENATE(BK$1,BK158),'Formulario de Preguntas'!$C$10:$FN$165,4,FALSE),"")</f>
        <v/>
      </c>
      <c r="BN158" s="25">
        <f>IF($B158='Formulario de Respuestas'!$D157,'Formulario de Respuestas'!$Z157,"ES DIFERENTE")</f>
        <v>0</v>
      </c>
      <c r="BO158" s="1" t="str">
        <f>IFERROR(VLOOKUP(CONCATENATE(BN$1,BN158),'Formulario de Preguntas'!$C$10:$FN$165,3,FALSE),"")</f>
        <v/>
      </c>
      <c r="BP158" s="1" t="str">
        <f>IFERROR(VLOOKUP(CONCATENATE(BN$1,BN158),'Formulario de Preguntas'!$C$10:$FN$165,4,FALSE),"")</f>
        <v/>
      </c>
      <c r="BR158" s="1">
        <f t="shared" si="7"/>
        <v>0</v>
      </c>
      <c r="BS158" s="1">
        <f t="shared" si="8"/>
        <v>0.25</v>
      </c>
      <c r="BT158" s="1">
        <f t="shared" ref="BT158:BT221" si="9">BR158*BS158</f>
        <v>0</v>
      </c>
      <c r="BU158" s="1">
        <f>COUNTIF('Formulario de Respuestas'!$E157:$Z157,"A")</f>
        <v>0</v>
      </c>
      <c r="BV158" s="1">
        <f>COUNTIF('Formulario de Respuestas'!$E157:$Z157,"B")</f>
        <v>0</v>
      </c>
      <c r="BW158" s="1">
        <f>COUNTIF('Formulario de Respuestas'!$E157:$Z157,"C")</f>
        <v>0</v>
      </c>
      <c r="BX158" s="1">
        <f>COUNTIF('Formulario de Respuestas'!$E157:$Z157,"D")</f>
        <v>0</v>
      </c>
      <c r="BY158" s="1">
        <f>COUNTIF('Formulario de Respuestas'!$E157:$Z157,"E (RESPUESTA ANULADA)")</f>
        <v>0</v>
      </c>
    </row>
    <row r="159" spans="1:77" x14ac:dyDescent="0.25">
      <c r="A159" s="1">
        <f>'Formulario de Respuestas'!C158</f>
        <v>0</v>
      </c>
      <c r="B159" s="1">
        <f>'Formulario de Respuestas'!D158</f>
        <v>0</v>
      </c>
      <c r="C159" s="23">
        <f>IF($B159='Formulario de Respuestas'!$D158,'Formulario de Respuestas'!$E158,"ES DIFERENTE")</f>
        <v>0</v>
      </c>
      <c r="D159" s="15" t="str">
        <f>IFERROR(VLOOKUP(CONCATENATE(C$1,C159),'Formulario de Preguntas'!$C$2:$FN$165,3,FALSE),"")</f>
        <v/>
      </c>
      <c r="E159" s="1" t="str">
        <f>IFERROR(VLOOKUP(CONCATENATE(C$1,C159),'Formulario de Preguntas'!$C$2:$FN$165,4,FALSE),"")</f>
        <v/>
      </c>
      <c r="F159" s="23">
        <f>IF($B159='Formulario de Respuestas'!$D158,'Formulario de Respuestas'!$F158,"ES DIFERENTE")</f>
        <v>0</v>
      </c>
      <c r="G159" s="1" t="str">
        <f>IFERROR(VLOOKUP(CONCATENATE(F$1,F159),'Formulario de Preguntas'!$C$2:$FN$165,3,FALSE),"")</f>
        <v/>
      </c>
      <c r="H159" s="1" t="str">
        <f>IFERROR(VLOOKUP(CONCATENATE(F$1,F159),'Formulario de Preguntas'!$C$2:$FN$165,4,FALSE),"")</f>
        <v/>
      </c>
      <c r="I159" s="23">
        <f>IF($B159='Formulario de Respuestas'!$D158,'Formulario de Respuestas'!$G158,"ES DIFERENTE")</f>
        <v>0</v>
      </c>
      <c r="J159" s="1" t="str">
        <f>IFERROR(VLOOKUP(CONCATENATE(I$1,I159),'Formulario de Preguntas'!$C$10:$FN$165,3,FALSE),"")</f>
        <v/>
      </c>
      <c r="K159" s="1" t="str">
        <f>IFERROR(VLOOKUP(CONCATENATE(I$1,I159),'Formulario de Preguntas'!$C$10:$FN$165,4,FALSE),"")</f>
        <v/>
      </c>
      <c r="L159" s="23">
        <f>IF($B159='Formulario de Respuestas'!$D158,'Formulario de Respuestas'!$H158,"ES DIFERENTE")</f>
        <v>0</v>
      </c>
      <c r="M159" s="1" t="str">
        <f>IFERROR(VLOOKUP(CONCATENATE(L$1,L159),'Formulario de Preguntas'!$C$10:$FN$165,3,FALSE),"")</f>
        <v/>
      </c>
      <c r="N159" s="1" t="str">
        <f>IFERROR(VLOOKUP(CONCATENATE(L$1,L159),'Formulario de Preguntas'!$C$10:$FN$165,4,FALSE),"")</f>
        <v/>
      </c>
      <c r="O159" s="23">
        <f>IF($B159='Formulario de Respuestas'!$D158,'Formulario de Respuestas'!$I158,"ES DIFERENTE")</f>
        <v>0</v>
      </c>
      <c r="P159" s="1" t="str">
        <f>IFERROR(VLOOKUP(CONCATENATE(O$1,O159),'Formulario de Preguntas'!$C$10:$FN$165,3,FALSE),"")</f>
        <v/>
      </c>
      <c r="Q159" s="1" t="str">
        <f>IFERROR(VLOOKUP(CONCATENATE(O$1,O159),'Formulario de Preguntas'!$C$10:$FN$165,4,FALSE),"")</f>
        <v/>
      </c>
      <c r="R159" s="23">
        <f>IF($B159='Formulario de Respuestas'!$D158,'Formulario de Respuestas'!$J158,"ES DIFERENTE")</f>
        <v>0</v>
      </c>
      <c r="S159" s="1" t="str">
        <f>IFERROR(VLOOKUP(CONCATENATE(R$1,R159),'Formulario de Preguntas'!$C$10:$FN$165,3,FALSE),"")</f>
        <v/>
      </c>
      <c r="T159" s="1" t="str">
        <f>IFERROR(VLOOKUP(CONCATENATE(R$1,R159),'Formulario de Preguntas'!$C$10:$FN$165,4,FALSE),"")</f>
        <v/>
      </c>
      <c r="U159" s="23">
        <f>IF($B159='Formulario de Respuestas'!$D158,'Formulario de Respuestas'!$K158,"ES DIFERENTE")</f>
        <v>0</v>
      </c>
      <c r="V159" s="1" t="str">
        <f>IFERROR(VLOOKUP(CONCATENATE(U$1,U159),'Formulario de Preguntas'!$C$10:$FN$165,3,FALSE),"")</f>
        <v/>
      </c>
      <c r="W159" s="1" t="str">
        <f>IFERROR(VLOOKUP(CONCATENATE(U$1,U159),'Formulario de Preguntas'!$C$10:$FN$165,4,FALSE),"")</f>
        <v/>
      </c>
      <c r="X159" s="23">
        <f>IF($B159='Formulario de Respuestas'!$D158,'Formulario de Respuestas'!$L158,"ES DIFERENTE")</f>
        <v>0</v>
      </c>
      <c r="Y159" s="1" t="str">
        <f>IFERROR(VLOOKUP(CONCATENATE(X$1,X159),'Formulario de Preguntas'!$C$10:$FN$165,3,FALSE),"")</f>
        <v/>
      </c>
      <c r="Z159" s="1" t="str">
        <f>IFERROR(VLOOKUP(CONCATENATE(X$1,X159),'Formulario de Preguntas'!$C$10:$FN$165,4,FALSE),"")</f>
        <v/>
      </c>
      <c r="AA159" s="23">
        <f>IF($B159='Formulario de Respuestas'!$D158,'Formulario de Respuestas'!$M158,"ES DIFERENTE")</f>
        <v>0</v>
      </c>
      <c r="AB159" s="1" t="str">
        <f>IFERROR(VLOOKUP(CONCATENATE(AA$1,AA159),'Formulario de Preguntas'!$C$10:$FN$165,3,FALSE),"")</f>
        <v/>
      </c>
      <c r="AC159" s="1" t="str">
        <f>IFERROR(VLOOKUP(CONCATENATE(AA$1,AA159),'Formulario de Preguntas'!$C$10:$FN$165,4,FALSE),"")</f>
        <v/>
      </c>
      <c r="AD159" s="23">
        <f>IF($B159='Formulario de Respuestas'!$D158,'Formulario de Respuestas'!$N158,"ES DIFERENTE")</f>
        <v>0</v>
      </c>
      <c r="AE159" s="1" t="str">
        <f>IFERROR(VLOOKUP(CONCATENATE(AD$1,AD159),'Formulario de Preguntas'!$C$10:$FN$165,3,FALSE),"")</f>
        <v/>
      </c>
      <c r="AF159" s="1" t="str">
        <f>IFERROR(VLOOKUP(CONCATENATE(AD$1,AD159),'Formulario de Preguntas'!$C$10:$FN$165,4,FALSE),"")</f>
        <v/>
      </c>
      <c r="AG159" s="23">
        <f>IF($B159='Formulario de Respuestas'!$D158,'Formulario de Respuestas'!$O158,"ES DIFERENTE")</f>
        <v>0</v>
      </c>
      <c r="AH159" s="1" t="str">
        <f>IFERROR(VLOOKUP(CONCATENATE(AG$1,AG159),'Formulario de Preguntas'!$C$10:$FN$165,3,FALSE),"")</f>
        <v/>
      </c>
      <c r="AI159" s="1" t="str">
        <f>IFERROR(VLOOKUP(CONCATENATE(AG$1,AG159),'Formulario de Preguntas'!$C$10:$FN$165,4,FALSE),"")</f>
        <v/>
      </c>
      <c r="AJ159" s="23">
        <f>IF($B159='Formulario de Respuestas'!$D158,'Formulario de Respuestas'!$P158,"ES DIFERENTE")</f>
        <v>0</v>
      </c>
      <c r="AK159" s="1" t="str">
        <f>IFERROR(VLOOKUP(CONCATENATE(AJ$1,AJ159),'Formulario de Preguntas'!$C$10:$FN$165,3,FALSE),"")</f>
        <v/>
      </c>
      <c r="AL159" s="1" t="str">
        <f>IFERROR(VLOOKUP(CONCATENATE(AJ$1,AJ159),'Formulario de Preguntas'!$C$10:$FN$165,4,FALSE),"")</f>
        <v/>
      </c>
      <c r="AM159" s="23">
        <f>IF($B159='Formulario de Respuestas'!$D158,'Formulario de Respuestas'!$Q158,"ES DIFERENTE")</f>
        <v>0</v>
      </c>
      <c r="AN159" s="1" t="str">
        <f>IFERROR(VLOOKUP(CONCATENATE(AM$1,AM159),'Formulario de Preguntas'!$C$10:$FN$165,3,FALSE),"")</f>
        <v/>
      </c>
      <c r="AO159" s="1" t="str">
        <f>IFERROR(VLOOKUP(CONCATENATE(AM$1,AM159),'Formulario de Preguntas'!$C$10:$FN$165,4,FALSE),"")</f>
        <v/>
      </c>
      <c r="AP159" s="23">
        <f>IF($B159='Formulario de Respuestas'!$D158,'Formulario de Respuestas'!$R158,"ES DIFERENTE")</f>
        <v>0</v>
      </c>
      <c r="AQ159" s="1" t="str">
        <f>IFERROR(VLOOKUP(CONCATENATE(AP$1,AP159),'Formulario de Preguntas'!$C$10:$FN$165,3,FALSE),"")</f>
        <v/>
      </c>
      <c r="AR159" s="1" t="str">
        <f>IFERROR(VLOOKUP(CONCATENATE(AP$1,AP159),'Formulario de Preguntas'!$C$10:$FN$165,4,FALSE),"")</f>
        <v/>
      </c>
      <c r="AS159" s="23">
        <f>IF($B159='Formulario de Respuestas'!$D158,'Formulario de Respuestas'!$S158,"ES DIFERENTE")</f>
        <v>0</v>
      </c>
      <c r="AT159" s="1" t="str">
        <f>IFERROR(VLOOKUP(CONCATENATE(AS$1,AS159),'Formulario de Preguntas'!$C$10:$FN$165,3,FALSE),"")</f>
        <v/>
      </c>
      <c r="AU159" s="1" t="str">
        <f>IFERROR(VLOOKUP(CONCATENATE(AS$1,AS159),'Formulario de Preguntas'!$C$10:$FN$165,4,FALSE),"")</f>
        <v/>
      </c>
      <c r="AV159" s="23">
        <f>IF($B159='Formulario de Respuestas'!$D158,'Formulario de Respuestas'!$T158,"ES DIFERENTE")</f>
        <v>0</v>
      </c>
      <c r="AW159" s="1" t="str">
        <f>IFERROR(VLOOKUP(CONCATENATE(AV$1,AV159),'Formulario de Preguntas'!$C$10:$FN$165,3,FALSE),"")</f>
        <v/>
      </c>
      <c r="AX159" s="1" t="str">
        <f>IFERROR(VLOOKUP(CONCATENATE(AV$1,AV159),'Formulario de Preguntas'!$C$10:$FN$165,4,FALSE),"")</f>
        <v/>
      </c>
      <c r="AY159" s="23">
        <f>IF($B159='Formulario de Respuestas'!$D158,'Formulario de Respuestas'!$U158,"ES DIFERENTE")</f>
        <v>0</v>
      </c>
      <c r="AZ159" s="1" t="str">
        <f>IFERROR(VLOOKUP(CONCATENATE(AY$1,AY159),'Formulario de Preguntas'!$C$10:$FN$165,3,FALSE),"")</f>
        <v/>
      </c>
      <c r="BA159" s="1" t="str">
        <f>IFERROR(VLOOKUP(CONCATENATE(AY$1,AY159),'Formulario de Preguntas'!$C$10:$FN$165,4,FALSE),"")</f>
        <v/>
      </c>
      <c r="BB159" s="25">
        <f>IF($B159='Formulario de Respuestas'!$D158,'Formulario de Respuestas'!$V158,"ES DIFERENTE")</f>
        <v>0</v>
      </c>
      <c r="BC159" s="1" t="str">
        <f>IFERROR(VLOOKUP(CONCATENATE(BB$1,BB159),'Formulario de Preguntas'!$C$10:$FN$165,3,FALSE),"")</f>
        <v/>
      </c>
      <c r="BD159" s="1" t="str">
        <f>IFERROR(VLOOKUP(CONCATENATE(BB$1,BB159),'Formulario de Preguntas'!$C$10:$FN$165,4,FALSE),"")</f>
        <v/>
      </c>
      <c r="BE159" s="23">
        <f>IF($B159='Formulario de Respuestas'!$D158,'Formulario de Respuestas'!$W158,"ES DIFERENTE")</f>
        <v>0</v>
      </c>
      <c r="BF159" s="1" t="str">
        <f>IFERROR(VLOOKUP(CONCATENATE(BE$1,BE159),'Formulario de Preguntas'!$C$10:$FN$165,3,FALSE),"")</f>
        <v/>
      </c>
      <c r="BG159" s="1" t="str">
        <f>IFERROR(VLOOKUP(CONCATENATE(BE$1,BE159),'Formulario de Preguntas'!$C$10:$FN$165,4,FALSE),"")</f>
        <v/>
      </c>
      <c r="BH159" s="23">
        <f>IF($B159='Formulario de Respuestas'!$D158,'Formulario de Respuestas'!$X158,"ES DIFERENTE")</f>
        <v>0</v>
      </c>
      <c r="BI159" s="1" t="str">
        <f>IFERROR(VLOOKUP(CONCATENATE(BH$1,BH159),'Formulario de Preguntas'!$C$10:$FN$165,3,FALSE),"")</f>
        <v/>
      </c>
      <c r="BJ159" s="1" t="str">
        <f>IFERROR(VLOOKUP(CONCATENATE(BH$1,BH159),'Formulario de Preguntas'!$C$10:$FN$165,4,FALSE),"")</f>
        <v/>
      </c>
      <c r="BK159" s="25">
        <f>IF($B159='Formulario de Respuestas'!$D158,'Formulario de Respuestas'!$Y158,"ES DIFERENTE")</f>
        <v>0</v>
      </c>
      <c r="BL159" s="1" t="str">
        <f>IFERROR(VLOOKUP(CONCATENATE(BK$1,BK159),'Formulario de Preguntas'!$C$10:$FN$165,3,FALSE),"")</f>
        <v/>
      </c>
      <c r="BM159" s="1" t="str">
        <f>IFERROR(VLOOKUP(CONCATENATE(BK$1,BK159),'Formulario de Preguntas'!$C$10:$FN$165,4,FALSE),"")</f>
        <v/>
      </c>
      <c r="BN159" s="25">
        <f>IF($B159='Formulario de Respuestas'!$D158,'Formulario de Respuestas'!$Z158,"ES DIFERENTE")</f>
        <v>0</v>
      </c>
      <c r="BO159" s="1" t="str">
        <f>IFERROR(VLOOKUP(CONCATENATE(BN$1,BN159),'Formulario de Preguntas'!$C$10:$FN$165,3,FALSE),"")</f>
        <v/>
      </c>
      <c r="BP159" s="1" t="str">
        <f>IFERROR(VLOOKUP(CONCATENATE(BN$1,BN159),'Formulario de Preguntas'!$C$10:$FN$165,4,FALSE),"")</f>
        <v/>
      </c>
      <c r="BR159" s="1">
        <f t="shared" si="7"/>
        <v>0</v>
      </c>
      <c r="BS159" s="1">
        <f t="shared" si="8"/>
        <v>0.25</v>
      </c>
      <c r="BT159" s="1">
        <f t="shared" si="9"/>
        <v>0</v>
      </c>
      <c r="BU159" s="1">
        <f>COUNTIF('Formulario de Respuestas'!$E158:$Z158,"A")</f>
        <v>0</v>
      </c>
      <c r="BV159" s="1">
        <f>COUNTIF('Formulario de Respuestas'!$E158:$Z158,"B")</f>
        <v>0</v>
      </c>
      <c r="BW159" s="1">
        <f>COUNTIF('Formulario de Respuestas'!$E158:$Z158,"C")</f>
        <v>0</v>
      </c>
      <c r="BX159" s="1">
        <f>COUNTIF('Formulario de Respuestas'!$E158:$Z158,"D")</f>
        <v>0</v>
      </c>
      <c r="BY159" s="1">
        <f>COUNTIF('Formulario de Respuestas'!$E158:$Z158,"E (RESPUESTA ANULADA)")</f>
        <v>0</v>
      </c>
    </row>
    <row r="160" spans="1:77" x14ac:dyDescent="0.25">
      <c r="A160" s="1">
        <f>'Formulario de Respuestas'!C159</f>
        <v>0</v>
      </c>
      <c r="B160" s="1">
        <f>'Formulario de Respuestas'!D159</f>
        <v>0</v>
      </c>
      <c r="C160" s="23">
        <f>IF($B160='Formulario de Respuestas'!$D159,'Formulario de Respuestas'!$E159,"ES DIFERENTE")</f>
        <v>0</v>
      </c>
      <c r="D160" s="15" t="str">
        <f>IFERROR(VLOOKUP(CONCATENATE(C$1,C160),'Formulario de Preguntas'!$C$2:$FN$165,3,FALSE),"")</f>
        <v/>
      </c>
      <c r="E160" s="1" t="str">
        <f>IFERROR(VLOOKUP(CONCATENATE(C$1,C160),'Formulario de Preguntas'!$C$2:$FN$165,4,FALSE),"")</f>
        <v/>
      </c>
      <c r="F160" s="23">
        <f>IF($B160='Formulario de Respuestas'!$D159,'Formulario de Respuestas'!$F159,"ES DIFERENTE")</f>
        <v>0</v>
      </c>
      <c r="G160" s="1" t="str">
        <f>IFERROR(VLOOKUP(CONCATENATE(F$1,F160),'Formulario de Preguntas'!$C$2:$FN$165,3,FALSE),"")</f>
        <v/>
      </c>
      <c r="H160" s="1" t="str">
        <f>IFERROR(VLOOKUP(CONCATENATE(F$1,F160),'Formulario de Preguntas'!$C$2:$FN$165,4,FALSE),"")</f>
        <v/>
      </c>
      <c r="I160" s="23">
        <f>IF($B160='Formulario de Respuestas'!$D159,'Formulario de Respuestas'!$G159,"ES DIFERENTE")</f>
        <v>0</v>
      </c>
      <c r="J160" s="1" t="str">
        <f>IFERROR(VLOOKUP(CONCATENATE(I$1,I160),'Formulario de Preguntas'!$C$10:$FN$165,3,FALSE),"")</f>
        <v/>
      </c>
      <c r="K160" s="1" t="str">
        <f>IFERROR(VLOOKUP(CONCATENATE(I$1,I160),'Formulario de Preguntas'!$C$10:$FN$165,4,FALSE),"")</f>
        <v/>
      </c>
      <c r="L160" s="23">
        <f>IF($B160='Formulario de Respuestas'!$D159,'Formulario de Respuestas'!$H159,"ES DIFERENTE")</f>
        <v>0</v>
      </c>
      <c r="M160" s="1" t="str">
        <f>IFERROR(VLOOKUP(CONCATENATE(L$1,L160),'Formulario de Preguntas'!$C$10:$FN$165,3,FALSE),"")</f>
        <v/>
      </c>
      <c r="N160" s="1" t="str">
        <f>IFERROR(VLOOKUP(CONCATENATE(L$1,L160),'Formulario de Preguntas'!$C$10:$FN$165,4,FALSE),"")</f>
        <v/>
      </c>
      <c r="O160" s="23">
        <f>IF($B160='Formulario de Respuestas'!$D159,'Formulario de Respuestas'!$I159,"ES DIFERENTE")</f>
        <v>0</v>
      </c>
      <c r="P160" s="1" t="str">
        <f>IFERROR(VLOOKUP(CONCATENATE(O$1,O160),'Formulario de Preguntas'!$C$10:$FN$165,3,FALSE),"")</f>
        <v/>
      </c>
      <c r="Q160" s="1" t="str">
        <f>IFERROR(VLOOKUP(CONCATENATE(O$1,O160),'Formulario de Preguntas'!$C$10:$FN$165,4,FALSE),"")</f>
        <v/>
      </c>
      <c r="R160" s="23">
        <f>IF($B160='Formulario de Respuestas'!$D159,'Formulario de Respuestas'!$J159,"ES DIFERENTE")</f>
        <v>0</v>
      </c>
      <c r="S160" s="1" t="str">
        <f>IFERROR(VLOOKUP(CONCATENATE(R$1,R160),'Formulario de Preguntas'!$C$10:$FN$165,3,FALSE),"")</f>
        <v/>
      </c>
      <c r="T160" s="1" t="str">
        <f>IFERROR(VLOOKUP(CONCATENATE(R$1,R160),'Formulario de Preguntas'!$C$10:$FN$165,4,FALSE),"")</f>
        <v/>
      </c>
      <c r="U160" s="23">
        <f>IF($B160='Formulario de Respuestas'!$D159,'Formulario de Respuestas'!$K159,"ES DIFERENTE")</f>
        <v>0</v>
      </c>
      <c r="V160" s="1" t="str">
        <f>IFERROR(VLOOKUP(CONCATENATE(U$1,U160),'Formulario de Preguntas'!$C$10:$FN$165,3,FALSE),"")</f>
        <v/>
      </c>
      <c r="W160" s="1" t="str">
        <f>IFERROR(VLOOKUP(CONCATENATE(U$1,U160),'Formulario de Preguntas'!$C$10:$FN$165,4,FALSE),"")</f>
        <v/>
      </c>
      <c r="X160" s="23">
        <f>IF($B160='Formulario de Respuestas'!$D159,'Formulario de Respuestas'!$L159,"ES DIFERENTE")</f>
        <v>0</v>
      </c>
      <c r="Y160" s="1" t="str">
        <f>IFERROR(VLOOKUP(CONCATENATE(X$1,X160),'Formulario de Preguntas'!$C$10:$FN$165,3,FALSE),"")</f>
        <v/>
      </c>
      <c r="Z160" s="1" t="str">
        <f>IFERROR(VLOOKUP(CONCATENATE(X$1,X160),'Formulario de Preguntas'!$C$10:$FN$165,4,FALSE),"")</f>
        <v/>
      </c>
      <c r="AA160" s="23">
        <f>IF($B160='Formulario de Respuestas'!$D159,'Formulario de Respuestas'!$M159,"ES DIFERENTE")</f>
        <v>0</v>
      </c>
      <c r="AB160" s="1" t="str">
        <f>IFERROR(VLOOKUP(CONCATENATE(AA$1,AA160),'Formulario de Preguntas'!$C$10:$FN$165,3,FALSE),"")</f>
        <v/>
      </c>
      <c r="AC160" s="1" t="str">
        <f>IFERROR(VLOOKUP(CONCATENATE(AA$1,AA160),'Formulario de Preguntas'!$C$10:$FN$165,4,FALSE),"")</f>
        <v/>
      </c>
      <c r="AD160" s="23">
        <f>IF($B160='Formulario de Respuestas'!$D159,'Formulario de Respuestas'!$N159,"ES DIFERENTE")</f>
        <v>0</v>
      </c>
      <c r="AE160" s="1" t="str">
        <f>IFERROR(VLOOKUP(CONCATENATE(AD$1,AD160),'Formulario de Preguntas'!$C$10:$FN$165,3,FALSE),"")</f>
        <v/>
      </c>
      <c r="AF160" s="1" t="str">
        <f>IFERROR(VLOOKUP(CONCATENATE(AD$1,AD160),'Formulario de Preguntas'!$C$10:$FN$165,4,FALSE),"")</f>
        <v/>
      </c>
      <c r="AG160" s="23">
        <f>IF($B160='Formulario de Respuestas'!$D159,'Formulario de Respuestas'!$O159,"ES DIFERENTE")</f>
        <v>0</v>
      </c>
      <c r="AH160" s="1" t="str">
        <f>IFERROR(VLOOKUP(CONCATENATE(AG$1,AG160),'Formulario de Preguntas'!$C$10:$FN$165,3,FALSE),"")</f>
        <v/>
      </c>
      <c r="AI160" s="1" t="str">
        <f>IFERROR(VLOOKUP(CONCATENATE(AG$1,AG160),'Formulario de Preguntas'!$C$10:$FN$165,4,FALSE),"")</f>
        <v/>
      </c>
      <c r="AJ160" s="23">
        <f>IF($B160='Formulario de Respuestas'!$D159,'Formulario de Respuestas'!$P159,"ES DIFERENTE")</f>
        <v>0</v>
      </c>
      <c r="AK160" s="1" t="str">
        <f>IFERROR(VLOOKUP(CONCATENATE(AJ$1,AJ160),'Formulario de Preguntas'!$C$10:$FN$165,3,FALSE),"")</f>
        <v/>
      </c>
      <c r="AL160" s="1" t="str">
        <f>IFERROR(VLOOKUP(CONCATENATE(AJ$1,AJ160),'Formulario de Preguntas'!$C$10:$FN$165,4,FALSE),"")</f>
        <v/>
      </c>
      <c r="AM160" s="23">
        <f>IF($B160='Formulario de Respuestas'!$D159,'Formulario de Respuestas'!$Q159,"ES DIFERENTE")</f>
        <v>0</v>
      </c>
      <c r="AN160" s="1" t="str">
        <f>IFERROR(VLOOKUP(CONCATENATE(AM$1,AM160),'Formulario de Preguntas'!$C$10:$FN$165,3,FALSE),"")</f>
        <v/>
      </c>
      <c r="AO160" s="1" t="str">
        <f>IFERROR(VLOOKUP(CONCATENATE(AM$1,AM160),'Formulario de Preguntas'!$C$10:$FN$165,4,FALSE),"")</f>
        <v/>
      </c>
      <c r="AP160" s="23">
        <f>IF($B160='Formulario de Respuestas'!$D159,'Formulario de Respuestas'!$R159,"ES DIFERENTE")</f>
        <v>0</v>
      </c>
      <c r="AQ160" s="1" t="str">
        <f>IFERROR(VLOOKUP(CONCATENATE(AP$1,AP160),'Formulario de Preguntas'!$C$10:$FN$165,3,FALSE),"")</f>
        <v/>
      </c>
      <c r="AR160" s="1" t="str">
        <f>IFERROR(VLOOKUP(CONCATENATE(AP$1,AP160),'Formulario de Preguntas'!$C$10:$FN$165,4,FALSE),"")</f>
        <v/>
      </c>
      <c r="AS160" s="23">
        <f>IF($B160='Formulario de Respuestas'!$D159,'Formulario de Respuestas'!$S159,"ES DIFERENTE")</f>
        <v>0</v>
      </c>
      <c r="AT160" s="1" t="str">
        <f>IFERROR(VLOOKUP(CONCATENATE(AS$1,AS160),'Formulario de Preguntas'!$C$10:$FN$165,3,FALSE),"")</f>
        <v/>
      </c>
      <c r="AU160" s="1" t="str">
        <f>IFERROR(VLOOKUP(CONCATENATE(AS$1,AS160),'Formulario de Preguntas'!$C$10:$FN$165,4,FALSE),"")</f>
        <v/>
      </c>
      <c r="AV160" s="23">
        <f>IF($B160='Formulario de Respuestas'!$D159,'Formulario de Respuestas'!$T159,"ES DIFERENTE")</f>
        <v>0</v>
      </c>
      <c r="AW160" s="1" t="str">
        <f>IFERROR(VLOOKUP(CONCATENATE(AV$1,AV160),'Formulario de Preguntas'!$C$10:$FN$165,3,FALSE),"")</f>
        <v/>
      </c>
      <c r="AX160" s="1" t="str">
        <f>IFERROR(VLOOKUP(CONCATENATE(AV$1,AV160),'Formulario de Preguntas'!$C$10:$FN$165,4,FALSE),"")</f>
        <v/>
      </c>
      <c r="AY160" s="23">
        <f>IF($B160='Formulario de Respuestas'!$D159,'Formulario de Respuestas'!$U159,"ES DIFERENTE")</f>
        <v>0</v>
      </c>
      <c r="AZ160" s="1" t="str">
        <f>IFERROR(VLOOKUP(CONCATENATE(AY$1,AY160),'Formulario de Preguntas'!$C$10:$FN$165,3,FALSE),"")</f>
        <v/>
      </c>
      <c r="BA160" s="1" t="str">
        <f>IFERROR(VLOOKUP(CONCATENATE(AY$1,AY160),'Formulario de Preguntas'!$C$10:$FN$165,4,FALSE),"")</f>
        <v/>
      </c>
      <c r="BB160" s="25">
        <f>IF($B160='Formulario de Respuestas'!$D159,'Formulario de Respuestas'!$V159,"ES DIFERENTE")</f>
        <v>0</v>
      </c>
      <c r="BC160" s="1" t="str">
        <f>IFERROR(VLOOKUP(CONCATENATE(BB$1,BB160),'Formulario de Preguntas'!$C$10:$FN$165,3,FALSE),"")</f>
        <v/>
      </c>
      <c r="BD160" s="1" t="str">
        <f>IFERROR(VLOOKUP(CONCATENATE(BB$1,BB160),'Formulario de Preguntas'!$C$10:$FN$165,4,FALSE),"")</f>
        <v/>
      </c>
      <c r="BE160" s="23">
        <f>IF($B160='Formulario de Respuestas'!$D159,'Formulario de Respuestas'!$W159,"ES DIFERENTE")</f>
        <v>0</v>
      </c>
      <c r="BF160" s="1" t="str">
        <f>IFERROR(VLOOKUP(CONCATENATE(BE$1,BE160),'Formulario de Preguntas'!$C$10:$FN$165,3,FALSE),"")</f>
        <v/>
      </c>
      <c r="BG160" s="1" t="str">
        <f>IFERROR(VLOOKUP(CONCATENATE(BE$1,BE160),'Formulario de Preguntas'!$C$10:$FN$165,4,FALSE),"")</f>
        <v/>
      </c>
      <c r="BH160" s="23">
        <f>IF($B160='Formulario de Respuestas'!$D159,'Formulario de Respuestas'!$X159,"ES DIFERENTE")</f>
        <v>0</v>
      </c>
      <c r="BI160" s="1" t="str">
        <f>IFERROR(VLOOKUP(CONCATENATE(BH$1,BH160),'Formulario de Preguntas'!$C$10:$FN$165,3,FALSE),"")</f>
        <v/>
      </c>
      <c r="BJ160" s="1" t="str">
        <f>IFERROR(VLOOKUP(CONCATENATE(BH$1,BH160),'Formulario de Preguntas'!$C$10:$FN$165,4,FALSE),"")</f>
        <v/>
      </c>
      <c r="BK160" s="25">
        <f>IF($B160='Formulario de Respuestas'!$D159,'Formulario de Respuestas'!$Y159,"ES DIFERENTE")</f>
        <v>0</v>
      </c>
      <c r="BL160" s="1" t="str">
        <f>IFERROR(VLOOKUP(CONCATENATE(BK$1,BK160),'Formulario de Preguntas'!$C$10:$FN$165,3,FALSE),"")</f>
        <v/>
      </c>
      <c r="BM160" s="1" t="str">
        <f>IFERROR(VLOOKUP(CONCATENATE(BK$1,BK160),'Formulario de Preguntas'!$C$10:$FN$165,4,FALSE),"")</f>
        <v/>
      </c>
      <c r="BN160" s="25">
        <f>IF($B160='Formulario de Respuestas'!$D159,'Formulario de Respuestas'!$Z159,"ES DIFERENTE")</f>
        <v>0</v>
      </c>
      <c r="BO160" s="1" t="str">
        <f>IFERROR(VLOOKUP(CONCATENATE(BN$1,BN160),'Formulario de Preguntas'!$C$10:$FN$165,3,FALSE),"")</f>
        <v/>
      </c>
      <c r="BP160" s="1" t="str">
        <f>IFERROR(VLOOKUP(CONCATENATE(BN$1,BN160),'Formulario de Preguntas'!$C$10:$FN$165,4,FALSE),"")</f>
        <v/>
      </c>
      <c r="BR160" s="1">
        <f t="shared" si="7"/>
        <v>0</v>
      </c>
      <c r="BS160" s="1">
        <f t="shared" si="8"/>
        <v>0.25</v>
      </c>
      <c r="BT160" s="1">
        <f t="shared" si="9"/>
        <v>0</v>
      </c>
      <c r="BU160" s="1">
        <f>COUNTIF('Formulario de Respuestas'!$E159:$Z159,"A")</f>
        <v>0</v>
      </c>
      <c r="BV160" s="1">
        <f>COUNTIF('Formulario de Respuestas'!$E159:$Z159,"B")</f>
        <v>0</v>
      </c>
      <c r="BW160" s="1">
        <f>COUNTIF('Formulario de Respuestas'!$E159:$Z159,"C")</f>
        <v>0</v>
      </c>
      <c r="BX160" s="1">
        <f>COUNTIF('Formulario de Respuestas'!$E159:$Z159,"D")</f>
        <v>0</v>
      </c>
      <c r="BY160" s="1">
        <f>COUNTIF('Formulario de Respuestas'!$E159:$Z159,"E (RESPUESTA ANULADA)")</f>
        <v>0</v>
      </c>
    </row>
    <row r="161" spans="1:77" x14ac:dyDescent="0.25">
      <c r="A161" s="1">
        <f>'Formulario de Respuestas'!C160</f>
        <v>0</v>
      </c>
      <c r="B161" s="1">
        <f>'Formulario de Respuestas'!D160</f>
        <v>0</v>
      </c>
      <c r="C161" s="23">
        <f>IF($B161='Formulario de Respuestas'!$D160,'Formulario de Respuestas'!$E160,"ES DIFERENTE")</f>
        <v>0</v>
      </c>
      <c r="D161" s="15" t="str">
        <f>IFERROR(VLOOKUP(CONCATENATE(C$1,C161),'Formulario de Preguntas'!$C$2:$FN$165,3,FALSE),"")</f>
        <v/>
      </c>
      <c r="E161" s="1" t="str">
        <f>IFERROR(VLOOKUP(CONCATENATE(C$1,C161),'Formulario de Preguntas'!$C$2:$FN$165,4,FALSE),"")</f>
        <v/>
      </c>
      <c r="F161" s="23">
        <f>IF($B161='Formulario de Respuestas'!$D160,'Formulario de Respuestas'!$F160,"ES DIFERENTE")</f>
        <v>0</v>
      </c>
      <c r="G161" s="1" t="str">
        <f>IFERROR(VLOOKUP(CONCATENATE(F$1,F161),'Formulario de Preguntas'!$C$2:$FN$165,3,FALSE),"")</f>
        <v/>
      </c>
      <c r="H161" s="1" t="str">
        <f>IFERROR(VLOOKUP(CONCATENATE(F$1,F161),'Formulario de Preguntas'!$C$2:$FN$165,4,FALSE),"")</f>
        <v/>
      </c>
      <c r="I161" s="23">
        <f>IF($B161='Formulario de Respuestas'!$D160,'Formulario de Respuestas'!$G160,"ES DIFERENTE")</f>
        <v>0</v>
      </c>
      <c r="J161" s="1" t="str">
        <f>IFERROR(VLOOKUP(CONCATENATE(I$1,I161),'Formulario de Preguntas'!$C$10:$FN$165,3,FALSE),"")</f>
        <v/>
      </c>
      <c r="K161" s="1" t="str">
        <f>IFERROR(VLOOKUP(CONCATENATE(I$1,I161),'Formulario de Preguntas'!$C$10:$FN$165,4,FALSE),"")</f>
        <v/>
      </c>
      <c r="L161" s="23">
        <f>IF($B161='Formulario de Respuestas'!$D160,'Formulario de Respuestas'!$H160,"ES DIFERENTE")</f>
        <v>0</v>
      </c>
      <c r="M161" s="1" t="str">
        <f>IFERROR(VLOOKUP(CONCATENATE(L$1,L161),'Formulario de Preguntas'!$C$10:$FN$165,3,FALSE),"")</f>
        <v/>
      </c>
      <c r="N161" s="1" t="str">
        <f>IFERROR(VLOOKUP(CONCATENATE(L$1,L161),'Formulario de Preguntas'!$C$10:$FN$165,4,FALSE),"")</f>
        <v/>
      </c>
      <c r="O161" s="23">
        <f>IF($B161='Formulario de Respuestas'!$D160,'Formulario de Respuestas'!$I160,"ES DIFERENTE")</f>
        <v>0</v>
      </c>
      <c r="P161" s="1" t="str">
        <f>IFERROR(VLOOKUP(CONCATENATE(O$1,O161),'Formulario de Preguntas'!$C$10:$FN$165,3,FALSE),"")</f>
        <v/>
      </c>
      <c r="Q161" s="1" t="str">
        <f>IFERROR(VLOOKUP(CONCATENATE(O$1,O161),'Formulario de Preguntas'!$C$10:$FN$165,4,FALSE),"")</f>
        <v/>
      </c>
      <c r="R161" s="23">
        <f>IF($B161='Formulario de Respuestas'!$D160,'Formulario de Respuestas'!$J160,"ES DIFERENTE")</f>
        <v>0</v>
      </c>
      <c r="S161" s="1" t="str">
        <f>IFERROR(VLOOKUP(CONCATENATE(R$1,R161),'Formulario de Preguntas'!$C$10:$FN$165,3,FALSE),"")</f>
        <v/>
      </c>
      <c r="T161" s="1" t="str">
        <f>IFERROR(VLOOKUP(CONCATENATE(R$1,R161),'Formulario de Preguntas'!$C$10:$FN$165,4,FALSE),"")</f>
        <v/>
      </c>
      <c r="U161" s="23">
        <f>IF($B161='Formulario de Respuestas'!$D160,'Formulario de Respuestas'!$K160,"ES DIFERENTE")</f>
        <v>0</v>
      </c>
      <c r="V161" s="1" t="str">
        <f>IFERROR(VLOOKUP(CONCATENATE(U$1,U161),'Formulario de Preguntas'!$C$10:$FN$165,3,FALSE),"")</f>
        <v/>
      </c>
      <c r="W161" s="1" t="str">
        <f>IFERROR(VLOOKUP(CONCATENATE(U$1,U161),'Formulario de Preguntas'!$C$10:$FN$165,4,FALSE),"")</f>
        <v/>
      </c>
      <c r="X161" s="23">
        <f>IF($B161='Formulario de Respuestas'!$D160,'Formulario de Respuestas'!$L160,"ES DIFERENTE")</f>
        <v>0</v>
      </c>
      <c r="Y161" s="1" t="str">
        <f>IFERROR(VLOOKUP(CONCATENATE(X$1,X161),'Formulario de Preguntas'!$C$10:$FN$165,3,FALSE),"")</f>
        <v/>
      </c>
      <c r="Z161" s="1" t="str">
        <f>IFERROR(VLOOKUP(CONCATENATE(X$1,X161),'Formulario de Preguntas'!$C$10:$FN$165,4,FALSE),"")</f>
        <v/>
      </c>
      <c r="AA161" s="23">
        <f>IF($B161='Formulario de Respuestas'!$D160,'Formulario de Respuestas'!$M160,"ES DIFERENTE")</f>
        <v>0</v>
      </c>
      <c r="AB161" s="1" t="str">
        <f>IFERROR(VLOOKUP(CONCATENATE(AA$1,AA161),'Formulario de Preguntas'!$C$10:$FN$165,3,FALSE),"")</f>
        <v/>
      </c>
      <c r="AC161" s="1" t="str">
        <f>IFERROR(VLOOKUP(CONCATENATE(AA$1,AA161),'Formulario de Preguntas'!$C$10:$FN$165,4,FALSE),"")</f>
        <v/>
      </c>
      <c r="AD161" s="23">
        <f>IF($B161='Formulario de Respuestas'!$D160,'Formulario de Respuestas'!$N160,"ES DIFERENTE")</f>
        <v>0</v>
      </c>
      <c r="AE161" s="1" t="str">
        <f>IFERROR(VLOOKUP(CONCATENATE(AD$1,AD161),'Formulario de Preguntas'!$C$10:$FN$165,3,FALSE),"")</f>
        <v/>
      </c>
      <c r="AF161" s="1" t="str">
        <f>IFERROR(VLOOKUP(CONCATENATE(AD$1,AD161),'Formulario de Preguntas'!$C$10:$FN$165,4,FALSE),"")</f>
        <v/>
      </c>
      <c r="AG161" s="23">
        <f>IF($B161='Formulario de Respuestas'!$D160,'Formulario de Respuestas'!$O160,"ES DIFERENTE")</f>
        <v>0</v>
      </c>
      <c r="AH161" s="1" t="str">
        <f>IFERROR(VLOOKUP(CONCATENATE(AG$1,AG161),'Formulario de Preguntas'!$C$10:$FN$165,3,FALSE),"")</f>
        <v/>
      </c>
      <c r="AI161" s="1" t="str">
        <f>IFERROR(VLOOKUP(CONCATENATE(AG$1,AG161),'Formulario de Preguntas'!$C$10:$FN$165,4,FALSE),"")</f>
        <v/>
      </c>
      <c r="AJ161" s="23">
        <f>IF($B161='Formulario de Respuestas'!$D160,'Formulario de Respuestas'!$P160,"ES DIFERENTE")</f>
        <v>0</v>
      </c>
      <c r="AK161" s="1" t="str">
        <f>IFERROR(VLOOKUP(CONCATENATE(AJ$1,AJ161),'Formulario de Preguntas'!$C$10:$FN$165,3,FALSE),"")</f>
        <v/>
      </c>
      <c r="AL161" s="1" t="str">
        <f>IFERROR(VLOOKUP(CONCATENATE(AJ$1,AJ161),'Formulario de Preguntas'!$C$10:$FN$165,4,FALSE),"")</f>
        <v/>
      </c>
      <c r="AM161" s="23">
        <f>IF($B161='Formulario de Respuestas'!$D160,'Formulario de Respuestas'!$Q160,"ES DIFERENTE")</f>
        <v>0</v>
      </c>
      <c r="AN161" s="1" t="str">
        <f>IFERROR(VLOOKUP(CONCATENATE(AM$1,AM161),'Formulario de Preguntas'!$C$10:$FN$165,3,FALSE),"")</f>
        <v/>
      </c>
      <c r="AO161" s="1" t="str">
        <f>IFERROR(VLOOKUP(CONCATENATE(AM$1,AM161),'Formulario de Preguntas'!$C$10:$FN$165,4,FALSE),"")</f>
        <v/>
      </c>
      <c r="AP161" s="23">
        <f>IF($B161='Formulario de Respuestas'!$D160,'Formulario de Respuestas'!$R160,"ES DIFERENTE")</f>
        <v>0</v>
      </c>
      <c r="AQ161" s="1" t="str">
        <f>IFERROR(VLOOKUP(CONCATENATE(AP$1,AP161),'Formulario de Preguntas'!$C$10:$FN$165,3,FALSE),"")</f>
        <v/>
      </c>
      <c r="AR161" s="1" t="str">
        <f>IFERROR(VLOOKUP(CONCATENATE(AP$1,AP161),'Formulario de Preguntas'!$C$10:$FN$165,4,FALSE),"")</f>
        <v/>
      </c>
      <c r="AS161" s="23">
        <f>IF($B161='Formulario de Respuestas'!$D160,'Formulario de Respuestas'!$S160,"ES DIFERENTE")</f>
        <v>0</v>
      </c>
      <c r="AT161" s="1" t="str">
        <f>IFERROR(VLOOKUP(CONCATENATE(AS$1,AS161),'Formulario de Preguntas'!$C$10:$FN$165,3,FALSE),"")</f>
        <v/>
      </c>
      <c r="AU161" s="1" t="str">
        <f>IFERROR(VLOOKUP(CONCATENATE(AS$1,AS161),'Formulario de Preguntas'!$C$10:$FN$165,4,FALSE),"")</f>
        <v/>
      </c>
      <c r="AV161" s="23">
        <f>IF($B161='Formulario de Respuestas'!$D160,'Formulario de Respuestas'!$T160,"ES DIFERENTE")</f>
        <v>0</v>
      </c>
      <c r="AW161" s="1" t="str">
        <f>IFERROR(VLOOKUP(CONCATENATE(AV$1,AV161),'Formulario de Preguntas'!$C$10:$FN$165,3,FALSE),"")</f>
        <v/>
      </c>
      <c r="AX161" s="1" t="str">
        <f>IFERROR(VLOOKUP(CONCATENATE(AV$1,AV161),'Formulario de Preguntas'!$C$10:$FN$165,4,FALSE),"")</f>
        <v/>
      </c>
      <c r="AY161" s="23">
        <f>IF($B161='Formulario de Respuestas'!$D160,'Formulario de Respuestas'!$U160,"ES DIFERENTE")</f>
        <v>0</v>
      </c>
      <c r="AZ161" s="1" t="str">
        <f>IFERROR(VLOOKUP(CONCATENATE(AY$1,AY161),'Formulario de Preguntas'!$C$10:$FN$165,3,FALSE),"")</f>
        <v/>
      </c>
      <c r="BA161" s="1" t="str">
        <f>IFERROR(VLOOKUP(CONCATENATE(AY$1,AY161),'Formulario de Preguntas'!$C$10:$FN$165,4,FALSE),"")</f>
        <v/>
      </c>
      <c r="BB161" s="25">
        <f>IF($B161='Formulario de Respuestas'!$D160,'Formulario de Respuestas'!$V160,"ES DIFERENTE")</f>
        <v>0</v>
      </c>
      <c r="BC161" s="1" t="str">
        <f>IFERROR(VLOOKUP(CONCATENATE(BB$1,BB161),'Formulario de Preguntas'!$C$10:$FN$165,3,FALSE),"")</f>
        <v/>
      </c>
      <c r="BD161" s="1" t="str">
        <f>IFERROR(VLOOKUP(CONCATENATE(BB$1,BB161),'Formulario de Preguntas'!$C$10:$FN$165,4,FALSE),"")</f>
        <v/>
      </c>
      <c r="BE161" s="23">
        <f>IF($B161='Formulario de Respuestas'!$D160,'Formulario de Respuestas'!$W160,"ES DIFERENTE")</f>
        <v>0</v>
      </c>
      <c r="BF161" s="1" t="str">
        <f>IFERROR(VLOOKUP(CONCATENATE(BE$1,BE161),'Formulario de Preguntas'!$C$10:$FN$165,3,FALSE),"")</f>
        <v/>
      </c>
      <c r="BG161" s="1" t="str">
        <f>IFERROR(VLOOKUP(CONCATENATE(BE$1,BE161),'Formulario de Preguntas'!$C$10:$FN$165,4,FALSE),"")</f>
        <v/>
      </c>
      <c r="BH161" s="23">
        <f>IF($B161='Formulario de Respuestas'!$D160,'Formulario de Respuestas'!$X160,"ES DIFERENTE")</f>
        <v>0</v>
      </c>
      <c r="BI161" s="1" t="str">
        <f>IFERROR(VLOOKUP(CONCATENATE(BH$1,BH161),'Formulario de Preguntas'!$C$10:$FN$165,3,FALSE),"")</f>
        <v/>
      </c>
      <c r="BJ161" s="1" t="str">
        <f>IFERROR(VLOOKUP(CONCATENATE(BH$1,BH161),'Formulario de Preguntas'!$C$10:$FN$165,4,FALSE),"")</f>
        <v/>
      </c>
      <c r="BK161" s="25">
        <f>IF($B161='Formulario de Respuestas'!$D160,'Formulario de Respuestas'!$Y160,"ES DIFERENTE")</f>
        <v>0</v>
      </c>
      <c r="BL161" s="1" t="str">
        <f>IFERROR(VLOOKUP(CONCATENATE(BK$1,BK161),'Formulario de Preguntas'!$C$10:$FN$165,3,FALSE),"")</f>
        <v/>
      </c>
      <c r="BM161" s="1" t="str">
        <f>IFERROR(VLOOKUP(CONCATENATE(BK$1,BK161),'Formulario de Preguntas'!$C$10:$FN$165,4,FALSE),"")</f>
        <v/>
      </c>
      <c r="BN161" s="25">
        <f>IF($B161='Formulario de Respuestas'!$D160,'Formulario de Respuestas'!$Z160,"ES DIFERENTE")</f>
        <v>0</v>
      </c>
      <c r="BO161" s="1" t="str">
        <f>IFERROR(VLOOKUP(CONCATENATE(BN$1,BN161),'Formulario de Preguntas'!$C$10:$FN$165,3,FALSE),"")</f>
        <v/>
      </c>
      <c r="BP161" s="1" t="str">
        <f>IFERROR(VLOOKUP(CONCATENATE(BN$1,BN161),'Formulario de Preguntas'!$C$10:$FN$165,4,FALSE),"")</f>
        <v/>
      </c>
      <c r="BR161" s="1">
        <f t="shared" si="7"/>
        <v>0</v>
      </c>
      <c r="BS161" s="1">
        <f t="shared" si="8"/>
        <v>0.25</v>
      </c>
      <c r="BT161" s="1">
        <f t="shared" si="9"/>
        <v>0</v>
      </c>
      <c r="BU161" s="1">
        <f>COUNTIF('Formulario de Respuestas'!$E160:$Z160,"A")</f>
        <v>0</v>
      </c>
      <c r="BV161" s="1">
        <f>COUNTIF('Formulario de Respuestas'!$E160:$Z160,"B")</f>
        <v>0</v>
      </c>
      <c r="BW161" s="1">
        <f>COUNTIF('Formulario de Respuestas'!$E160:$Z160,"C")</f>
        <v>0</v>
      </c>
      <c r="BX161" s="1">
        <f>COUNTIF('Formulario de Respuestas'!$E160:$Z160,"D")</f>
        <v>0</v>
      </c>
      <c r="BY161" s="1">
        <f>COUNTIF('Formulario de Respuestas'!$E160:$Z160,"E (RESPUESTA ANULADA)")</f>
        <v>0</v>
      </c>
    </row>
    <row r="162" spans="1:77" x14ac:dyDescent="0.25">
      <c r="A162" s="1">
        <f>'Formulario de Respuestas'!C161</f>
        <v>0</v>
      </c>
      <c r="B162" s="1">
        <f>'Formulario de Respuestas'!D161</f>
        <v>0</v>
      </c>
      <c r="C162" s="23">
        <f>IF($B162='Formulario de Respuestas'!$D161,'Formulario de Respuestas'!$E161,"ES DIFERENTE")</f>
        <v>0</v>
      </c>
      <c r="D162" s="15" t="str">
        <f>IFERROR(VLOOKUP(CONCATENATE(C$1,C162),'Formulario de Preguntas'!$C$2:$FN$165,3,FALSE),"")</f>
        <v/>
      </c>
      <c r="E162" s="1" t="str">
        <f>IFERROR(VLOOKUP(CONCATENATE(C$1,C162),'Formulario de Preguntas'!$C$2:$FN$165,4,FALSE),"")</f>
        <v/>
      </c>
      <c r="F162" s="23">
        <f>IF($B162='Formulario de Respuestas'!$D161,'Formulario de Respuestas'!$F161,"ES DIFERENTE")</f>
        <v>0</v>
      </c>
      <c r="G162" s="1" t="str">
        <f>IFERROR(VLOOKUP(CONCATENATE(F$1,F162),'Formulario de Preguntas'!$C$2:$FN$165,3,FALSE),"")</f>
        <v/>
      </c>
      <c r="H162" s="1" t="str">
        <f>IFERROR(VLOOKUP(CONCATENATE(F$1,F162),'Formulario de Preguntas'!$C$2:$FN$165,4,FALSE),"")</f>
        <v/>
      </c>
      <c r="I162" s="23">
        <f>IF($B162='Formulario de Respuestas'!$D161,'Formulario de Respuestas'!$G161,"ES DIFERENTE")</f>
        <v>0</v>
      </c>
      <c r="J162" s="1" t="str">
        <f>IFERROR(VLOOKUP(CONCATENATE(I$1,I162),'Formulario de Preguntas'!$C$10:$FN$165,3,FALSE),"")</f>
        <v/>
      </c>
      <c r="K162" s="1" t="str">
        <f>IFERROR(VLOOKUP(CONCATENATE(I$1,I162),'Formulario de Preguntas'!$C$10:$FN$165,4,FALSE),"")</f>
        <v/>
      </c>
      <c r="L162" s="23">
        <f>IF($B162='Formulario de Respuestas'!$D161,'Formulario de Respuestas'!$H161,"ES DIFERENTE")</f>
        <v>0</v>
      </c>
      <c r="M162" s="1" t="str">
        <f>IFERROR(VLOOKUP(CONCATENATE(L$1,L162),'Formulario de Preguntas'!$C$10:$FN$165,3,FALSE),"")</f>
        <v/>
      </c>
      <c r="N162" s="1" t="str">
        <f>IFERROR(VLOOKUP(CONCATENATE(L$1,L162),'Formulario de Preguntas'!$C$10:$FN$165,4,FALSE),"")</f>
        <v/>
      </c>
      <c r="O162" s="23">
        <f>IF($B162='Formulario de Respuestas'!$D161,'Formulario de Respuestas'!$I161,"ES DIFERENTE")</f>
        <v>0</v>
      </c>
      <c r="P162" s="1" t="str">
        <f>IFERROR(VLOOKUP(CONCATENATE(O$1,O162),'Formulario de Preguntas'!$C$10:$FN$165,3,FALSE),"")</f>
        <v/>
      </c>
      <c r="Q162" s="1" t="str">
        <f>IFERROR(VLOOKUP(CONCATENATE(O$1,O162),'Formulario de Preguntas'!$C$10:$FN$165,4,FALSE),"")</f>
        <v/>
      </c>
      <c r="R162" s="23">
        <f>IF($B162='Formulario de Respuestas'!$D161,'Formulario de Respuestas'!$J161,"ES DIFERENTE")</f>
        <v>0</v>
      </c>
      <c r="S162" s="1" t="str">
        <f>IFERROR(VLOOKUP(CONCATENATE(R$1,R162),'Formulario de Preguntas'!$C$10:$FN$165,3,FALSE),"")</f>
        <v/>
      </c>
      <c r="T162" s="1" t="str">
        <f>IFERROR(VLOOKUP(CONCATENATE(R$1,R162),'Formulario de Preguntas'!$C$10:$FN$165,4,FALSE),"")</f>
        <v/>
      </c>
      <c r="U162" s="23">
        <f>IF($B162='Formulario de Respuestas'!$D161,'Formulario de Respuestas'!$K161,"ES DIFERENTE")</f>
        <v>0</v>
      </c>
      <c r="V162" s="1" t="str">
        <f>IFERROR(VLOOKUP(CONCATENATE(U$1,U162),'Formulario de Preguntas'!$C$10:$FN$165,3,FALSE),"")</f>
        <v/>
      </c>
      <c r="W162" s="1" t="str">
        <f>IFERROR(VLOOKUP(CONCATENATE(U$1,U162),'Formulario de Preguntas'!$C$10:$FN$165,4,FALSE),"")</f>
        <v/>
      </c>
      <c r="X162" s="23">
        <f>IF($B162='Formulario de Respuestas'!$D161,'Formulario de Respuestas'!$L161,"ES DIFERENTE")</f>
        <v>0</v>
      </c>
      <c r="Y162" s="1" t="str">
        <f>IFERROR(VLOOKUP(CONCATENATE(X$1,X162),'Formulario de Preguntas'!$C$10:$FN$165,3,FALSE),"")</f>
        <v/>
      </c>
      <c r="Z162" s="1" t="str">
        <f>IFERROR(VLOOKUP(CONCATENATE(X$1,X162),'Formulario de Preguntas'!$C$10:$FN$165,4,FALSE),"")</f>
        <v/>
      </c>
      <c r="AA162" s="23">
        <f>IF($B162='Formulario de Respuestas'!$D161,'Formulario de Respuestas'!$M161,"ES DIFERENTE")</f>
        <v>0</v>
      </c>
      <c r="AB162" s="1" t="str">
        <f>IFERROR(VLOOKUP(CONCATENATE(AA$1,AA162),'Formulario de Preguntas'!$C$10:$FN$165,3,FALSE),"")</f>
        <v/>
      </c>
      <c r="AC162" s="1" t="str">
        <f>IFERROR(VLOOKUP(CONCATENATE(AA$1,AA162),'Formulario de Preguntas'!$C$10:$FN$165,4,FALSE),"")</f>
        <v/>
      </c>
      <c r="AD162" s="23">
        <f>IF($B162='Formulario de Respuestas'!$D161,'Formulario de Respuestas'!$N161,"ES DIFERENTE")</f>
        <v>0</v>
      </c>
      <c r="AE162" s="1" t="str">
        <f>IFERROR(VLOOKUP(CONCATENATE(AD$1,AD162),'Formulario de Preguntas'!$C$10:$FN$165,3,FALSE),"")</f>
        <v/>
      </c>
      <c r="AF162" s="1" t="str">
        <f>IFERROR(VLOOKUP(CONCATENATE(AD$1,AD162),'Formulario de Preguntas'!$C$10:$FN$165,4,FALSE),"")</f>
        <v/>
      </c>
      <c r="AG162" s="23">
        <f>IF($B162='Formulario de Respuestas'!$D161,'Formulario de Respuestas'!$O161,"ES DIFERENTE")</f>
        <v>0</v>
      </c>
      <c r="AH162" s="1" t="str">
        <f>IFERROR(VLOOKUP(CONCATENATE(AG$1,AG162),'Formulario de Preguntas'!$C$10:$FN$165,3,FALSE),"")</f>
        <v/>
      </c>
      <c r="AI162" s="1" t="str">
        <f>IFERROR(VLOOKUP(CONCATENATE(AG$1,AG162),'Formulario de Preguntas'!$C$10:$FN$165,4,FALSE),"")</f>
        <v/>
      </c>
      <c r="AJ162" s="23">
        <f>IF($B162='Formulario de Respuestas'!$D161,'Formulario de Respuestas'!$P161,"ES DIFERENTE")</f>
        <v>0</v>
      </c>
      <c r="AK162" s="1" t="str">
        <f>IFERROR(VLOOKUP(CONCATENATE(AJ$1,AJ162),'Formulario de Preguntas'!$C$10:$FN$165,3,FALSE),"")</f>
        <v/>
      </c>
      <c r="AL162" s="1" t="str">
        <f>IFERROR(VLOOKUP(CONCATENATE(AJ$1,AJ162),'Formulario de Preguntas'!$C$10:$FN$165,4,FALSE),"")</f>
        <v/>
      </c>
      <c r="AM162" s="23">
        <f>IF($B162='Formulario de Respuestas'!$D161,'Formulario de Respuestas'!$Q161,"ES DIFERENTE")</f>
        <v>0</v>
      </c>
      <c r="AN162" s="1" t="str">
        <f>IFERROR(VLOOKUP(CONCATENATE(AM$1,AM162),'Formulario de Preguntas'!$C$10:$FN$165,3,FALSE),"")</f>
        <v/>
      </c>
      <c r="AO162" s="1" t="str">
        <f>IFERROR(VLOOKUP(CONCATENATE(AM$1,AM162),'Formulario de Preguntas'!$C$10:$FN$165,4,FALSE),"")</f>
        <v/>
      </c>
      <c r="AP162" s="23">
        <f>IF($B162='Formulario de Respuestas'!$D161,'Formulario de Respuestas'!$R161,"ES DIFERENTE")</f>
        <v>0</v>
      </c>
      <c r="AQ162" s="1" t="str">
        <f>IFERROR(VLOOKUP(CONCATENATE(AP$1,AP162),'Formulario de Preguntas'!$C$10:$FN$165,3,FALSE),"")</f>
        <v/>
      </c>
      <c r="AR162" s="1" t="str">
        <f>IFERROR(VLOOKUP(CONCATENATE(AP$1,AP162),'Formulario de Preguntas'!$C$10:$FN$165,4,FALSE),"")</f>
        <v/>
      </c>
      <c r="AS162" s="23">
        <f>IF($B162='Formulario de Respuestas'!$D161,'Formulario de Respuestas'!$S161,"ES DIFERENTE")</f>
        <v>0</v>
      </c>
      <c r="AT162" s="1" t="str">
        <f>IFERROR(VLOOKUP(CONCATENATE(AS$1,AS162),'Formulario de Preguntas'!$C$10:$FN$165,3,FALSE),"")</f>
        <v/>
      </c>
      <c r="AU162" s="1" t="str">
        <f>IFERROR(VLOOKUP(CONCATENATE(AS$1,AS162),'Formulario de Preguntas'!$C$10:$FN$165,4,FALSE),"")</f>
        <v/>
      </c>
      <c r="AV162" s="23">
        <f>IF($B162='Formulario de Respuestas'!$D161,'Formulario de Respuestas'!$T161,"ES DIFERENTE")</f>
        <v>0</v>
      </c>
      <c r="AW162" s="1" t="str">
        <f>IFERROR(VLOOKUP(CONCATENATE(AV$1,AV162),'Formulario de Preguntas'!$C$10:$FN$165,3,FALSE),"")</f>
        <v/>
      </c>
      <c r="AX162" s="1" t="str">
        <f>IFERROR(VLOOKUP(CONCATENATE(AV$1,AV162),'Formulario de Preguntas'!$C$10:$FN$165,4,FALSE),"")</f>
        <v/>
      </c>
      <c r="AY162" s="23">
        <f>IF($B162='Formulario de Respuestas'!$D161,'Formulario de Respuestas'!$U161,"ES DIFERENTE")</f>
        <v>0</v>
      </c>
      <c r="AZ162" s="1" t="str">
        <f>IFERROR(VLOOKUP(CONCATENATE(AY$1,AY162),'Formulario de Preguntas'!$C$10:$FN$165,3,FALSE),"")</f>
        <v/>
      </c>
      <c r="BA162" s="1" t="str">
        <f>IFERROR(VLOOKUP(CONCATENATE(AY$1,AY162),'Formulario de Preguntas'!$C$10:$FN$165,4,FALSE),"")</f>
        <v/>
      </c>
      <c r="BB162" s="25">
        <f>IF($B162='Formulario de Respuestas'!$D161,'Formulario de Respuestas'!$V161,"ES DIFERENTE")</f>
        <v>0</v>
      </c>
      <c r="BC162" s="1" t="str">
        <f>IFERROR(VLOOKUP(CONCATENATE(BB$1,BB162),'Formulario de Preguntas'!$C$10:$FN$165,3,FALSE),"")</f>
        <v/>
      </c>
      <c r="BD162" s="1" t="str">
        <f>IFERROR(VLOOKUP(CONCATENATE(BB$1,BB162),'Formulario de Preguntas'!$C$10:$FN$165,4,FALSE),"")</f>
        <v/>
      </c>
      <c r="BE162" s="23">
        <f>IF($B162='Formulario de Respuestas'!$D161,'Formulario de Respuestas'!$W161,"ES DIFERENTE")</f>
        <v>0</v>
      </c>
      <c r="BF162" s="1" t="str">
        <f>IFERROR(VLOOKUP(CONCATENATE(BE$1,BE162),'Formulario de Preguntas'!$C$10:$FN$165,3,FALSE),"")</f>
        <v/>
      </c>
      <c r="BG162" s="1" t="str">
        <f>IFERROR(VLOOKUP(CONCATENATE(BE$1,BE162),'Formulario de Preguntas'!$C$10:$FN$165,4,FALSE),"")</f>
        <v/>
      </c>
      <c r="BH162" s="23">
        <f>IF($B162='Formulario de Respuestas'!$D161,'Formulario de Respuestas'!$X161,"ES DIFERENTE")</f>
        <v>0</v>
      </c>
      <c r="BI162" s="1" t="str">
        <f>IFERROR(VLOOKUP(CONCATENATE(BH$1,BH162),'Formulario de Preguntas'!$C$10:$FN$165,3,FALSE),"")</f>
        <v/>
      </c>
      <c r="BJ162" s="1" t="str">
        <f>IFERROR(VLOOKUP(CONCATENATE(BH$1,BH162),'Formulario de Preguntas'!$C$10:$FN$165,4,FALSE),"")</f>
        <v/>
      </c>
      <c r="BK162" s="25">
        <f>IF($B162='Formulario de Respuestas'!$D161,'Formulario de Respuestas'!$Y161,"ES DIFERENTE")</f>
        <v>0</v>
      </c>
      <c r="BL162" s="1" t="str">
        <f>IFERROR(VLOOKUP(CONCATENATE(BK$1,BK162),'Formulario de Preguntas'!$C$10:$FN$165,3,FALSE),"")</f>
        <v/>
      </c>
      <c r="BM162" s="1" t="str">
        <f>IFERROR(VLOOKUP(CONCATENATE(BK$1,BK162),'Formulario de Preguntas'!$C$10:$FN$165,4,FALSE),"")</f>
        <v/>
      </c>
      <c r="BN162" s="25">
        <f>IF($B162='Formulario de Respuestas'!$D161,'Formulario de Respuestas'!$Z161,"ES DIFERENTE")</f>
        <v>0</v>
      </c>
      <c r="BO162" s="1" t="str">
        <f>IFERROR(VLOOKUP(CONCATENATE(BN$1,BN162),'Formulario de Preguntas'!$C$10:$FN$165,3,FALSE),"")</f>
        <v/>
      </c>
      <c r="BP162" s="1" t="str">
        <f>IFERROR(VLOOKUP(CONCATENATE(BN$1,BN162),'Formulario de Preguntas'!$C$10:$FN$165,4,FALSE),"")</f>
        <v/>
      </c>
      <c r="BR162" s="1">
        <f t="shared" si="7"/>
        <v>0</v>
      </c>
      <c r="BS162" s="1">
        <f t="shared" si="8"/>
        <v>0.25</v>
      </c>
      <c r="BT162" s="1">
        <f t="shared" si="9"/>
        <v>0</v>
      </c>
      <c r="BU162" s="1">
        <f>COUNTIF('Formulario de Respuestas'!$E161:$Z161,"A")</f>
        <v>0</v>
      </c>
      <c r="BV162" s="1">
        <f>COUNTIF('Formulario de Respuestas'!$E161:$Z161,"B")</f>
        <v>0</v>
      </c>
      <c r="BW162" s="1">
        <f>COUNTIF('Formulario de Respuestas'!$E161:$Z161,"C")</f>
        <v>0</v>
      </c>
      <c r="BX162" s="1">
        <f>COUNTIF('Formulario de Respuestas'!$E161:$Z161,"D")</f>
        <v>0</v>
      </c>
      <c r="BY162" s="1">
        <f>COUNTIF('Formulario de Respuestas'!$E161:$Z161,"E (RESPUESTA ANULADA)")</f>
        <v>0</v>
      </c>
    </row>
    <row r="163" spans="1:77" x14ac:dyDescent="0.25">
      <c r="A163" s="1">
        <f>'Formulario de Respuestas'!C162</f>
        <v>0</v>
      </c>
      <c r="B163" s="1">
        <f>'Formulario de Respuestas'!D162</f>
        <v>0</v>
      </c>
      <c r="C163" s="23">
        <f>IF($B163='Formulario de Respuestas'!$D162,'Formulario de Respuestas'!$E162,"ES DIFERENTE")</f>
        <v>0</v>
      </c>
      <c r="D163" s="15" t="str">
        <f>IFERROR(VLOOKUP(CONCATENATE(C$1,C163),'Formulario de Preguntas'!$C$2:$FN$165,3,FALSE),"")</f>
        <v/>
      </c>
      <c r="E163" s="1" t="str">
        <f>IFERROR(VLOOKUP(CONCATENATE(C$1,C163),'Formulario de Preguntas'!$C$2:$FN$165,4,FALSE),"")</f>
        <v/>
      </c>
      <c r="F163" s="23">
        <f>IF($B163='Formulario de Respuestas'!$D162,'Formulario de Respuestas'!$F162,"ES DIFERENTE")</f>
        <v>0</v>
      </c>
      <c r="G163" s="1" t="str">
        <f>IFERROR(VLOOKUP(CONCATENATE(F$1,F163),'Formulario de Preguntas'!$C$2:$FN$165,3,FALSE),"")</f>
        <v/>
      </c>
      <c r="H163" s="1" t="str">
        <f>IFERROR(VLOOKUP(CONCATENATE(F$1,F163),'Formulario de Preguntas'!$C$2:$FN$165,4,FALSE),"")</f>
        <v/>
      </c>
      <c r="I163" s="23">
        <f>IF($B163='Formulario de Respuestas'!$D162,'Formulario de Respuestas'!$G162,"ES DIFERENTE")</f>
        <v>0</v>
      </c>
      <c r="J163" s="1" t="str">
        <f>IFERROR(VLOOKUP(CONCATENATE(I$1,I163),'Formulario de Preguntas'!$C$10:$FN$165,3,FALSE),"")</f>
        <v/>
      </c>
      <c r="K163" s="1" t="str">
        <f>IFERROR(VLOOKUP(CONCATENATE(I$1,I163),'Formulario de Preguntas'!$C$10:$FN$165,4,FALSE),"")</f>
        <v/>
      </c>
      <c r="L163" s="23">
        <f>IF($B163='Formulario de Respuestas'!$D162,'Formulario de Respuestas'!$H162,"ES DIFERENTE")</f>
        <v>0</v>
      </c>
      <c r="M163" s="1" t="str">
        <f>IFERROR(VLOOKUP(CONCATENATE(L$1,L163),'Formulario de Preguntas'!$C$10:$FN$165,3,FALSE),"")</f>
        <v/>
      </c>
      <c r="N163" s="1" t="str">
        <f>IFERROR(VLOOKUP(CONCATENATE(L$1,L163),'Formulario de Preguntas'!$C$10:$FN$165,4,FALSE),"")</f>
        <v/>
      </c>
      <c r="O163" s="23">
        <f>IF($B163='Formulario de Respuestas'!$D162,'Formulario de Respuestas'!$I162,"ES DIFERENTE")</f>
        <v>0</v>
      </c>
      <c r="P163" s="1" t="str">
        <f>IFERROR(VLOOKUP(CONCATENATE(O$1,O163),'Formulario de Preguntas'!$C$10:$FN$165,3,FALSE),"")</f>
        <v/>
      </c>
      <c r="Q163" s="1" t="str">
        <f>IFERROR(VLOOKUP(CONCATENATE(O$1,O163),'Formulario de Preguntas'!$C$10:$FN$165,4,FALSE),"")</f>
        <v/>
      </c>
      <c r="R163" s="23">
        <f>IF($B163='Formulario de Respuestas'!$D162,'Formulario de Respuestas'!$J162,"ES DIFERENTE")</f>
        <v>0</v>
      </c>
      <c r="S163" s="1" t="str">
        <f>IFERROR(VLOOKUP(CONCATENATE(R$1,R163),'Formulario de Preguntas'!$C$10:$FN$165,3,FALSE),"")</f>
        <v/>
      </c>
      <c r="T163" s="1" t="str">
        <f>IFERROR(VLOOKUP(CONCATENATE(R$1,R163),'Formulario de Preguntas'!$C$10:$FN$165,4,FALSE),"")</f>
        <v/>
      </c>
      <c r="U163" s="23">
        <f>IF($B163='Formulario de Respuestas'!$D162,'Formulario de Respuestas'!$K162,"ES DIFERENTE")</f>
        <v>0</v>
      </c>
      <c r="V163" s="1" t="str">
        <f>IFERROR(VLOOKUP(CONCATENATE(U$1,U163),'Formulario de Preguntas'!$C$10:$FN$165,3,FALSE),"")</f>
        <v/>
      </c>
      <c r="W163" s="1" t="str">
        <f>IFERROR(VLOOKUP(CONCATENATE(U$1,U163),'Formulario de Preguntas'!$C$10:$FN$165,4,FALSE),"")</f>
        <v/>
      </c>
      <c r="X163" s="23">
        <f>IF($B163='Formulario de Respuestas'!$D162,'Formulario de Respuestas'!$L162,"ES DIFERENTE")</f>
        <v>0</v>
      </c>
      <c r="Y163" s="1" t="str">
        <f>IFERROR(VLOOKUP(CONCATENATE(X$1,X163),'Formulario de Preguntas'!$C$10:$FN$165,3,FALSE),"")</f>
        <v/>
      </c>
      <c r="Z163" s="1" t="str">
        <f>IFERROR(VLOOKUP(CONCATENATE(X$1,X163),'Formulario de Preguntas'!$C$10:$FN$165,4,FALSE),"")</f>
        <v/>
      </c>
      <c r="AA163" s="23">
        <f>IF($B163='Formulario de Respuestas'!$D162,'Formulario de Respuestas'!$M162,"ES DIFERENTE")</f>
        <v>0</v>
      </c>
      <c r="AB163" s="1" t="str">
        <f>IFERROR(VLOOKUP(CONCATENATE(AA$1,AA163),'Formulario de Preguntas'!$C$10:$FN$165,3,FALSE),"")</f>
        <v/>
      </c>
      <c r="AC163" s="1" t="str">
        <f>IFERROR(VLOOKUP(CONCATENATE(AA$1,AA163),'Formulario de Preguntas'!$C$10:$FN$165,4,FALSE),"")</f>
        <v/>
      </c>
      <c r="AD163" s="23">
        <f>IF($B163='Formulario de Respuestas'!$D162,'Formulario de Respuestas'!$N162,"ES DIFERENTE")</f>
        <v>0</v>
      </c>
      <c r="AE163" s="1" t="str">
        <f>IFERROR(VLOOKUP(CONCATENATE(AD$1,AD163),'Formulario de Preguntas'!$C$10:$FN$165,3,FALSE),"")</f>
        <v/>
      </c>
      <c r="AF163" s="1" t="str">
        <f>IFERROR(VLOOKUP(CONCATENATE(AD$1,AD163),'Formulario de Preguntas'!$C$10:$FN$165,4,FALSE),"")</f>
        <v/>
      </c>
      <c r="AG163" s="23">
        <f>IF($B163='Formulario de Respuestas'!$D162,'Formulario de Respuestas'!$O162,"ES DIFERENTE")</f>
        <v>0</v>
      </c>
      <c r="AH163" s="1" t="str">
        <f>IFERROR(VLOOKUP(CONCATENATE(AG$1,AG163),'Formulario de Preguntas'!$C$10:$FN$165,3,FALSE),"")</f>
        <v/>
      </c>
      <c r="AI163" s="1" t="str">
        <f>IFERROR(VLOOKUP(CONCATENATE(AG$1,AG163),'Formulario de Preguntas'!$C$10:$FN$165,4,FALSE),"")</f>
        <v/>
      </c>
      <c r="AJ163" s="23">
        <f>IF($B163='Formulario de Respuestas'!$D162,'Formulario de Respuestas'!$P162,"ES DIFERENTE")</f>
        <v>0</v>
      </c>
      <c r="AK163" s="1" t="str">
        <f>IFERROR(VLOOKUP(CONCATENATE(AJ$1,AJ163),'Formulario de Preguntas'!$C$10:$FN$165,3,FALSE),"")</f>
        <v/>
      </c>
      <c r="AL163" s="1" t="str">
        <f>IFERROR(VLOOKUP(CONCATENATE(AJ$1,AJ163),'Formulario de Preguntas'!$C$10:$FN$165,4,FALSE),"")</f>
        <v/>
      </c>
      <c r="AM163" s="23">
        <f>IF($B163='Formulario de Respuestas'!$D162,'Formulario de Respuestas'!$Q162,"ES DIFERENTE")</f>
        <v>0</v>
      </c>
      <c r="AN163" s="1" t="str">
        <f>IFERROR(VLOOKUP(CONCATENATE(AM$1,AM163),'Formulario de Preguntas'!$C$10:$FN$165,3,FALSE),"")</f>
        <v/>
      </c>
      <c r="AO163" s="1" t="str">
        <f>IFERROR(VLOOKUP(CONCATENATE(AM$1,AM163),'Formulario de Preguntas'!$C$10:$FN$165,4,FALSE),"")</f>
        <v/>
      </c>
      <c r="AP163" s="23">
        <f>IF($B163='Formulario de Respuestas'!$D162,'Formulario de Respuestas'!$R162,"ES DIFERENTE")</f>
        <v>0</v>
      </c>
      <c r="AQ163" s="1" t="str">
        <f>IFERROR(VLOOKUP(CONCATENATE(AP$1,AP163),'Formulario de Preguntas'!$C$10:$FN$165,3,FALSE),"")</f>
        <v/>
      </c>
      <c r="AR163" s="1" t="str">
        <f>IFERROR(VLOOKUP(CONCATENATE(AP$1,AP163),'Formulario de Preguntas'!$C$10:$FN$165,4,FALSE),"")</f>
        <v/>
      </c>
      <c r="AS163" s="23">
        <f>IF($B163='Formulario de Respuestas'!$D162,'Formulario de Respuestas'!$S162,"ES DIFERENTE")</f>
        <v>0</v>
      </c>
      <c r="AT163" s="1" t="str">
        <f>IFERROR(VLOOKUP(CONCATENATE(AS$1,AS163),'Formulario de Preguntas'!$C$10:$FN$165,3,FALSE),"")</f>
        <v/>
      </c>
      <c r="AU163" s="1" t="str">
        <f>IFERROR(VLOOKUP(CONCATENATE(AS$1,AS163),'Formulario de Preguntas'!$C$10:$FN$165,4,FALSE),"")</f>
        <v/>
      </c>
      <c r="AV163" s="23">
        <f>IF($B163='Formulario de Respuestas'!$D162,'Formulario de Respuestas'!$T162,"ES DIFERENTE")</f>
        <v>0</v>
      </c>
      <c r="AW163" s="1" t="str">
        <f>IFERROR(VLOOKUP(CONCATENATE(AV$1,AV163),'Formulario de Preguntas'!$C$10:$FN$165,3,FALSE),"")</f>
        <v/>
      </c>
      <c r="AX163" s="1" t="str">
        <f>IFERROR(VLOOKUP(CONCATENATE(AV$1,AV163),'Formulario de Preguntas'!$C$10:$FN$165,4,FALSE),"")</f>
        <v/>
      </c>
      <c r="AY163" s="23">
        <f>IF($B163='Formulario de Respuestas'!$D162,'Formulario de Respuestas'!$U162,"ES DIFERENTE")</f>
        <v>0</v>
      </c>
      <c r="AZ163" s="1" t="str">
        <f>IFERROR(VLOOKUP(CONCATENATE(AY$1,AY163),'Formulario de Preguntas'!$C$10:$FN$165,3,FALSE),"")</f>
        <v/>
      </c>
      <c r="BA163" s="1" t="str">
        <f>IFERROR(VLOOKUP(CONCATENATE(AY$1,AY163),'Formulario de Preguntas'!$C$10:$FN$165,4,FALSE),"")</f>
        <v/>
      </c>
      <c r="BB163" s="25">
        <f>IF($B163='Formulario de Respuestas'!$D162,'Formulario de Respuestas'!$V162,"ES DIFERENTE")</f>
        <v>0</v>
      </c>
      <c r="BC163" s="1" t="str">
        <f>IFERROR(VLOOKUP(CONCATENATE(BB$1,BB163),'Formulario de Preguntas'!$C$10:$FN$165,3,FALSE),"")</f>
        <v/>
      </c>
      <c r="BD163" s="1" t="str">
        <f>IFERROR(VLOOKUP(CONCATENATE(BB$1,BB163),'Formulario de Preguntas'!$C$10:$FN$165,4,FALSE),"")</f>
        <v/>
      </c>
      <c r="BE163" s="23">
        <f>IF($B163='Formulario de Respuestas'!$D162,'Formulario de Respuestas'!$W162,"ES DIFERENTE")</f>
        <v>0</v>
      </c>
      <c r="BF163" s="1" t="str">
        <f>IFERROR(VLOOKUP(CONCATENATE(BE$1,BE163),'Formulario de Preguntas'!$C$10:$FN$165,3,FALSE),"")</f>
        <v/>
      </c>
      <c r="BG163" s="1" t="str">
        <f>IFERROR(VLOOKUP(CONCATENATE(BE$1,BE163),'Formulario de Preguntas'!$C$10:$FN$165,4,FALSE),"")</f>
        <v/>
      </c>
      <c r="BH163" s="23">
        <f>IF($B163='Formulario de Respuestas'!$D162,'Formulario de Respuestas'!$X162,"ES DIFERENTE")</f>
        <v>0</v>
      </c>
      <c r="BI163" s="1" t="str">
        <f>IFERROR(VLOOKUP(CONCATENATE(BH$1,BH163),'Formulario de Preguntas'!$C$10:$FN$165,3,FALSE),"")</f>
        <v/>
      </c>
      <c r="BJ163" s="1" t="str">
        <f>IFERROR(VLOOKUP(CONCATENATE(BH$1,BH163),'Formulario de Preguntas'!$C$10:$FN$165,4,FALSE),"")</f>
        <v/>
      </c>
      <c r="BK163" s="25">
        <f>IF($B163='Formulario de Respuestas'!$D162,'Formulario de Respuestas'!$Y162,"ES DIFERENTE")</f>
        <v>0</v>
      </c>
      <c r="BL163" s="1" t="str">
        <f>IFERROR(VLOOKUP(CONCATENATE(BK$1,BK163),'Formulario de Preguntas'!$C$10:$FN$165,3,FALSE),"")</f>
        <v/>
      </c>
      <c r="BM163" s="1" t="str">
        <f>IFERROR(VLOOKUP(CONCATENATE(BK$1,BK163),'Formulario de Preguntas'!$C$10:$FN$165,4,FALSE),"")</f>
        <v/>
      </c>
      <c r="BN163" s="25">
        <f>IF($B163='Formulario de Respuestas'!$D162,'Formulario de Respuestas'!$Z162,"ES DIFERENTE")</f>
        <v>0</v>
      </c>
      <c r="BO163" s="1" t="str">
        <f>IFERROR(VLOOKUP(CONCATENATE(BN$1,BN163),'Formulario de Preguntas'!$C$10:$FN$165,3,FALSE),"")</f>
        <v/>
      </c>
      <c r="BP163" s="1" t="str">
        <f>IFERROR(VLOOKUP(CONCATENATE(BN$1,BN163),'Formulario de Preguntas'!$C$10:$FN$165,4,FALSE),"")</f>
        <v/>
      </c>
      <c r="BR163" s="1">
        <f t="shared" si="7"/>
        <v>0</v>
      </c>
      <c r="BS163" s="1">
        <f t="shared" si="8"/>
        <v>0.25</v>
      </c>
      <c r="BT163" s="1">
        <f t="shared" si="9"/>
        <v>0</v>
      </c>
      <c r="BU163" s="1">
        <f>COUNTIF('Formulario de Respuestas'!$E162:$Z162,"A")</f>
        <v>0</v>
      </c>
      <c r="BV163" s="1">
        <f>COUNTIF('Formulario de Respuestas'!$E162:$Z162,"B")</f>
        <v>0</v>
      </c>
      <c r="BW163" s="1">
        <f>COUNTIF('Formulario de Respuestas'!$E162:$Z162,"C")</f>
        <v>0</v>
      </c>
      <c r="BX163" s="1">
        <f>COUNTIF('Formulario de Respuestas'!$E162:$Z162,"D")</f>
        <v>0</v>
      </c>
      <c r="BY163" s="1">
        <f>COUNTIF('Formulario de Respuestas'!$E162:$Z162,"E (RESPUESTA ANULADA)")</f>
        <v>0</v>
      </c>
    </row>
    <row r="164" spans="1:77" x14ac:dyDescent="0.25">
      <c r="A164" s="1">
        <f>'Formulario de Respuestas'!C163</f>
        <v>0</v>
      </c>
      <c r="B164" s="1">
        <f>'Formulario de Respuestas'!D163</f>
        <v>0</v>
      </c>
      <c r="C164" s="23">
        <f>IF($B164='Formulario de Respuestas'!$D163,'Formulario de Respuestas'!$E163,"ES DIFERENTE")</f>
        <v>0</v>
      </c>
      <c r="D164" s="15" t="str">
        <f>IFERROR(VLOOKUP(CONCATENATE(C$1,C164),'Formulario de Preguntas'!$C$2:$FN$165,3,FALSE),"")</f>
        <v/>
      </c>
      <c r="E164" s="1" t="str">
        <f>IFERROR(VLOOKUP(CONCATENATE(C$1,C164),'Formulario de Preguntas'!$C$2:$FN$165,4,FALSE),"")</f>
        <v/>
      </c>
      <c r="F164" s="23">
        <f>IF($B164='Formulario de Respuestas'!$D163,'Formulario de Respuestas'!$F163,"ES DIFERENTE")</f>
        <v>0</v>
      </c>
      <c r="G164" s="1" t="str">
        <f>IFERROR(VLOOKUP(CONCATENATE(F$1,F164),'Formulario de Preguntas'!$C$2:$FN$165,3,FALSE),"")</f>
        <v/>
      </c>
      <c r="H164" s="1" t="str">
        <f>IFERROR(VLOOKUP(CONCATENATE(F$1,F164),'Formulario de Preguntas'!$C$2:$FN$165,4,FALSE),"")</f>
        <v/>
      </c>
      <c r="I164" s="23">
        <f>IF($B164='Formulario de Respuestas'!$D163,'Formulario de Respuestas'!$G163,"ES DIFERENTE")</f>
        <v>0</v>
      </c>
      <c r="J164" s="1" t="str">
        <f>IFERROR(VLOOKUP(CONCATENATE(I$1,I164),'Formulario de Preguntas'!$C$10:$FN$165,3,FALSE),"")</f>
        <v/>
      </c>
      <c r="K164" s="1" t="str">
        <f>IFERROR(VLOOKUP(CONCATENATE(I$1,I164),'Formulario de Preguntas'!$C$10:$FN$165,4,FALSE),"")</f>
        <v/>
      </c>
      <c r="L164" s="23">
        <f>IF($B164='Formulario de Respuestas'!$D163,'Formulario de Respuestas'!$H163,"ES DIFERENTE")</f>
        <v>0</v>
      </c>
      <c r="M164" s="1" t="str">
        <f>IFERROR(VLOOKUP(CONCATENATE(L$1,L164),'Formulario de Preguntas'!$C$10:$FN$165,3,FALSE),"")</f>
        <v/>
      </c>
      <c r="N164" s="1" t="str">
        <f>IFERROR(VLOOKUP(CONCATENATE(L$1,L164),'Formulario de Preguntas'!$C$10:$FN$165,4,FALSE),"")</f>
        <v/>
      </c>
      <c r="O164" s="23">
        <f>IF($B164='Formulario de Respuestas'!$D163,'Formulario de Respuestas'!$I163,"ES DIFERENTE")</f>
        <v>0</v>
      </c>
      <c r="P164" s="1" t="str">
        <f>IFERROR(VLOOKUP(CONCATENATE(O$1,O164),'Formulario de Preguntas'!$C$10:$FN$165,3,FALSE),"")</f>
        <v/>
      </c>
      <c r="Q164" s="1" t="str">
        <f>IFERROR(VLOOKUP(CONCATENATE(O$1,O164),'Formulario de Preguntas'!$C$10:$FN$165,4,FALSE),"")</f>
        <v/>
      </c>
      <c r="R164" s="23">
        <f>IF($B164='Formulario de Respuestas'!$D163,'Formulario de Respuestas'!$J163,"ES DIFERENTE")</f>
        <v>0</v>
      </c>
      <c r="S164" s="1" t="str">
        <f>IFERROR(VLOOKUP(CONCATENATE(R$1,R164),'Formulario de Preguntas'!$C$10:$FN$165,3,FALSE),"")</f>
        <v/>
      </c>
      <c r="T164" s="1" t="str">
        <f>IFERROR(VLOOKUP(CONCATENATE(R$1,R164),'Formulario de Preguntas'!$C$10:$FN$165,4,FALSE),"")</f>
        <v/>
      </c>
      <c r="U164" s="23">
        <f>IF($B164='Formulario de Respuestas'!$D163,'Formulario de Respuestas'!$K163,"ES DIFERENTE")</f>
        <v>0</v>
      </c>
      <c r="V164" s="1" t="str">
        <f>IFERROR(VLOOKUP(CONCATENATE(U$1,U164),'Formulario de Preguntas'!$C$10:$FN$165,3,FALSE),"")</f>
        <v/>
      </c>
      <c r="W164" s="1" t="str">
        <f>IFERROR(VLOOKUP(CONCATENATE(U$1,U164),'Formulario de Preguntas'!$C$10:$FN$165,4,FALSE),"")</f>
        <v/>
      </c>
      <c r="X164" s="23">
        <f>IF($B164='Formulario de Respuestas'!$D163,'Formulario de Respuestas'!$L163,"ES DIFERENTE")</f>
        <v>0</v>
      </c>
      <c r="Y164" s="1" t="str">
        <f>IFERROR(VLOOKUP(CONCATENATE(X$1,X164),'Formulario de Preguntas'!$C$10:$FN$165,3,FALSE),"")</f>
        <v/>
      </c>
      <c r="Z164" s="1" t="str">
        <f>IFERROR(VLOOKUP(CONCATENATE(X$1,X164),'Formulario de Preguntas'!$C$10:$FN$165,4,FALSE),"")</f>
        <v/>
      </c>
      <c r="AA164" s="23">
        <f>IF($B164='Formulario de Respuestas'!$D163,'Formulario de Respuestas'!$M163,"ES DIFERENTE")</f>
        <v>0</v>
      </c>
      <c r="AB164" s="1" t="str">
        <f>IFERROR(VLOOKUP(CONCATENATE(AA$1,AA164),'Formulario de Preguntas'!$C$10:$FN$165,3,FALSE),"")</f>
        <v/>
      </c>
      <c r="AC164" s="1" t="str">
        <f>IFERROR(VLOOKUP(CONCATENATE(AA$1,AA164),'Formulario de Preguntas'!$C$10:$FN$165,4,FALSE),"")</f>
        <v/>
      </c>
      <c r="AD164" s="23">
        <f>IF($B164='Formulario de Respuestas'!$D163,'Formulario de Respuestas'!$N163,"ES DIFERENTE")</f>
        <v>0</v>
      </c>
      <c r="AE164" s="1" t="str">
        <f>IFERROR(VLOOKUP(CONCATENATE(AD$1,AD164),'Formulario de Preguntas'!$C$10:$FN$165,3,FALSE),"")</f>
        <v/>
      </c>
      <c r="AF164" s="1" t="str">
        <f>IFERROR(VLOOKUP(CONCATENATE(AD$1,AD164),'Formulario de Preguntas'!$C$10:$FN$165,4,FALSE),"")</f>
        <v/>
      </c>
      <c r="AG164" s="23">
        <f>IF($B164='Formulario de Respuestas'!$D163,'Formulario de Respuestas'!$O163,"ES DIFERENTE")</f>
        <v>0</v>
      </c>
      <c r="AH164" s="1" t="str">
        <f>IFERROR(VLOOKUP(CONCATENATE(AG$1,AG164),'Formulario de Preguntas'!$C$10:$FN$165,3,FALSE),"")</f>
        <v/>
      </c>
      <c r="AI164" s="1" t="str">
        <f>IFERROR(VLOOKUP(CONCATENATE(AG$1,AG164),'Formulario de Preguntas'!$C$10:$FN$165,4,FALSE),"")</f>
        <v/>
      </c>
      <c r="AJ164" s="23">
        <f>IF($B164='Formulario de Respuestas'!$D163,'Formulario de Respuestas'!$P163,"ES DIFERENTE")</f>
        <v>0</v>
      </c>
      <c r="AK164" s="1" t="str">
        <f>IFERROR(VLOOKUP(CONCATENATE(AJ$1,AJ164),'Formulario de Preguntas'!$C$10:$FN$165,3,FALSE),"")</f>
        <v/>
      </c>
      <c r="AL164" s="1" t="str">
        <f>IFERROR(VLOOKUP(CONCATENATE(AJ$1,AJ164),'Formulario de Preguntas'!$C$10:$FN$165,4,FALSE),"")</f>
        <v/>
      </c>
      <c r="AM164" s="23">
        <f>IF($B164='Formulario de Respuestas'!$D163,'Formulario de Respuestas'!$Q163,"ES DIFERENTE")</f>
        <v>0</v>
      </c>
      <c r="AN164" s="1" t="str">
        <f>IFERROR(VLOOKUP(CONCATENATE(AM$1,AM164),'Formulario de Preguntas'!$C$10:$FN$165,3,FALSE),"")</f>
        <v/>
      </c>
      <c r="AO164" s="1" t="str">
        <f>IFERROR(VLOOKUP(CONCATENATE(AM$1,AM164),'Formulario de Preguntas'!$C$10:$FN$165,4,FALSE),"")</f>
        <v/>
      </c>
      <c r="AP164" s="23">
        <f>IF($B164='Formulario de Respuestas'!$D163,'Formulario de Respuestas'!$R163,"ES DIFERENTE")</f>
        <v>0</v>
      </c>
      <c r="AQ164" s="1" t="str">
        <f>IFERROR(VLOOKUP(CONCATENATE(AP$1,AP164),'Formulario de Preguntas'!$C$10:$FN$165,3,FALSE),"")</f>
        <v/>
      </c>
      <c r="AR164" s="1" t="str">
        <f>IFERROR(VLOOKUP(CONCATENATE(AP$1,AP164),'Formulario de Preguntas'!$C$10:$FN$165,4,FALSE),"")</f>
        <v/>
      </c>
      <c r="AS164" s="23">
        <f>IF($B164='Formulario de Respuestas'!$D163,'Formulario de Respuestas'!$S163,"ES DIFERENTE")</f>
        <v>0</v>
      </c>
      <c r="AT164" s="1" t="str">
        <f>IFERROR(VLOOKUP(CONCATENATE(AS$1,AS164),'Formulario de Preguntas'!$C$10:$FN$165,3,FALSE),"")</f>
        <v/>
      </c>
      <c r="AU164" s="1" t="str">
        <f>IFERROR(VLOOKUP(CONCATENATE(AS$1,AS164),'Formulario de Preguntas'!$C$10:$FN$165,4,FALSE),"")</f>
        <v/>
      </c>
      <c r="AV164" s="23">
        <f>IF($B164='Formulario de Respuestas'!$D163,'Formulario de Respuestas'!$T163,"ES DIFERENTE")</f>
        <v>0</v>
      </c>
      <c r="AW164" s="1" t="str">
        <f>IFERROR(VLOOKUP(CONCATENATE(AV$1,AV164),'Formulario de Preguntas'!$C$10:$FN$165,3,FALSE),"")</f>
        <v/>
      </c>
      <c r="AX164" s="1" t="str">
        <f>IFERROR(VLOOKUP(CONCATENATE(AV$1,AV164),'Formulario de Preguntas'!$C$10:$FN$165,4,FALSE),"")</f>
        <v/>
      </c>
      <c r="AY164" s="23">
        <f>IF($B164='Formulario de Respuestas'!$D163,'Formulario de Respuestas'!$U163,"ES DIFERENTE")</f>
        <v>0</v>
      </c>
      <c r="AZ164" s="1" t="str">
        <f>IFERROR(VLOOKUP(CONCATENATE(AY$1,AY164),'Formulario de Preguntas'!$C$10:$FN$165,3,FALSE),"")</f>
        <v/>
      </c>
      <c r="BA164" s="1" t="str">
        <f>IFERROR(VLOOKUP(CONCATENATE(AY$1,AY164),'Formulario de Preguntas'!$C$10:$FN$165,4,FALSE),"")</f>
        <v/>
      </c>
      <c r="BB164" s="25">
        <f>IF($B164='Formulario de Respuestas'!$D163,'Formulario de Respuestas'!$V163,"ES DIFERENTE")</f>
        <v>0</v>
      </c>
      <c r="BC164" s="1" t="str">
        <f>IFERROR(VLOOKUP(CONCATENATE(BB$1,BB164),'Formulario de Preguntas'!$C$10:$FN$165,3,FALSE),"")</f>
        <v/>
      </c>
      <c r="BD164" s="1" t="str">
        <f>IFERROR(VLOOKUP(CONCATENATE(BB$1,BB164),'Formulario de Preguntas'!$C$10:$FN$165,4,FALSE),"")</f>
        <v/>
      </c>
      <c r="BE164" s="23">
        <f>IF($B164='Formulario de Respuestas'!$D163,'Formulario de Respuestas'!$W163,"ES DIFERENTE")</f>
        <v>0</v>
      </c>
      <c r="BF164" s="1" t="str">
        <f>IFERROR(VLOOKUP(CONCATENATE(BE$1,BE164),'Formulario de Preguntas'!$C$10:$FN$165,3,FALSE),"")</f>
        <v/>
      </c>
      <c r="BG164" s="1" t="str">
        <f>IFERROR(VLOOKUP(CONCATENATE(BE$1,BE164),'Formulario de Preguntas'!$C$10:$FN$165,4,FALSE),"")</f>
        <v/>
      </c>
      <c r="BH164" s="23">
        <f>IF($B164='Formulario de Respuestas'!$D163,'Formulario de Respuestas'!$X163,"ES DIFERENTE")</f>
        <v>0</v>
      </c>
      <c r="BI164" s="1" t="str">
        <f>IFERROR(VLOOKUP(CONCATENATE(BH$1,BH164),'Formulario de Preguntas'!$C$10:$FN$165,3,FALSE),"")</f>
        <v/>
      </c>
      <c r="BJ164" s="1" t="str">
        <f>IFERROR(VLOOKUP(CONCATENATE(BH$1,BH164),'Formulario de Preguntas'!$C$10:$FN$165,4,FALSE),"")</f>
        <v/>
      </c>
      <c r="BK164" s="25">
        <f>IF($B164='Formulario de Respuestas'!$D163,'Formulario de Respuestas'!$Y163,"ES DIFERENTE")</f>
        <v>0</v>
      </c>
      <c r="BL164" s="1" t="str">
        <f>IFERROR(VLOOKUP(CONCATENATE(BK$1,BK164),'Formulario de Preguntas'!$C$10:$FN$165,3,FALSE),"")</f>
        <v/>
      </c>
      <c r="BM164" s="1" t="str">
        <f>IFERROR(VLOOKUP(CONCATENATE(BK$1,BK164),'Formulario de Preguntas'!$C$10:$FN$165,4,FALSE),"")</f>
        <v/>
      </c>
      <c r="BN164" s="25">
        <f>IF($B164='Formulario de Respuestas'!$D163,'Formulario de Respuestas'!$Z163,"ES DIFERENTE")</f>
        <v>0</v>
      </c>
      <c r="BO164" s="1" t="str">
        <f>IFERROR(VLOOKUP(CONCATENATE(BN$1,BN164),'Formulario de Preguntas'!$C$10:$FN$165,3,FALSE),"")</f>
        <v/>
      </c>
      <c r="BP164" s="1" t="str">
        <f>IFERROR(VLOOKUP(CONCATENATE(BN$1,BN164),'Formulario de Preguntas'!$C$10:$FN$165,4,FALSE),"")</f>
        <v/>
      </c>
      <c r="BR164" s="1">
        <f t="shared" si="7"/>
        <v>0</v>
      </c>
      <c r="BS164" s="1">
        <f t="shared" si="8"/>
        <v>0.25</v>
      </c>
      <c r="BT164" s="1">
        <f t="shared" si="9"/>
        <v>0</v>
      </c>
      <c r="BU164" s="1">
        <f>COUNTIF('Formulario de Respuestas'!$E163:$Z163,"A")</f>
        <v>0</v>
      </c>
      <c r="BV164" s="1">
        <f>COUNTIF('Formulario de Respuestas'!$E163:$Z163,"B")</f>
        <v>0</v>
      </c>
      <c r="BW164" s="1">
        <f>COUNTIF('Formulario de Respuestas'!$E163:$Z163,"C")</f>
        <v>0</v>
      </c>
      <c r="BX164" s="1">
        <f>COUNTIF('Formulario de Respuestas'!$E163:$Z163,"D")</f>
        <v>0</v>
      </c>
      <c r="BY164" s="1">
        <f>COUNTIF('Formulario de Respuestas'!$E163:$Z163,"E (RESPUESTA ANULADA)")</f>
        <v>0</v>
      </c>
    </row>
    <row r="165" spans="1:77" x14ac:dyDescent="0.25">
      <c r="A165" s="1">
        <f>'Formulario de Respuestas'!C164</f>
        <v>0</v>
      </c>
      <c r="B165" s="1">
        <f>'Formulario de Respuestas'!D164</f>
        <v>0</v>
      </c>
      <c r="C165" s="23">
        <f>IF($B165='Formulario de Respuestas'!$D164,'Formulario de Respuestas'!$E164,"ES DIFERENTE")</f>
        <v>0</v>
      </c>
      <c r="D165" s="15" t="str">
        <f>IFERROR(VLOOKUP(CONCATENATE(C$1,C165),'Formulario de Preguntas'!$C$2:$FN$165,3,FALSE),"")</f>
        <v/>
      </c>
      <c r="E165" s="1" t="str">
        <f>IFERROR(VLOOKUP(CONCATENATE(C$1,C165),'Formulario de Preguntas'!$C$2:$FN$165,4,FALSE),"")</f>
        <v/>
      </c>
      <c r="F165" s="23">
        <f>IF($B165='Formulario de Respuestas'!$D164,'Formulario de Respuestas'!$F164,"ES DIFERENTE")</f>
        <v>0</v>
      </c>
      <c r="G165" s="1" t="str">
        <f>IFERROR(VLOOKUP(CONCATENATE(F$1,F165),'Formulario de Preguntas'!$C$2:$FN$165,3,FALSE),"")</f>
        <v/>
      </c>
      <c r="H165" s="1" t="str">
        <f>IFERROR(VLOOKUP(CONCATENATE(F$1,F165),'Formulario de Preguntas'!$C$2:$FN$165,4,FALSE),"")</f>
        <v/>
      </c>
      <c r="I165" s="23">
        <f>IF($B165='Formulario de Respuestas'!$D164,'Formulario de Respuestas'!$G164,"ES DIFERENTE")</f>
        <v>0</v>
      </c>
      <c r="J165" s="1" t="str">
        <f>IFERROR(VLOOKUP(CONCATENATE(I$1,I165),'Formulario de Preguntas'!$C$10:$FN$165,3,FALSE),"")</f>
        <v/>
      </c>
      <c r="K165" s="1" t="str">
        <f>IFERROR(VLOOKUP(CONCATENATE(I$1,I165),'Formulario de Preguntas'!$C$10:$FN$165,4,FALSE),"")</f>
        <v/>
      </c>
      <c r="L165" s="23">
        <f>IF($B165='Formulario de Respuestas'!$D164,'Formulario de Respuestas'!$H164,"ES DIFERENTE")</f>
        <v>0</v>
      </c>
      <c r="M165" s="1" t="str">
        <f>IFERROR(VLOOKUP(CONCATENATE(L$1,L165),'Formulario de Preguntas'!$C$10:$FN$165,3,FALSE),"")</f>
        <v/>
      </c>
      <c r="N165" s="1" t="str">
        <f>IFERROR(VLOOKUP(CONCATENATE(L$1,L165),'Formulario de Preguntas'!$C$10:$FN$165,4,FALSE),"")</f>
        <v/>
      </c>
      <c r="O165" s="23">
        <f>IF($B165='Formulario de Respuestas'!$D164,'Formulario de Respuestas'!$I164,"ES DIFERENTE")</f>
        <v>0</v>
      </c>
      <c r="P165" s="1" t="str">
        <f>IFERROR(VLOOKUP(CONCATENATE(O$1,O165),'Formulario de Preguntas'!$C$10:$FN$165,3,FALSE),"")</f>
        <v/>
      </c>
      <c r="Q165" s="1" t="str">
        <f>IFERROR(VLOOKUP(CONCATENATE(O$1,O165),'Formulario de Preguntas'!$C$10:$FN$165,4,FALSE),"")</f>
        <v/>
      </c>
      <c r="R165" s="23">
        <f>IF($B165='Formulario de Respuestas'!$D164,'Formulario de Respuestas'!$J164,"ES DIFERENTE")</f>
        <v>0</v>
      </c>
      <c r="S165" s="1" t="str">
        <f>IFERROR(VLOOKUP(CONCATENATE(R$1,R165),'Formulario de Preguntas'!$C$10:$FN$165,3,FALSE),"")</f>
        <v/>
      </c>
      <c r="T165" s="1" t="str">
        <f>IFERROR(VLOOKUP(CONCATENATE(R$1,R165),'Formulario de Preguntas'!$C$10:$FN$165,4,FALSE),"")</f>
        <v/>
      </c>
      <c r="U165" s="23">
        <f>IF($B165='Formulario de Respuestas'!$D164,'Formulario de Respuestas'!$K164,"ES DIFERENTE")</f>
        <v>0</v>
      </c>
      <c r="V165" s="1" t="str">
        <f>IFERROR(VLOOKUP(CONCATENATE(U$1,U165),'Formulario de Preguntas'!$C$10:$FN$165,3,FALSE),"")</f>
        <v/>
      </c>
      <c r="W165" s="1" t="str">
        <f>IFERROR(VLOOKUP(CONCATENATE(U$1,U165),'Formulario de Preguntas'!$C$10:$FN$165,4,FALSE),"")</f>
        <v/>
      </c>
      <c r="X165" s="23">
        <f>IF($B165='Formulario de Respuestas'!$D164,'Formulario de Respuestas'!$L164,"ES DIFERENTE")</f>
        <v>0</v>
      </c>
      <c r="Y165" s="1" t="str">
        <f>IFERROR(VLOOKUP(CONCATENATE(X$1,X165),'Formulario de Preguntas'!$C$10:$FN$165,3,FALSE),"")</f>
        <v/>
      </c>
      <c r="Z165" s="1" t="str">
        <f>IFERROR(VLOOKUP(CONCATENATE(X$1,X165),'Formulario de Preguntas'!$C$10:$FN$165,4,FALSE),"")</f>
        <v/>
      </c>
      <c r="AA165" s="23">
        <f>IF($B165='Formulario de Respuestas'!$D164,'Formulario de Respuestas'!$M164,"ES DIFERENTE")</f>
        <v>0</v>
      </c>
      <c r="AB165" s="1" t="str">
        <f>IFERROR(VLOOKUP(CONCATENATE(AA$1,AA165),'Formulario de Preguntas'!$C$10:$FN$165,3,FALSE),"")</f>
        <v/>
      </c>
      <c r="AC165" s="1" t="str">
        <f>IFERROR(VLOOKUP(CONCATENATE(AA$1,AA165),'Formulario de Preguntas'!$C$10:$FN$165,4,FALSE),"")</f>
        <v/>
      </c>
      <c r="AD165" s="23">
        <f>IF($B165='Formulario de Respuestas'!$D164,'Formulario de Respuestas'!$N164,"ES DIFERENTE")</f>
        <v>0</v>
      </c>
      <c r="AE165" s="1" t="str">
        <f>IFERROR(VLOOKUP(CONCATENATE(AD$1,AD165),'Formulario de Preguntas'!$C$10:$FN$165,3,FALSE),"")</f>
        <v/>
      </c>
      <c r="AF165" s="1" t="str">
        <f>IFERROR(VLOOKUP(CONCATENATE(AD$1,AD165),'Formulario de Preguntas'!$C$10:$FN$165,4,FALSE),"")</f>
        <v/>
      </c>
      <c r="AG165" s="23">
        <f>IF($B165='Formulario de Respuestas'!$D164,'Formulario de Respuestas'!$O164,"ES DIFERENTE")</f>
        <v>0</v>
      </c>
      <c r="AH165" s="1" t="str">
        <f>IFERROR(VLOOKUP(CONCATENATE(AG$1,AG165),'Formulario de Preguntas'!$C$10:$FN$165,3,FALSE),"")</f>
        <v/>
      </c>
      <c r="AI165" s="1" t="str">
        <f>IFERROR(VLOOKUP(CONCATENATE(AG$1,AG165),'Formulario de Preguntas'!$C$10:$FN$165,4,FALSE),"")</f>
        <v/>
      </c>
      <c r="AJ165" s="23">
        <f>IF($B165='Formulario de Respuestas'!$D164,'Formulario de Respuestas'!$P164,"ES DIFERENTE")</f>
        <v>0</v>
      </c>
      <c r="AK165" s="1" t="str">
        <f>IFERROR(VLOOKUP(CONCATENATE(AJ$1,AJ165),'Formulario de Preguntas'!$C$10:$FN$165,3,FALSE),"")</f>
        <v/>
      </c>
      <c r="AL165" s="1" t="str">
        <f>IFERROR(VLOOKUP(CONCATENATE(AJ$1,AJ165),'Formulario de Preguntas'!$C$10:$FN$165,4,FALSE),"")</f>
        <v/>
      </c>
      <c r="AM165" s="23">
        <f>IF($B165='Formulario de Respuestas'!$D164,'Formulario de Respuestas'!$Q164,"ES DIFERENTE")</f>
        <v>0</v>
      </c>
      <c r="AN165" s="1" t="str">
        <f>IFERROR(VLOOKUP(CONCATENATE(AM$1,AM165),'Formulario de Preguntas'!$C$10:$FN$165,3,FALSE),"")</f>
        <v/>
      </c>
      <c r="AO165" s="1" t="str">
        <f>IFERROR(VLOOKUP(CONCATENATE(AM$1,AM165),'Formulario de Preguntas'!$C$10:$FN$165,4,FALSE),"")</f>
        <v/>
      </c>
      <c r="AP165" s="23">
        <f>IF($B165='Formulario de Respuestas'!$D164,'Formulario de Respuestas'!$R164,"ES DIFERENTE")</f>
        <v>0</v>
      </c>
      <c r="AQ165" s="1" t="str">
        <f>IFERROR(VLOOKUP(CONCATENATE(AP$1,AP165),'Formulario de Preguntas'!$C$10:$FN$165,3,FALSE),"")</f>
        <v/>
      </c>
      <c r="AR165" s="1" t="str">
        <f>IFERROR(VLOOKUP(CONCATENATE(AP$1,AP165),'Formulario de Preguntas'!$C$10:$FN$165,4,FALSE),"")</f>
        <v/>
      </c>
      <c r="AS165" s="23">
        <f>IF($B165='Formulario de Respuestas'!$D164,'Formulario de Respuestas'!$S164,"ES DIFERENTE")</f>
        <v>0</v>
      </c>
      <c r="AT165" s="1" t="str">
        <f>IFERROR(VLOOKUP(CONCATENATE(AS$1,AS165),'Formulario de Preguntas'!$C$10:$FN$165,3,FALSE),"")</f>
        <v/>
      </c>
      <c r="AU165" s="1" t="str">
        <f>IFERROR(VLOOKUP(CONCATENATE(AS$1,AS165),'Formulario de Preguntas'!$C$10:$FN$165,4,FALSE),"")</f>
        <v/>
      </c>
      <c r="AV165" s="23">
        <f>IF($B165='Formulario de Respuestas'!$D164,'Formulario de Respuestas'!$T164,"ES DIFERENTE")</f>
        <v>0</v>
      </c>
      <c r="AW165" s="1" t="str">
        <f>IFERROR(VLOOKUP(CONCATENATE(AV$1,AV165),'Formulario de Preguntas'!$C$10:$FN$165,3,FALSE),"")</f>
        <v/>
      </c>
      <c r="AX165" s="1" t="str">
        <f>IFERROR(VLOOKUP(CONCATENATE(AV$1,AV165),'Formulario de Preguntas'!$C$10:$FN$165,4,FALSE),"")</f>
        <v/>
      </c>
      <c r="AY165" s="23">
        <f>IF($B165='Formulario de Respuestas'!$D164,'Formulario de Respuestas'!$U164,"ES DIFERENTE")</f>
        <v>0</v>
      </c>
      <c r="AZ165" s="1" t="str">
        <f>IFERROR(VLOOKUP(CONCATENATE(AY$1,AY165),'Formulario de Preguntas'!$C$10:$FN$165,3,FALSE),"")</f>
        <v/>
      </c>
      <c r="BA165" s="1" t="str">
        <f>IFERROR(VLOOKUP(CONCATENATE(AY$1,AY165),'Formulario de Preguntas'!$C$10:$FN$165,4,FALSE),"")</f>
        <v/>
      </c>
      <c r="BB165" s="25">
        <f>IF($B165='Formulario de Respuestas'!$D164,'Formulario de Respuestas'!$V164,"ES DIFERENTE")</f>
        <v>0</v>
      </c>
      <c r="BC165" s="1" t="str">
        <f>IFERROR(VLOOKUP(CONCATENATE(BB$1,BB165),'Formulario de Preguntas'!$C$10:$FN$165,3,FALSE),"")</f>
        <v/>
      </c>
      <c r="BD165" s="1" t="str">
        <f>IFERROR(VLOOKUP(CONCATENATE(BB$1,BB165),'Formulario de Preguntas'!$C$10:$FN$165,4,FALSE),"")</f>
        <v/>
      </c>
      <c r="BE165" s="23">
        <f>IF($B165='Formulario de Respuestas'!$D164,'Formulario de Respuestas'!$W164,"ES DIFERENTE")</f>
        <v>0</v>
      </c>
      <c r="BF165" s="1" t="str">
        <f>IFERROR(VLOOKUP(CONCATENATE(BE$1,BE165),'Formulario de Preguntas'!$C$10:$FN$165,3,FALSE),"")</f>
        <v/>
      </c>
      <c r="BG165" s="1" t="str">
        <f>IFERROR(VLOOKUP(CONCATENATE(BE$1,BE165),'Formulario de Preguntas'!$C$10:$FN$165,4,FALSE),"")</f>
        <v/>
      </c>
      <c r="BH165" s="23">
        <f>IF($B165='Formulario de Respuestas'!$D164,'Formulario de Respuestas'!$X164,"ES DIFERENTE")</f>
        <v>0</v>
      </c>
      <c r="BI165" s="1" t="str">
        <f>IFERROR(VLOOKUP(CONCATENATE(BH$1,BH165),'Formulario de Preguntas'!$C$10:$FN$165,3,FALSE),"")</f>
        <v/>
      </c>
      <c r="BJ165" s="1" t="str">
        <f>IFERROR(VLOOKUP(CONCATENATE(BH$1,BH165),'Formulario de Preguntas'!$C$10:$FN$165,4,FALSE),"")</f>
        <v/>
      </c>
      <c r="BK165" s="25">
        <f>IF($B165='Formulario de Respuestas'!$D164,'Formulario de Respuestas'!$Y164,"ES DIFERENTE")</f>
        <v>0</v>
      </c>
      <c r="BL165" s="1" t="str">
        <f>IFERROR(VLOOKUP(CONCATENATE(BK$1,BK165),'Formulario de Preguntas'!$C$10:$FN$165,3,FALSE),"")</f>
        <v/>
      </c>
      <c r="BM165" s="1" t="str">
        <f>IFERROR(VLOOKUP(CONCATENATE(BK$1,BK165),'Formulario de Preguntas'!$C$10:$FN$165,4,FALSE),"")</f>
        <v/>
      </c>
      <c r="BN165" s="25">
        <f>IF($B165='Formulario de Respuestas'!$D164,'Formulario de Respuestas'!$Z164,"ES DIFERENTE")</f>
        <v>0</v>
      </c>
      <c r="BO165" s="1" t="str">
        <f>IFERROR(VLOOKUP(CONCATENATE(BN$1,BN165),'Formulario de Preguntas'!$C$10:$FN$165,3,FALSE),"")</f>
        <v/>
      </c>
      <c r="BP165" s="1" t="str">
        <f>IFERROR(VLOOKUP(CONCATENATE(BN$1,BN165),'Formulario de Preguntas'!$C$10:$FN$165,4,FALSE),"")</f>
        <v/>
      </c>
      <c r="BR165" s="1">
        <f t="shared" si="7"/>
        <v>0</v>
      </c>
      <c r="BS165" s="1">
        <f t="shared" si="8"/>
        <v>0.25</v>
      </c>
      <c r="BT165" s="1">
        <f t="shared" si="9"/>
        <v>0</v>
      </c>
      <c r="BU165" s="1">
        <f>COUNTIF('Formulario de Respuestas'!$E164:$Z164,"A")</f>
        <v>0</v>
      </c>
      <c r="BV165" s="1">
        <f>COUNTIF('Formulario de Respuestas'!$E164:$Z164,"B")</f>
        <v>0</v>
      </c>
      <c r="BW165" s="1">
        <f>COUNTIF('Formulario de Respuestas'!$E164:$Z164,"C")</f>
        <v>0</v>
      </c>
      <c r="BX165" s="1">
        <f>COUNTIF('Formulario de Respuestas'!$E164:$Z164,"D")</f>
        <v>0</v>
      </c>
      <c r="BY165" s="1">
        <f>COUNTIF('Formulario de Respuestas'!$E164:$Z164,"E (RESPUESTA ANULADA)")</f>
        <v>0</v>
      </c>
    </row>
    <row r="166" spans="1:77" x14ac:dyDescent="0.25">
      <c r="A166" s="1">
        <f>'Formulario de Respuestas'!C165</f>
        <v>0</v>
      </c>
      <c r="B166" s="1">
        <f>'Formulario de Respuestas'!D165</f>
        <v>0</v>
      </c>
      <c r="C166" s="23">
        <f>IF($B166='Formulario de Respuestas'!$D165,'Formulario de Respuestas'!$E165,"ES DIFERENTE")</f>
        <v>0</v>
      </c>
      <c r="D166" s="15" t="str">
        <f>IFERROR(VLOOKUP(CONCATENATE(C$1,C166),'Formulario de Preguntas'!$C$2:$FN$165,3,FALSE),"")</f>
        <v/>
      </c>
      <c r="E166" s="1" t="str">
        <f>IFERROR(VLOOKUP(CONCATENATE(C$1,C166),'Formulario de Preguntas'!$C$2:$FN$165,4,FALSE),"")</f>
        <v/>
      </c>
      <c r="F166" s="23">
        <f>IF($B166='Formulario de Respuestas'!$D165,'Formulario de Respuestas'!$F165,"ES DIFERENTE")</f>
        <v>0</v>
      </c>
      <c r="G166" s="1" t="str">
        <f>IFERROR(VLOOKUP(CONCATENATE(F$1,F166),'Formulario de Preguntas'!$C$2:$FN$165,3,FALSE),"")</f>
        <v/>
      </c>
      <c r="H166" s="1" t="str">
        <f>IFERROR(VLOOKUP(CONCATENATE(F$1,F166),'Formulario de Preguntas'!$C$2:$FN$165,4,FALSE),"")</f>
        <v/>
      </c>
      <c r="I166" s="23">
        <f>IF($B166='Formulario de Respuestas'!$D165,'Formulario de Respuestas'!$G165,"ES DIFERENTE")</f>
        <v>0</v>
      </c>
      <c r="J166" s="1" t="str">
        <f>IFERROR(VLOOKUP(CONCATENATE(I$1,I166),'Formulario de Preguntas'!$C$10:$FN$165,3,FALSE),"")</f>
        <v/>
      </c>
      <c r="K166" s="1" t="str">
        <f>IFERROR(VLOOKUP(CONCATENATE(I$1,I166),'Formulario de Preguntas'!$C$10:$FN$165,4,FALSE),"")</f>
        <v/>
      </c>
      <c r="L166" s="23">
        <f>IF($B166='Formulario de Respuestas'!$D165,'Formulario de Respuestas'!$H165,"ES DIFERENTE")</f>
        <v>0</v>
      </c>
      <c r="M166" s="1" t="str">
        <f>IFERROR(VLOOKUP(CONCATENATE(L$1,L166),'Formulario de Preguntas'!$C$10:$FN$165,3,FALSE),"")</f>
        <v/>
      </c>
      <c r="N166" s="1" t="str">
        <f>IFERROR(VLOOKUP(CONCATENATE(L$1,L166),'Formulario de Preguntas'!$C$10:$FN$165,4,FALSE),"")</f>
        <v/>
      </c>
      <c r="O166" s="23">
        <f>IF($B166='Formulario de Respuestas'!$D165,'Formulario de Respuestas'!$I165,"ES DIFERENTE")</f>
        <v>0</v>
      </c>
      <c r="P166" s="1" t="str">
        <f>IFERROR(VLOOKUP(CONCATENATE(O$1,O166),'Formulario de Preguntas'!$C$10:$FN$165,3,FALSE),"")</f>
        <v/>
      </c>
      <c r="Q166" s="1" t="str">
        <f>IFERROR(VLOOKUP(CONCATENATE(O$1,O166),'Formulario de Preguntas'!$C$10:$FN$165,4,FALSE),"")</f>
        <v/>
      </c>
      <c r="R166" s="23">
        <f>IF($B166='Formulario de Respuestas'!$D165,'Formulario de Respuestas'!$J165,"ES DIFERENTE")</f>
        <v>0</v>
      </c>
      <c r="S166" s="1" t="str">
        <f>IFERROR(VLOOKUP(CONCATENATE(R$1,R166),'Formulario de Preguntas'!$C$10:$FN$165,3,FALSE),"")</f>
        <v/>
      </c>
      <c r="T166" s="1" t="str">
        <f>IFERROR(VLOOKUP(CONCATENATE(R$1,R166),'Formulario de Preguntas'!$C$10:$FN$165,4,FALSE),"")</f>
        <v/>
      </c>
      <c r="U166" s="23">
        <f>IF($B166='Formulario de Respuestas'!$D165,'Formulario de Respuestas'!$K165,"ES DIFERENTE")</f>
        <v>0</v>
      </c>
      <c r="V166" s="1" t="str">
        <f>IFERROR(VLOOKUP(CONCATENATE(U$1,U166),'Formulario de Preguntas'!$C$10:$FN$165,3,FALSE),"")</f>
        <v/>
      </c>
      <c r="W166" s="1" t="str">
        <f>IFERROR(VLOOKUP(CONCATENATE(U$1,U166),'Formulario de Preguntas'!$C$10:$FN$165,4,FALSE),"")</f>
        <v/>
      </c>
      <c r="X166" s="23">
        <f>IF($B166='Formulario de Respuestas'!$D165,'Formulario de Respuestas'!$L165,"ES DIFERENTE")</f>
        <v>0</v>
      </c>
      <c r="Y166" s="1" t="str">
        <f>IFERROR(VLOOKUP(CONCATENATE(X$1,X166),'Formulario de Preguntas'!$C$10:$FN$165,3,FALSE),"")</f>
        <v/>
      </c>
      <c r="Z166" s="1" t="str">
        <f>IFERROR(VLOOKUP(CONCATENATE(X$1,X166),'Formulario de Preguntas'!$C$10:$FN$165,4,FALSE),"")</f>
        <v/>
      </c>
      <c r="AA166" s="23">
        <f>IF($B166='Formulario de Respuestas'!$D165,'Formulario de Respuestas'!$M165,"ES DIFERENTE")</f>
        <v>0</v>
      </c>
      <c r="AB166" s="1" t="str">
        <f>IFERROR(VLOOKUP(CONCATENATE(AA$1,AA166),'Formulario de Preguntas'!$C$10:$FN$165,3,FALSE),"")</f>
        <v/>
      </c>
      <c r="AC166" s="1" t="str">
        <f>IFERROR(VLOOKUP(CONCATENATE(AA$1,AA166),'Formulario de Preguntas'!$C$10:$FN$165,4,FALSE),"")</f>
        <v/>
      </c>
      <c r="AD166" s="23">
        <f>IF($B166='Formulario de Respuestas'!$D165,'Formulario de Respuestas'!$N165,"ES DIFERENTE")</f>
        <v>0</v>
      </c>
      <c r="AE166" s="1" t="str">
        <f>IFERROR(VLOOKUP(CONCATENATE(AD$1,AD166),'Formulario de Preguntas'!$C$10:$FN$165,3,FALSE),"")</f>
        <v/>
      </c>
      <c r="AF166" s="1" t="str">
        <f>IFERROR(VLOOKUP(CONCATENATE(AD$1,AD166),'Formulario de Preguntas'!$C$10:$FN$165,4,FALSE),"")</f>
        <v/>
      </c>
      <c r="AG166" s="23">
        <f>IF($B166='Formulario de Respuestas'!$D165,'Formulario de Respuestas'!$O165,"ES DIFERENTE")</f>
        <v>0</v>
      </c>
      <c r="AH166" s="1" t="str">
        <f>IFERROR(VLOOKUP(CONCATENATE(AG$1,AG166),'Formulario de Preguntas'!$C$10:$FN$165,3,FALSE),"")</f>
        <v/>
      </c>
      <c r="AI166" s="1" t="str">
        <f>IFERROR(VLOOKUP(CONCATENATE(AG$1,AG166),'Formulario de Preguntas'!$C$10:$FN$165,4,FALSE),"")</f>
        <v/>
      </c>
      <c r="AJ166" s="23">
        <f>IF($B166='Formulario de Respuestas'!$D165,'Formulario de Respuestas'!$P165,"ES DIFERENTE")</f>
        <v>0</v>
      </c>
      <c r="AK166" s="1" t="str">
        <f>IFERROR(VLOOKUP(CONCATENATE(AJ$1,AJ166),'Formulario de Preguntas'!$C$10:$FN$165,3,FALSE),"")</f>
        <v/>
      </c>
      <c r="AL166" s="1" t="str">
        <f>IFERROR(VLOOKUP(CONCATENATE(AJ$1,AJ166),'Formulario de Preguntas'!$C$10:$FN$165,4,FALSE),"")</f>
        <v/>
      </c>
      <c r="AM166" s="23">
        <f>IF($B166='Formulario de Respuestas'!$D165,'Formulario de Respuestas'!$Q165,"ES DIFERENTE")</f>
        <v>0</v>
      </c>
      <c r="AN166" s="1" t="str">
        <f>IFERROR(VLOOKUP(CONCATENATE(AM$1,AM166),'Formulario de Preguntas'!$C$10:$FN$165,3,FALSE),"")</f>
        <v/>
      </c>
      <c r="AO166" s="1" t="str">
        <f>IFERROR(VLOOKUP(CONCATENATE(AM$1,AM166),'Formulario de Preguntas'!$C$10:$FN$165,4,FALSE),"")</f>
        <v/>
      </c>
      <c r="AP166" s="23">
        <f>IF($B166='Formulario de Respuestas'!$D165,'Formulario de Respuestas'!$R165,"ES DIFERENTE")</f>
        <v>0</v>
      </c>
      <c r="AQ166" s="1" t="str">
        <f>IFERROR(VLOOKUP(CONCATENATE(AP$1,AP166),'Formulario de Preguntas'!$C$10:$FN$165,3,FALSE),"")</f>
        <v/>
      </c>
      <c r="AR166" s="1" t="str">
        <f>IFERROR(VLOOKUP(CONCATENATE(AP$1,AP166),'Formulario de Preguntas'!$C$10:$FN$165,4,FALSE),"")</f>
        <v/>
      </c>
      <c r="AS166" s="23">
        <f>IF($B166='Formulario de Respuestas'!$D165,'Formulario de Respuestas'!$S165,"ES DIFERENTE")</f>
        <v>0</v>
      </c>
      <c r="AT166" s="1" t="str">
        <f>IFERROR(VLOOKUP(CONCATENATE(AS$1,AS166),'Formulario de Preguntas'!$C$10:$FN$165,3,FALSE),"")</f>
        <v/>
      </c>
      <c r="AU166" s="1" t="str">
        <f>IFERROR(VLOOKUP(CONCATENATE(AS$1,AS166),'Formulario de Preguntas'!$C$10:$FN$165,4,FALSE),"")</f>
        <v/>
      </c>
      <c r="AV166" s="23">
        <f>IF($B166='Formulario de Respuestas'!$D165,'Formulario de Respuestas'!$T165,"ES DIFERENTE")</f>
        <v>0</v>
      </c>
      <c r="AW166" s="1" t="str">
        <f>IFERROR(VLOOKUP(CONCATENATE(AV$1,AV166),'Formulario de Preguntas'!$C$10:$FN$165,3,FALSE),"")</f>
        <v/>
      </c>
      <c r="AX166" s="1" t="str">
        <f>IFERROR(VLOOKUP(CONCATENATE(AV$1,AV166),'Formulario de Preguntas'!$C$10:$FN$165,4,FALSE),"")</f>
        <v/>
      </c>
      <c r="AY166" s="23">
        <f>IF($B166='Formulario de Respuestas'!$D165,'Formulario de Respuestas'!$U165,"ES DIFERENTE")</f>
        <v>0</v>
      </c>
      <c r="AZ166" s="1" t="str">
        <f>IFERROR(VLOOKUP(CONCATENATE(AY$1,AY166),'Formulario de Preguntas'!$C$10:$FN$165,3,FALSE),"")</f>
        <v/>
      </c>
      <c r="BA166" s="1" t="str">
        <f>IFERROR(VLOOKUP(CONCATENATE(AY$1,AY166),'Formulario de Preguntas'!$C$10:$FN$165,4,FALSE),"")</f>
        <v/>
      </c>
      <c r="BB166" s="25">
        <f>IF($B166='Formulario de Respuestas'!$D165,'Formulario de Respuestas'!$V165,"ES DIFERENTE")</f>
        <v>0</v>
      </c>
      <c r="BC166" s="1" t="str">
        <f>IFERROR(VLOOKUP(CONCATENATE(BB$1,BB166),'Formulario de Preguntas'!$C$10:$FN$165,3,FALSE),"")</f>
        <v/>
      </c>
      <c r="BD166" s="1" t="str">
        <f>IFERROR(VLOOKUP(CONCATENATE(BB$1,BB166),'Formulario de Preguntas'!$C$10:$FN$165,4,FALSE),"")</f>
        <v/>
      </c>
      <c r="BE166" s="23">
        <f>IF($B166='Formulario de Respuestas'!$D165,'Formulario de Respuestas'!$W165,"ES DIFERENTE")</f>
        <v>0</v>
      </c>
      <c r="BF166" s="1" t="str">
        <f>IFERROR(VLOOKUP(CONCATENATE(BE$1,BE166),'Formulario de Preguntas'!$C$10:$FN$165,3,FALSE),"")</f>
        <v/>
      </c>
      <c r="BG166" s="1" t="str">
        <f>IFERROR(VLOOKUP(CONCATENATE(BE$1,BE166),'Formulario de Preguntas'!$C$10:$FN$165,4,FALSE),"")</f>
        <v/>
      </c>
      <c r="BH166" s="23">
        <f>IF($B166='Formulario de Respuestas'!$D165,'Formulario de Respuestas'!$X165,"ES DIFERENTE")</f>
        <v>0</v>
      </c>
      <c r="BI166" s="1" t="str">
        <f>IFERROR(VLOOKUP(CONCATENATE(BH$1,BH166),'Formulario de Preguntas'!$C$10:$FN$165,3,FALSE),"")</f>
        <v/>
      </c>
      <c r="BJ166" s="1" t="str">
        <f>IFERROR(VLOOKUP(CONCATENATE(BH$1,BH166),'Formulario de Preguntas'!$C$10:$FN$165,4,FALSE),"")</f>
        <v/>
      </c>
      <c r="BK166" s="25">
        <f>IF($B166='Formulario de Respuestas'!$D165,'Formulario de Respuestas'!$Y165,"ES DIFERENTE")</f>
        <v>0</v>
      </c>
      <c r="BL166" s="1" t="str">
        <f>IFERROR(VLOOKUP(CONCATENATE(BK$1,BK166),'Formulario de Preguntas'!$C$10:$FN$165,3,FALSE),"")</f>
        <v/>
      </c>
      <c r="BM166" s="1" t="str">
        <f>IFERROR(VLOOKUP(CONCATENATE(BK$1,BK166),'Formulario de Preguntas'!$C$10:$FN$165,4,FALSE),"")</f>
        <v/>
      </c>
      <c r="BN166" s="25">
        <f>IF($B166='Formulario de Respuestas'!$D165,'Formulario de Respuestas'!$Z165,"ES DIFERENTE")</f>
        <v>0</v>
      </c>
      <c r="BO166" s="1" t="str">
        <f>IFERROR(VLOOKUP(CONCATENATE(BN$1,BN166),'Formulario de Preguntas'!$C$10:$FN$165,3,FALSE),"")</f>
        <v/>
      </c>
      <c r="BP166" s="1" t="str">
        <f>IFERROR(VLOOKUP(CONCATENATE(BN$1,BN166),'Formulario de Preguntas'!$C$10:$FN$165,4,FALSE),"")</f>
        <v/>
      </c>
      <c r="BR166" s="1">
        <f t="shared" si="7"/>
        <v>0</v>
      </c>
      <c r="BS166" s="1">
        <f t="shared" si="8"/>
        <v>0.25</v>
      </c>
      <c r="BT166" s="1">
        <f t="shared" si="9"/>
        <v>0</v>
      </c>
      <c r="BU166" s="1">
        <f>COUNTIF('Formulario de Respuestas'!$E165:$Z165,"A")</f>
        <v>0</v>
      </c>
      <c r="BV166" s="1">
        <f>COUNTIF('Formulario de Respuestas'!$E165:$Z165,"B")</f>
        <v>0</v>
      </c>
      <c r="BW166" s="1">
        <f>COUNTIF('Formulario de Respuestas'!$E165:$Z165,"C")</f>
        <v>0</v>
      </c>
      <c r="BX166" s="1">
        <f>COUNTIF('Formulario de Respuestas'!$E165:$Z165,"D")</f>
        <v>0</v>
      </c>
      <c r="BY166" s="1">
        <f>COUNTIF('Formulario de Respuestas'!$E165:$Z165,"E (RESPUESTA ANULADA)")</f>
        <v>0</v>
      </c>
    </row>
    <row r="167" spans="1:77" x14ac:dyDescent="0.25">
      <c r="A167" s="1">
        <f>'Formulario de Respuestas'!C166</f>
        <v>0</v>
      </c>
      <c r="B167" s="1">
        <f>'Formulario de Respuestas'!D166</f>
        <v>0</v>
      </c>
      <c r="C167" s="23">
        <f>IF($B167='Formulario de Respuestas'!$D166,'Formulario de Respuestas'!$E166,"ES DIFERENTE")</f>
        <v>0</v>
      </c>
      <c r="D167" s="15" t="str">
        <f>IFERROR(VLOOKUP(CONCATENATE(C$1,C167),'Formulario de Preguntas'!$C$2:$FN$165,3,FALSE),"")</f>
        <v/>
      </c>
      <c r="E167" s="1" t="str">
        <f>IFERROR(VLOOKUP(CONCATENATE(C$1,C167),'Formulario de Preguntas'!$C$2:$FN$165,4,FALSE),"")</f>
        <v/>
      </c>
      <c r="F167" s="23">
        <f>IF($B167='Formulario de Respuestas'!$D166,'Formulario de Respuestas'!$F166,"ES DIFERENTE")</f>
        <v>0</v>
      </c>
      <c r="G167" s="1" t="str">
        <f>IFERROR(VLOOKUP(CONCATENATE(F$1,F167),'Formulario de Preguntas'!$C$2:$FN$165,3,FALSE),"")</f>
        <v/>
      </c>
      <c r="H167" s="1" t="str">
        <f>IFERROR(VLOOKUP(CONCATENATE(F$1,F167),'Formulario de Preguntas'!$C$2:$FN$165,4,FALSE),"")</f>
        <v/>
      </c>
      <c r="I167" s="23">
        <f>IF($B167='Formulario de Respuestas'!$D166,'Formulario de Respuestas'!$G166,"ES DIFERENTE")</f>
        <v>0</v>
      </c>
      <c r="J167" s="1" t="str">
        <f>IFERROR(VLOOKUP(CONCATENATE(I$1,I167),'Formulario de Preguntas'!$C$10:$FN$165,3,FALSE),"")</f>
        <v/>
      </c>
      <c r="K167" s="1" t="str">
        <f>IFERROR(VLOOKUP(CONCATENATE(I$1,I167),'Formulario de Preguntas'!$C$10:$FN$165,4,FALSE),"")</f>
        <v/>
      </c>
      <c r="L167" s="23">
        <f>IF($B167='Formulario de Respuestas'!$D166,'Formulario de Respuestas'!$H166,"ES DIFERENTE")</f>
        <v>0</v>
      </c>
      <c r="M167" s="1" t="str">
        <f>IFERROR(VLOOKUP(CONCATENATE(L$1,L167),'Formulario de Preguntas'!$C$10:$FN$165,3,FALSE),"")</f>
        <v/>
      </c>
      <c r="N167" s="1" t="str">
        <f>IFERROR(VLOOKUP(CONCATENATE(L$1,L167),'Formulario de Preguntas'!$C$10:$FN$165,4,FALSE),"")</f>
        <v/>
      </c>
      <c r="O167" s="23">
        <f>IF($B167='Formulario de Respuestas'!$D166,'Formulario de Respuestas'!$I166,"ES DIFERENTE")</f>
        <v>0</v>
      </c>
      <c r="P167" s="1" t="str">
        <f>IFERROR(VLOOKUP(CONCATENATE(O$1,O167),'Formulario de Preguntas'!$C$10:$FN$165,3,FALSE),"")</f>
        <v/>
      </c>
      <c r="Q167" s="1" t="str">
        <f>IFERROR(VLOOKUP(CONCATENATE(O$1,O167),'Formulario de Preguntas'!$C$10:$FN$165,4,FALSE),"")</f>
        <v/>
      </c>
      <c r="R167" s="23">
        <f>IF($B167='Formulario de Respuestas'!$D166,'Formulario de Respuestas'!$J166,"ES DIFERENTE")</f>
        <v>0</v>
      </c>
      <c r="S167" s="1" t="str">
        <f>IFERROR(VLOOKUP(CONCATENATE(R$1,R167),'Formulario de Preguntas'!$C$10:$FN$165,3,FALSE),"")</f>
        <v/>
      </c>
      <c r="T167" s="1" t="str">
        <f>IFERROR(VLOOKUP(CONCATENATE(R$1,R167),'Formulario de Preguntas'!$C$10:$FN$165,4,FALSE),"")</f>
        <v/>
      </c>
      <c r="U167" s="23">
        <f>IF($B167='Formulario de Respuestas'!$D166,'Formulario de Respuestas'!$K166,"ES DIFERENTE")</f>
        <v>0</v>
      </c>
      <c r="V167" s="1" t="str">
        <f>IFERROR(VLOOKUP(CONCATENATE(U$1,U167),'Formulario de Preguntas'!$C$10:$FN$165,3,FALSE),"")</f>
        <v/>
      </c>
      <c r="W167" s="1" t="str">
        <f>IFERROR(VLOOKUP(CONCATENATE(U$1,U167),'Formulario de Preguntas'!$C$10:$FN$165,4,FALSE),"")</f>
        <v/>
      </c>
      <c r="X167" s="23">
        <f>IF($B167='Formulario de Respuestas'!$D166,'Formulario de Respuestas'!$L166,"ES DIFERENTE")</f>
        <v>0</v>
      </c>
      <c r="Y167" s="1" t="str">
        <f>IFERROR(VLOOKUP(CONCATENATE(X$1,X167),'Formulario de Preguntas'!$C$10:$FN$165,3,FALSE),"")</f>
        <v/>
      </c>
      <c r="Z167" s="1" t="str">
        <f>IFERROR(VLOOKUP(CONCATENATE(X$1,X167),'Formulario de Preguntas'!$C$10:$FN$165,4,FALSE),"")</f>
        <v/>
      </c>
      <c r="AA167" s="23">
        <f>IF($B167='Formulario de Respuestas'!$D166,'Formulario de Respuestas'!$M166,"ES DIFERENTE")</f>
        <v>0</v>
      </c>
      <c r="AB167" s="1" t="str">
        <f>IFERROR(VLOOKUP(CONCATENATE(AA$1,AA167),'Formulario de Preguntas'!$C$10:$FN$165,3,FALSE),"")</f>
        <v/>
      </c>
      <c r="AC167" s="1" t="str">
        <f>IFERROR(VLOOKUP(CONCATENATE(AA$1,AA167),'Formulario de Preguntas'!$C$10:$FN$165,4,FALSE),"")</f>
        <v/>
      </c>
      <c r="AD167" s="23">
        <f>IF($B167='Formulario de Respuestas'!$D166,'Formulario de Respuestas'!$N166,"ES DIFERENTE")</f>
        <v>0</v>
      </c>
      <c r="AE167" s="1" t="str">
        <f>IFERROR(VLOOKUP(CONCATENATE(AD$1,AD167),'Formulario de Preguntas'!$C$10:$FN$165,3,FALSE),"")</f>
        <v/>
      </c>
      <c r="AF167" s="1" t="str">
        <f>IFERROR(VLOOKUP(CONCATENATE(AD$1,AD167),'Formulario de Preguntas'!$C$10:$FN$165,4,FALSE),"")</f>
        <v/>
      </c>
      <c r="AG167" s="23">
        <f>IF($B167='Formulario de Respuestas'!$D166,'Formulario de Respuestas'!$O166,"ES DIFERENTE")</f>
        <v>0</v>
      </c>
      <c r="AH167" s="1" t="str">
        <f>IFERROR(VLOOKUP(CONCATENATE(AG$1,AG167),'Formulario de Preguntas'!$C$10:$FN$165,3,FALSE),"")</f>
        <v/>
      </c>
      <c r="AI167" s="1" t="str">
        <f>IFERROR(VLOOKUP(CONCATENATE(AG$1,AG167),'Formulario de Preguntas'!$C$10:$FN$165,4,FALSE),"")</f>
        <v/>
      </c>
      <c r="AJ167" s="23">
        <f>IF($B167='Formulario de Respuestas'!$D166,'Formulario de Respuestas'!$P166,"ES DIFERENTE")</f>
        <v>0</v>
      </c>
      <c r="AK167" s="1" t="str">
        <f>IFERROR(VLOOKUP(CONCATENATE(AJ$1,AJ167),'Formulario de Preguntas'!$C$10:$FN$165,3,FALSE),"")</f>
        <v/>
      </c>
      <c r="AL167" s="1" t="str">
        <f>IFERROR(VLOOKUP(CONCATENATE(AJ$1,AJ167),'Formulario de Preguntas'!$C$10:$FN$165,4,FALSE),"")</f>
        <v/>
      </c>
      <c r="AM167" s="23">
        <f>IF($B167='Formulario de Respuestas'!$D166,'Formulario de Respuestas'!$Q166,"ES DIFERENTE")</f>
        <v>0</v>
      </c>
      <c r="AN167" s="1" t="str">
        <f>IFERROR(VLOOKUP(CONCATENATE(AM$1,AM167),'Formulario de Preguntas'!$C$10:$FN$165,3,FALSE),"")</f>
        <v/>
      </c>
      <c r="AO167" s="1" t="str">
        <f>IFERROR(VLOOKUP(CONCATENATE(AM$1,AM167),'Formulario de Preguntas'!$C$10:$FN$165,4,FALSE),"")</f>
        <v/>
      </c>
      <c r="AP167" s="23">
        <f>IF($B167='Formulario de Respuestas'!$D166,'Formulario de Respuestas'!$R166,"ES DIFERENTE")</f>
        <v>0</v>
      </c>
      <c r="AQ167" s="1" t="str">
        <f>IFERROR(VLOOKUP(CONCATENATE(AP$1,AP167),'Formulario de Preguntas'!$C$10:$FN$165,3,FALSE),"")</f>
        <v/>
      </c>
      <c r="AR167" s="1" t="str">
        <f>IFERROR(VLOOKUP(CONCATENATE(AP$1,AP167),'Formulario de Preguntas'!$C$10:$FN$165,4,FALSE),"")</f>
        <v/>
      </c>
      <c r="AS167" s="23">
        <f>IF($B167='Formulario de Respuestas'!$D166,'Formulario de Respuestas'!$S166,"ES DIFERENTE")</f>
        <v>0</v>
      </c>
      <c r="AT167" s="1" t="str">
        <f>IFERROR(VLOOKUP(CONCATENATE(AS$1,AS167),'Formulario de Preguntas'!$C$10:$FN$165,3,FALSE),"")</f>
        <v/>
      </c>
      <c r="AU167" s="1" t="str">
        <f>IFERROR(VLOOKUP(CONCATENATE(AS$1,AS167),'Formulario de Preguntas'!$C$10:$FN$165,4,FALSE),"")</f>
        <v/>
      </c>
      <c r="AV167" s="23">
        <f>IF($B167='Formulario de Respuestas'!$D166,'Formulario de Respuestas'!$T166,"ES DIFERENTE")</f>
        <v>0</v>
      </c>
      <c r="AW167" s="1" t="str">
        <f>IFERROR(VLOOKUP(CONCATENATE(AV$1,AV167),'Formulario de Preguntas'!$C$10:$FN$165,3,FALSE),"")</f>
        <v/>
      </c>
      <c r="AX167" s="1" t="str">
        <f>IFERROR(VLOOKUP(CONCATENATE(AV$1,AV167),'Formulario de Preguntas'!$C$10:$FN$165,4,FALSE),"")</f>
        <v/>
      </c>
      <c r="AY167" s="23">
        <f>IF($B167='Formulario de Respuestas'!$D166,'Formulario de Respuestas'!$U166,"ES DIFERENTE")</f>
        <v>0</v>
      </c>
      <c r="AZ167" s="1" t="str">
        <f>IFERROR(VLOOKUP(CONCATENATE(AY$1,AY167),'Formulario de Preguntas'!$C$10:$FN$165,3,FALSE),"")</f>
        <v/>
      </c>
      <c r="BA167" s="1" t="str">
        <f>IFERROR(VLOOKUP(CONCATENATE(AY$1,AY167),'Formulario de Preguntas'!$C$10:$FN$165,4,FALSE),"")</f>
        <v/>
      </c>
      <c r="BB167" s="25">
        <f>IF($B167='Formulario de Respuestas'!$D166,'Formulario de Respuestas'!$V166,"ES DIFERENTE")</f>
        <v>0</v>
      </c>
      <c r="BC167" s="1" t="str">
        <f>IFERROR(VLOOKUP(CONCATENATE(BB$1,BB167),'Formulario de Preguntas'!$C$10:$FN$165,3,FALSE),"")</f>
        <v/>
      </c>
      <c r="BD167" s="1" t="str">
        <f>IFERROR(VLOOKUP(CONCATENATE(BB$1,BB167),'Formulario de Preguntas'!$C$10:$FN$165,4,FALSE),"")</f>
        <v/>
      </c>
      <c r="BE167" s="23">
        <f>IF($B167='Formulario de Respuestas'!$D166,'Formulario de Respuestas'!$W166,"ES DIFERENTE")</f>
        <v>0</v>
      </c>
      <c r="BF167" s="1" t="str">
        <f>IFERROR(VLOOKUP(CONCATENATE(BE$1,BE167),'Formulario de Preguntas'!$C$10:$FN$165,3,FALSE),"")</f>
        <v/>
      </c>
      <c r="BG167" s="1" t="str">
        <f>IFERROR(VLOOKUP(CONCATENATE(BE$1,BE167),'Formulario de Preguntas'!$C$10:$FN$165,4,FALSE),"")</f>
        <v/>
      </c>
      <c r="BH167" s="23">
        <f>IF($B167='Formulario de Respuestas'!$D166,'Formulario de Respuestas'!$X166,"ES DIFERENTE")</f>
        <v>0</v>
      </c>
      <c r="BI167" s="1" t="str">
        <f>IFERROR(VLOOKUP(CONCATENATE(BH$1,BH167),'Formulario de Preguntas'!$C$10:$FN$165,3,FALSE),"")</f>
        <v/>
      </c>
      <c r="BJ167" s="1" t="str">
        <f>IFERROR(VLOOKUP(CONCATENATE(BH$1,BH167),'Formulario de Preguntas'!$C$10:$FN$165,4,FALSE),"")</f>
        <v/>
      </c>
      <c r="BK167" s="25">
        <f>IF($B167='Formulario de Respuestas'!$D166,'Formulario de Respuestas'!$Y166,"ES DIFERENTE")</f>
        <v>0</v>
      </c>
      <c r="BL167" s="1" t="str">
        <f>IFERROR(VLOOKUP(CONCATENATE(BK$1,BK167),'Formulario de Preguntas'!$C$10:$FN$165,3,FALSE),"")</f>
        <v/>
      </c>
      <c r="BM167" s="1" t="str">
        <f>IFERROR(VLOOKUP(CONCATENATE(BK$1,BK167),'Formulario de Preguntas'!$C$10:$FN$165,4,FALSE),"")</f>
        <v/>
      </c>
      <c r="BN167" s="25">
        <f>IF($B167='Formulario de Respuestas'!$D166,'Formulario de Respuestas'!$Z166,"ES DIFERENTE")</f>
        <v>0</v>
      </c>
      <c r="BO167" s="1" t="str">
        <f>IFERROR(VLOOKUP(CONCATENATE(BN$1,BN167),'Formulario de Preguntas'!$C$10:$FN$165,3,FALSE),"")</f>
        <v/>
      </c>
      <c r="BP167" s="1" t="str">
        <f>IFERROR(VLOOKUP(CONCATENATE(BN$1,BN167),'Formulario de Preguntas'!$C$10:$FN$165,4,FALSE),"")</f>
        <v/>
      </c>
      <c r="BR167" s="1">
        <f t="shared" si="7"/>
        <v>0</v>
      </c>
      <c r="BS167" s="1">
        <f t="shared" si="8"/>
        <v>0.25</v>
      </c>
      <c r="BT167" s="1">
        <f t="shared" si="9"/>
        <v>0</v>
      </c>
      <c r="BU167" s="1">
        <f>COUNTIF('Formulario de Respuestas'!$E166:$Z166,"A")</f>
        <v>0</v>
      </c>
      <c r="BV167" s="1">
        <f>COUNTIF('Formulario de Respuestas'!$E166:$Z166,"B")</f>
        <v>0</v>
      </c>
      <c r="BW167" s="1">
        <f>COUNTIF('Formulario de Respuestas'!$E166:$Z166,"C")</f>
        <v>0</v>
      </c>
      <c r="BX167" s="1">
        <f>COUNTIF('Formulario de Respuestas'!$E166:$Z166,"D")</f>
        <v>0</v>
      </c>
      <c r="BY167" s="1">
        <f>COUNTIF('Formulario de Respuestas'!$E166:$Z166,"E (RESPUESTA ANULADA)")</f>
        <v>0</v>
      </c>
    </row>
    <row r="168" spans="1:77" x14ac:dyDescent="0.25">
      <c r="A168" s="1">
        <f>'Formulario de Respuestas'!C167</f>
        <v>0</v>
      </c>
      <c r="B168" s="1">
        <f>'Formulario de Respuestas'!D167</f>
        <v>0</v>
      </c>
      <c r="C168" s="23">
        <f>IF($B168='Formulario de Respuestas'!$D167,'Formulario de Respuestas'!$E167,"ES DIFERENTE")</f>
        <v>0</v>
      </c>
      <c r="D168" s="15" t="str">
        <f>IFERROR(VLOOKUP(CONCATENATE(C$1,C168),'Formulario de Preguntas'!$C$2:$FN$165,3,FALSE),"")</f>
        <v/>
      </c>
      <c r="E168" s="1" t="str">
        <f>IFERROR(VLOOKUP(CONCATENATE(C$1,C168),'Formulario de Preguntas'!$C$2:$FN$165,4,FALSE),"")</f>
        <v/>
      </c>
      <c r="F168" s="23">
        <f>IF($B168='Formulario de Respuestas'!$D167,'Formulario de Respuestas'!$F167,"ES DIFERENTE")</f>
        <v>0</v>
      </c>
      <c r="G168" s="1" t="str">
        <f>IFERROR(VLOOKUP(CONCATENATE(F$1,F168),'Formulario de Preguntas'!$C$2:$FN$165,3,FALSE),"")</f>
        <v/>
      </c>
      <c r="H168" s="1" t="str">
        <f>IFERROR(VLOOKUP(CONCATENATE(F$1,F168),'Formulario de Preguntas'!$C$2:$FN$165,4,FALSE),"")</f>
        <v/>
      </c>
      <c r="I168" s="23">
        <f>IF($B168='Formulario de Respuestas'!$D167,'Formulario de Respuestas'!$G167,"ES DIFERENTE")</f>
        <v>0</v>
      </c>
      <c r="J168" s="1" t="str">
        <f>IFERROR(VLOOKUP(CONCATENATE(I$1,I168),'Formulario de Preguntas'!$C$10:$FN$165,3,FALSE),"")</f>
        <v/>
      </c>
      <c r="K168" s="1" t="str">
        <f>IFERROR(VLOOKUP(CONCATENATE(I$1,I168),'Formulario de Preguntas'!$C$10:$FN$165,4,FALSE),"")</f>
        <v/>
      </c>
      <c r="L168" s="23">
        <f>IF($B168='Formulario de Respuestas'!$D167,'Formulario de Respuestas'!$H167,"ES DIFERENTE")</f>
        <v>0</v>
      </c>
      <c r="M168" s="1" t="str">
        <f>IFERROR(VLOOKUP(CONCATENATE(L$1,L168),'Formulario de Preguntas'!$C$10:$FN$165,3,FALSE),"")</f>
        <v/>
      </c>
      <c r="N168" s="1" t="str">
        <f>IFERROR(VLOOKUP(CONCATENATE(L$1,L168),'Formulario de Preguntas'!$C$10:$FN$165,4,FALSE),"")</f>
        <v/>
      </c>
      <c r="O168" s="23">
        <f>IF($B168='Formulario de Respuestas'!$D167,'Formulario de Respuestas'!$I167,"ES DIFERENTE")</f>
        <v>0</v>
      </c>
      <c r="P168" s="1" t="str">
        <f>IFERROR(VLOOKUP(CONCATENATE(O$1,O168),'Formulario de Preguntas'!$C$10:$FN$165,3,FALSE),"")</f>
        <v/>
      </c>
      <c r="Q168" s="1" t="str">
        <f>IFERROR(VLOOKUP(CONCATENATE(O$1,O168),'Formulario de Preguntas'!$C$10:$FN$165,4,FALSE),"")</f>
        <v/>
      </c>
      <c r="R168" s="23">
        <f>IF($B168='Formulario de Respuestas'!$D167,'Formulario de Respuestas'!$J167,"ES DIFERENTE")</f>
        <v>0</v>
      </c>
      <c r="S168" s="1" t="str">
        <f>IFERROR(VLOOKUP(CONCATENATE(R$1,R168),'Formulario de Preguntas'!$C$10:$FN$165,3,FALSE),"")</f>
        <v/>
      </c>
      <c r="T168" s="1" t="str">
        <f>IFERROR(VLOOKUP(CONCATENATE(R$1,R168),'Formulario de Preguntas'!$C$10:$FN$165,4,FALSE),"")</f>
        <v/>
      </c>
      <c r="U168" s="23">
        <f>IF($B168='Formulario de Respuestas'!$D167,'Formulario de Respuestas'!$K167,"ES DIFERENTE")</f>
        <v>0</v>
      </c>
      <c r="V168" s="1" t="str">
        <f>IFERROR(VLOOKUP(CONCATENATE(U$1,U168),'Formulario de Preguntas'!$C$10:$FN$165,3,FALSE),"")</f>
        <v/>
      </c>
      <c r="W168" s="1" t="str">
        <f>IFERROR(VLOOKUP(CONCATENATE(U$1,U168),'Formulario de Preguntas'!$C$10:$FN$165,4,FALSE),"")</f>
        <v/>
      </c>
      <c r="X168" s="23">
        <f>IF($B168='Formulario de Respuestas'!$D167,'Formulario de Respuestas'!$L167,"ES DIFERENTE")</f>
        <v>0</v>
      </c>
      <c r="Y168" s="1" t="str">
        <f>IFERROR(VLOOKUP(CONCATENATE(X$1,X168),'Formulario de Preguntas'!$C$10:$FN$165,3,FALSE),"")</f>
        <v/>
      </c>
      <c r="Z168" s="1" t="str">
        <f>IFERROR(VLOOKUP(CONCATENATE(X$1,X168),'Formulario de Preguntas'!$C$10:$FN$165,4,FALSE),"")</f>
        <v/>
      </c>
      <c r="AA168" s="23">
        <f>IF($B168='Formulario de Respuestas'!$D167,'Formulario de Respuestas'!$M167,"ES DIFERENTE")</f>
        <v>0</v>
      </c>
      <c r="AB168" s="1" t="str">
        <f>IFERROR(VLOOKUP(CONCATENATE(AA$1,AA168),'Formulario de Preguntas'!$C$10:$FN$165,3,FALSE),"")</f>
        <v/>
      </c>
      <c r="AC168" s="1" t="str">
        <f>IFERROR(VLOOKUP(CONCATENATE(AA$1,AA168),'Formulario de Preguntas'!$C$10:$FN$165,4,FALSE),"")</f>
        <v/>
      </c>
      <c r="AD168" s="23">
        <f>IF($B168='Formulario de Respuestas'!$D167,'Formulario de Respuestas'!$N167,"ES DIFERENTE")</f>
        <v>0</v>
      </c>
      <c r="AE168" s="1" t="str">
        <f>IFERROR(VLOOKUP(CONCATENATE(AD$1,AD168),'Formulario de Preguntas'!$C$10:$FN$165,3,FALSE),"")</f>
        <v/>
      </c>
      <c r="AF168" s="1" t="str">
        <f>IFERROR(VLOOKUP(CONCATENATE(AD$1,AD168),'Formulario de Preguntas'!$C$10:$FN$165,4,FALSE),"")</f>
        <v/>
      </c>
      <c r="AG168" s="23">
        <f>IF($B168='Formulario de Respuestas'!$D167,'Formulario de Respuestas'!$O167,"ES DIFERENTE")</f>
        <v>0</v>
      </c>
      <c r="AH168" s="1" t="str">
        <f>IFERROR(VLOOKUP(CONCATENATE(AG$1,AG168),'Formulario de Preguntas'!$C$10:$FN$165,3,FALSE),"")</f>
        <v/>
      </c>
      <c r="AI168" s="1" t="str">
        <f>IFERROR(VLOOKUP(CONCATENATE(AG$1,AG168),'Formulario de Preguntas'!$C$10:$FN$165,4,FALSE),"")</f>
        <v/>
      </c>
      <c r="AJ168" s="23">
        <f>IF($B168='Formulario de Respuestas'!$D167,'Formulario de Respuestas'!$P167,"ES DIFERENTE")</f>
        <v>0</v>
      </c>
      <c r="AK168" s="1" t="str">
        <f>IFERROR(VLOOKUP(CONCATENATE(AJ$1,AJ168),'Formulario de Preguntas'!$C$10:$FN$165,3,FALSE),"")</f>
        <v/>
      </c>
      <c r="AL168" s="1" t="str">
        <f>IFERROR(VLOOKUP(CONCATENATE(AJ$1,AJ168),'Formulario de Preguntas'!$C$10:$FN$165,4,FALSE),"")</f>
        <v/>
      </c>
      <c r="AM168" s="23">
        <f>IF($B168='Formulario de Respuestas'!$D167,'Formulario de Respuestas'!$Q167,"ES DIFERENTE")</f>
        <v>0</v>
      </c>
      <c r="AN168" s="1" t="str">
        <f>IFERROR(VLOOKUP(CONCATENATE(AM$1,AM168),'Formulario de Preguntas'!$C$10:$FN$165,3,FALSE),"")</f>
        <v/>
      </c>
      <c r="AO168" s="1" t="str">
        <f>IFERROR(VLOOKUP(CONCATENATE(AM$1,AM168),'Formulario de Preguntas'!$C$10:$FN$165,4,FALSE),"")</f>
        <v/>
      </c>
      <c r="AP168" s="23">
        <f>IF($B168='Formulario de Respuestas'!$D167,'Formulario de Respuestas'!$R167,"ES DIFERENTE")</f>
        <v>0</v>
      </c>
      <c r="AQ168" s="1" t="str">
        <f>IFERROR(VLOOKUP(CONCATENATE(AP$1,AP168),'Formulario de Preguntas'!$C$10:$FN$165,3,FALSE),"")</f>
        <v/>
      </c>
      <c r="AR168" s="1" t="str">
        <f>IFERROR(VLOOKUP(CONCATENATE(AP$1,AP168),'Formulario de Preguntas'!$C$10:$FN$165,4,FALSE),"")</f>
        <v/>
      </c>
      <c r="AS168" s="23">
        <f>IF($B168='Formulario de Respuestas'!$D167,'Formulario de Respuestas'!$S167,"ES DIFERENTE")</f>
        <v>0</v>
      </c>
      <c r="AT168" s="1" t="str">
        <f>IFERROR(VLOOKUP(CONCATENATE(AS$1,AS168),'Formulario de Preguntas'!$C$10:$FN$165,3,FALSE),"")</f>
        <v/>
      </c>
      <c r="AU168" s="1" t="str">
        <f>IFERROR(VLOOKUP(CONCATENATE(AS$1,AS168),'Formulario de Preguntas'!$C$10:$FN$165,4,FALSE),"")</f>
        <v/>
      </c>
      <c r="AV168" s="23">
        <f>IF($B168='Formulario de Respuestas'!$D167,'Formulario de Respuestas'!$T167,"ES DIFERENTE")</f>
        <v>0</v>
      </c>
      <c r="AW168" s="1" t="str">
        <f>IFERROR(VLOOKUP(CONCATENATE(AV$1,AV168),'Formulario de Preguntas'!$C$10:$FN$165,3,FALSE),"")</f>
        <v/>
      </c>
      <c r="AX168" s="1" t="str">
        <f>IFERROR(VLOOKUP(CONCATENATE(AV$1,AV168),'Formulario de Preguntas'!$C$10:$FN$165,4,FALSE),"")</f>
        <v/>
      </c>
      <c r="AY168" s="23">
        <f>IF($B168='Formulario de Respuestas'!$D167,'Formulario de Respuestas'!$U167,"ES DIFERENTE")</f>
        <v>0</v>
      </c>
      <c r="AZ168" s="1" t="str">
        <f>IFERROR(VLOOKUP(CONCATENATE(AY$1,AY168),'Formulario de Preguntas'!$C$10:$FN$165,3,FALSE),"")</f>
        <v/>
      </c>
      <c r="BA168" s="1" t="str">
        <f>IFERROR(VLOOKUP(CONCATENATE(AY$1,AY168),'Formulario de Preguntas'!$C$10:$FN$165,4,FALSE),"")</f>
        <v/>
      </c>
      <c r="BB168" s="25">
        <f>IF($B168='Formulario de Respuestas'!$D167,'Formulario de Respuestas'!$V167,"ES DIFERENTE")</f>
        <v>0</v>
      </c>
      <c r="BC168" s="1" t="str">
        <f>IFERROR(VLOOKUP(CONCATENATE(BB$1,BB168),'Formulario de Preguntas'!$C$10:$FN$165,3,FALSE),"")</f>
        <v/>
      </c>
      <c r="BD168" s="1" t="str">
        <f>IFERROR(VLOOKUP(CONCATENATE(BB$1,BB168),'Formulario de Preguntas'!$C$10:$FN$165,4,FALSE),"")</f>
        <v/>
      </c>
      <c r="BE168" s="23">
        <f>IF($B168='Formulario de Respuestas'!$D167,'Formulario de Respuestas'!$W167,"ES DIFERENTE")</f>
        <v>0</v>
      </c>
      <c r="BF168" s="1" t="str">
        <f>IFERROR(VLOOKUP(CONCATENATE(BE$1,BE168),'Formulario de Preguntas'!$C$10:$FN$165,3,FALSE),"")</f>
        <v/>
      </c>
      <c r="BG168" s="1" t="str">
        <f>IFERROR(VLOOKUP(CONCATENATE(BE$1,BE168),'Formulario de Preguntas'!$C$10:$FN$165,4,FALSE),"")</f>
        <v/>
      </c>
      <c r="BH168" s="23">
        <f>IF($B168='Formulario de Respuestas'!$D167,'Formulario de Respuestas'!$X167,"ES DIFERENTE")</f>
        <v>0</v>
      </c>
      <c r="BI168" s="1" t="str">
        <f>IFERROR(VLOOKUP(CONCATENATE(BH$1,BH168),'Formulario de Preguntas'!$C$10:$FN$165,3,FALSE),"")</f>
        <v/>
      </c>
      <c r="BJ168" s="1" t="str">
        <f>IFERROR(VLOOKUP(CONCATENATE(BH$1,BH168),'Formulario de Preguntas'!$C$10:$FN$165,4,FALSE),"")</f>
        <v/>
      </c>
      <c r="BK168" s="25">
        <f>IF($B168='Formulario de Respuestas'!$D167,'Formulario de Respuestas'!$Y167,"ES DIFERENTE")</f>
        <v>0</v>
      </c>
      <c r="BL168" s="1" t="str">
        <f>IFERROR(VLOOKUP(CONCATENATE(BK$1,BK168),'Formulario de Preguntas'!$C$10:$FN$165,3,FALSE),"")</f>
        <v/>
      </c>
      <c r="BM168" s="1" t="str">
        <f>IFERROR(VLOOKUP(CONCATENATE(BK$1,BK168),'Formulario de Preguntas'!$C$10:$FN$165,4,FALSE),"")</f>
        <v/>
      </c>
      <c r="BN168" s="25">
        <f>IF($B168='Formulario de Respuestas'!$D167,'Formulario de Respuestas'!$Z167,"ES DIFERENTE")</f>
        <v>0</v>
      </c>
      <c r="BO168" s="1" t="str">
        <f>IFERROR(VLOOKUP(CONCATENATE(BN$1,BN168),'Formulario de Preguntas'!$C$10:$FN$165,3,FALSE),"")</f>
        <v/>
      </c>
      <c r="BP168" s="1" t="str">
        <f>IFERROR(VLOOKUP(CONCATENATE(BN$1,BN168),'Formulario de Preguntas'!$C$10:$FN$165,4,FALSE),"")</f>
        <v/>
      </c>
      <c r="BR168" s="1">
        <f t="shared" si="7"/>
        <v>0</v>
      </c>
      <c r="BS168" s="1">
        <f t="shared" si="8"/>
        <v>0.25</v>
      </c>
      <c r="BT168" s="1">
        <f t="shared" si="9"/>
        <v>0</v>
      </c>
      <c r="BU168" s="1">
        <f>COUNTIF('Formulario de Respuestas'!$E167:$Z167,"A")</f>
        <v>0</v>
      </c>
      <c r="BV168" s="1">
        <f>COUNTIF('Formulario de Respuestas'!$E167:$Z167,"B")</f>
        <v>0</v>
      </c>
      <c r="BW168" s="1">
        <f>COUNTIF('Formulario de Respuestas'!$E167:$Z167,"C")</f>
        <v>0</v>
      </c>
      <c r="BX168" s="1">
        <f>COUNTIF('Formulario de Respuestas'!$E167:$Z167,"D")</f>
        <v>0</v>
      </c>
      <c r="BY168" s="1">
        <f>COUNTIF('Formulario de Respuestas'!$E167:$Z167,"E (RESPUESTA ANULADA)")</f>
        <v>0</v>
      </c>
    </row>
    <row r="169" spans="1:77" x14ac:dyDescent="0.25">
      <c r="A169" s="1">
        <f>'Formulario de Respuestas'!C168</f>
        <v>0</v>
      </c>
      <c r="B169" s="1">
        <f>'Formulario de Respuestas'!D168</f>
        <v>0</v>
      </c>
      <c r="C169" s="23">
        <f>IF($B169='Formulario de Respuestas'!$D168,'Formulario de Respuestas'!$E168,"ES DIFERENTE")</f>
        <v>0</v>
      </c>
      <c r="D169" s="15" t="str">
        <f>IFERROR(VLOOKUP(CONCATENATE(C$1,C169),'Formulario de Preguntas'!$C$2:$FN$165,3,FALSE),"")</f>
        <v/>
      </c>
      <c r="E169" s="1" t="str">
        <f>IFERROR(VLOOKUP(CONCATENATE(C$1,C169),'Formulario de Preguntas'!$C$2:$FN$165,4,FALSE),"")</f>
        <v/>
      </c>
      <c r="F169" s="23">
        <f>IF($B169='Formulario de Respuestas'!$D168,'Formulario de Respuestas'!$F168,"ES DIFERENTE")</f>
        <v>0</v>
      </c>
      <c r="G169" s="1" t="str">
        <f>IFERROR(VLOOKUP(CONCATENATE(F$1,F169),'Formulario de Preguntas'!$C$2:$FN$165,3,FALSE),"")</f>
        <v/>
      </c>
      <c r="H169" s="1" t="str">
        <f>IFERROR(VLOOKUP(CONCATENATE(F$1,F169),'Formulario de Preguntas'!$C$2:$FN$165,4,FALSE),"")</f>
        <v/>
      </c>
      <c r="I169" s="23">
        <f>IF($B169='Formulario de Respuestas'!$D168,'Formulario de Respuestas'!$G168,"ES DIFERENTE")</f>
        <v>0</v>
      </c>
      <c r="J169" s="1" t="str">
        <f>IFERROR(VLOOKUP(CONCATENATE(I$1,I169),'Formulario de Preguntas'!$C$10:$FN$165,3,FALSE),"")</f>
        <v/>
      </c>
      <c r="K169" s="1" t="str">
        <f>IFERROR(VLOOKUP(CONCATENATE(I$1,I169),'Formulario de Preguntas'!$C$10:$FN$165,4,FALSE),"")</f>
        <v/>
      </c>
      <c r="L169" s="23">
        <f>IF($B169='Formulario de Respuestas'!$D168,'Formulario de Respuestas'!$H168,"ES DIFERENTE")</f>
        <v>0</v>
      </c>
      <c r="M169" s="1" t="str">
        <f>IFERROR(VLOOKUP(CONCATENATE(L$1,L169),'Formulario de Preguntas'!$C$10:$FN$165,3,FALSE),"")</f>
        <v/>
      </c>
      <c r="N169" s="1" t="str">
        <f>IFERROR(VLOOKUP(CONCATENATE(L$1,L169),'Formulario de Preguntas'!$C$10:$FN$165,4,FALSE),"")</f>
        <v/>
      </c>
      <c r="O169" s="23">
        <f>IF($B169='Formulario de Respuestas'!$D168,'Formulario de Respuestas'!$I168,"ES DIFERENTE")</f>
        <v>0</v>
      </c>
      <c r="P169" s="1" t="str">
        <f>IFERROR(VLOOKUP(CONCATENATE(O$1,O169),'Formulario de Preguntas'!$C$10:$FN$165,3,FALSE),"")</f>
        <v/>
      </c>
      <c r="Q169" s="1" t="str">
        <f>IFERROR(VLOOKUP(CONCATENATE(O$1,O169),'Formulario de Preguntas'!$C$10:$FN$165,4,FALSE),"")</f>
        <v/>
      </c>
      <c r="R169" s="23">
        <f>IF($B169='Formulario de Respuestas'!$D168,'Formulario de Respuestas'!$J168,"ES DIFERENTE")</f>
        <v>0</v>
      </c>
      <c r="S169" s="1" t="str">
        <f>IFERROR(VLOOKUP(CONCATENATE(R$1,R169),'Formulario de Preguntas'!$C$10:$FN$165,3,FALSE),"")</f>
        <v/>
      </c>
      <c r="T169" s="1" t="str">
        <f>IFERROR(VLOOKUP(CONCATENATE(R$1,R169),'Formulario de Preguntas'!$C$10:$FN$165,4,FALSE),"")</f>
        <v/>
      </c>
      <c r="U169" s="23">
        <f>IF($B169='Formulario de Respuestas'!$D168,'Formulario de Respuestas'!$K168,"ES DIFERENTE")</f>
        <v>0</v>
      </c>
      <c r="V169" s="1" t="str">
        <f>IFERROR(VLOOKUP(CONCATENATE(U$1,U169),'Formulario de Preguntas'!$C$10:$FN$165,3,FALSE),"")</f>
        <v/>
      </c>
      <c r="W169" s="1" t="str">
        <f>IFERROR(VLOOKUP(CONCATENATE(U$1,U169),'Formulario de Preguntas'!$C$10:$FN$165,4,FALSE),"")</f>
        <v/>
      </c>
      <c r="X169" s="23">
        <f>IF($B169='Formulario de Respuestas'!$D168,'Formulario de Respuestas'!$L168,"ES DIFERENTE")</f>
        <v>0</v>
      </c>
      <c r="Y169" s="1" t="str">
        <f>IFERROR(VLOOKUP(CONCATENATE(X$1,X169),'Formulario de Preguntas'!$C$10:$FN$165,3,FALSE),"")</f>
        <v/>
      </c>
      <c r="Z169" s="1" t="str">
        <f>IFERROR(VLOOKUP(CONCATENATE(X$1,X169),'Formulario de Preguntas'!$C$10:$FN$165,4,FALSE),"")</f>
        <v/>
      </c>
      <c r="AA169" s="23">
        <f>IF($B169='Formulario de Respuestas'!$D168,'Formulario de Respuestas'!$M168,"ES DIFERENTE")</f>
        <v>0</v>
      </c>
      <c r="AB169" s="1" t="str">
        <f>IFERROR(VLOOKUP(CONCATENATE(AA$1,AA169),'Formulario de Preguntas'!$C$10:$FN$165,3,FALSE),"")</f>
        <v/>
      </c>
      <c r="AC169" s="1" t="str">
        <f>IFERROR(VLOOKUP(CONCATENATE(AA$1,AA169),'Formulario de Preguntas'!$C$10:$FN$165,4,FALSE),"")</f>
        <v/>
      </c>
      <c r="AD169" s="23">
        <f>IF($B169='Formulario de Respuestas'!$D168,'Formulario de Respuestas'!$N168,"ES DIFERENTE")</f>
        <v>0</v>
      </c>
      <c r="AE169" s="1" t="str">
        <f>IFERROR(VLOOKUP(CONCATENATE(AD$1,AD169),'Formulario de Preguntas'!$C$10:$FN$165,3,FALSE),"")</f>
        <v/>
      </c>
      <c r="AF169" s="1" t="str">
        <f>IFERROR(VLOOKUP(CONCATENATE(AD$1,AD169),'Formulario de Preguntas'!$C$10:$FN$165,4,FALSE),"")</f>
        <v/>
      </c>
      <c r="AG169" s="23">
        <f>IF($B169='Formulario de Respuestas'!$D168,'Formulario de Respuestas'!$O168,"ES DIFERENTE")</f>
        <v>0</v>
      </c>
      <c r="AH169" s="1" t="str">
        <f>IFERROR(VLOOKUP(CONCATENATE(AG$1,AG169),'Formulario de Preguntas'!$C$10:$FN$165,3,FALSE),"")</f>
        <v/>
      </c>
      <c r="AI169" s="1" t="str">
        <f>IFERROR(VLOOKUP(CONCATENATE(AG$1,AG169),'Formulario de Preguntas'!$C$10:$FN$165,4,FALSE),"")</f>
        <v/>
      </c>
      <c r="AJ169" s="23">
        <f>IF($B169='Formulario de Respuestas'!$D168,'Formulario de Respuestas'!$P168,"ES DIFERENTE")</f>
        <v>0</v>
      </c>
      <c r="AK169" s="1" t="str">
        <f>IFERROR(VLOOKUP(CONCATENATE(AJ$1,AJ169),'Formulario de Preguntas'!$C$10:$FN$165,3,FALSE),"")</f>
        <v/>
      </c>
      <c r="AL169" s="1" t="str">
        <f>IFERROR(VLOOKUP(CONCATENATE(AJ$1,AJ169),'Formulario de Preguntas'!$C$10:$FN$165,4,FALSE),"")</f>
        <v/>
      </c>
      <c r="AM169" s="23">
        <f>IF($B169='Formulario de Respuestas'!$D168,'Formulario de Respuestas'!$Q168,"ES DIFERENTE")</f>
        <v>0</v>
      </c>
      <c r="AN169" s="1" t="str">
        <f>IFERROR(VLOOKUP(CONCATENATE(AM$1,AM169),'Formulario de Preguntas'!$C$10:$FN$165,3,FALSE),"")</f>
        <v/>
      </c>
      <c r="AO169" s="1" t="str">
        <f>IFERROR(VLOOKUP(CONCATENATE(AM$1,AM169),'Formulario de Preguntas'!$C$10:$FN$165,4,FALSE),"")</f>
        <v/>
      </c>
      <c r="AP169" s="23">
        <f>IF($B169='Formulario de Respuestas'!$D168,'Formulario de Respuestas'!$R168,"ES DIFERENTE")</f>
        <v>0</v>
      </c>
      <c r="AQ169" s="1" t="str">
        <f>IFERROR(VLOOKUP(CONCATENATE(AP$1,AP169),'Formulario de Preguntas'!$C$10:$FN$165,3,FALSE),"")</f>
        <v/>
      </c>
      <c r="AR169" s="1" t="str">
        <f>IFERROR(VLOOKUP(CONCATENATE(AP$1,AP169),'Formulario de Preguntas'!$C$10:$FN$165,4,FALSE),"")</f>
        <v/>
      </c>
      <c r="AS169" s="23">
        <f>IF($B169='Formulario de Respuestas'!$D168,'Formulario de Respuestas'!$S168,"ES DIFERENTE")</f>
        <v>0</v>
      </c>
      <c r="AT169" s="1" t="str">
        <f>IFERROR(VLOOKUP(CONCATENATE(AS$1,AS169),'Formulario de Preguntas'!$C$10:$FN$165,3,FALSE),"")</f>
        <v/>
      </c>
      <c r="AU169" s="1" t="str">
        <f>IFERROR(VLOOKUP(CONCATENATE(AS$1,AS169),'Formulario de Preguntas'!$C$10:$FN$165,4,FALSE),"")</f>
        <v/>
      </c>
      <c r="AV169" s="23">
        <f>IF($B169='Formulario de Respuestas'!$D168,'Formulario de Respuestas'!$T168,"ES DIFERENTE")</f>
        <v>0</v>
      </c>
      <c r="AW169" s="1" t="str">
        <f>IFERROR(VLOOKUP(CONCATENATE(AV$1,AV169),'Formulario de Preguntas'!$C$10:$FN$165,3,FALSE),"")</f>
        <v/>
      </c>
      <c r="AX169" s="1" t="str">
        <f>IFERROR(VLOOKUP(CONCATENATE(AV$1,AV169),'Formulario de Preguntas'!$C$10:$FN$165,4,FALSE),"")</f>
        <v/>
      </c>
      <c r="AY169" s="23">
        <f>IF($B169='Formulario de Respuestas'!$D168,'Formulario de Respuestas'!$U168,"ES DIFERENTE")</f>
        <v>0</v>
      </c>
      <c r="AZ169" s="1" t="str">
        <f>IFERROR(VLOOKUP(CONCATENATE(AY$1,AY169),'Formulario de Preguntas'!$C$10:$FN$165,3,FALSE),"")</f>
        <v/>
      </c>
      <c r="BA169" s="1" t="str">
        <f>IFERROR(VLOOKUP(CONCATENATE(AY$1,AY169),'Formulario de Preguntas'!$C$10:$FN$165,4,FALSE),"")</f>
        <v/>
      </c>
      <c r="BB169" s="25">
        <f>IF($B169='Formulario de Respuestas'!$D168,'Formulario de Respuestas'!$V168,"ES DIFERENTE")</f>
        <v>0</v>
      </c>
      <c r="BC169" s="1" t="str">
        <f>IFERROR(VLOOKUP(CONCATENATE(BB$1,BB169),'Formulario de Preguntas'!$C$10:$FN$165,3,FALSE),"")</f>
        <v/>
      </c>
      <c r="BD169" s="1" t="str">
        <f>IFERROR(VLOOKUP(CONCATENATE(BB$1,BB169),'Formulario de Preguntas'!$C$10:$FN$165,4,FALSE),"")</f>
        <v/>
      </c>
      <c r="BE169" s="23">
        <f>IF($B169='Formulario de Respuestas'!$D168,'Formulario de Respuestas'!$W168,"ES DIFERENTE")</f>
        <v>0</v>
      </c>
      <c r="BF169" s="1" t="str">
        <f>IFERROR(VLOOKUP(CONCATENATE(BE$1,BE169),'Formulario de Preguntas'!$C$10:$FN$165,3,FALSE),"")</f>
        <v/>
      </c>
      <c r="BG169" s="1" t="str">
        <f>IFERROR(VLOOKUP(CONCATENATE(BE$1,BE169),'Formulario de Preguntas'!$C$10:$FN$165,4,FALSE),"")</f>
        <v/>
      </c>
      <c r="BH169" s="23">
        <f>IF($B169='Formulario de Respuestas'!$D168,'Formulario de Respuestas'!$X168,"ES DIFERENTE")</f>
        <v>0</v>
      </c>
      <c r="BI169" s="1" t="str">
        <f>IFERROR(VLOOKUP(CONCATENATE(BH$1,BH169),'Formulario de Preguntas'!$C$10:$FN$165,3,FALSE),"")</f>
        <v/>
      </c>
      <c r="BJ169" s="1" t="str">
        <f>IFERROR(VLOOKUP(CONCATENATE(BH$1,BH169),'Formulario de Preguntas'!$C$10:$FN$165,4,FALSE),"")</f>
        <v/>
      </c>
      <c r="BK169" s="25">
        <f>IF($B169='Formulario de Respuestas'!$D168,'Formulario de Respuestas'!$Y168,"ES DIFERENTE")</f>
        <v>0</v>
      </c>
      <c r="BL169" s="1" t="str">
        <f>IFERROR(VLOOKUP(CONCATENATE(BK$1,BK169),'Formulario de Preguntas'!$C$10:$FN$165,3,FALSE),"")</f>
        <v/>
      </c>
      <c r="BM169" s="1" t="str">
        <f>IFERROR(VLOOKUP(CONCATENATE(BK$1,BK169),'Formulario de Preguntas'!$C$10:$FN$165,4,FALSE),"")</f>
        <v/>
      </c>
      <c r="BN169" s="25">
        <f>IF($B169='Formulario de Respuestas'!$D168,'Formulario de Respuestas'!$Z168,"ES DIFERENTE")</f>
        <v>0</v>
      </c>
      <c r="BO169" s="1" t="str">
        <f>IFERROR(VLOOKUP(CONCATENATE(BN$1,BN169),'Formulario de Preguntas'!$C$10:$FN$165,3,FALSE),"")</f>
        <v/>
      </c>
      <c r="BP169" s="1" t="str">
        <f>IFERROR(VLOOKUP(CONCATENATE(BN$1,BN169),'Formulario de Preguntas'!$C$10:$FN$165,4,FALSE),"")</f>
        <v/>
      </c>
      <c r="BR169" s="1">
        <f t="shared" si="7"/>
        <v>0</v>
      </c>
      <c r="BS169" s="1">
        <f t="shared" si="8"/>
        <v>0.25</v>
      </c>
      <c r="BT169" s="1">
        <f t="shared" si="9"/>
        <v>0</v>
      </c>
      <c r="BU169" s="1">
        <f>COUNTIF('Formulario de Respuestas'!$E168:$Z168,"A")</f>
        <v>0</v>
      </c>
      <c r="BV169" s="1">
        <f>COUNTIF('Formulario de Respuestas'!$E168:$Z168,"B")</f>
        <v>0</v>
      </c>
      <c r="BW169" s="1">
        <f>COUNTIF('Formulario de Respuestas'!$E168:$Z168,"C")</f>
        <v>0</v>
      </c>
      <c r="BX169" s="1">
        <f>COUNTIF('Formulario de Respuestas'!$E168:$Z168,"D")</f>
        <v>0</v>
      </c>
      <c r="BY169" s="1">
        <f>COUNTIF('Formulario de Respuestas'!$E168:$Z168,"E (RESPUESTA ANULADA)")</f>
        <v>0</v>
      </c>
    </row>
    <row r="170" spans="1:77" x14ac:dyDescent="0.25">
      <c r="A170" s="1">
        <f>'Formulario de Respuestas'!C169</f>
        <v>0</v>
      </c>
      <c r="B170" s="1">
        <f>'Formulario de Respuestas'!D169</f>
        <v>0</v>
      </c>
      <c r="C170" s="23">
        <f>IF($B170='Formulario de Respuestas'!$D169,'Formulario de Respuestas'!$E169,"ES DIFERENTE")</f>
        <v>0</v>
      </c>
      <c r="D170" s="15" t="str">
        <f>IFERROR(VLOOKUP(CONCATENATE(C$1,C170),'Formulario de Preguntas'!$C$2:$FN$165,3,FALSE),"")</f>
        <v/>
      </c>
      <c r="E170" s="1" t="str">
        <f>IFERROR(VLOOKUP(CONCATENATE(C$1,C170),'Formulario de Preguntas'!$C$2:$FN$165,4,FALSE),"")</f>
        <v/>
      </c>
      <c r="F170" s="23">
        <f>IF($B170='Formulario de Respuestas'!$D169,'Formulario de Respuestas'!$F169,"ES DIFERENTE")</f>
        <v>0</v>
      </c>
      <c r="G170" s="1" t="str">
        <f>IFERROR(VLOOKUP(CONCATENATE(F$1,F170),'Formulario de Preguntas'!$C$2:$FN$165,3,FALSE),"")</f>
        <v/>
      </c>
      <c r="H170" s="1" t="str">
        <f>IFERROR(VLOOKUP(CONCATENATE(F$1,F170),'Formulario de Preguntas'!$C$2:$FN$165,4,FALSE),"")</f>
        <v/>
      </c>
      <c r="I170" s="23">
        <f>IF($B170='Formulario de Respuestas'!$D169,'Formulario de Respuestas'!$G169,"ES DIFERENTE")</f>
        <v>0</v>
      </c>
      <c r="J170" s="1" t="str">
        <f>IFERROR(VLOOKUP(CONCATENATE(I$1,I170),'Formulario de Preguntas'!$C$10:$FN$165,3,FALSE),"")</f>
        <v/>
      </c>
      <c r="K170" s="1" t="str">
        <f>IFERROR(VLOOKUP(CONCATENATE(I$1,I170),'Formulario de Preguntas'!$C$10:$FN$165,4,FALSE),"")</f>
        <v/>
      </c>
      <c r="L170" s="23">
        <f>IF($B170='Formulario de Respuestas'!$D169,'Formulario de Respuestas'!$H169,"ES DIFERENTE")</f>
        <v>0</v>
      </c>
      <c r="M170" s="1" t="str">
        <f>IFERROR(VLOOKUP(CONCATENATE(L$1,L170),'Formulario de Preguntas'!$C$10:$FN$165,3,FALSE),"")</f>
        <v/>
      </c>
      <c r="N170" s="1" t="str">
        <f>IFERROR(VLOOKUP(CONCATENATE(L$1,L170),'Formulario de Preguntas'!$C$10:$FN$165,4,FALSE),"")</f>
        <v/>
      </c>
      <c r="O170" s="23">
        <f>IF($B170='Formulario de Respuestas'!$D169,'Formulario de Respuestas'!$I169,"ES DIFERENTE")</f>
        <v>0</v>
      </c>
      <c r="P170" s="1" t="str">
        <f>IFERROR(VLOOKUP(CONCATENATE(O$1,O170),'Formulario de Preguntas'!$C$10:$FN$165,3,FALSE),"")</f>
        <v/>
      </c>
      <c r="Q170" s="1" t="str">
        <f>IFERROR(VLOOKUP(CONCATENATE(O$1,O170),'Formulario de Preguntas'!$C$10:$FN$165,4,FALSE),"")</f>
        <v/>
      </c>
      <c r="R170" s="23">
        <f>IF($B170='Formulario de Respuestas'!$D169,'Formulario de Respuestas'!$J169,"ES DIFERENTE")</f>
        <v>0</v>
      </c>
      <c r="S170" s="1" t="str">
        <f>IFERROR(VLOOKUP(CONCATENATE(R$1,R170),'Formulario de Preguntas'!$C$10:$FN$165,3,FALSE),"")</f>
        <v/>
      </c>
      <c r="T170" s="1" t="str">
        <f>IFERROR(VLOOKUP(CONCATENATE(R$1,R170),'Formulario de Preguntas'!$C$10:$FN$165,4,FALSE),"")</f>
        <v/>
      </c>
      <c r="U170" s="23">
        <f>IF($B170='Formulario de Respuestas'!$D169,'Formulario de Respuestas'!$K169,"ES DIFERENTE")</f>
        <v>0</v>
      </c>
      <c r="V170" s="1" t="str">
        <f>IFERROR(VLOOKUP(CONCATENATE(U$1,U170),'Formulario de Preguntas'!$C$10:$FN$165,3,FALSE),"")</f>
        <v/>
      </c>
      <c r="W170" s="1" t="str">
        <f>IFERROR(VLOOKUP(CONCATENATE(U$1,U170),'Formulario de Preguntas'!$C$10:$FN$165,4,FALSE),"")</f>
        <v/>
      </c>
      <c r="X170" s="23">
        <f>IF($B170='Formulario de Respuestas'!$D169,'Formulario de Respuestas'!$L169,"ES DIFERENTE")</f>
        <v>0</v>
      </c>
      <c r="Y170" s="1" t="str">
        <f>IFERROR(VLOOKUP(CONCATENATE(X$1,X170),'Formulario de Preguntas'!$C$10:$FN$165,3,FALSE),"")</f>
        <v/>
      </c>
      <c r="Z170" s="1" t="str">
        <f>IFERROR(VLOOKUP(CONCATENATE(X$1,X170),'Formulario de Preguntas'!$C$10:$FN$165,4,FALSE),"")</f>
        <v/>
      </c>
      <c r="AA170" s="23">
        <f>IF($B170='Formulario de Respuestas'!$D169,'Formulario de Respuestas'!$M169,"ES DIFERENTE")</f>
        <v>0</v>
      </c>
      <c r="AB170" s="1" t="str">
        <f>IFERROR(VLOOKUP(CONCATENATE(AA$1,AA170),'Formulario de Preguntas'!$C$10:$FN$165,3,FALSE),"")</f>
        <v/>
      </c>
      <c r="AC170" s="1" t="str">
        <f>IFERROR(VLOOKUP(CONCATENATE(AA$1,AA170),'Formulario de Preguntas'!$C$10:$FN$165,4,FALSE),"")</f>
        <v/>
      </c>
      <c r="AD170" s="23">
        <f>IF($B170='Formulario de Respuestas'!$D169,'Formulario de Respuestas'!$N169,"ES DIFERENTE")</f>
        <v>0</v>
      </c>
      <c r="AE170" s="1" t="str">
        <f>IFERROR(VLOOKUP(CONCATENATE(AD$1,AD170),'Formulario de Preguntas'!$C$10:$FN$165,3,FALSE),"")</f>
        <v/>
      </c>
      <c r="AF170" s="1" t="str">
        <f>IFERROR(VLOOKUP(CONCATENATE(AD$1,AD170),'Formulario de Preguntas'!$C$10:$FN$165,4,FALSE),"")</f>
        <v/>
      </c>
      <c r="AG170" s="23">
        <f>IF($B170='Formulario de Respuestas'!$D169,'Formulario de Respuestas'!$O169,"ES DIFERENTE")</f>
        <v>0</v>
      </c>
      <c r="AH170" s="1" t="str">
        <f>IFERROR(VLOOKUP(CONCATENATE(AG$1,AG170),'Formulario de Preguntas'!$C$10:$FN$165,3,FALSE),"")</f>
        <v/>
      </c>
      <c r="AI170" s="1" t="str">
        <f>IFERROR(VLOOKUP(CONCATENATE(AG$1,AG170),'Formulario de Preguntas'!$C$10:$FN$165,4,FALSE),"")</f>
        <v/>
      </c>
      <c r="AJ170" s="23">
        <f>IF($B170='Formulario de Respuestas'!$D169,'Formulario de Respuestas'!$P169,"ES DIFERENTE")</f>
        <v>0</v>
      </c>
      <c r="AK170" s="1" t="str">
        <f>IFERROR(VLOOKUP(CONCATENATE(AJ$1,AJ170),'Formulario de Preguntas'!$C$10:$FN$165,3,FALSE),"")</f>
        <v/>
      </c>
      <c r="AL170" s="1" t="str">
        <f>IFERROR(VLOOKUP(CONCATENATE(AJ$1,AJ170),'Formulario de Preguntas'!$C$10:$FN$165,4,FALSE),"")</f>
        <v/>
      </c>
      <c r="AM170" s="23">
        <f>IF($B170='Formulario de Respuestas'!$D169,'Formulario de Respuestas'!$Q169,"ES DIFERENTE")</f>
        <v>0</v>
      </c>
      <c r="AN170" s="1" t="str">
        <f>IFERROR(VLOOKUP(CONCATENATE(AM$1,AM170),'Formulario de Preguntas'!$C$10:$FN$165,3,FALSE),"")</f>
        <v/>
      </c>
      <c r="AO170" s="1" t="str">
        <f>IFERROR(VLOOKUP(CONCATENATE(AM$1,AM170),'Formulario de Preguntas'!$C$10:$FN$165,4,FALSE),"")</f>
        <v/>
      </c>
      <c r="AP170" s="23">
        <f>IF($B170='Formulario de Respuestas'!$D169,'Formulario de Respuestas'!$R169,"ES DIFERENTE")</f>
        <v>0</v>
      </c>
      <c r="AQ170" s="1" t="str">
        <f>IFERROR(VLOOKUP(CONCATENATE(AP$1,AP170),'Formulario de Preguntas'!$C$10:$FN$165,3,FALSE),"")</f>
        <v/>
      </c>
      <c r="AR170" s="1" t="str">
        <f>IFERROR(VLOOKUP(CONCATENATE(AP$1,AP170),'Formulario de Preguntas'!$C$10:$FN$165,4,FALSE),"")</f>
        <v/>
      </c>
      <c r="AS170" s="23">
        <f>IF($B170='Formulario de Respuestas'!$D169,'Formulario de Respuestas'!$S169,"ES DIFERENTE")</f>
        <v>0</v>
      </c>
      <c r="AT170" s="1" t="str">
        <f>IFERROR(VLOOKUP(CONCATENATE(AS$1,AS170),'Formulario de Preguntas'!$C$10:$FN$165,3,FALSE),"")</f>
        <v/>
      </c>
      <c r="AU170" s="1" t="str">
        <f>IFERROR(VLOOKUP(CONCATENATE(AS$1,AS170),'Formulario de Preguntas'!$C$10:$FN$165,4,FALSE),"")</f>
        <v/>
      </c>
      <c r="AV170" s="23">
        <f>IF($B170='Formulario de Respuestas'!$D169,'Formulario de Respuestas'!$T169,"ES DIFERENTE")</f>
        <v>0</v>
      </c>
      <c r="AW170" s="1" t="str">
        <f>IFERROR(VLOOKUP(CONCATENATE(AV$1,AV170),'Formulario de Preguntas'!$C$10:$FN$165,3,FALSE),"")</f>
        <v/>
      </c>
      <c r="AX170" s="1" t="str">
        <f>IFERROR(VLOOKUP(CONCATENATE(AV$1,AV170),'Formulario de Preguntas'!$C$10:$FN$165,4,FALSE),"")</f>
        <v/>
      </c>
      <c r="AY170" s="23">
        <f>IF($B170='Formulario de Respuestas'!$D169,'Formulario de Respuestas'!$U169,"ES DIFERENTE")</f>
        <v>0</v>
      </c>
      <c r="AZ170" s="1" t="str">
        <f>IFERROR(VLOOKUP(CONCATENATE(AY$1,AY170),'Formulario de Preguntas'!$C$10:$FN$165,3,FALSE),"")</f>
        <v/>
      </c>
      <c r="BA170" s="1" t="str">
        <f>IFERROR(VLOOKUP(CONCATENATE(AY$1,AY170),'Formulario de Preguntas'!$C$10:$FN$165,4,FALSE),"")</f>
        <v/>
      </c>
      <c r="BB170" s="25">
        <f>IF($B170='Formulario de Respuestas'!$D169,'Formulario de Respuestas'!$V169,"ES DIFERENTE")</f>
        <v>0</v>
      </c>
      <c r="BC170" s="1" t="str">
        <f>IFERROR(VLOOKUP(CONCATENATE(BB$1,BB170),'Formulario de Preguntas'!$C$10:$FN$165,3,FALSE),"")</f>
        <v/>
      </c>
      <c r="BD170" s="1" t="str">
        <f>IFERROR(VLOOKUP(CONCATENATE(BB$1,BB170),'Formulario de Preguntas'!$C$10:$FN$165,4,FALSE),"")</f>
        <v/>
      </c>
      <c r="BE170" s="23">
        <f>IF($B170='Formulario de Respuestas'!$D169,'Formulario de Respuestas'!$W169,"ES DIFERENTE")</f>
        <v>0</v>
      </c>
      <c r="BF170" s="1" t="str">
        <f>IFERROR(VLOOKUP(CONCATENATE(BE$1,BE170),'Formulario de Preguntas'!$C$10:$FN$165,3,FALSE),"")</f>
        <v/>
      </c>
      <c r="BG170" s="1" t="str">
        <f>IFERROR(VLOOKUP(CONCATENATE(BE$1,BE170),'Formulario de Preguntas'!$C$10:$FN$165,4,FALSE),"")</f>
        <v/>
      </c>
      <c r="BH170" s="23">
        <f>IF($B170='Formulario de Respuestas'!$D169,'Formulario de Respuestas'!$X169,"ES DIFERENTE")</f>
        <v>0</v>
      </c>
      <c r="BI170" s="1" t="str">
        <f>IFERROR(VLOOKUP(CONCATENATE(BH$1,BH170),'Formulario de Preguntas'!$C$10:$FN$165,3,FALSE),"")</f>
        <v/>
      </c>
      <c r="BJ170" s="1" t="str">
        <f>IFERROR(VLOOKUP(CONCATENATE(BH$1,BH170),'Formulario de Preguntas'!$C$10:$FN$165,4,FALSE),"")</f>
        <v/>
      </c>
      <c r="BK170" s="25">
        <f>IF($B170='Formulario de Respuestas'!$D169,'Formulario de Respuestas'!$Y169,"ES DIFERENTE")</f>
        <v>0</v>
      </c>
      <c r="BL170" s="1" t="str">
        <f>IFERROR(VLOOKUP(CONCATENATE(BK$1,BK170),'Formulario de Preguntas'!$C$10:$FN$165,3,FALSE),"")</f>
        <v/>
      </c>
      <c r="BM170" s="1" t="str">
        <f>IFERROR(VLOOKUP(CONCATENATE(BK$1,BK170),'Formulario de Preguntas'!$C$10:$FN$165,4,FALSE),"")</f>
        <v/>
      </c>
      <c r="BN170" s="25">
        <f>IF($B170='Formulario de Respuestas'!$D169,'Formulario de Respuestas'!$Z169,"ES DIFERENTE")</f>
        <v>0</v>
      </c>
      <c r="BO170" s="1" t="str">
        <f>IFERROR(VLOOKUP(CONCATENATE(BN$1,BN170),'Formulario de Preguntas'!$C$10:$FN$165,3,FALSE),"")</f>
        <v/>
      </c>
      <c r="BP170" s="1" t="str">
        <f>IFERROR(VLOOKUP(CONCATENATE(BN$1,BN170),'Formulario de Preguntas'!$C$10:$FN$165,4,FALSE),"")</f>
        <v/>
      </c>
      <c r="BR170" s="1">
        <f t="shared" si="7"/>
        <v>0</v>
      </c>
      <c r="BS170" s="1">
        <f t="shared" si="8"/>
        <v>0.25</v>
      </c>
      <c r="BT170" s="1">
        <f t="shared" si="9"/>
        <v>0</v>
      </c>
      <c r="BU170" s="1">
        <f>COUNTIF('Formulario de Respuestas'!$E169:$Z169,"A")</f>
        <v>0</v>
      </c>
      <c r="BV170" s="1">
        <f>COUNTIF('Formulario de Respuestas'!$E169:$Z169,"B")</f>
        <v>0</v>
      </c>
      <c r="BW170" s="1">
        <f>COUNTIF('Formulario de Respuestas'!$E169:$Z169,"C")</f>
        <v>0</v>
      </c>
      <c r="BX170" s="1">
        <f>COUNTIF('Formulario de Respuestas'!$E169:$Z169,"D")</f>
        <v>0</v>
      </c>
      <c r="BY170" s="1">
        <f>COUNTIF('Formulario de Respuestas'!$E169:$Z169,"E (RESPUESTA ANULADA)")</f>
        <v>0</v>
      </c>
    </row>
    <row r="171" spans="1:77" x14ac:dyDescent="0.25">
      <c r="A171" s="1">
        <f>'Formulario de Respuestas'!C170</f>
        <v>0</v>
      </c>
      <c r="B171" s="1">
        <f>'Formulario de Respuestas'!D170</f>
        <v>0</v>
      </c>
      <c r="C171" s="23">
        <f>IF($B171='Formulario de Respuestas'!$D170,'Formulario de Respuestas'!$E170,"ES DIFERENTE")</f>
        <v>0</v>
      </c>
      <c r="D171" s="15" t="str">
        <f>IFERROR(VLOOKUP(CONCATENATE(C$1,C171),'Formulario de Preguntas'!$C$2:$FN$165,3,FALSE),"")</f>
        <v/>
      </c>
      <c r="E171" s="1" t="str">
        <f>IFERROR(VLOOKUP(CONCATENATE(C$1,C171),'Formulario de Preguntas'!$C$2:$FN$165,4,FALSE),"")</f>
        <v/>
      </c>
      <c r="F171" s="23">
        <f>IF($B171='Formulario de Respuestas'!$D170,'Formulario de Respuestas'!$F170,"ES DIFERENTE")</f>
        <v>0</v>
      </c>
      <c r="G171" s="1" t="str">
        <f>IFERROR(VLOOKUP(CONCATENATE(F$1,F171),'Formulario de Preguntas'!$C$2:$FN$165,3,FALSE),"")</f>
        <v/>
      </c>
      <c r="H171" s="1" t="str">
        <f>IFERROR(VLOOKUP(CONCATENATE(F$1,F171),'Formulario de Preguntas'!$C$2:$FN$165,4,FALSE),"")</f>
        <v/>
      </c>
      <c r="I171" s="23">
        <f>IF($B171='Formulario de Respuestas'!$D170,'Formulario de Respuestas'!$G170,"ES DIFERENTE")</f>
        <v>0</v>
      </c>
      <c r="J171" s="1" t="str">
        <f>IFERROR(VLOOKUP(CONCATENATE(I$1,I171),'Formulario de Preguntas'!$C$10:$FN$165,3,FALSE),"")</f>
        <v/>
      </c>
      <c r="K171" s="1" t="str">
        <f>IFERROR(VLOOKUP(CONCATENATE(I$1,I171),'Formulario de Preguntas'!$C$10:$FN$165,4,FALSE),"")</f>
        <v/>
      </c>
      <c r="L171" s="23">
        <f>IF($B171='Formulario de Respuestas'!$D170,'Formulario de Respuestas'!$H170,"ES DIFERENTE")</f>
        <v>0</v>
      </c>
      <c r="M171" s="1" t="str">
        <f>IFERROR(VLOOKUP(CONCATENATE(L$1,L171),'Formulario de Preguntas'!$C$10:$FN$165,3,FALSE),"")</f>
        <v/>
      </c>
      <c r="N171" s="1" t="str">
        <f>IFERROR(VLOOKUP(CONCATENATE(L$1,L171),'Formulario de Preguntas'!$C$10:$FN$165,4,FALSE),"")</f>
        <v/>
      </c>
      <c r="O171" s="23">
        <f>IF($B171='Formulario de Respuestas'!$D170,'Formulario de Respuestas'!$I170,"ES DIFERENTE")</f>
        <v>0</v>
      </c>
      <c r="P171" s="1" t="str">
        <f>IFERROR(VLOOKUP(CONCATENATE(O$1,O171),'Formulario de Preguntas'!$C$10:$FN$165,3,FALSE),"")</f>
        <v/>
      </c>
      <c r="Q171" s="1" t="str">
        <f>IFERROR(VLOOKUP(CONCATENATE(O$1,O171),'Formulario de Preguntas'!$C$10:$FN$165,4,FALSE),"")</f>
        <v/>
      </c>
      <c r="R171" s="23">
        <f>IF($B171='Formulario de Respuestas'!$D170,'Formulario de Respuestas'!$J170,"ES DIFERENTE")</f>
        <v>0</v>
      </c>
      <c r="S171" s="1" t="str">
        <f>IFERROR(VLOOKUP(CONCATENATE(R$1,R171),'Formulario de Preguntas'!$C$10:$FN$165,3,FALSE),"")</f>
        <v/>
      </c>
      <c r="T171" s="1" t="str">
        <f>IFERROR(VLOOKUP(CONCATENATE(R$1,R171),'Formulario de Preguntas'!$C$10:$FN$165,4,FALSE),"")</f>
        <v/>
      </c>
      <c r="U171" s="23">
        <f>IF($B171='Formulario de Respuestas'!$D170,'Formulario de Respuestas'!$K170,"ES DIFERENTE")</f>
        <v>0</v>
      </c>
      <c r="V171" s="1" t="str">
        <f>IFERROR(VLOOKUP(CONCATENATE(U$1,U171),'Formulario de Preguntas'!$C$10:$FN$165,3,FALSE),"")</f>
        <v/>
      </c>
      <c r="W171" s="1" t="str">
        <f>IFERROR(VLOOKUP(CONCATENATE(U$1,U171),'Formulario de Preguntas'!$C$10:$FN$165,4,FALSE),"")</f>
        <v/>
      </c>
      <c r="X171" s="23">
        <f>IF($B171='Formulario de Respuestas'!$D170,'Formulario de Respuestas'!$L170,"ES DIFERENTE")</f>
        <v>0</v>
      </c>
      <c r="Y171" s="1" t="str">
        <f>IFERROR(VLOOKUP(CONCATENATE(X$1,X171),'Formulario de Preguntas'!$C$10:$FN$165,3,FALSE),"")</f>
        <v/>
      </c>
      <c r="Z171" s="1" t="str">
        <f>IFERROR(VLOOKUP(CONCATENATE(X$1,X171),'Formulario de Preguntas'!$C$10:$FN$165,4,FALSE),"")</f>
        <v/>
      </c>
      <c r="AA171" s="23">
        <f>IF($B171='Formulario de Respuestas'!$D170,'Formulario de Respuestas'!$M170,"ES DIFERENTE")</f>
        <v>0</v>
      </c>
      <c r="AB171" s="1" t="str">
        <f>IFERROR(VLOOKUP(CONCATENATE(AA$1,AA171),'Formulario de Preguntas'!$C$10:$FN$165,3,FALSE),"")</f>
        <v/>
      </c>
      <c r="AC171" s="1" t="str">
        <f>IFERROR(VLOOKUP(CONCATENATE(AA$1,AA171),'Formulario de Preguntas'!$C$10:$FN$165,4,FALSE),"")</f>
        <v/>
      </c>
      <c r="AD171" s="23">
        <f>IF($B171='Formulario de Respuestas'!$D170,'Formulario de Respuestas'!$N170,"ES DIFERENTE")</f>
        <v>0</v>
      </c>
      <c r="AE171" s="1" t="str">
        <f>IFERROR(VLOOKUP(CONCATENATE(AD$1,AD171),'Formulario de Preguntas'!$C$10:$FN$165,3,FALSE),"")</f>
        <v/>
      </c>
      <c r="AF171" s="1" t="str">
        <f>IFERROR(VLOOKUP(CONCATENATE(AD$1,AD171),'Formulario de Preguntas'!$C$10:$FN$165,4,FALSE),"")</f>
        <v/>
      </c>
      <c r="AG171" s="23">
        <f>IF($B171='Formulario de Respuestas'!$D170,'Formulario de Respuestas'!$O170,"ES DIFERENTE")</f>
        <v>0</v>
      </c>
      <c r="AH171" s="1" t="str">
        <f>IFERROR(VLOOKUP(CONCATENATE(AG$1,AG171),'Formulario de Preguntas'!$C$10:$FN$165,3,FALSE),"")</f>
        <v/>
      </c>
      <c r="AI171" s="1" t="str">
        <f>IFERROR(VLOOKUP(CONCATENATE(AG$1,AG171),'Formulario de Preguntas'!$C$10:$FN$165,4,FALSE),"")</f>
        <v/>
      </c>
      <c r="AJ171" s="23">
        <f>IF($B171='Formulario de Respuestas'!$D170,'Formulario de Respuestas'!$P170,"ES DIFERENTE")</f>
        <v>0</v>
      </c>
      <c r="AK171" s="1" t="str">
        <f>IFERROR(VLOOKUP(CONCATENATE(AJ$1,AJ171),'Formulario de Preguntas'!$C$10:$FN$165,3,FALSE),"")</f>
        <v/>
      </c>
      <c r="AL171" s="1" t="str">
        <f>IFERROR(VLOOKUP(CONCATENATE(AJ$1,AJ171),'Formulario de Preguntas'!$C$10:$FN$165,4,FALSE),"")</f>
        <v/>
      </c>
      <c r="AM171" s="23">
        <f>IF($B171='Formulario de Respuestas'!$D170,'Formulario de Respuestas'!$Q170,"ES DIFERENTE")</f>
        <v>0</v>
      </c>
      <c r="AN171" s="1" t="str">
        <f>IFERROR(VLOOKUP(CONCATENATE(AM$1,AM171),'Formulario de Preguntas'!$C$10:$FN$165,3,FALSE),"")</f>
        <v/>
      </c>
      <c r="AO171" s="1" t="str">
        <f>IFERROR(VLOOKUP(CONCATENATE(AM$1,AM171),'Formulario de Preguntas'!$C$10:$FN$165,4,FALSE),"")</f>
        <v/>
      </c>
      <c r="AP171" s="23">
        <f>IF($B171='Formulario de Respuestas'!$D170,'Formulario de Respuestas'!$R170,"ES DIFERENTE")</f>
        <v>0</v>
      </c>
      <c r="AQ171" s="1" t="str">
        <f>IFERROR(VLOOKUP(CONCATENATE(AP$1,AP171),'Formulario de Preguntas'!$C$10:$FN$165,3,FALSE),"")</f>
        <v/>
      </c>
      <c r="AR171" s="1" t="str">
        <f>IFERROR(VLOOKUP(CONCATENATE(AP$1,AP171),'Formulario de Preguntas'!$C$10:$FN$165,4,FALSE),"")</f>
        <v/>
      </c>
      <c r="AS171" s="23">
        <f>IF($B171='Formulario de Respuestas'!$D170,'Formulario de Respuestas'!$S170,"ES DIFERENTE")</f>
        <v>0</v>
      </c>
      <c r="AT171" s="1" t="str">
        <f>IFERROR(VLOOKUP(CONCATENATE(AS$1,AS171),'Formulario de Preguntas'!$C$10:$FN$165,3,FALSE),"")</f>
        <v/>
      </c>
      <c r="AU171" s="1" t="str">
        <f>IFERROR(VLOOKUP(CONCATENATE(AS$1,AS171),'Formulario de Preguntas'!$C$10:$FN$165,4,FALSE),"")</f>
        <v/>
      </c>
      <c r="AV171" s="23">
        <f>IF($B171='Formulario de Respuestas'!$D170,'Formulario de Respuestas'!$T170,"ES DIFERENTE")</f>
        <v>0</v>
      </c>
      <c r="AW171" s="1" t="str">
        <f>IFERROR(VLOOKUP(CONCATENATE(AV$1,AV171),'Formulario de Preguntas'!$C$10:$FN$165,3,FALSE),"")</f>
        <v/>
      </c>
      <c r="AX171" s="1" t="str">
        <f>IFERROR(VLOOKUP(CONCATENATE(AV$1,AV171),'Formulario de Preguntas'!$C$10:$FN$165,4,FALSE),"")</f>
        <v/>
      </c>
      <c r="AY171" s="23">
        <f>IF($B171='Formulario de Respuestas'!$D170,'Formulario de Respuestas'!$U170,"ES DIFERENTE")</f>
        <v>0</v>
      </c>
      <c r="AZ171" s="1" t="str">
        <f>IFERROR(VLOOKUP(CONCATENATE(AY$1,AY171),'Formulario de Preguntas'!$C$10:$FN$165,3,FALSE),"")</f>
        <v/>
      </c>
      <c r="BA171" s="1" t="str">
        <f>IFERROR(VLOOKUP(CONCATENATE(AY$1,AY171),'Formulario de Preguntas'!$C$10:$FN$165,4,FALSE),"")</f>
        <v/>
      </c>
      <c r="BB171" s="25">
        <f>IF($B171='Formulario de Respuestas'!$D170,'Formulario de Respuestas'!$V170,"ES DIFERENTE")</f>
        <v>0</v>
      </c>
      <c r="BC171" s="1" t="str">
        <f>IFERROR(VLOOKUP(CONCATENATE(BB$1,BB171),'Formulario de Preguntas'!$C$10:$FN$165,3,FALSE),"")</f>
        <v/>
      </c>
      <c r="BD171" s="1" t="str">
        <f>IFERROR(VLOOKUP(CONCATENATE(BB$1,BB171),'Formulario de Preguntas'!$C$10:$FN$165,4,FALSE),"")</f>
        <v/>
      </c>
      <c r="BE171" s="23">
        <f>IF($B171='Formulario de Respuestas'!$D170,'Formulario de Respuestas'!$W170,"ES DIFERENTE")</f>
        <v>0</v>
      </c>
      <c r="BF171" s="1" t="str">
        <f>IFERROR(VLOOKUP(CONCATENATE(BE$1,BE171),'Formulario de Preguntas'!$C$10:$FN$165,3,FALSE),"")</f>
        <v/>
      </c>
      <c r="BG171" s="1" t="str">
        <f>IFERROR(VLOOKUP(CONCATENATE(BE$1,BE171),'Formulario de Preguntas'!$C$10:$FN$165,4,FALSE),"")</f>
        <v/>
      </c>
      <c r="BH171" s="23">
        <f>IF($B171='Formulario de Respuestas'!$D170,'Formulario de Respuestas'!$X170,"ES DIFERENTE")</f>
        <v>0</v>
      </c>
      <c r="BI171" s="1" t="str">
        <f>IFERROR(VLOOKUP(CONCATENATE(BH$1,BH171),'Formulario de Preguntas'!$C$10:$FN$165,3,FALSE),"")</f>
        <v/>
      </c>
      <c r="BJ171" s="1" t="str">
        <f>IFERROR(VLOOKUP(CONCATENATE(BH$1,BH171),'Formulario de Preguntas'!$C$10:$FN$165,4,FALSE),"")</f>
        <v/>
      </c>
      <c r="BK171" s="25">
        <f>IF($B171='Formulario de Respuestas'!$D170,'Formulario de Respuestas'!$Y170,"ES DIFERENTE")</f>
        <v>0</v>
      </c>
      <c r="BL171" s="1" t="str">
        <f>IFERROR(VLOOKUP(CONCATENATE(BK$1,BK171),'Formulario de Preguntas'!$C$10:$FN$165,3,FALSE),"")</f>
        <v/>
      </c>
      <c r="BM171" s="1" t="str">
        <f>IFERROR(VLOOKUP(CONCATENATE(BK$1,BK171),'Formulario de Preguntas'!$C$10:$FN$165,4,FALSE),"")</f>
        <v/>
      </c>
      <c r="BN171" s="25">
        <f>IF($B171='Formulario de Respuestas'!$D170,'Formulario de Respuestas'!$Z170,"ES DIFERENTE")</f>
        <v>0</v>
      </c>
      <c r="BO171" s="1" t="str">
        <f>IFERROR(VLOOKUP(CONCATENATE(BN$1,BN171),'Formulario de Preguntas'!$C$10:$FN$165,3,FALSE),"")</f>
        <v/>
      </c>
      <c r="BP171" s="1" t="str">
        <f>IFERROR(VLOOKUP(CONCATENATE(BN$1,BN171),'Formulario de Preguntas'!$C$10:$FN$165,4,FALSE),"")</f>
        <v/>
      </c>
      <c r="BR171" s="1">
        <f t="shared" si="7"/>
        <v>0</v>
      </c>
      <c r="BS171" s="1">
        <f t="shared" si="8"/>
        <v>0.25</v>
      </c>
      <c r="BT171" s="1">
        <f t="shared" si="9"/>
        <v>0</v>
      </c>
      <c r="BU171" s="1">
        <f>COUNTIF('Formulario de Respuestas'!$E170:$Z170,"A")</f>
        <v>0</v>
      </c>
      <c r="BV171" s="1">
        <f>COUNTIF('Formulario de Respuestas'!$E170:$Z170,"B")</f>
        <v>0</v>
      </c>
      <c r="BW171" s="1">
        <f>COUNTIF('Formulario de Respuestas'!$E170:$Z170,"C")</f>
        <v>0</v>
      </c>
      <c r="BX171" s="1">
        <f>COUNTIF('Formulario de Respuestas'!$E170:$Z170,"D")</f>
        <v>0</v>
      </c>
      <c r="BY171" s="1">
        <f>COUNTIF('Formulario de Respuestas'!$E170:$Z170,"E (RESPUESTA ANULADA)")</f>
        <v>0</v>
      </c>
    </row>
    <row r="172" spans="1:77" x14ac:dyDescent="0.25">
      <c r="A172" s="1">
        <f>'Formulario de Respuestas'!C171</f>
        <v>0</v>
      </c>
      <c r="B172" s="1">
        <f>'Formulario de Respuestas'!D171</f>
        <v>0</v>
      </c>
      <c r="C172" s="23">
        <f>IF($B172='Formulario de Respuestas'!$D171,'Formulario de Respuestas'!$E171,"ES DIFERENTE")</f>
        <v>0</v>
      </c>
      <c r="D172" s="15" t="str">
        <f>IFERROR(VLOOKUP(CONCATENATE(C$1,C172),'Formulario de Preguntas'!$C$2:$FN$165,3,FALSE),"")</f>
        <v/>
      </c>
      <c r="E172" s="1" t="str">
        <f>IFERROR(VLOOKUP(CONCATENATE(C$1,C172),'Formulario de Preguntas'!$C$2:$FN$165,4,FALSE),"")</f>
        <v/>
      </c>
      <c r="F172" s="23">
        <f>IF($B172='Formulario de Respuestas'!$D171,'Formulario de Respuestas'!$F171,"ES DIFERENTE")</f>
        <v>0</v>
      </c>
      <c r="G172" s="1" t="str">
        <f>IFERROR(VLOOKUP(CONCATENATE(F$1,F172),'Formulario de Preguntas'!$C$2:$FN$165,3,FALSE),"")</f>
        <v/>
      </c>
      <c r="H172" s="1" t="str">
        <f>IFERROR(VLOOKUP(CONCATENATE(F$1,F172),'Formulario de Preguntas'!$C$2:$FN$165,4,FALSE),"")</f>
        <v/>
      </c>
      <c r="I172" s="23">
        <f>IF($B172='Formulario de Respuestas'!$D171,'Formulario de Respuestas'!$G171,"ES DIFERENTE")</f>
        <v>0</v>
      </c>
      <c r="J172" s="1" t="str">
        <f>IFERROR(VLOOKUP(CONCATENATE(I$1,I172),'Formulario de Preguntas'!$C$10:$FN$165,3,FALSE),"")</f>
        <v/>
      </c>
      <c r="K172" s="1" t="str">
        <f>IFERROR(VLOOKUP(CONCATENATE(I$1,I172),'Formulario de Preguntas'!$C$10:$FN$165,4,FALSE),"")</f>
        <v/>
      </c>
      <c r="L172" s="23">
        <f>IF($B172='Formulario de Respuestas'!$D171,'Formulario de Respuestas'!$H171,"ES DIFERENTE")</f>
        <v>0</v>
      </c>
      <c r="M172" s="1" t="str">
        <f>IFERROR(VLOOKUP(CONCATENATE(L$1,L172),'Formulario de Preguntas'!$C$10:$FN$165,3,FALSE),"")</f>
        <v/>
      </c>
      <c r="N172" s="1" t="str">
        <f>IFERROR(VLOOKUP(CONCATENATE(L$1,L172),'Formulario de Preguntas'!$C$10:$FN$165,4,FALSE),"")</f>
        <v/>
      </c>
      <c r="O172" s="23">
        <f>IF($B172='Formulario de Respuestas'!$D171,'Formulario de Respuestas'!$I171,"ES DIFERENTE")</f>
        <v>0</v>
      </c>
      <c r="P172" s="1" t="str">
        <f>IFERROR(VLOOKUP(CONCATENATE(O$1,O172),'Formulario de Preguntas'!$C$10:$FN$165,3,FALSE),"")</f>
        <v/>
      </c>
      <c r="Q172" s="1" t="str">
        <f>IFERROR(VLOOKUP(CONCATENATE(O$1,O172),'Formulario de Preguntas'!$C$10:$FN$165,4,FALSE),"")</f>
        <v/>
      </c>
      <c r="R172" s="23">
        <f>IF($B172='Formulario de Respuestas'!$D171,'Formulario de Respuestas'!$J171,"ES DIFERENTE")</f>
        <v>0</v>
      </c>
      <c r="S172" s="1" t="str">
        <f>IFERROR(VLOOKUP(CONCATENATE(R$1,R172),'Formulario de Preguntas'!$C$10:$FN$165,3,FALSE),"")</f>
        <v/>
      </c>
      <c r="T172" s="1" t="str">
        <f>IFERROR(VLOOKUP(CONCATENATE(R$1,R172),'Formulario de Preguntas'!$C$10:$FN$165,4,FALSE),"")</f>
        <v/>
      </c>
      <c r="U172" s="23">
        <f>IF($B172='Formulario de Respuestas'!$D171,'Formulario de Respuestas'!$K171,"ES DIFERENTE")</f>
        <v>0</v>
      </c>
      <c r="V172" s="1" t="str">
        <f>IFERROR(VLOOKUP(CONCATENATE(U$1,U172),'Formulario de Preguntas'!$C$10:$FN$165,3,FALSE),"")</f>
        <v/>
      </c>
      <c r="W172" s="1" t="str">
        <f>IFERROR(VLOOKUP(CONCATENATE(U$1,U172),'Formulario de Preguntas'!$C$10:$FN$165,4,FALSE),"")</f>
        <v/>
      </c>
      <c r="X172" s="23">
        <f>IF($B172='Formulario de Respuestas'!$D171,'Formulario de Respuestas'!$L171,"ES DIFERENTE")</f>
        <v>0</v>
      </c>
      <c r="Y172" s="1" t="str">
        <f>IFERROR(VLOOKUP(CONCATENATE(X$1,X172),'Formulario de Preguntas'!$C$10:$FN$165,3,FALSE),"")</f>
        <v/>
      </c>
      <c r="Z172" s="1" t="str">
        <f>IFERROR(VLOOKUP(CONCATENATE(X$1,X172),'Formulario de Preguntas'!$C$10:$FN$165,4,FALSE),"")</f>
        <v/>
      </c>
      <c r="AA172" s="23">
        <f>IF($B172='Formulario de Respuestas'!$D171,'Formulario de Respuestas'!$M171,"ES DIFERENTE")</f>
        <v>0</v>
      </c>
      <c r="AB172" s="1" t="str">
        <f>IFERROR(VLOOKUP(CONCATENATE(AA$1,AA172),'Formulario de Preguntas'!$C$10:$FN$165,3,FALSE),"")</f>
        <v/>
      </c>
      <c r="AC172" s="1" t="str">
        <f>IFERROR(VLOOKUP(CONCATENATE(AA$1,AA172),'Formulario de Preguntas'!$C$10:$FN$165,4,FALSE),"")</f>
        <v/>
      </c>
      <c r="AD172" s="23">
        <f>IF($B172='Formulario de Respuestas'!$D171,'Formulario de Respuestas'!$N171,"ES DIFERENTE")</f>
        <v>0</v>
      </c>
      <c r="AE172" s="1" t="str">
        <f>IFERROR(VLOOKUP(CONCATENATE(AD$1,AD172),'Formulario de Preguntas'!$C$10:$FN$165,3,FALSE),"")</f>
        <v/>
      </c>
      <c r="AF172" s="1" t="str">
        <f>IFERROR(VLOOKUP(CONCATENATE(AD$1,AD172),'Formulario de Preguntas'!$C$10:$FN$165,4,FALSE),"")</f>
        <v/>
      </c>
      <c r="AG172" s="23">
        <f>IF($B172='Formulario de Respuestas'!$D171,'Formulario de Respuestas'!$O171,"ES DIFERENTE")</f>
        <v>0</v>
      </c>
      <c r="AH172" s="1" t="str">
        <f>IFERROR(VLOOKUP(CONCATENATE(AG$1,AG172),'Formulario de Preguntas'!$C$10:$FN$165,3,FALSE),"")</f>
        <v/>
      </c>
      <c r="AI172" s="1" t="str">
        <f>IFERROR(VLOOKUP(CONCATENATE(AG$1,AG172),'Formulario de Preguntas'!$C$10:$FN$165,4,FALSE),"")</f>
        <v/>
      </c>
      <c r="AJ172" s="23">
        <f>IF($B172='Formulario de Respuestas'!$D171,'Formulario de Respuestas'!$P171,"ES DIFERENTE")</f>
        <v>0</v>
      </c>
      <c r="AK172" s="1" t="str">
        <f>IFERROR(VLOOKUP(CONCATENATE(AJ$1,AJ172),'Formulario de Preguntas'!$C$10:$FN$165,3,FALSE),"")</f>
        <v/>
      </c>
      <c r="AL172" s="1" t="str">
        <f>IFERROR(VLOOKUP(CONCATENATE(AJ$1,AJ172),'Formulario de Preguntas'!$C$10:$FN$165,4,FALSE),"")</f>
        <v/>
      </c>
      <c r="AM172" s="23">
        <f>IF($B172='Formulario de Respuestas'!$D171,'Formulario de Respuestas'!$Q171,"ES DIFERENTE")</f>
        <v>0</v>
      </c>
      <c r="AN172" s="1" t="str">
        <f>IFERROR(VLOOKUP(CONCATENATE(AM$1,AM172),'Formulario de Preguntas'!$C$10:$FN$165,3,FALSE),"")</f>
        <v/>
      </c>
      <c r="AO172" s="1" t="str">
        <f>IFERROR(VLOOKUP(CONCATENATE(AM$1,AM172),'Formulario de Preguntas'!$C$10:$FN$165,4,FALSE),"")</f>
        <v/>
      </c>
      <c r="AP172" s="23">
        <f>IF($B172='Formulario de Respuestas'!$D171,'Formulario de Respuestas'!$R171,"ES DIFERENTE")</f>
        <v>0</v>
      </c>
      <c r="AQ172" s="1" t="str">
        <f>IFERROR(VLOOKUP(CONCATENATE(AP$1,AP172),'Formulario de Preguntas'!$C$10:$FN$165,3,FALSE),"")</f>
        <v/>
      </c>
      <c r="AR172" s="1" t="str">
        <f>IFERROR(VLOOKUP(CONCATENATE(AP$1,AP172),'Formulario de Preguntas'!$C$10:$FN$165,4,FALSE),"")</f>
        <v/>
      </c>
      <c r="AS172" s="23">
        <f>IF($B172='Formulario de Respuestas'!$D171,'Formulario de Respuestas'!$S171,"ES DIFERENTE")</f>
        <v>0</v>
      </c>
      <c r="AT172" s="1" t="str">
        <f>IFERROR(VLOOKUP(CONCATENATE(AS$1,AS172),'Formulario de Preguntas'!$C$10:$FN$165,3,FALSE),"")</f>
        <v/>
      </c>
      <c r="AU172" s="1" t="str">
        <f>IFERROR(VLOOKUP(CONCATENATE(AS$1,AS172),'Formulario de Preguntas'!$C$10:$FN$165,4,FALSE),"")</f>
        <v/>
      </c>
      <c r="AV172" s="23">
        <f>IF($B172='Formulario de Respuestas'!$D171,'Formulario de Respuestas'!$T171,"ES DIFERENTE")</f>
        <v>0</v>
      </c>
      <c r="AW172" s="1" t="str">
        <f>IFERROR(VLOOKUP(CONCATENATE(AV$1,AV172),'Formulario de Preguntas'!$C$10:$FN$165,3,FALSE),"")</f>
        <v/>
      </c>
      <c r="AX172" s="1" t="str">
        <f>IFERROR(VLOOKUP(CONCATENATE(AV$1,AV172),'Formulario de Preguntas'!$C$10:$FN$165,4,FALSE),"")</f>
        <v/>
      </c>
      <c r="AY172" s="23">
        <f>IF($B172='Formulario de Respuestas'!$D171,'Formulario de Respuestas'!$U171,"ES DIFERENTE")</f>
        <v>0</v>
      </c>
      <c r="AZ172" s="1" t="str">
        <f>IFERROR(VLOOKUP(CONCATENATE(AY$1,AY172),'Formulario de Preguntas'!$C$10:$FN$165,3,FALSE),"")</f>
        <v/>
      </c>
      <c r="BA172" s="1" t="str">
        <f>IFERROR(VLOOKUP(CONCATENATE(AY$1,AY172),'Formulario de Preguntas'!$C$10:$FN$165,4,FALSE),"")</f>
        <v/>
      </c>
      <c r="BB172" s="25">
        <f>IF($B172='Formulario de Respuestas'!$D171,'Formulario de Respuestas'!$V171,"ES DIFERENTE")</f>
        <v>0</v>
      </c>
      <c r="BC172" s="1" t="str">
        <f>IFERROR(VLOOKUP(CONCATENATE(BB$1,BB172),'Formulario de Preguntas'!$C$10:$FN$165,3,FALSE),"")</f>
        <v/>
      </c>
      <c r="BD172" s="1" t="str">
        <f>IFERROR(VLOOKUP(CONCATENATE(BB$1,BB172),'Formulario de Preguntas'!$C$10:$FN$165,4,FALSE),"")</f>
        <v/>
      </c>
      <c r="BE172" s="23">
        <f>IF($B172='Formulario de Respuestas'!$D171,'Formulario de Respuestas'!$W171,"ES DIFERENTE")</f>
        <v>0</v>
      </c>
      <c r="BF172" s="1" t="str">
        <f>IFERROR(VLOOKUP(CONCATENATE(BE$1,BE172),'Formulario de Preguntas'!$C$10:$FN$165,3,FALSE),"")</f>
        <v/>
      </c>
      <c r="BG172" s="1" t="str">
        <f>IFERROR(VLOOKUP(CONCATENATE(BE$1,BE172),'Formulario de Preguntas'!$C$10:$FN$165,4,FALSE),"")</f>
        <v/>
      </c>
      <c r="BH172" s="23">
        <f>IF($B172='Formulario de Respuestas'!$D171,'Formulario de Respuestas'!$X171,"ES DIFERENTE")</f>
        <v>0</v>
      </c>
      <c r="BI172" s="1" t="str">
        <f>IFERROR(VLOOKUP(CONCATENATE(BH$1,BH172),'Formulario de Preguntas'!$C$10:$FN$165,3,FALSE),"")</f>
        <v/>
      </c>
      <c r="BJ172" s="1" t="str">
        <f>IFERROR(VLOOKUP(CONCATENATE(BH$1,BH172),'Formulario de Preguntas'!$C$10:$FN$165,4,FALSE),"")</f>
        <v/>
      </c>
      <c r="BK172" s="25">
        <f>IF($B172='Formulario de Respuestas'!$D171,'Formulario de Respuestas'!$Y171,"ES DIFERENTE")</f>
        <v>0</v>
      </c>
      <c r="BL172" s="1" t="str">
        <f>IFERROR(VLOOKUP(CONCATENATE(BK$1,BK172),'Formulario de Preguntas'!$C$10:$FN$165,3,FALSE),"")</f>
        <v/>
      </c>
      <c r="BM172" s="1" t="str">
        <f>IFERROR(VLOOKUP(CONCATENATE(BK$1,BK172),'Formulario de Preguntas'!$C$10:$FN$165,4,FALSE),"")</f>
        <v/>
      </c>
      <c r="BN172" s="25">
        <f>IF($B172='Formulario de Respuestas'!$D171,'Formulario de Respuestas'!$Z171,"ES DIFERENTE")</f>
        <v>0</v>
      </c>
      <c r="BO172" s="1" t="str">
        <f>IFERROR(VLOOKUP(CONCATENATE(BN$1,BN172),'Formulario de Preguntas'!$C$10:$FN$165,3,FALSE),"")</f>
        <v/>
      </c>
      <c r="BP172" s="1" t="str">
        <f>IFERROR(VLOOKUP(CONCATENATE(BN$1,BN172),'Formulario de Preguntas'!$C$10:$FN$165,4,FALSE),"")</f>
        <v/>
      </c>
      <c r="BR172" s="1">
        <f t="shared" si="7"/>
        <v>0</v>
      </c>
      <c r="BS172" s="1">
        <f t="shared" si="8"/>
        <v>0.25</v>
      </c>
      <c r="BT172" s="1">
        <f t="shared" si="9"/>
        <v>0</v>
      </c>
      <c r="BU172" s="1">
        <f>COUNTIF('Formulario de Respuestas'!$E171:$Z171,"A")</f>
        <v>0</v>
      </c>
      <c r="BV172" s="1">
        <f>COUNTIF('Formulario de Respuestas'!$E171:$Z171,"B")</f>
        <v>0</v>
      </c>
      <c r="BW172" s="1">
        <f>COUNTIF('Formulario de Respuestas'!$E171:$Z171,"C")</f>
        <v>0</v>
      </c>
      <c r="BX172" s="1">
        <f>COUNTIF('Formulario de Respuestas'!$E171:$Z171,"D")</f>
        <v>0</v>
      </c>
      <c r="BY172" s="1">
        <f>COUNTIF('Formulario de Respuestas'!$E171:$Z171,"E (RESPUESTA ANULADA)")</f>
        <v>0</v>
      </c>
    </row>
    <row r="173" spans="1:77" x14ac:dyDescent="0.25">
      <c r="A173" s="1">
        <f>'Formulario de Respuestas'!C172</f>
        <v>0</v>
      </c>
      <c r="B173" s="1">
        <f>'Formulario de Respuestas'!D172</f>
        <v>0</v>
      </c>
      <c r="C173" s="23">
        <f>IF($B173='Formulario de Respuestas'!$D172,'Formulario de Respuestas'!$E172,"ES DIFERENTE")</f>
        <v>0</v>
      </c>
      <c r="D173" s="15" t="str">
        <f>IFERROR(VLOOKUP(CONCATENATE(C$1,C173),'Formulario de Preguntas'!$C$2:$FN$165,3,FALSE),"")</f>
        <v/>
      </c>
      <c r="E173" s="1" t="str">
        <f>IFERROR(VLOOKUP(CONCATENATE(C$1,C173),'Formulario de Preguntas'!$C$2:$FN$165,4,FALSE),"")</f>
        <v/>
      </c>
      <c r="F173" s="23">
        <f>IF($B173='Formulario de Respuestas'!$D172,'Formulario de Respuestas'!$F172,"ES DIFERENTE")</f>
        <v>0</v>
      </c>
      <c r="G173" s="1" t="str">
        <f>IFERROR(VLOOKUP(CONCATENATE(F$1,F173),'Formulario de Preguntas'!$C$2:$FN$165,3,FALSE),"")</f>
        <v/>
      </c>
      <c r="H173" s="1" t="str">
        <f>IFERROR(VLOOKUP(CONCATENATE(F$1,F173),'Formulario de Preguntas'!$C$2:$FN$165,4,FALSE),"")</f>
        <v/>
      </c>
      <c r="I173" s="23">
        <f>IF($B173='Formulario de Respuestas'!$D172,'Formulario de Respuestas'!$G172,"ES DIFERENTE")</f>
        <v>0</v>
      </c>
      <c r="J173" s="1" t="str">
        <f>IFERROR(VLOOKUP(CONCATENATE(I$1,I173),'Formulario de Preguntas'!$C$10:$FN$165,3,FALSE),"")</f>
        <v/>
      </c>
      <c r="K173" s="1" t="str">
        <f>IFERROR(VLOOKUP(CONCATENATE(I$1,I173),'Formulario de Preguntas'!$C$10:$FN$165,4,FALSE),"")</f>
        <v/>
      </c>
      <c r="L173" s="23">
        <f>IF($B173='Formulario de Respuestas'!$D172,'Formulario de Respuestas'!$H172,"ES DIFERENTE")</f>
        <v>0</v>
      </c>
      <c r="M173" s="1" t="str">
        <f>IFERROR(VLOOKUP(CONCATENATE(L$1,L173),'Formulario de Preguntas'!$C$10:$FN$165,3,FALSE),"")</f>
        <v/>
      </c>
      <c r="N173" s="1" t="str">
        <f>IFERROR(VLOOKUP(CONCATENATE(L$1,L173),'Formulario de Preguntas'!$C$10:$FN$165,4,FALSE),"")</f>
        <v/>
      </c>
      <c r="O173" s="23">
        <f>IF($B173='Formulario de Respuestas'!$D172,'Formulario de Respuestas'!$I172,"ES DIFERENTE")</f>
        <v>0</v>
      </c>
      <c r="P173" s="1" t="str">
        <f>IFERROR(VLOOKUP(CONCATENATE(O$1,O173),'Formulario de Preguntas'!$C$10:$FN$165,3,FALSE),"")</f>
        <v/>
      </c>
      <c r="Q173" s="1" t="str">
        <f>IFERROR(VLOOKUP(CONCATENATE(O$1,O173),'Formulario de Preguntas'!$C$10:$FN$165,4,FALSE),"")</f>
        <v/>
      </c>
      <c r="R173" s="23">
        <f>IF($B173='Formulario de Respuestas'!$D172,'Formulario de Respuestas'!$J172,"ES DIFERENTE")</f>
        <v>0</v>
      </c>
      <c r="S173" s="1" t="str">
        <f>IFERROR(VLOOKUP(CONCATENATE(R$1,R173),'Formulario de Preguntas'!$C$10:$FN$165,3,FALSE),"")</f>
        <v/>
      </c>
      <c r="T173" s="1" t="str">
        <f>IFERROR(VLOOKUP(CONCATENATE(R$1,R173),'Formulario de Preguntas'!$C$10:$FN$165,4,FALSE),"")</f>
        <v/>
      </c>
      <c r="U173" s="23">
        <f>IF($B173='Formulario de Respuestas'!$D172,'Formulario de Respuestas'!$K172,"ES DIFERENTE")</f>
        <v>0</v>
      </c>
      <c r="V173" s="1" t="str">
        <f>IFERROR(VLOOKUP(CONCATENATE(U$1,U173),'Formulario de Preguntas'!$C$10:$FN$165,3,FALSE),"")</f>
        <v/>
      </c>
      <c r="W173" s="1" t="str">
        <f>IFERROR(VLOOKUP(CONCATENATE(U$1,U173),'Formulario de Preguntas'!$C$10:$FN$165,4,FALSE),"")</f>
        <v/>
      </c>
      <c r="X173" s="23">
        <f>IF($B173='Formulario de Respuestas'!$D172,'Formulario de Respuestas'!$L172,"ES DIFERENTE")</f>
        <v>0</v>
      </c>
      <c r="Y173" s="1" t="str">
        <f>IFERROR(VLOOKUP(CONCATENATE(X$1,X173),'Formulario de Preguntas'!$C$10:$FN$165,3,FALSE),"")</f>
        <v/>
      </c>
      <c r="Z173" s="1" t="str">
        <f>IFERROR(VLOOKUP(CONCATENATE(X$1,X173),'Formulario de Preguntas'!$C$10:$FN$165,4,FALSE),"")</f>
        <v/>
      </c>
      <c r="AA173" s="23">
        <f>IF($B173='Formulario de Respuestas'!$D172,'Formulario de Respuestas'!$M172,"ES DIFERENTE")</f>
        <v>0</v>
      </c>
      <c r="AB173" s="1" t="str">
        <f>IFERROR(VLOOKUP(CONCATENATE(AA$1,AA173),'Formulario de Preguntas'!$C$10:$FN$165,3,FALSE),"")</f>
        <v/>
      </c>
      <c r="AC173" s="1" t="str">
        <f>IFERROR(VLOOKUP(CONCATENATE(AA$1,AA173),'Formulario de Preguntas'!$C$10:$FN$165,4,FALSE),"")</f>
        <v/>
      </c>
      <c r="AD173" s="23">
        <f>IF($B173='Formulario de Respuestas'!$D172,'Formulario de Respuestas'!$N172,"ES DIFERENTE")</f>
        <v>0</v>
      </c>
      <c r="AE173" s="1" t="str">
        <f>IFERROR(VLOOKUP(CONCATENATE(AD$1,AD173),'Formulario de Preguntas'!$C$10:$FN$165,3,FALSE),"")</f>
        <v/>
      </c>
      <c r="AF173" s="1" t="str">
        <f>IFERROR(VLOOKUP(CONCATENATE(AD$1,AD173),'Formulario de Preguntas'!$C$10:$FN$165,4,FALSE),"")</f>
        <v/>
      </c>
      <c r="AG173" s="23">
        <f>IF($B173='Formulario de Respuestas'!$D172,'Formulario de Respuestas'!$O172,"ES DIFERENTE")</f>
        <v>0</v>
      </c>
      <c r="AH173" s="1" t="str">
        <f>IFERROR(VLOOKUP(CONCATENATE(AG$1,AG173),'Formulario de Preguntas'!$C$10:$FN$165,3,FALSE),"")</f>
        <v/>
      </c>
      <c r="AI173" s="1" t="str">
        <f>IFERROR(VLOOKUP(CONCATENATE(AG$1,AG173),'Formulario de Preguntas'!$C$10:$FN$165,4,FALSE),"")</f>
        <v/>
      </c>
      <c r="AJ173" s="23">
        <f>IF($B173='Formulario de Respuestas'!$D172,'Formulario de Respuestas'!$P172,"ES DIFERENTE")</f>
        <v>0</v>
      </c>
      <c r="AK173" s="1" t="str">
        <f>IFERROR(VLOOKUP(CONCATENATE(AJ$1,AJ173),'Formulario de Preguntas'!$C$10:$FN$165,3,FALSE),"")</f>
        <v/>
      </c>
      <c r="AL173" s="1" t="str">
        <f>IFERROR(VLOOKUP(CONCATENATE(AJ$1,AJ173),'Formulario de Preguntas'!$C$10:$FN$165,4,FALSE),"")</f>
        <v/>
      </c>
      <c r="AM173" s="23">
        <f>IF($B173='Formulario de Respuestas'!$D172,'Formulario de Respuestas'!$Q172,"ES DIFERENTE")</f>
        <v>0</v>
      </c>
      <c r="AN173" s="1" t="str">
        <f>IFERROR(VLOOKUP(CONCATENATE(AM$1,AM173),'Formulario de Preguntas'!$C$10:$FN$165,3,FALSE),"")</f>
        <v/>
      </c>
      <c r="AO173" s="1" t="str">
        <f>IFERROR(VLOOKUP(CONCATENATE(AM$1,AM173),'Formulario de Preguntas'!$C$10:$FN$165,4,FALSE),"")</f>
        <v/>
      </c>
      <c r="AP173" s="23">
        <f>IF($B173='Formulario de Respuestas'!$D172,'Formulario de Respuestas'!$R172,"ES DIFERENTE")</f>
        <v>0</v>
      </c>
      <c r="AQ173" s="1" t="str">
        <f>IFERROR(VLOOKUP(CONCATENATE(AP$1,AP173),'Formulario de Preguntas'!$C$10:$FN$165,3,FALSE),"")</f>
        <v/>
      </c>
      <c r="AR173" s="1" t="str">
        <f>IFERROR(VLOOKUP(CONCATENATE(AP$1,AP173),'Formulario de Preguntas'!$C$10:$FN$165,4,FALSE),"")</f>
        <v/>
      </c>
      <c r="AS173" s="23">
        <f>IF($B173='Formulario de Respuestas'!$D172,'Formulario de Respuestas'!$S172,"ES DIFERENTE")</f>
        <v>0</v>
      </c>
      <c r="AT173" s="1" t="str">
        <f>IFERROR(VLOOKUP(CONCATENATE(AS$1,AS173),'Formulario de Preguntas'!$C$10:$FN$165,3,FALSE),"")</f>
        <v/>
      </c>
      <c r="AU173" s="1" t="str">
        <f>IFERROR(VLOOKUP(CONCATENATE(AS$1,AS173),'Formulario de Preguntas'!$C$10:$FN$165,4,FALSE),"")</f>
        <v/>
      </c>
      <c r="AV173" s="23">
        <f>IF($B173='Formulario de Respuestas'!$D172,'Formulario de Respuestas'!$T172,"ES DIFERENTE")</f>
        <v>0</v>
      </c>
      <c r="AW173" s="1" t="str">
        <f>IFERROR(VLOOKUP(CONCATENATE(AV$1,AV173),'Formulario de Preguntas'!$C$10:$FN$165,3,FALSE),"")</f>
        <v/>
      </c>
      <c r="AX173" s="1" t="str">
        <f>IFERROR(VLOOKUP(CONCATENATE(AV$1,AV173),'Formulario de Preguntas'!$C$10:$FN$165,4,FALSE),"")</f>
        <v/>
      </c>
      <c r="AY173" s="23">
        <f>IF($B173='Formulario de Respuestas'!$D172,'Formulario de Respuestas'!$U172,"ES DIFERENTE")</f>
        <v>0</v>
      </c>
      <c r="AZ173" s="1" t="str">
        <f>IFERROR(VLOOKUP(CONCATENATE(AY$1,AY173),'Formulario de Preguntas'!$C$10:$FN$165,3,FALSE),"")</f>
        <v/>
      </c>
      <c r="BA173" s="1" t="str">
        <f>IFERROR(VLOOKUP(CONCATENATE(AY$1,AY173),'Formulario de Preguntas'!$C$10:$FN$165,4,FALSE),"")</f>
        <v/>
      </c>
      <c r="BB173" s="25">
        <f>IF($B173='Formulario de Respuestas'!$D172,'Formulario de Respuestas'!$V172,"ES DIFERENTE")</f>
        <v>0</v>
      </c>
      <c r="BC173" s="1" t="str">
        <f>IFERROR(VLOOKUP(CONCATENATE(BB$1,BB173),'Formulario de Preguntas'!$C$10:$FN$165,3,FALSE),"")</f>
        <v/>
      </c>
      <c r="BD173" s="1" t="str">
        <f>IFERROR(VLOOKUP(CONCATENATE(BB$1,BB173),'Formulario de Preguntas'!$C$10:$FN$165,4,FALSE),"")</f>
        <v/>
      </c>
      <c r="BE173" s="23">
        <f>IF($B173='Formulario de Respuestas'!$D172,'Formulario de Respuestas'!$W172,"ES DIFERENTE")</f>
        <v>0</v>
      </c>
      <c r="BF173" s="1" t="str">
        <f>IFERROR(VLOOKUP(CONCATENATE(BE$1,BE173),'Formulario de Preguntas'!$C$10:$FN$165,3,FALSE),"")</f>
        <v/>
      </c>
      <c r="BG173" s="1" t="str">
        <f>IFERROR(VLOOKUP(CONCATENATE(BE$1,BE173),'Formulario de Preguntas'!$C$10:$FN$165,4,FALSE),"")</f>
        <v/>
      </c>
      <c r="BH173" s="23">
        <f>IF($B173='Formulario de Respuestas'!$D172,'Formulario de Respuestas'!$X172,"ES DIFERENTE")</f>
        <v>0</v>
      </c>
      <c r="BI173" s="1" t="str">
        <f>IFERROR(VLOOKUP(CONCATENATE(BH$1,BH173),'Formulario de Preguntas'!$C$10:$FN$165,3,FALSE),"")</f>
        <v/>
      </c>
      <c r="BJ173" s="1" t="str">
        <f>IFERROR(VLOOKUP(CONCATENATE(BH$1,BH173),'Formulario de Preguntas'!$C$10:$FN$165,4,FALSE),"")</f>
        <v/>
      </c>
      <c r="BK173" s="25">
        <f>IF($B173='Formulario de Respuestas'!$D172,'Formulario de Respuestas'!$Y172,"ES DIFERENTE")</f>
        <v>0</v>
      </c>
      <c r="BL173" s="1" t="str">
        <f>IFERROR(VLOOKUP(CONCATENATE(BK$1,BK173),'Formulario de Preguntas'!$C$10:$FN$165,3,FALSE),"")</f>
        <v/>
      </c>
      <c r="BM173" s="1" t="str">
        <f>IFERROR(VLOOKUP(CONCATENATE(BK$1,BK173),'Formulario de Preguntas'!$C$10:$FN$165,4,FALSE),"")</f>
        <v/>
      </c>
      <c r="BN173" s="25">
        <f>IF($B173='Formulario de Respuestas'!$D172,'Formulario de Respuestas'!$Z172,"ES DIFERENTE")</f>
        <v>0</v>
      </c>
      <c r="BO173" s="1" t="str">
        <f>IFERROR(VLOOKUP(CONCATENATE(BN$1,BN173),'Formulario de Preguntas'!$C$10:$FN$165,3,FALSE),"")</f>
        <v/>
      </c>
      <c r="BP173" s="1" t="str">
        <f>IFERROR(VLOOKUP(CONCATENATE(BN$1,BN173),'Formulario de Preguntas'!$C$10:$FN$165,4,FALSE),"")</f>
        <v/>
      </c>
      <c r="BR173" s="1">
        <f t="shared" si="7"/>
        <v>0</v>
      </c>
      <c r="BS173" s="1">
        <f t="shared" si="8"/>
        <v>0.25</v>
      </c>
      <c r="BT173" s="1">
        <f t="shared" si="9"/>
        <v>0</v>
      </c>
      <c r="BU173" s="1">
        <f>COUNTIF('Formulario de Respuestas'!$E172:$Z172,"A")</f>
        <v>0</v>
      </c>
      <c r="BV173" s="1">
        <f>COUNTIF('Formulario de Respuestas'!$E172:$Z172,"B")</f>
        <v>0</v>
      </c>
      <c r="BW173" s="1">
        <f>COUNTIF('Formulario de Respuestas'!$E172:$Z172,"C")</f>
        <v>0</v>
      </c>
      <c r="BX173" s="1">
        <f>COUNTIF('Formulario de Respuestas'!$E172:$Z172,"D")</f>
        <v>0</v>
      </c>
      <c r="BY173" s="1">
        <f>COUNTIF('Formulario de Respuestas'!$E172:$Z172,"E (RESPUESTA ANULADA)")</f>
        <v>0</v>
      </c>
    </row>
    <row r="174" spans="1:77" x14ac:dyDescent="0.25">
      <c r="A174" s="1">
        <f>'Formulario de Respuestas'!C173</f>
        <v>0</v>
      </c>
      <c r="B174" s="1">
        <f>'Formulario de Respuestas'!D173</f>
        <v>0</v>
      </c>
      <c r="C174" s="23">
        <f>IF($B174='Formulario de Respuestas'!$D173,'Formulario de Respuestas'!$E173,"ES DIFERENTE")</f>
        <v>0</v>
      </c>
      <c r="D174" s="15" t="str">
        <f>IFERROR(VLOOKUP(CONCATENATE(C$1,C174),'Formulario de Preguntas'!$C$2:$FN$165,3,FALSE),"")</f>
        <v/>
      </c>
      <c r="E174" s="1" t="str">
        <f>IFERROR(VLOOKUP(CONCATENATE(C$1,C174),'Formulario de Preguntas'!$C$2:$FN$165,4,FALSE),"")</f>
        <v/>
      </c>
      <c r="F174" s="23">
        <f>IF($B174='Formulario de Respuestas'!$D173,'Formulario de Respuestas'!$F173,"ES DIFERENTE")</f>
        <v>0</v>
      </c>
      <c r="G174" s="1" t="str">
        <f>IFERROR(VLOOKUP(CONCATENATE(F$1,F174),'Formulario de Preguntas'!$C$2:$FN$165,3,FALSE),"")</f>
        <v/>
      </c>
      <c r="H174" s="1" t="str">
        <f>IFERROR(VLOOKUP(CONCATENATE(F$1,F174),'Formulario de Preguntas'!$C$2:$FN$165,4,FALSE),"")</f>
        <v/>
      </c>
      <c r="I174" s="23">
        <f>IF($B174='Formulario de Respuestas'!$D173,'Formulario de Respuestas'!$G173,"ES DIFERENTE")</f>
        <v>0</v>
      </c>
      <c r="J174" s="1" t="str">
        <f>IFERROR(VLOOKUP(CONCATENATE(I$1,I174),'Formulario de Preguntas'!$C$10:$FN$165,3,FALSE),"")</f>
        <v/>
      </c>
      <c r="K174" s="1" t="str">
        <f>IFERROR(VLOOKUP(CONCATENATE(I$1,I174),'Formulario de Preguntas'!$C$10:$FN$165,4,FALSE),"")</f>
        <v/>
      </c>
      <c r="L174" s="23">
        <f>IF($B174='Formulario de Respuestas'!$D173,'Formulario de Respuestas'!$H173,"ES DIFERENTE")</f>
        <v>0</v>
      </c>
      <c r="M174" s="1" t="str">
        <f>IFERROR(VLOOKUP(CONCATENATE(L$1,L174),'Formulario de Preguntas'!$C$10:$FN$165,3,FALSE),"")</f>
        <v/>
      </c>
      <c r="N174" s="1" t="str">
        <f>IFERROR(VLOOKUP(CONCATENATE(L$1,L174),'Formulario de Preguntas'!$C$10:$FN$165,4,FALSE),"")</f>
        <v/>
      </c>
      <c r="O174" s="23">
        <f>IF($B174='Formulario de Respuestas'!$D173,'Formulario de Respuestas'!$I173,"ES DIFERENTE")</f>
        <v>0</v>
      </c>
      <c r="P174" s="1" t="str">
        <f>IFERROR(VLOOKUP(CONCATENATE(O$1,O174),'Formulario de Preguntas'!$C$10:$FN$165,3,FALSE),"")</f>
        <v/>
      </c>
      <c r="Q174" s="1" t="str">
        <f>IFERROR(VLOOKUP(CONCATENATE(O$1,O174),'Formulario de Preguntas'!$C$10:$FN$165,4,FALSE),"")</f>
        <v/>
      </c>
      <c r="R174" s="23">
        <f>IF($B174='Formulario de Respuestas'!$D173,'Formulario de Respuestas'!$J173,"ES DIFERENTE")</f>
        <v>0</v>
      </c>
      <c r="S174" s="1" t="str">
        <f>IFERROR(VLOOKUP(CONCATENATE(R$1,R174),'Formulario de Preguntas'!$C$10:$FN$165,3,FALSE),"")</f>
        <v/>
      </c>
      <c r="T174" s="1" t="str">
        <f>IFERROR(VLOOKUP(CONCATENATE(R$1,R174),'Formulario de Preguntas'!$C$10:$FN$165,4,FALSE),"")</f>
        <v/>
      </c>
      <c r="U174" s="23">
        <f>IF($B174='Formulario de Respuestas'!$D173,'Formulario de Respuestas'!$K173,"ES DIFERENTE")</f>
        <v>0</v>
      </c>
      <c r="V174" s="1" t="str">
        <f>IFERROR(VLOOKUP(CONCATENATE(U$1,U174),'Formulario de Preguntas'!$C$10:$FN$165,3,FALSE),"")</f>
        <v/>
      </c>
      <c r="W174" s="1" t="str">
        <f>IFERROR(VLOOKUP(CONCATENATE(U$1,U174),'Formulario de Preguntas'!$C$10:$FN$165,4,FALSE),"")</f>
        <v/>
      </c>
      <c r="X174" s="23">
        <f>IF($B174='Formulario de Respuestas'!$D173,'Formulario de Respuestas'!$L173,"ES DIFERENTE")</f>
        <v>0</v>
      </c>
      <c r="Y174" s="1" t="str">
        <f>IFERROR(VLOOKUP(CONCATENATE(X$1,X174),'Formulario de Preguntas'!$C$10:$FN$165,3,FALSE),"")</f>
        <v/>
      </c>
      <c r="Z174" s="1" t="str">
        <f>IFERROR(VLOOKUP(CONCATENATE(X$1,X174),'Formulario de Preguntas'!$C$10:$FN$165,4,FALSE),"")</f>
        <v/>
      </c>
      <c r="AA174" s="23">
        <f>IF($B174='Formulario de Respuestas'!$D173,'Formulario de Respuestas'!$M173,"ES DIFERENTE")</f>
        <v>0</v>
      </c>
      <c r="AB174" s="1" t="str">
        <f>IFERROR(VLOOKUP(CONCATENATE(AA$1,AA174),'Formulario de Preguntas'!$C$10:$FN$165,3,FALSE),"")</f>
        <v/>
      </c>
      <c r="AC174" s="1" t="str">
        <f>IFERROR(VLOOKUP(CONCATENATE(AA$1,AA174),'Formulario de Preguntas'!$C$10:$FN$165,4,FALSE),"")</f>
        <v/>
      </c>
      <c r="AD174" s="23">
        <f>IF($B174='Formulario de Respuestas'!$D173,'Formulario de Respuestas'!$N173,"ES DIFERENTE")</f>
        <v>0</v>
      </c>
      <c r="AE174" s="1" t="str">
        <f>IFERROR(VLOOKUP(CONCATENATE(AD$1,AD174),'Formulario de Preguntas'!$C$10:$FN$165,3,FALSE),"")</f>
        <v/>
      </c>
      <c r="AF174" s="1" t="str">
        <f>IFERROR(VLOOKUP(CONCATENATE(AD$1,AD174),'Formulario de Preguntas'!$C$10:$FN$165,4,FALSE),"")</f>
        <v/>
      </c>
      <c r="AG174" s="23">
        <f>IF($B174='Formulario de Respuestas'!$D173,'Formulario de Respuestas'!$O173,"ES DIFERENTE")</f>
        <v>0</v>
      </c>
      <c r="AH174" s="1" t="str">
        <f>IFERROR(VLOOKUP(CONCATENATE(AG$1,AG174),'Formulario de Preguntas'!$C$10:$FN$165,3,FALSE),"")</f>
        <v/>
      </c>
      <c r="AI174" s="1" t="str">
        <f>IFERROR(VLOOKUP(CONCATENATE(AG$1,AG174),'Formulario de Preguntas'!$C$10:$FN$165,4,FALSE),"")</f>
        <v/>
      </c>
      <c r="AJ174" s="23">
        <f>IF($B174='Formulario de Respuestas'!$D173,'Formulario de Respuestas'!$P173,"ES DIFERENTE")</f>
        <v>0</v>
      </c>
      <c r="AK174" s="1" t="str">
        <f>IFERROR(VLOOKUP(CONCATENATE(AJ$1,AJ174),'Formulario de Preguntas'!$C$10:$FN$165,3,FALSE),"")</f>
        <v/>
      </c>
      <c r="AL174" s="1" t="str">
        <f>IFERROR(VLOOKUP(CONCATENATE(AJ$1,AJ174),'Formulario de Preguntas'!$C$10:$FN$165,4,FALSE),"")</f>
        <v/>
      </c>
      <c r="AM174" s="23">
        <f>IF($B174='Formulario de Respuestas'!$D173,'Formulario de Respuestas'!$Q173,"ES DIFERENTE")</f>
        <v>0</v>
      </c>
      <c r="AN174" s="1" t="str">
        <f>IFERROR(VLOOKUP(CONCATENATE(AM$1,AM174),'Formulario de Preguntas'!$C$10:$FN$165,3,FALSE),"")</f>
        <v/>
      </c>
      <c r="AO174" s="1" t="str">
        <f>IFERROR(VLOOKUP(CONCATENATE(AM$1,AM174),'Formulario de Preguntas'!$C$10:$FN$165,4,FALSE),"")</f>
        <v/>
      </c>
      <c r="AP174" s="23">
        <f>IF($B174='Formulario de Respuestas'!$D173,'Formulario de Respuestas'!$R173,"ES DIFERENTE")</f>
        <v>0</v>
      </c>
      <c r="AQ174" s="1" t="str">
        <f>IFERROR(VLOOKUP(CONCATENATE(AP$1,AP174),'Formulario de Preguntas'!$C$10:$FN$165,3,FALSE),"")</f>
        <v/>
      </c>
      <c r="AR174" s="1" t="str">
        <f>IFERROR(VLOOKUP(CONCATENATE(AP$1,AP174),'Formulario de Preguntas'!$C$10:$FN$165,4,FALSE),"")</f>
        <v/>
      </c>
      <c r="AS174" s="23">
        <f>IF($B174='Formulario de Respuestas'!$D173,'Formulario de Respuestas'!$S173,"ES DIFERENTE")</f>
        <v>0</v>
      </c>
      <c r="AT174" s="1" t="str">
        <f>IFERROR(VLOOKUP(CONCATENATE(AS$1,AS174),'Formulario de Preguntas'!$C$10:$FN$165,3,FALSE),"")</f>
        <v/>
      </c>
      <c r="AU174" s="1" t="str">
        <f>IFERROR(VLOOKUP(CONCATENATE(AS$1,AS174),'Formulario de Preguntas'!$C$10:$FN$165,4,FALSE),"")</f>
        <v/>
      </c>
      <c r="AV174" s="23">
        <f>IF($B174='Formulario de Respuestas'!$D173,'Formulario de Respuestas'!$T173,"ES DIFERENTE")</f>
        <v>0</v>
      </c>
      <c r="AW174" s="1" t="str">
        <f>IFERROR(VLOOKUP(CONCATENATE(AV$1,AV174),'Formulario de Preguntas'!$C$10:$FN$165,3,FALSE),"")</f>
        <v/>
      </c>
      <c r="AX174" s="1" t="str">
        <f>IFERROR(VLOOKUP(CONCATENATE(AV$1,AV174),'Formulario de Preguntas'!$C$10:$FN$165,4,FALSE),"")</f>
        <v/>
      </c>
      <c r="AY174" s="23">
        <f>IF($B174='Formulario de Respuestas'!$D173,'Formulario de Respuestas'!$U173,"ES DIFERENTE")</f>
        <v>0</v>
      </c>
      <c r="AZ174" s="1" t="str">
        <f>IFERROR(VLOOKUP(CONCATENATE(AY$1,AY174),'Formulario de Preguntas'!$C$10:$FN$165,3,FALSE),"")</f>
        <v/>
      </c>
      <c r="BA174" s="1" t="str">
        <f>IFERROR(VLOOKUP(CONCATENATE(AY$1,AY174),'Formulario de Preguntas'!$C$10:$FN$165,4,FALSE),"")</f>
        <v/>
      </c>
      <c r="BB174" s="25">
        <f>IF($B174='Formulario de Respuestas'!$D173,'Formulario de Respuestas'!$V173,"ES DIFERENTE")</f>
        <v>0</v>
      </c>
      <c r="BC174" s="1" t="str">
        <f>IFERROR(VLOOKUP(CONCATENATE(BB$1,BB174),'Formulario de Preguntas'!$C$10:$FN$165,3,FALSE),"")</f>
        <v/>
      </c>
      <c r="BD174" s="1" t="str">
        <f>IFERROR(VLOOKUP(CONCATENATE(BB$1,BB174),'Formulario de Preguntas'!$C$10:$FN$165,4,FALSE),"")</f>
        <v/>
      </c>
      <c r="BE174" s="23">
        <f>IF($B174='Formulario de Respuestas'!$D173,'Formulario de Respuestas'!$W173,"ES DIFERENTE")</f>
        <v>0</v>
      </c>
      <c r="BF174" s="1" t="str">
        <f>IFERROR(VLOOKUP(CONCATENATE(BE$1,BE174),'Formulario de Preguntas'!$C$10:$FN$165,3,FALSE),"")</f>
        <v/>
      </c>
      <c r="BG174" s="1" t="str">
        <f>IFERROR(VLOOKUP(CONCATENATE(BE$1,BE174),'Formulario de Preguntas'!$C$10:$FN$165,4,FALSE),"")</f>
        <v/>
      </c>
      <c r="BH174" s="23">
        <f>IF($B174='Formulario de Respuestas'!$D173,'Formulario de Respuestas'!$X173,"ES DIFERENTE")</f>
        <v>0</v>
      </c>
      <c r="BI174" s="1" t="str">
        <f>IFERROR(VLOOKUP(CONCATENATE(BH$1,BH174),'Formulario de Preguntas'!$C$10:$FN$165,3,FALSE),"")</f>
        <v/>
      </c>
      <c r="BJ174" s="1" t="str">
        <f>IFERROR(VLOOKUP(CONCATENATE(BH$1,BH174),'Formulario de Preguntas'!$C$10:$FN$165,4,FALSE),"")</f>
        <v/>
      </c>
      <c r="BK174" s="25">
        <f>IF($B174='Formulario de Respuestas'!$D173,'Formulario de Respuestas'!$Y173,"ES DIFERENTE")</f>
        <v>0</v>
      </c>
      <c r="BL174" s="1" t="str">
        <f>IFERROR(VLOOKUP(CONCATENATE(BK$1,BK174),'Formulario de Preguntas'!$C$10:$FN$165,3,FALSE),"")</f>
        <v/>
      </c>
      <c r="BM174" s="1" t="str">
        <f>IFERROR(VLOOKUP(CONCATENATE(BK$1,BK174),'Formulario de Preguntas'!$C$10:$FN$165,4,FALSE),"")</f>
        <v/>
      </c>
      <c r="BN174" s="25">
        <f>IF($B174='Formulario de Respuestas'!$D173,'Formulario de Respuestas'!$Z173,"ES DIFERENTE")</f>
        <v>0</v>
      </c>
      <c r="BO174" s="1" t="str">
        <f>IFERROR(VLOOKUP(CONCATENATE(BN$1,BN174),'Formulario de Preguntas'!$C$10:$FN$165,3,FALSE),"")</f>
        <v/>
      </c>
      <c r="BP174" s="1" t="str">
        <f>IFERROR(VLOOKUP(CONCATENATE(BN$1,BN174),'Formulario de Preguntas'!$C$10:$FN$165,4,FALSE),"")</f>
        <v/>
      </c>
      <c r="BR174" s="1">
        <f t="shared" si="7"/>
        <v>0</v>
      </c>
      <c r="BS174" s="1">
        <f t="shared" si="8"/>
        <v>0.25</v>
      </c>
      <c r="BT174" s="1">
        <f t="shared" si="9"/>
        <v>0</v>
      </c>
      <c r="BU174" s="1">
        <f>COUNTIF('Formulario de Respuestas'!$E173:$Z173,"A")</f>
        <v>0</v>
      </c>
      <c r="BV174" s="1">
        <f>COUNTIF('Formulario de Respuestas'!$E173:$Z173,"B")</f>
        <v>0</v>
      </c>
      <c r="BW174" s="1">
        <f>COUNTIF('Formulario de Respuestas'!$E173:$Z173,"C")</f>
        <v>0</v>
      </c>
      <c r="BX174" s="1">
        <f>COUNTIF('Formulario de Respuestas'!$E173:$Z173,"D")</f>
        <v>0</v>
      </c>
      <c r="BY174" s="1">
        <f>COUNTIF('Formulario de Respuestas'!$E173:$Z173,"E (RESPUESTA ANULADA)")</f>
        <v>0</v>
      </c>
    </row>
    <row r="175" spans="1:77" x14ac:dyDescent="0.25">
      <c r="A175" s="1">
        <f>'Formulario de Respuestas'!C174</f>
        <v>0</v>
      </c>
      <c r="B175" s="1">
        <f>'Formulario de Respuestas'!D174</f>
        <v>0</v>
      </c>
      <c r="C175" s="23">
        <f>IF($B175='Formulario de Respuestas'!$D174,'Formulario de Respuestas'!$E174,"ES DIFERENTE")</f>
        <v>0</v>
      </c>
      <c r="D175" s="15" t="str">
        <f>IFERROR(VLOOKUP(CONCATENATE(C$1,C175),'Formulario de Preguntas'!$C$2:$FN$165,3,FALSE),"")</f>
        <v/>
      </c>
      <c r="E175" s="1" t="str">
        <f>IFERROR(VLOOKUP(CONCATENATE(C$1,C175),'Formulario de Preguntas'!$C$2:$FN$165,4,FALSE),"")</f>
        <v/>
      </c>
      <c r="F175" s="23">
        <f>IF($B175='Formulario de Respuestas'!$D174,'Formulario de Respuestas'!$F174,"ES DIFERENTE")</f>
        <v>0</v>
      </c>
      <c r="G175" s="1" t="str">
        <f>IFERROR(VLOOKUP(CONCATENATE(F$1,F175),'Formulario de Preguntas'!$C$2:$FN$165,3,FALSE),"")</f>
        <v/>
      </c>
      <c r="H175" s="1" t="str">
        <f>IFERROR(VLOOKUP(CONCATENATE(F$1,F175),'Formulario de Preguntas'!$C$2:$FN$165,4,FALSE),"")</f>
        <v/>
      </c>
      <c r="I175" s="23">
        <f>IF($B175='Formulario de Respuestas'!$D174,'Formulario de Respuestas'!$G174,"ES DIFERENTE")</f>
        <v>0</v>
      </c>
      <c r="J175" s="1" t="str">
        <f>IFERROR(VLOOKUP(CONCATENATE(I$1,I175),'Formulario de Preguntas'!$C$10:$FN$165,3,FALSE),"")</f>
        <v/>
      </c>
      <c r="K175" s="1" t="str">
        <f>IFERROR(VLOOKUP(CONCATENATE(I$1,I175),'Formulario de Preguntas'!$C$10:$FN$165,4,FALSE),"")</f>
        <v/>
      </c>
      <c r="L175" s="23">
        <f>IF($B175='Formulario de Respuestas'!$D174,'Formulario de Respuestas'!$H174,"ES DIFERENTE")</f>
        <v>0</v>
      </c>
      <c r="M175" s="1" t="str">
        <f>IFERROR(VLOOKUP(CONCATENATE(L$1,L175),'Formulario de Preguntas'!$C$10:$FN$165,3,FALSE),"")</f>
        <v/>
      </c>
      <c r="N175" s="1" t="str">
        <f>IFERROR(VLOOKUP(CONCATENATE(L$1,L175),'Formulario de Preguntas'!$C$10:$FN$165,4,FALSE),"")</f>
        <v/>
      </c>
      <c r="O175" s="23">
        <f>IF($B175='Formulario de Respuestas'!$D174,'Formulario de Respuestas'!$I174,"ES DIFERENTE")</f>
        <v>0</v>
      </c>
      <c r="P175" s="1" t="str">
        <f>IFERROR(VLOOKUP(CONCATENATE(O$1,O175),'Formulario de Preguntas'!$C$10:$FN$165,3,FALSE),"")</f>
        <v/>
      </c>
      <c r="Q175" s="1" t="str">
        <f>IFERROR(VLOOKUP(CONCATENATE(O$1,O175),'Formulario de Preguntas'!$C$10:$FN$165,4,FALSE),"")</f>
        <v/>
      </c>
      <c r="R175" s="23">
        <f>IF($B175='Formulario de Respuestas'!$D174,'Formulario de Respuestas'!$J174,"ES DIFERENTE")</f>
        <v>0</v>
      </c>
      <c r="S175" s="1" t="str">
        <f>IFERROR(VLOOKUP(CONCATENATE(R$1,R175),'Formulario de Preguntas'!$C$10:$FN$165,3,FALSE),"")</f>
        <v/>
      </c>
      <c r="T175" s="1" t="str">
        <f>IFERROR(VLOOKUP(CONCATENATE(R$1,R175),'Formulario de Preguntas'!$C$10:$FN$165,4,FALSE),"")</f>
        <v/>
      </c>
      <c r="U175" s="23">
        <f>IF($B175='Formulario de Respuestas'!$D174,'Formulario de Respuestas'!$K174,"ES DIFERENTE")</f>
        <v>0</v>
      </c>
      <c r="V175" s="1" t="str">
        <f>IFERROR(VLOOKUP(CONCATENATE(U$1,U175),'Formulario de Preguntas'!$C$10:$FN$165,3,FALSE),"")</f>
        <v/>
      </c>
      <c r="W175" s="1" t="str">
        <f>IFERROR(VLOOKUP(CONCATENATE(U$1,U175),'Formulario de Preguntas'!$C$10:$FN$165,4,FALSE),"")</f>
        <v/>
      </c>
      <c r="X175" s="23">
        <f>IF($B175='Formulario de Respuestas'!$D174,'Formulario de Respuestas'!$L174,"ES DIFERENTE")</f>
        <v>0</v>
      </c>
      <c r="Y175" s="1" t="str">
        <f>IFERROR(VLOOKUP(CONCATENATE(X$1,X175),'Formulario de Preguntas'!$C$10:$FN$165,3,FALSE),"")</f>
        <v/>
      </c>
      <c r="Z175" s="1" t="str">
        <f>IFERROR(VLOOKUP(CONCATENATE(X$1,X175),'Formulario de Preguntas'!$C$10:$FN$165,4,FALSE),"")</f>
        <v/>
      </c>
      <c r="AA175" s="23">
        <f>IF($B175='Formulario de Respuestas'!$D174,'Formulario de Respuestas'!$M174,"ES DIFERENTE")</f>
        <v>0</v>
      </c>
      <c r="AB175" s="1" t="str">
        <f>IFERROR(VLOOKUP(CONCATENATE(AA$1,AA175),'Formulario de Preguntas'!$C$10:$FN$165,3,FALSE),"")</f>
        <v/>
      </c>
      <c r="AC175" s="1" t="str">
        <f>IFERROR(VLOOKUP(CONCATENATE(AA$1,AA175),'Formulario de Preguntas'!$C$10:$FN$165,4,FALSE),"")</f>
        <v/>
      </c>
      <c r="AD175" s="23">
        <f>IF($B175='Formulario de Respuestas'!$D174,'Formulario de Respuestas'!$N174,"ES DIFERENTE")</f>
        <v>0</v>
      </c>
      <c r="AE175" s="1" t="str">
        <f>IFERROR(VLOOKUP(CONCATENATE(AD$1,AD175),'Formulario de Preguntas'!$C$10:$FN$165,3,FALSE),"")</f>
        <v/>
      </c>
      <c r="AF175" s="1" t="str">
        <f>IFERROR(VLOOKUP(CONCATENATE(AD$1,AD175),'Formulario de Preguntas'!$C$10:$FN$165,4,FALSE),"")</f>
        <v/>
      </c>
      <c r="AG175" s="23">
        <f>IF($B175='Formulario de Respuestas'!$D174,'Formulario de Respuestas'!$O174,"ES DIFERENTE")</f>
        <v>0</v>
      </c>
      <c r="AH175" s="1" t="str">
        <f>IFERROR(VLOOKUP(CONCATENATE(AG$1,AG175),'Formulario de Preguntas'!$C$10:$FN$165,3,FALSE),"")</f>
        <v/>
      </c>
      <c r="AI175" s="1" t="str">
        <f>IFERROR(VLOOKUP(CONCATENATE(AG$1,AG175),'Formulario de Preguntas'!$C$10:$FN$165,4,FALSE),"")</f>
        <v/>
      </c>
      <c r="AJ175" s="23">
        <f>IF($B175='Formulario de Respuestas'!$D174,'Formulario de Respuestas'!$P174,"ES DIFERENTE")</f>
        <v>0</v>
      </c>
      <c r="AK175" s="1" t="str">
        <f>IFERROR(VLOOKUP(CONCATENATE(AJ$1,AJ175),'Formulario de Preguntas'!$C$10:$FN$165,3,FALSE),"")</f>
        <v/>
      </c>
      <c r="AL175" s="1" t="str">
        <f>IFERROR(VLOOKUP(CONCATENATE(AJ$1,AJ175),'Formulario de Preguntas'!$C$10:$FN$165,4,FALSE),"")</f>
        <v/>
      </c>
      <c r="AM175" s="23">
        <f>IF($B175='Formulario de Respuestas'!$D174,'Formulario de Respuestas'!$Q174,"ES DIFERENTE")</f>
        <v>0</v>
      </c>
      <c r="AN175" s="1" t="str">
        <f>IFERROR(VLOOKUP(CONCATENATE(AM$1,AM175),'Formulario de Preguntas'!$C$10:$FN$165,3,FALSE),"")</f>
        <v/>
      </c>
      <c r="AO175" s="1" t="str">
        <f>IFERROR(VLOOKUP(CONCATENATE(AM$1,AM175),'Formulario de Preguntas'!$C$10:$FN$165,4,FALSE),"")</f>
        <v/>
      </c>
      <c r="AP175" s="23">
        <f>IF($B175='Formulario de Respuestas'!$D174,'Formulario de Respuestas'!$R174,"ES DIFERENTE")</f>
        <v>0</v>
      </c>
      <c r="AQ175" s="1" t="str">
        <f>IFERROR(VLOOKUP(CONCATENATE(AP$1,AP175),'Formulario de Preguntas'!$C$10:$FN$165,3,FALSE),"")</f>
        <v/>
      </c>
      <c r="AR175" s="1" t="str">
        <f>IFERROR(VLOOKUP(CONCATENATE(AP$1,AP175),'Formulario de Preguntas'!$C$10:$FN$165,4,FALSE),"")</f>
        <v/>
      </c>
      <c r="AS175" s="23">
        <f>IF($B175='Formulario de Respuestas'!$D174,'Formulario de Respuestas'!$S174,"ES DIFERENTE")</f>
        <v>0</v>
      </c>
      <c r="AT175" s="1" t="str">
        <f>IFERROR(VLOOKUP(CONCATENATE(AS$1,AS175),'Formulario de Preguntas'!$C$10:$FN$165,3,FALSE),"")</f>
        <v/>
      </c>
      <c r="AU175" s="1" t="str">
        <f>IFERROR(VLOOKUP(CONCATENATE(AS$1,AS175),'Formulario de Preguntas'!$C$10:$FN$165,4,FALSE),"")</f>
        <v/>
      </c>
      <c r="AV175" s="23">
        <f>IF($B175='Formulario de Respuestas'!$D174,'Formulario de Respuestas'!$T174,"ES DIFERENTE")</f>
        <v>0</v>
      </c>
      <c r="AW175" s="1" t="str">
        <f>IFERROR(VLOOKUP(CONCATENATE(AV$1,AV175),'Formulario de Preguntas'!$C$10:$FN$165,3,FALSE),"")</f>
        <v/>
      </c>
      <c r="AX175" s="1" t="str">
        <f>IFERROR(VLOOKUP(CONCATENATE(AV$1,AV175),'Formulario de Preguntas'!$C$10:$FN$165,4,FALSE),"")</f>
        <v/>
      </c>
      <c r="AY175" s="23">
        <f>IF($B175='Formulario de Respuestas'!$D174,'Formulario de Respuestas'!$U174,"ES DIFERENTE")</f>
        <v>0</v>
      </c>
      <c r="AZ175" s="1" t="str">
        <f>IFERROR(VLOOKUP(CONCATENATE(AY$1,AY175),'Formulario de Preguntas'!$C$10:$FN$165,3,FALSE),"")</f>
        <v/>
      </c>
      <c r="BA175" s="1" t="str">
        <f>IFERROR(VLOOKUP(CONCATENATE(AY$1,AY175),'Formulario de Preguntas'!$C$10:$FN$165,4,FALSE),"")</f>
        <v/>
      </c>
      <c r="BB175" s="25">
        <f>IF($B175='Formulario de Respuestas'!$D174,'Formulario de Respuestas'!$V174,"ES DIFERENTE")</f>
        <v>0</v>
      </c>
      <c r="BC175" s="1" t="str">
        <f>IFERROR(VLOOKUP(CONCATENATE(BB$1,BB175),'Formulario de Preguntas'!$C$10:$FN$165,3,FALSE),"")</f>
        <v/>
      </c>
      <c r="BD175" s="1" t="str">
        <f>IFERROR(VLOOKUP(CONCATENATE(BB$1,BB175),'Formulario de Preguntas'!$C$10:$FN$165,4,FALSE),"")</f>
        <v/>
      </c>
      <c r="BE175" s="23">
        <f>IF($B175='Formulario de Respuestas'!$D174,'Formulario de Respuestas'!$W174,"ES DIFERENTE")</f>
        <v>0</v>
      </c>
      <c r="BF175" s="1" t="str">
        <f>IFERROR(VLOOKUP(CONCATENATE(BE$1,BE175),'Formulario de Preguntas'!$C$10:$FN$165,3,FALSE),"")</f>
        <v/>
      </c>
      <c r="BG175" s="1" t="str">
        <f>IFERROR(VLOOKUP(CONCATENATE(BE$1,BE175),'Formulario de Preguntas'!$C$10:$FN$165,4,FALSE),"")</f>
        <v/>
      </c>
      <c r="BH175" s="23">
        <f>IF($B175='Formulario de Respuestas'!$D174,'Formulario de Respuestas'!$X174,"ES DIFERENTE")</f>
        <v>0</v>
      </c>
      <c r="BI175" s="1" t="str">
        <f>IFERROR(VLOOKUP(CONCATENATE(BH$1,BH175),'Formulario de Preguntas'!$C$10:$FN$165,3,FALSE),"")</f>
        <v/>
      </c>
      <c r="BJ175" s="1" t="str">
        <f>IFERROR(VLOOKUP(CONCATENATE(BH$1,BH175),'Formulario de Preguntas'!$C$10:$FN$165,4,FALSE),"")</f>
        <v/>
      </c>
      <c r="BK175" s="25">
        <f>IF($B175='Formulario de Respuestas'!$D174,'Formulario de Respuestas'!$Y174,"ES DIFERENTE")</f>
        <v>0</v>
      </c>
      <c r="BL175" s="1" t="str">
        <f>IFERROR(VLOOKUP(CONCATENATE(BK$1,BK175),'Formulario de Preguntas'!$C$10:$FN$165,3,FALSE),"")</f>
        <v/>
      </c>
      <c r="BM175" s="1" t="str">
        <f>IFERROR(VLOOKUP(CONCATENATE(BK$1,BK175),'Formulario de Preguntas'!$C$10:$FN$165,4,FALSE),"")</f>
        <v/>
      </c>
      <c r="BN175" s="25">
        <f>IF($B175='Formulario de Respuestas'!$D174,'Formulario de Respuestas'!$Z174,"ES DIFERENTE")</f>
        <v>0</v>
      </c>
      <c r="BO175" s="1" t="str">
        <f>IFERROR(VLOOKUP(CONCATENATE(BN$1,BN175),'Formulario de Preguntas'!$C$10:$FN$165,3,FALSE),"")</f>
        <v/>
      </c>
      <c r="BP175" s="1" t="str">
        <f>IFERROR(VLOOKUP(CONCATENATE(BN$1,BN175),'Formulario de Preguntas'!$C$10:$FN$165,4,FALSE),"")</f>
        <v/>
      </c>
      <c r="BR175" s="1">
        <f t="shared" si="7"/>
        <v>0</v>
      </c>
      <c r="BS175" s="1">
        <f t="shared" si="8"/>
        <v>0.25</v>
      </c>
      <c r="BT175" s="1">
        <f t="shared" si="9"/>
        <v>0</v>
      </c>
      <c r="BU175" s="1">
        <f>COUNTIF('Formulario de Respuestas'!$E174:$Z174,"A")</f>
        <v>0</v>
      </c>
      <c r="BV175" s="1">
        <f>COUNTIF('Formulario de Respuestas'!$E174:$Z174,"B")</f>
        <v>0</v>
      </c>
      <c r="BW175" s="1">
        <f>COUNTIF('Formulario de Respuestas'!$E174:$Z174,"C")</f>
        <v>0</v>
      </c>
      <c r="BX175" s="1">
        <f>COUNTIF('Formulario de Respuestas'!$E174:$Z174,"D")</f>
        <v>0</v>
      </c>
      <c r="BY175" s="1">
        <f>COUNTIF('Formulario de Respuestas'!$E174:$Z174,"E (RESPUESTA ANULADA)")</f>
        <v>0</v>
      </c>
    </row>
    <row r="176" spans="1:77" x14ac:dyDescent="0.25">
      <c r="A176" s="1">
        <f>'Formulario de Respuestas'!C175</f>
        <v>0</v>
      </c>
      <c r="B176" s="1">
        <f>'Formulario de Respuestas'!D175</f>
        <v>0</v>
      </c>
      <c r="C176" s="23">
        <f>IF($B176='Formulario de Respuestas'!$D175,'Formulario de Respuestas'!$E175,"ES DIFERENTE")</f>
        <v>0</v>
      </c>
      <c r="D176" s="15" t="str">
        <f>IFERROR(VLOOKUP(CONCATENATE(C$1,C176),'Formulario de Preguntas'!$C$2:$FN$165,3,FALSE),"")</f>
        <v/>
      </c>
      <c r="E176" s="1" t="str">
        <f>IFERROR(VLOOKUP(CONCATENATE(C$1,C176),'Formulario de Preguntas'!$C$2:$FN$165,4,FALSE),"")</f>
        <v/>
      </c>
      <c r="F176" s="23">
        <f>IF($B176='Formulario de Respuestas'!$D175,'Formulario de Respuestas'!$F175,"ES DIFERENTE")</f>
        <v>0</v>
      </c>
      <c r="G176" s="1" t="str">
        <f>IFERROR(VLOOKUP(CONCATENATE(F$1,F176),'Formulario de Preguntas'!$C$2:$FN$165,3,FALSE),"")</f>
        <v/>
      </c>
      <c r="H176" s="1" t="str">
        <f>IFERROR(VLOOKUP(CONCATENATE(F$1,F176),'Formulario de Preguntas'!$C$2:$FN$165,4,FALSE),"")</f>
        <v/>
      </c>
      <c r="I176" s="23">
        <f>IF($B176='Formulario de Respuestas'!$D175,'Formulario de Respuestas'!$G175,"ES DIFERENTE")</f>
        <v>0</v>
      </c>
      <c r="J176" s="1" t="str">
        <f>IFERROR(VLOOKUP(CONCATENATE(I$1,I176),'Formulario de Preguntas'!$C$10:$FN$165,3,FALSE),"")</f>
        <v/>
      </c>
      <c r="K176" s="1" t="str">
        <f>IFERROR(VLOOKUP(CONCATENATE(I$1,I176),'Formulario de Preguntas'!$C$10:$FN$165,4,FALSE),"")</f>
        <v/>
      </c>
      <c r="L176" s="23">
        <f>IF($B176='Formulario de Respuestas'!$D175,'Formulario de Respuestas'!$H175,"ES DIFERENTE")</f>
        <v>0</v>
      </c>
      <c r="M176" s="1" t="str">
        <f>IFERROR(VLOOKUP(CONCATENATE(L$1,L176),'Formulario de Preguntas'!$C$10:$FN$165,3,FALSE),"")</f>
        <v/>
      </c>
      <c r="N176" s="1" t="str">
        <f>IFERROR(VLOOKUP(CONCATENATE(L$1,L176),'Formulario de Preguntas'!$C$10:$FN$165,4,FALSE),"")</f>
        <v/>
      </c>
      <c r="O176" s="23">
        <f>IF($B176='Formulario de Respuestas'!$D175,'Formulario de Respuestas'!$I175,"ES DIFERENTE")</f>
        <v>0</v>
      </c>
      <c r="P176" s="1" t="str">
        <f>IFERROR(VLOOKUP(CONCATENATE(O$1,O176),'Formulario de Preguntas'!$C$10:$FN$165,3,FALSE),"")</f>
        <v/>
      </c>
      <c r="Q176" s="1" t="str">
        <f>IFERROR(VLOOKUP(CONCATENATE(O$1,O176),'Formulario de Preguntas'!$C$10:$FN$165,4,FALSE),"")</f>
        <v/>
      </c>
      <c r="R176" s="23">
        <f>IF($B176='Formulario de Respuestas'!$D175,'Formulario de Respuestas'!$J175,"ES DIFERENTE")</f>
        <v>0</v>
      </c>
      <c r="S176" s="1" t="str">
        <f>IFERROR(VLOOKUP(CONCATENATE(R$1,R176),'Formulario de Preguntas'!$C$10:$FN$165,3,FALSE),"")</f>
        <v/>
      </c>
      <c r="T176" s="1" t="str">
        <f>IFERROR(VLOOKUP(CONCATENATE(R$1,R176),'Formulario de Preguntas'!$C$10:$FN$165,4,FALSE),"")</f>
        <v/>
      </c>
      <c r="U176" s="23">
        <f>IF($B176='Formulario de Respuestas'!$D175,'Formulario de Respuestas'!$K175,"ES DIFERENTE")</f>
        <v>0</v>
      </c>
      <c r="V176" s="1" t="str">
        <f>IFERROR(VLOOKUP(CONCATENATE(U$1,U176),'Formulario de Preguntas'!$C$10:$FN$165,3,FALSE),"")</f>
        <v/>
      </c>
      <c r="W176" s="1" t="str">
        <f>IFERROR(VLOOKUP(CONCATENATE(U$1,U176),'Formulario de Preguntas'!$C$10:$FN$165,4,FALSE),"")</f>
        <v/>
      </c>
      <c r="X176" s="23">
        <f>IF($B176='Formulario de Respuestas'!$D175,'Formulario de Respuestas'!$L175,"ES DIFERENTE")</f>
        <v>0</v>
      </c>
      <c r="Y176" s="1" t="str">
        <f>IFERROR(VLOOKUP(CONCATENATE(X$1,X176),'Formulario de Preguntas'!$C$10:$FN$165,3,FALSE),"")</f>
        <v/>
      </c>
      <c r="Z176" s="1" t="str">
        <f>IFERROR(VLOOKUP(CONCATENATE(X$1,X176),'Formulario de Preguntas'!$C$10:$FN$165,4,FALSE),"")</f>
        <v/>
      </c>
      <c r="AA176" s="23">
        <f>IF($B176='Formulario de Respuestas'!$D175,'Formulario de Respuestas'!$M175,"ES DIFERENTE")</f>
        <v>0</v>
      </c>
      <c r="AB176" s="1" t="str">
        <f>IFERROR(VLOOKUP(CONCATENATE(AA$1,AA176),'Formulario de Preguntas'!$C$10:$FN$165,3,FALSE),"")</f>
        <v/>
      </c>
      <c r="AC176" s="1" t="str">
        <f>IFERROR(VLOOKUP(CONCATENATE(AA$1,AA176),'Formulario de Preguntas'!$C$10:$FN$165,4,FALSE),"")</f>
        <v/>
      </c>
      <c r="AD176" s="23">
        <f>IF($B176='Formulario de Respuestas'!$D175,'Formulario de Respuestas'!$N175,"ES DIFERENTE")</f>
        <v>0</v>
      </c>
      <c r="AE176" s="1" t="str">
        <f>IFERROR(VLOOKUP(CONCATENATE(AD$1,AD176),'Formulario de Preguntas'!$C$10:$FN$165,3,FALSE),"")</f>
        <v/>
      </c>
      <c r="AF176" s="1" t="str">
        <f>IFERROR(VLOOKUP(CONCATENATE(AD$1,AD176),'Formulario de Preguntas'!$C$10:$FN$165,4,FALSE),"")</f>
        <v/>
      </c>
      <c r="AG176" s="23">
        <f>IF($B176='Formulario de Respuestas'!$D175,'Formulario de Respuestas'!$O175,"ES DIFERENTE")</f>
        <v>0</v>
      </c>
      <c r="AH176" s="1" t="str">
        <f>IFERROR(VLOOKUP(CONCATENATE(AG$1,AG176),'Formulario de Preguntas'!$C$10:$FN$165,3,FALSE),"")</f>
        <v/>
      </c>
      <c r="AI176" s="1" t="str">
        <f>IFERROR(VLOOKUP(CONCATENATE(AG$1,AG176),'Formulario de Preguntas'!$C$10:$FN$165,4,FALSE),"")</f>
        <v/>
      </c>
      <c r="AJ176" s="23">
        <f>IF($B176='Formulario de Respuestas'!$D175,'Formulario de Respuestas'!$P175,"ES DIFERENTE")</f>
        <v>0</v>
      </c>
      <c r="AK176" s="1" t="str">
        <f>IFERROR(VLOOKUP(CONCATENATE(AJ$1,AJ176),'Formulario de Preguntas'!$C$10:$FN$165,3,FALSE),"")</f>
        <v/>
      </c>
      <c r="AL176" s="1" t="str">
        <f>IFERROR(VLOOKUP(CONCATENATE(AJ$1,AJ176),'Formulario de Preguntas'!$C$10:$FN$165,4,FALSE),"")</f>
        <v/>
      </c>
      <c r="AM176" s="23">
        <f>IF($B176='Formulario de Respuestas'!$D175,'Formulario de Respuestas'!$Q175,"ES DIFERENTE")</f>
        <v>0</v>
      </c>
      <c r="AN176" s="1" t="str">
        <f>IFERROR(VLOOKUP(CONCATENATE(AM$1,AM176),'Formulario de Preguntas'!$C$10:$FN$165,3,FALSE),"")</f>
        <v/>
      </c>
      <c r="AO176" s="1" t="str">
        <f>IFERROR(VLOOKUP(CONCATENATE(AM$1,AM176),'Formulario de Preguntas'!$C$10:$FN$165,4,FALSE),"")</f>
        <v/>
      </c>
      <c r="AP176" s="23">
        <f>IF($B176='Formulario de Respuestas'!$D175,'Formulario de Respuestas'!$R175,"ES DIFERENTE")</f>
        <v>0</v>
      </c>
      <c r="AQ176" s="1" t="str">
        <f>IFERROR(VLOOKUP(CONCATENATE(AP$1,AP176),'Formulario de Preguntas'!$C$10:$FN$165,3,FALSE),"")</f>
        <v/>
      </c>
      <c r="AR176" s="1" t="str">
        <f>IFERROR(VLOOKUP(CONCATENATE(AP$1,AP176),'Formulario de Preguntas'!$C$10:$FN$165,4,FALSE),"")</f>
        <v/>
      </c>
      <c r="AS176" s="23">
        <f>IF($B176='Formulario de Respuestas'!$D175,'Formulario de Respuestas'!$S175,"ES DIFERENTE")</f>
        <v>0</v>
      </c>
      <c r="AT176" s="1" t="str">
        <f>IFERROR(VLOOKUP(CONCATENATE(AS$1,AS176),'Formulario de Preguntas'!$C$10:$FN$165,3,FALSE),"")</f>
        <v/>
      </c>
      <c r="AU176" s="1" t="str">
        <f>IFERROR(VLOOKUP(CONCATENATE(AS$1,AS176),'Formulario de Preguntas'!$C$10:$FN$165,4,FALSE),"")</f>
        <v/>
      </c>
      <c r="AV176" s="23">
        <f>IF($B176='Formulario de Respuestas'!$D175,'Formulario de Respuestas'!$T175,"ES DIFERENTE")</f>
        <v>0</v>
      </c>
      <c r="AW176" s="1" t="str">
        <f>IFERROR(VLOOKUP(CONCATENATE(AV$1,AV176),'Formulario de Preguntas'!$C$10:$FN$165,3,FALSE),"")</f>
        <v/>
      </c>
      <c r="AX176" s="1" t="str">
        <f>IFERROR(VLOOKUP(CONCATENATE(AV$1,AV176),'Formulario de Preguntas'!$C$10:$FN$165,4,FALSE),"")</f>
        <v/>
      </c>
      <c r="AY176" s="23">
        <f>IF($B176='Formulario de Respuestas'!$D175,'Formulario de Respuestas'!$U175,"ES DIFERENTE")</f>
        <v>0</v>
      </c>
      <c r="AZ176" s="1" t="str">
        <f>IFERROR(VLOOKUP(CONCATENATE(AY$1,AY176),'Formulario de Preguntas'!$C$10:$FN$165,3,FALSE),"")</f>
        <v/>
      </c>
      <c r="BA176" s="1" t="str">
        <f>IFERROR(VLOOKUP(CONCATENATE(AY$1,AY176),'Formulario de Preguntas'!$C$10:$FN$165,4,FALSE),"")</f>
        <v/>
      </c>
      <c r="BB176" s="25">
        <f>IF($B176='Formulario de Respuestas'!$D175,'Formulario de Respuestas'!$V175,"ES DIFERENTE")</f>
        <v>0</v>
      </c>
      <c r="BC176" s="1" t="str">
        <f>IFERROR(VLOOKUP(CONCATENATE(BB$1,BB176),'Formulario de Preguntas'!$C$10:$FN$165,3,FALSE),"")</f>
        <v/>
      </c>
      <c r="BD176" s="1" t="str">
        <f>IFERROR(VLOOKUP(CONCATENATE(BB$1,BB176),'Formulario de Preguntas'!$C$10:$FN$165,4,FALSE),"")</f>
        <v/>
      </c>
      <c r="BE176" s="23">
        <f>IF($B176='Formulario de Respuestas'!$D175,'Formulario de Respuestas'!$W175,"ES DIFERENTE")</f>
        <v>0</v>
      </c>
      <c r="BF176" s="1" t="str">
        <f>IFERROR(VLOOKUP(CONCATENATE(BE$1,BE176),'Formulario de Preguntas'!$C$10:$FN$165,3,FALSE),"")</f>
        <v/>
      </c>
      <c r="BG176" s="1" t="str">
        <f>IFERROR(VLOOKUP(CONCATENATE(BE$1,BE176),'Formulario de Preguntas'!$C$10:$FN$165,4,FALSE),"")</f>
        <v/>
      </c>
      <c r="BH176" s="23">
        <f>IF($B176='Formulario de Respuestas'!$D175,'Formulario de Respuestas'!$X175,"ES DIFERENTE")</f>
        <v>0</v>
      </c>
      <c r="BI176" s="1" t="str">
        <f>IFERROR(VLOOKUP(CONCATENATE(BH$1,BH176),'Formulario de Preguntas'!$C$10:$FN$165,3,FALSE),"")</f>
        <v/>
      </c>
      <c r="BJ176" s="1" t="str">
        <f>IFERROR(VLOOKUP(CONCATENATE(BH$1,BH176),'Formulario de Preguntas'!$C$10:$FN$165,4,FALSE),"")</f>
        <v/>
      </c>
      <c r="BK176" s="25">
        <f>IF($B176='Formulario de Respuestas'!$D175,'Formulario de Respuestas'!$Y175,"ES DIFERENTE")</f>
        <v>0</v>
      </c>
      <c r="BL176" s="1" t="str">
        <f>IFERROR(VLOOKUP(CONCATENATE(BK$1,BK176),'Formulario de Preguntas'!$C$10:$FN$165,3,FALSE),"")</f>
        <v/>
      </c>
      <c r="BM176" s="1" t="str">
        <f>IFERROR(VLOOKUP(CONCATENATE(BK$1,BK176),'Formulario de Preguntas'!$C$10:$FN$165,4,FALSE),"")</f>
        <v/>
      </c>
      <c r="BN176" s="25">
        <f>IF($B176='Formulario de Respuestas'!$D175,'Formulario de Respuestas'!$Z175,"ES DIFERENTE")</f>
        <v>0</v>
      </c>
      <c r="BO176" s="1" t="str">
        <f>IFERROR(VLOOKUP(CONCATENATE(BN$1,BN176),'Formulario de Preguntas'!$C$10:$FN$165,3,FALSE),"")</f>
        <v/>
      </c>
      <c r="BP176" s="1" t="str">
        <f>IFERROR(VLOOKUP(CONCATENATE(BN$1,BN176),'Formulario de Preguntas'!$C$10:$FN$165,4,FALSE),"")</f>
        <v/>
      </c>
      <c r="BR176" s="1">
        <f t="shared" si="7"/>
        <v>0</v>
      </c>
      <c r="BS176" s="1">
        <f t="shared" si="8"/>
        <v>0.25</v>
      </c>
      <c r="BT176" s="1">
        <f t="shared" si="9"/>
        <v>0</v>
      </c>
      <c r="BU176" s="1">
        <f>COUNTIF('Formulario de Respuestas'!$E175:$Z175,"A")</f>
        <v>0</v>
      </c>
      <c r="BV176" s="1">
        <f>COUNTIF('Formulario de Respuestas'!$E175:$Z175,"B")</f>
        <v>0</v>
      </c>
      <c r="BW176" s="1">
        <f>COUNTIF('Formulario de Respuestas'!$E175:$Z175,"C")</f>
        <v>0</v>
      </c>
      <c r="BX176" s="1">
        <f>COUNTIF('Formulario de Respuestas'!$E175:$Z175,"D")</f>
        <v>0</v>
      </c>
      <c r="BY176" s="1">
        <f>COUNTIF('Formulario de Respuestas'!$E175:$Z175,"E (RESPUESTA ANULADA)")</f>
        <v>0</v>
      </c>
    </row>
    <row r="177" spans="1:77" x14ac:dyDescent="0.25">
      <c r="A177" s="1">
        <f>'Formulario de Respuestas'!C176</f>
        <v>0</v>
      </c>
      <c r="B177" s="1">
        <f>'Formulario de Respuestas'!D176</f>
        <v>0</v>
      </c>
      <c r="C177" s="23">
        <f>IF($B177='Formulario de Respuestas'!$D176,'Formulario de Respuestas'!$E176,"ES DIFERENTE")</f>
        <v>0</v>
      </c>
      <c r="D177" s="15" t="str">
        <f>IFERROR(VLOOKUP(CONCATENATE(C$1,C177),'Formulario de Preguntas'!$C$2:$FN$165,3,FALSE),"")</f>
        <v/>
      </c>
      <c r="E177" s="1" t="str">
        <f>IFERROR(VLOOKUP(CONCATENATE(C$1,C177),'Formulario de Preguntas'!$C$2:$FN$165,4,FALSE),"")</f>
        <v/>
      </c>
      <c r="F177" s="23">
        <f>IF($B177='Formulario de Respuestas'!$D176,'Formulario de Respuestas'!$F176,"ES DIFERENTE")</f>
        <v>0</v>
      </c>
      <c r="G177" s="1" t="str">
        <f>IFERROR(VLOOKUP(CONCATENATE(F$1,F177),'Formulario de Preguntas'!$C$2:$FN$165,3,FALSE),"")</f>
        <v/>
      </c>
      <c r="H177" s="1" t="str">
        <f>IFERROR(VLOOKUP(CONCATENATE(F$1,F177),'Formulario de Preguntas'!$C$2:$FN$165,4,FALSE),"")</f>
        <v/>
      </c>
      <c r="I177" s="23">
        <f>IF($B177='Formulario de Respuestas'!$D176,'Formulario de Respuestas'!$G176,"ES DIFERENTE")</f>
        <v>0</v>
      </c>
      <c r="J177" s="1" t="str">
        <f>IFERROR(VLOOKUP(CONCATENATE(I$1,I177),'Formulario de Preguntas'!$C$10:$FN$165,3,FALSE),"")</f>
        <v/>
      </c>
      <c r="K177" s="1" t="str">
        <f>IFERROR(VLOOKUP(CONCATENATE(I$1,I177),'Formulario de Preguntas'!$C$10:$FN$165,4,FALSE),"")</f>
        <v/>
      </c>
      <c r="L177" s="23">
        <f>IF($B177='Formulario de Respuestas'!$D176,'Formulario de Respuestas'!$H176,"ES DIFERENTE")</f>
        <v>0</v>
      </c>
      <c r="M177" s="1" t="str">
        <f>IFERROR(VLOOKUP(CONCATENATE(L$1,L177),'Formulario de Preguntas'!$C$10:$FN$165,3,FALSE),"")</f>
        <v/>
      </c>
      <c r="N177" s="1" t="str">
        <f>IFERROR(VLOOKUP(CONCATENATE(L$1,L177),'Formulario de Preguntas'!$C$10:$FN$165,4,FALSE),"")</f>
        <v/>
      </c>
      <c r="O177" s="23">
        <f>IF($B177='Formulario de Respuestas'!$D176,'Formulario de Respuestas'!$I176,"ES DIFERENTE")</f>
        <v>0</v>
      </c>
      <c r="P177" s="1" t="str">
        <f>IFERROR(VLOOKUP(CONCATENATE(O$1,O177),'Formulario de Preguntas'!$C$10:$FN$165,3,FALSE),"")</f>
        <v/>
      </c>
      <c r="Q177" s="1" t="str">
        <f>IFERROR(VLOOKUP(CONCATENATE(O$1,O177),'Formulario de Preguntas'!$C$10:$FN$165,4,FALSE),"")</f>
        <v/>
      </c>
      <c r="R177" s="23">
        <f>IF($B177='Formulario de Respuestas'!$D176,'Formulario de Respuestas'!$J176,"ES DIFERENTE")</f>
        <v>0</v>
      </c>
      <c r="S177" s="1" t="str">
        <f>IFERROR(VLOOKUP(CONCATENATE(R$1,R177),'Formulario de Preguntas'!$C$10:$FN$165,3,FALSE),"")</f>
        <v/>
      </c>
      <c r="T177" s="1" t="str">
        <f>IFERROR(VLOOKUP(CONCATENATE(R$1,R177),'Formulario de Preguntas'!$C$10:$FN$165,4,FALSE),"")</f>
        <v/>
      </c>
      <c r="U177" s="23">
        <f>IF($B177='Formulario de Respuestas'!$D176,'Formulario de Respuestas'!$K176,"ES DIFERENTE")</f>
        <v>0</v>
      </c>
      <c r="V177" s="1" t="str">
        <f>IFERROR(VLOOKUP(CONCATENATE(U$1,U177),'Formulario de Preguntas'!$C$10:$FN$165,3,FALSE),"")</f>
        <v/>
      </c>
      <c r="W177" s="1" t="str">
        <f>IFERROR(VLOOKUP(CONCATENATE(U$1,U177),'Formulario de Preguntas'!$C$10:$FN$165,4,FALSE),"")</f>
        <v/>
      </c>
      <c r="X177" s="23">
        <f>IF($B177='Formulario de Respuestas'!$D176,'Formulario de Respuestas'!$L176,"ES DIFERENTE")</f>
        <v>0</v>
      </c>
      <c r="Y177" s="1" t="str">
        <f>IFERROR(VLOOKUP(CONCATENATE(X$1,X177),'Formulario de Preguntas'!$C$10:$FN$165,3,FALSE),"")</f>
        <v/>
      </c>
      <c r="Z177" s="1" t="str">
        <f>IFERROR(VLOOKUP(CONCATENATE(X$1,X177),'Formulario de Preguntas'!$C$10:$FN$165,4,FALSE),"")</f>
        <v/>
      </c>
      <c r="AA177" s="23">
        <f>IF($B177='Formulario de Respuestas'!$D176,'Formulario de Respuestas'!$M176,"ES DIFERENTE")</f>
        <v>0</v>
      </c>
      <c r="AB177" s="1" t="str">
        <f>IFERROR(VLOOKUP(CONCATENATE(AA$1,AA177),'Formulario de Preguntas'!$C$10:$FN$165,3,FALSE),"")</f>
        <v/>
      </c>
      <c r="AC177" s="1" t="str">
        <f>IFERROR(VLOOKUP(CONCATENATE(AA$1,AA177),'Formulario de Preguntas'!$C$10:$FN$165,4,FALSE),"")</f>
        <v/>
      </c>
      <c r="AD177" s="23">
        <f>IF($B177='Formulario de Respuestas'!$D176,'Formulario de Respuestas'!$N176,"ES DIFERENTE")</f>
        <v>0</v>
      </c>
      <c r="AE177" s="1" t="str">
        <f>IFERROR(VLOOKUP(CONCATENATE(AD$1,AD177),'Formulario de Preguntas'!$C$10:$FN$165,3,FALSE),"")</f>
        <v/>
      </c>
      <c r="AF177" s="1" t="str">
        <f>IFERROR(VLOOKUP(CONCATENATE(AD$1,AD177),'Formulario de Preguntas'!$C$10:$FN$165,4,FALSE),"")</f>
        <v/>
      </c>
      <c r="AG177" s="23">
        <f>IF($B177='Formulario de Respuestas'!$D176,'Formulario de Respuestas'!$O176,"ES DIFERENTE")</f>
        <v>0</v>
      </c>
      <c r="AH177" s="1" t="str">
        <f>IFERROR(VLOOKUP(CONCATENATE(AG$1,AG177),'Formulario de Preguntas'!$C$10:$FN$165,3,FALSE),"")</f>
        <v/>
      </c>
      <c r="AI177" s="1" t="str">
        <f>IFERROR(VLOOKUP(CONCATENATE(AG$1,AG177),'Formulario de Preguntas'!$C$10:$FN$165,4,FALSE),"")</f>
        <v/>
      </c>
      <c r="AJ177" s="23">
        <f>IF($B177='Formulario de Respuestas'!$D176,'Formulario de Respuestas'!$P176,"ES DIFERENTE")</f>
        <v>0</v>
      </c>
      <c r="AK177" s="1" t="str">
        <f>IFERROR(VLOOKUP(CONCATENATE(AJ$1,AJ177),'Formulario de Preguntas'!$C$10:$FN$165,3,FALSE),"")</f>
        <v/>
      </c>
      <c r="AL177" s="1" t="str">
        <f>IFERROR(VLOOKUP(CONCATENATE(AJ$1,AJ177),'Formulario de Preguntas'!$C$10:$FN$165,4,FALSE),"")</f>
        <v/>
      </c>
      <c r="AM177" s="23">
        <f>IF($B177='Formulario de Respuestas'!$D176,'Formulario de Respuestas'!$Q176,"ES DIFERENTE")</f>
        <v>0</v>
      </c>
      <c r="AN177" s="1" t="str">
        <f>IFERROR(VLOOKUP(CONCATENATE(AM$1,AM177),'Formulario de Preguntas'!$C$10:$FN$165,3,FALSE),"")</f>
        <v/>
      </c>
      <c r="AO177" s="1" t="str">
        <f>IFERROR(VLOOKUP(CONCATENATE(AM$1,AM177),'Formulario de Preguntas'!$C$10:$FN$165,4,FALSE),"")</f>
        <v/>
      </c>
      <c r="AP177" s="23">
        <f>IF($B177='Formulario de Respuestas'!$D176,'Formulario de Respuestas'!$R176,"ES DIFERENTE")</f>
        <v>0</v>
      </c>
      <c r="AQ177" s="1" t="str">
        <f>IFERROR(VLOOKUP(CONCATENATE(AP$1,AP177),'Formulario de Preguntas'!$C$10:$FN$165,3,FALSE),"")</f>
        <v/>
      </c>
      <c r="AR177" s="1" t="str">
        <f>IFERROR(VLOOKUP(CONCATENATE(AP$1,AP177),'Formulario de Preguntas'!$C$10:$FN$165,4,FALSE),"")</f>
        <v/>
      </c>
      <c r="AS177" s="23">
        <f>IF($B177='Formulario de Respuestas'!$D176,'Formulario de Respuestas'!$S176,"ES DIFERENTE")</f>
        <v>0</v>
      </c>
      <c r="AT177" s="1" t="str">
        <f>IFERROR(VLOOKUP(CONCATENATE(AS$1,AS177),'Formulario de Preguntas'!$C$10:$FN$165,3,FALSE),"")</f>
        <v/>
      </c>
      <c r="AU177" s="1" t="str">
        <f>IFERROR(VLOOKUP(CONCATENATE(AS$1,AS177),'Formulario de Preguntas'!$C$10:$FN$165,4,FALSE),"")</f>
        <v/>
      </c>
      <c r="AV177" s="23">
        <f>IF($B177='Formulario de Respuestas'!$D176,'Formulario de Respuestas'!$T176,"ES DIFERENTE")</f>
        <v>0</v>
      </c>
      <c r="AW177" s="1" t="str">
        <f>IFERROR(VLOOKUP(CONCATENATE(AV$1,AV177),'Formulario de Preguntas'!$C$10:$FN$165,3,FALSE),"")</f>
        <v/>
      </c>
      <c r="AX177" s="1" t="str">
        <f>IFERROR(VLOOKUP(CONCATENATE(AV$1,AV177),'Formulario de Preguntas'!$C$10:$FN$165,4,FALSE),"")</f>
        <v/>
      </c>
      <c r="AY177" s="23">
        <f>IF($B177='Formulario de Respuestas'!$D176,'Formulario de Respuestas'!$U176,"ES DIFERENTE")</f>
        <v>0</v>
      </c>
      <c r="AZ177" s="1" t="str">
        <f>IFERROR(VLOOKUP(CONCATENATE(AY$1,AY177),'Formulario de Preguntas'!$C$10:$FN$165,3,FALSE),"")</f>
        <v/>
      </c>
      <c r="BA177" s="1" t="str">
        <f>IFERROR(VLOOKUP(CONCATENATE(AY$1,AY177),'Formulario de Preguntas'!$C$10:$FN$165,4,FALSE),"")</f>
        <v/>
      </c>
      <c r="BB177" s="25">
        <f>IF($B177='Formulario de Respuestas'!$D176,'Formulario de Respuestas'!$V176,"ES DIFERENTE")</f>
        <v>0</v>
      </c>
      <c r="BC177" s="1" t="str">
        <f>IFERROR(VLOOKUP(CONCATENATE(BB$1,BB177),'Formulario de Preguntas'!$C$10:$FN$165,3,FALSE),"")</f>
        <v/>
      </c>
      <c r="BD177" s="1" t="str">
        <f>IFERROR(VLOOKUP(CONCATENATE(BB$1,BB177),'Formulario de Preguntas'!$C$10:$FN$165,4,FALSE),"")</f>
        <v/>
      </c>
      <c r="BE177" s="23">
        <f>IF($B177='Formulario de Respuestas'!$D176,'Formulario de Respuestas'!$W176,"ES DIFERENTE")</f>
        <v>0</v>
      </c>
      <c r="BF177" s="1" t="str">
        <f>IFERROR(VLOOKUP(CONCATENATE(BE$1,BE177),'Formulario de Preguntas'!$C$10:$FN$165,3,FALSE),"")</f>
        <v/>
      </c>
      <c r="BG177" s="1" t="str">
        <f>IFERROR(VLOOKUP(CONCATENATE(BE$1,BE177),'Formulario de Preguntas'!$C$10:$FN$165,4,FALSE),"")</f>
        <v/>
      </c>
      <c r="BH177" s="23">
        <f>IF($B177='Formulario de Respuestas'!$D176,'Formulario de Respuestas'!$X176,"ES DIFERENTE")</f>
        <v>0</v>
      </c>
      <c r="BI177" s="1" t="str">
        <f>IFERROR(VLOOKUP(CONCATENATE(BH$1,BH177),'Formulario de Preguntas'!$C$10:$FN$165,3,FALSE),"")</f>
        <v/>
      </c>
      <c r="BJ177" s="1" t="str">
        <f>IFERROR(VLOOKUP(CONCATENATE(BH$1,BH177),'Formulario de Preguntas'!$C$10:$FN$165,4,FALSE),"")</f>
        <v/>
      </c>
      <c r="BK177" s="25">
        <f>IF($B177='Formulario de Respuestas'!$D176,'Formulario de Respuestas'!$Y176,"ES DIFERENTE")</f>
        <v>0</v>
      </c>
      <c r="BL177" s="1" t="str">
        <f>IFERROR(VLOOKUP(CONCATENATE(BK$1,BK177),'Formulario de Preguntas'!$C$10:$FN$165,3,FALSE),"")</f>
        <v/>
      </c>
      <c r="BM177" s="1" t="str">
        <f>IFERROR(VLOOKUP(CONCATENATE(BK$1,BK177),'Formulario de Preguntas'!$C$10:$FN$165,4,FALSE),"")</f>
        <v/>
      </c>
      <c r="BN177" s="25">
        <f>IF($B177='Formulario de Respuestas'!$D176,'Formulario de Respuestas'!$Z176,"ES DIFERENTE")</f>
        <v>0</v>
      </c>
      <c r="BO177" s="1" t="str">
        <f>IFERROR(VLOOKUP(CONCATENATE(BN$1,BN177),'Formulario de Preguntas'!$C$10:$FN$165,3,FALSE),"")</f>
        <v/>
      </c>
      <c r="BP177" s="1" t="str">
        <f>IFERROR(VLOOKUP(CONCATENATE(BN$1,BN177),'Formulario de Preguntas'!$C$10:$FN$165,4,FALSE),"")</f>
        <v/>
      </c>
      <c r="BR177" s="1">
        <f t="shared" si="7"/>
        <v>0</v>
      </c>
      <c r="BS177" s="1">
        <f t="shared" si="8"/>
        <v>0.25</v>
      </c>
      <c r="BT177" s="1">
        <f t="shared" si="9"/>
        <v>0</v>
      </c>
      <c r="BU177" s="1">
        <f>COUNTIF('Formulario de Respuestas'!$E176:$Z176,"A")</f>
        <v>0</v>
      </c>
      <c r="BV177" s="1">
        <f>COUNTIF('Formulario de Respuestas'!$E176:$Z176,"B")</f>
        <v>0</v>
      </c>
      <c r="BW177" s="1">
        <f>COUNTIF('Formulario de Respuestas'!$E176:$Z176,"C")</f>
        <v>0</v>
      </c>
      <c r="BX177" s="1">
        <f>COUNTIF('Formulario de Respuestas'!$E176:$Z176,"D")</f>
        <v>0</v>
      </c>
      <c r="BY177" s="1">
        <f>COUNTIF('Formulario de Respuestas'!$E176:$Z176,"E (RESPUESTA ANULADA)")</f>
        <v>0</v>
      </c>
    </row>
    <row r="178" spans="1:77" x14ac:dyDescent="0.25">
      <c r="A178" s="1">
        <f>'Formulario de Respuestas'!C177</f>
        <v>0</v>
      </c>
      <c r="B178" s="1">
        <f>'Formulario de Respuestas'!D177</f>
        <v>0</v>
      </c>
      <c r="C178" s="23">
        <f>IF($B178='Formulario de Respuestas'!$D177,'Formulario de Respuestas'!$E177,"ES DIFERENTE")</f>
        <v>0</v>
      </c>
      <c r="D178" s="15" t="str">
        <f>IFERROR(VLOOKUP(CONCATENATE(C$1,C178),'Formulario de Preguntas'!$C$2:$FN$165,3,FALSE),"")</f>
        <v/>
      </c>
      <c r="E178" s="1" t="str">
        <f>IFERROR(VLOOKUP(CONCATENATE(C$1,C178),'Formulario de Preguntas'!$C$2:$FN$165,4,FALSE),"")</f>
        <v/>
      </c>
      <c r="F178" s="23">
        <f>IF($B178='Formulario de Respuestas'!$D177,'Formulario de Respuestas'!$F177,"ES DIFERENTE")</f>
        <v>0</v>
      </c>
      <c r="G178" s="1" t="str">
        <f>IFERROR(VLOOKUP(CONCATENATE(F$1,F178),'Formulario de Preguntas'!$C$2:$FN$165,3,FALSE),"")</f>
        <v/>
      </c>
      <c r="H178" s="1" t="str">
        <f>IFERROR(VLOOKUP(CONCATENATE(F$1,F178),'Formulario de Preguntas'!$C$2:$FN$165,4,FALSE),"")</f>
        <v/>
      </c>
      <c r="I178" s="23">
        <f>IF($B178='Formulario de Respuestas'!$D177,'Formulario de Respuestas'!$G177,"ES DIFERENTE")</f>
        <v>0</v>
      </c>
      <c r="J178" s="1" t="str">
        <f>IFERROR(VLOOKUP(CONCATENATE(I$1,I178),'Formulario de Preguntas'!$C$10:$FN$165,3,FALSE),"")</f>
        <v/>
      </c>
      <c r="K178" s="1" t="str">
        <f>IFERROR(VLOOKUP(CONCATENATE(I$1,I178),'Formulario de Preguntas'!$C$10:$FN$165,4,FALSE),"")</f>
        <v/>
      </c>
      <c r="L178" s="23">
        <f>IF($B178='Formulario de Respuestas'!$D177,'Formulario de Respuestas'!$H177,"ES DIFERENTE")</f>
        <v>0</v>
      </c>
      <c r="M178" s="1" t="str">
        <f>IFERROR(VLOOKUP(CONCATENATE(L$1,L178),'Formulario de Preguntas'!$C$10:$FN$165,3,FALSE),"")</f>
        <v/>
      </c>
      <c r="N178" s="1" t="str">
        <f>IFERROR(VLOOKUP(CONCATENATE(L$1,L178),'Formulario de Preguntas'!$C$10:$FN$165,4,FALSE),"")</f>
        <v/>
      </c>
      <c r="O178" s="23">
        <f>IF($B178='Formulario de Respuestas'!$D177,'Formulario de Respuestas'!$I177,"ES DIFERENTE")</f>
        <v>0</v>
      </c>
      <c r="P178" s="1" t="str">
        <f>IFERROR(VLOOKUP(CONCATENATE(O$1,O178),'Formulario de Preguntas'!$C$10:$FN$165,3,FALSE),"")</f>
        <v/>
      </c>
      <c r="Q178" s="1" t="str">
        <f>IFERROR(VLOOKUP(CONCATENATE(O$1,O178),'Formulario de Preguntas'!$C$10:$FN$165,4,FALSE),"")</f>
        <v/>
      </c>
      <c r="R178" s="23">
        <f>IF($B178='Formulario de Respuestas'!$D177,'Formulario de Respuestas'!$J177,"ES DIFERENTE")</f>
        <v>0</v>
      </c>
      <c r="S178" s="1" t="str">
        <f>IFERROR(VLOOKUP(CONCATENATE(R$1,R178),'Formulario de Preguntas'!$C$10:$FN$165,3,FALSE),"")</f>
        <v/>
      </c>
      <c r="T178" s="1" t="str">
        <f>IFERROR(VLOOKUP(CONCATENATE(R$1,R178),'Formulario de Preguntas'!$C$10:$FN$165,4,FALSE),"")</f>
        <v/>
      </c>
      <c r="U178" s="23">
        <f>IF($B178='Formulario de Respuestas'!$D177,'Formulario de Respuestas'!$K177,"ES DIFERENTE")</f>
        <v>0</v>
      </c>
      <c r="V178" s="1" t="str">
        <f>IFERROR(VLOOKUP(CONCATENATE(U$1,U178),'Formulario de Preguntas'!$C$10:$FN$165,3,FALSE),"")</f>
        <v/>
      </c>
      <c r="W178" s="1" t="str">
        <f>IFERROR(VLOOKUP(CONCATENATE(U$1,U178),'Formulario de Preguntas'!$C$10:$FN$165,4,FALSE),"")</f>
        <v/>
      </c>
      <c r="X178" s="23">
        <f>IF($B178='Formulario de Respuestas'!$D177,'Formulario de Respuestas'!$L177,"ES DIFERENTE")</f>
        <v>0</v>
      </c>
      <c r="Y178" s="1" t="str">
        <f>IFERROR(VLOOKUP(CONCATENATE(X$1,X178),'Formulario de Preguntas'!$C$10:$FN$165,3,FALSE),"")</f>
        <v/>
      </c>
      <c r="Z178" s="1" t="str">
        <f>IFERROR(VLOOKUP(CONCATENATE(X$1,X178),'Formulario de Preguntas'!$C$10:$FN$165,4,FALSE),"")</f>
        <v/>
      </c>
      <c r="AA178" s="23">
        <f>IF($B178='Formulario de Respuestas'!$D177,'Formulario de Respuestas'!$M177,"ES DIFERENTE")</f>
        <v>0</v>
      </c>
      <c r="AB178" s="1" t="str">
        <f>IFERROR(VLOOKUP(CONCATENATE(AA$1,AA178),'Formulario de Preguntas'!$C$10:$FN$165,3,FALSE),"")</f>
        <v/>
      </c>
      <c r="AC178" s="1" t="str">
        <f>IFERROR(VLOOKUP(CONCATENATE(AA$1,AA178),'Formulario de Preguntas'!$C$10:$FN$165,4,FALSE),"")</f>
        <v/>
      </c>
      <c r="AD178" s="23">
        <f>IF($B178='Formulario de Respuestas'!$D177,'Formulario de Respuestas'!$N177,"ES DIFERENTE")</f>
        <v>0</v>
      </c>
      <c r="AE178" s="1" t="str">
        <f>IFERROR(VLOOKUP(CONCATENATE(AD$1,AD178),'Formulario de Preguntas'!$C$10:$FN$165,3,FALSE),"")</f>
        <v/>
      </c>
      <c r="AF178" s="1" t="str">
        <f>IFERROR(VLOOKUP(CONCATENATE(AD$1,AD178),'Formulario de Preguntas'!$C$10:$FN$165,4,FALSE),"")</f>
        <v/>
      </c>
      <c r="AG178" s="23">
        <f>IF($B178='Formulario de Respuestas'!$D177,'Formulario de Respuestas'!$O177,"ES DIFERENTE")</f>
        <v>0</v>
      </c>
      <c r="AH178" s="1" t="str">
        <f>IFERROR(VLOOKUP(CONCATENATE(AG$1,AG178),'Formulario de Preguntas'!$C$10:$FN$165,3,FALSE),"")</f>
        <v/>
      </c>
      <c r="AI178" s="1" t="str">
        <f>IFERROR(VLOOKUP(CONCATENATE(AG$1,AG178),'Formulario de Preguntas'!$C$10:$FN$165,4,FALSE),"")</f>
        <v/>
      </c>
      <c r="AJ178" s="23">
        <f>IF($B178='Formulario de Respuestas'!$D177,'Formulario de Respuestas'!$P177,"ES DIFERENTE")</f>
        <v>0</v>
      </c>
      <c r="AK178" s="1" t="str">
        <f>IFERROR(VLOOKUP(CONCATENATE(AJ$1,AJ178),'Formulario de Preguntas'!$C$10:$FN$165,3,FALSE),"")</f>
        <v/>
      </c>
      <c r="AL178" s="1" t="str">
        <f>IFERROR(VLOOKUP(CONCATENATE(AJ$1,AJ178),'Formulario de Preguntas'!$C$10:$FN$165,4,FALSE),"")</f>
        <v/>
      </c>
      <c r="AM178" s="23">
        <f>IF($B178='Formulario de Respuestas'!$D177,'Formulario de Respuestas'!$Q177,"ES DIFERENTE")</f>
        <v>0</v>
      </c>
      <c r="AN178" s="1" t="str">
        <f>IFERROR(VLOOKUP(CONCATENATE(AM$1,AM178),'Formulario de Preguntas'!$C$10:$FN$165,3,FALSE),"")</f>
        <v/>
      </c>
      <c r="AO178" s="1" t="str">
        <f>IFERROR(VLOOKUP(CONCATENATE(AM$1,AM178),'Formulario de Preguntas'!$C$10:$FN$165,4,FALSE),"")</f>
        <v/>
      </c>
      <c r="AP178" s="23">
        <f>IF($B178='Formulario de Respuestas'!$D177,'Formulario de Respuestas'!$R177,"ES DIFERENTE")</f>
        <v>0</v>
      </c>
      <c r="AQ178" s="1" t="str">
        <f>IFERROR(VLOOKUP(CONCATENATE(AP$1,AP178),'Formulario de Preguntas'!$C$10:$FN$165,3,FALSE),"")</f>
        <v/>
      </c>
      <c r="AR178" s="1" t="str">
        <f>IFERROR(VLOOKUP(CONCATENATE(AP$1,AP178),'Formulario de Preguntas'!$C$10:$FN$165,4,FALSE),"")</f>
        <v/>
      </c>
      <c r="AS178" s="23">
        <f>IF($B178='Formulario de Respuestas'!$D177,'Formulario de Respuestas'!$S177,"ES DIFERENTE")</f>
        <v>0</v>
      </c>
      <c r="AT178" s="1" t="str">
        <f>IFERROR(VLOOKUP(CONCATENATE(AS$1,AS178),'Formulario de Preguntas'!$C$10:$FN$165,3,FALSE),"")</f>
        <v/>
      </c>
      <c r="AU178" s="1" t="str">
        <f>IFERROR(VLOOKUP(CONCATENATE(AS$1,AS178),'Formulario de Preguntas'!$C$10:$FN$165,4,FALSE),"")</f>
        <v/>
      </c>
      <c r="AV178" s="23">
        <f>IF($B178='Formulario de Respuestas'!$D177,'Formulario de Respuestas'!$T177,"ES DIFERENTE")</f>
        <v>0</v>
      </c>
      <c r="AW178" s="1" t="str">
        <f>IFERROR(VLOOKUP(CONCATENATE(AV$1,AV178),'Formulario de Preguntas'!$C$10:$FN$165,3,FALSE),"")</f>
        <v/>
      </c>
      <c r="AX178" s="1" t="str">
        <f>IFERROR(VLOOKUP(CONCATENATE(AV$1,AV178),'Formulario de Preguntas'!$C$10:$FN$165,4,FALSE),"")</f>
        <v/>
      </c>
      <c r="AY178" s="23">
        <f>IF($B178='Formulario de Respuestas'!$D177,'Formulario de Respuestas'!$U177,"ES DIFERENTE")</f>
        <v>0</v>
      </c>
      <c r="AZ178" s="1" t="str">
        <f>IFERROR(VLOOKUP(CONCATENATE(AY$1,AY178),'Formulario de Preguntas'!$C$10:$FN$165,3,FALSE),"")</f>
        <v/>
      </c>
      <c r="BA178" s="1" t="str">
        <f>IFERROR(VLOOKUP(CONCATENATE(AY$1,AY178),'Formulario de Preguntas'!$C$10:$FN$165,4,FALSE),"")</f>
        <v/>
      </c>
      <c r="BB178" s="25">
        <f>IF($B178='Formulario de Respuestas'!$D177,'Formulario de Respuestas'!$V177,"ES DIFERENTE")</f>
        <v>0</v>
      </c>
      <c r="BC178" s="1" t="str">
        <f>IFERROR(VLOOKUP(CONCATENATE(BB$1,BB178),'Formulario de Preguntas'!$C$10:$FN$165,3,FALSE),"")</f>
        <v/>
      </c>
      <c r="BD178" s="1" t="str">
        <f>IFERROR(VLOOKUP(CONCATENATE(BB$1,BB178),'Formulario de Preguntas'!$C$10:$FN$165,4,FALSE),"")</f>
        <v/>
      </c>
      <c r="BE178" s="23">
        <f>IF($B178='Formulario de Respuestas'!$D177,'Formulario de Respuestas'!$W177,"ES DIFERENTE")</f>
        <v>0</v>
      </c>
      <c r="BF178" s="1" t="str">
        <f>IFERROR(VLOOKUP(CONCATENATE(BE$1,BE178),'Formulario de Preguntas'!$C$10:$FN$165,3,FALSE),"")</f>
        <v/>
      </c>
      <c r="BG178" s="1" t="str">
        <f>IFERROR(VLOOKUP(CONCATENATE(BE$1,BE178),'Formulario de Preguntas'!$C$10:$FN$165,4,FALSE),"")</f>
        <v/>
      </c>
      <c r="BH178" s="23">
        <f>IF($B178='Formulario de Respuestas'!$D177,'Formulario de Respuestas'!$X177,"ES DIFERENTE")</f>
        <v>0</v>
      </c>
      <c r="BI178" s="1" t="str">
        <f>IFERROR(VLOOKUP(CONCATENATE(BH$1,BH178),'Formulario de Preguntas'!$C$10:$FN$165,3,FALSE),"")</f>
        <v/>
      </c>
      <c r="BJ178" s="1" t="str">
        <f>IFERROR(VLOOKUP(CONCATENATE(BH$1,BH178),'Formulario de Preguntas'!$C$10:$FN$165,4,FALSE),"")</f>
        <v/>
      </c>
      <c r="BK178" s="25">
        <f>IF($B178='Formulario de Respuestas'!$D177,'Formulario de Respuestas'!$Y177,"ES DIFERENTE")</f>
        <v>0</v>
      </c>
      <c r="BL178" s="1" t="str">
        <f>IFERROR(VLOOKUP(CONCATENATE(BK$1,BK178),'Formulario de Preguntas'!$C$10:$FN$165,3,FALSE),"")</f>
        <v/>
      </c>
      <c r="BM178" s="1" t="str">
        <f>IFERROR(VLOOKUP(CONCATENATE(BK$1,BK178),'Formulario de Preguntas'!$C$10:$FN$165,4,FALSE),"")</f>
        <v/>
      </c>
      <c r="BN178" s="25">
        <f>IF($B178='Formulario de Respuestas'!$D177,'Formulario de Respuestas'!$Z177,"ES DIFERENTE")</f>
        <v>0</v>
      </c>
      <c r="BO178" s="1" t="str">
        <f>IFERROR(VLOOKUP(CONCATENATE(BN$1,BN178),'Formulario de Preguntas'!$C$10:$FN$165,3,FALSE),"")</f>
        <v/>
      </c>
      <c r="BP178" s="1" t="str">
        <f>IFERROR(VLOOKUP(CONCATENATE(BN$1,BN178),'Formulario de Preguntas'!$C$10:$FN$165,4,FALSE),"")</f>
        <v/>
      </c>
      <c r="BR178" s="1">
        <f t="shared" si="7"/>
        <v>0</v>
      </c>
      <c r="BS178" s="1">
        <f t="shared" si="8"/>
        <v>0.25</v>
      </c>
      <c r="BT178" s="1">
        <f t="shared" si="9"/>
        <v>0</v>
      </c>
      <c r="BU178" s="1">
        <f>COUNTIF('Formulario de Respuestas'!$E177:$Z177,"A")</f>
        <v>0</v>
      </c>
      <c r="BV178" s="1">
        <f>COUNTIF('Formulario de Respuestas'!$E177:$Z177,"B")</f>
        <v>0</v>
      </c>
      <c r="BW178" s="1">
        <f>COUNTIF('Formulario de Respuestas'!$E177:$Z177,"C")</f>
        <v>0</v>
      </c>
      <c r="BX178" s="1">
        <f>COUNTIF('Formulario de Respuestas'!$E177:$Z177,"D")</f>
        <v>0</v>
      </c>
      <c r="BY178" s="1">
        <f>COUNTIF('Formulario de Respuestas'!$E177:$Z177,"E (RESPUESTA ANULADA)")</f>
        <v>0</v>
      </c>
    </row>
    <row r="179" spans="1:77" x14ac:dyDescent="0.25">
      <c r="A179" s="1">
        <f>'Formulario de Respuestas'!C178</f>
        <v>0</v>
      </c>
      <c r="B179" s="1">
        <f>'Formulario de Respuestas'!D178</f>
        <v>0</v>
      </c>
      <c r="C179" s="23">
        <f>IF($B179='Formulario de Respuestas'!$D178,'Formulario de Respuestas'!$E178,"ES DIFERENTE")</f>
        <v>0</v>
      </c>
      <c r="D179" s="15" t="str">
        <f>IFERROR(VLOOKUP(CONCATENATE(C$1,C179),'Formulario de Preguntas'!$C$2:$FN$165,3,FALSE),"")</f>
        <v/>
      </c>
      <c r="E179" s="1" t="str">
        <f>IFERROR(VLOOKUP(CONCATENATE(C$1,C179),'Formulario de Preguntas'!$C$2:$FN$165,4,FALSE),"")</f>
        <v/>
      </c>
      <c r="F179" s="23">
        <f>IF($B179='Formulario de Respuestas'!$D178,'Formulario de Respuestas'!$F178,"ES DIFERENTE")</f>
        <v>0</v>
      </c>
      <c r="G179" s="1" t="str">
        <f>IFERROR(VLOOKUP(CONCATENATE(F$1,F179),'Formulario de Preguntas'!$C$2:$FN$165,3,FALSE),"")</f>
        <v/>
      </c>
      <c r="H179" s="1" t="str">
        <f>IFERROR(VLOOKUP(CONCATENATE(F$1,F179),'Formulario de Preguntas'!$C$2:$FN$165,4,FALSE),"")</f>
        <v/>
      </c>
      <c r="I179" s="23">
        <f>IF($B179='Formulario de Respuestas'!$D178,'Formulario de Respuestas'!$G178,"ES DIFERENTE")</f>
        <v>0</v>
      </c>
      <c r="J179" s="1" t="str">
        <f>IFERROR(VLOOKUP(CONCATENATE(I$1,I179),'Formulario de Preguntas'!$C$10:$FN$165,3,FALSE),"")</f>
        <v/>
      </c>
      <c r="K179" s="1" t="str">
        <f>IFERROR(VLOOKUP(CONCATENATE(I$1,I179),'Formulario de Preguntas'!$C$10:$FN$165,4,FALSE),"")</f>
        <v/>
      </c>
      <c r="L179" s="23">
        <f>IF($B179='Formulario de Respuestas'!$D178,'Formulario de Respuestas'!$H178,"ES DIFERENTE")</f>
        <v>0</v>
      </c>
      <c r="M179" s="1" t="str">
        <f>IFERROR(VLOOKUP(CONCATENATE(L$1,L179),'Formulario de Preguntas'!$C$10:$FN$165,3,FALSE),"")</f>
        <v/>
      </c>
      <c r="N179" s="1" t="str">
        <f>IFERROR(VLOOKUP(CONCATENATE(L$1,L179),'Formulario de Preguntas'!$C$10:$FN$165,4,FALSE),"")</f>
        <v/>
      </c>
      <c r="O179" s="23">
        <f>IF($B179='Formulario de Respuestas'!$D178,'Formulario de Respuestas'!$I178,"ES DIFERENTE")</f>
        <v>0</v>
      </c>
      <c r="P179" s="1" t="str">
        <f>IFERROR(VLOOKUP(CONCATENATE(O$1,O179),'Formulario de Preguntas'!$C$10:$FN$165,3,FALSE),"")</f>
        <v/>
      </c>
      <c r="Q179" s="1" t="str">
        <f>IFERROR(VLOOKUP(CONCATENATE(O$1,O179),'Formulario de Preguntas'!$C$10:$FN$165,4,FALSE),"")</f>
        <v/>
      </c>
      <c r="R179" s="23">
        <f>IF($B179='Formulario de Respuestas'!$D178,'Formulario de Respuestas'!$J178,"ES DIFERENTE")</f>
        <v>0</v>
      </c>
      <c r="S179" s="1" t="str">
        <f>IFERROR(VLOOKUP(CONCATENATE(R$1,R179),'Formulario de Preguntas'!$C$10:$FN$165,3,FALSE),"")</f>
        <v/>
      </c>
      <c r="T179" s="1" t="str">
        <f>IFERROR(VLOOKUP(CONCATENATE(R$1,R179),'Formulario de Preguntas'!$C$10:$FN$165,4,FALSE),"")</f>
        <v/>
      </c>
      <c r="U179" s="23">
        <f>IF($B179='Formulario de Respuestas'!$D178,'Formulario de Respuestas'!$K178,"ES DIFERENTE")</f>
        <v>0</v>
      </c>
      <c r="V179" s="1" t="str">
        <f>IFERROR(VLOOKUP(CONCATENATE(U$1,U179),'Formulario de Preguntas'!$C$10:$FN$165,3,FALSE),"")</f>
        <v/>
      </c>
      <c r="W179" s="1" t="str">
        <f>IFERROR(VLOOKUP(CONCATENATE(U$1,U179),'Formulario de Preguntas'!$C$10:$FN$165,4,FALSE),"")</f>
        <v/>
      </c>
      <c r="X179" s="23">
        <f>IF($B179='Formulario de Respuestas'!$D178,'Formulario de Respuestas'!$L178,"ES DIFERENTE")</f>
        <v>0</v>
      </c>
      <c r="Y179" s="1" t="str">
        <f>IFERROR(VLOOKUP(CONCATENATE(X$1,X179),'Formulario de Preguntas'!$C$10:$FN$165,3,FALSE),"")</f>
        <v/>
      </c>
      <c r="Z179" s="1" t="str">
        <f>IFERROR(VLOOKUP(CONCATENATE(X$1,X179),'Formulario de Preguntas'!$C$10:$FN$165,4,FALSE),"")</f>
        <v/>
      </c>
      <c r="AA179" s="23">
        <f>IF($B179='Formulario de Respuestas'!$D178,'Formulario de Respuestas'!$M178,"ES DIFERENTE")</f>
        <v>0</v>
      </c>
      <c r="AB179" s="1" t="str">
        <f>IFERROR(VLOOKUP(CONCATENATE(AA$1,AA179),'Formulario de Preguntas'!$C$10:$FN$165,3,FALSE),"")</f>
        <v/>
      </c>
      <c r="AC179" s="1" t="str">
        <f>IFERROR(VLOOKUP(CONCATENATE(AA$1,AA179),'Formulario de Preguntas'!$C$10:$FN$165,4,FALSE),"")</f>
        <v/>
      </c>
      <c r="AD179" s="23">
        <f>IF($B179='Formulario de Respuestas'!$D178,'Formulario de Respuestas'!$N178,"ES DIFERENTE")</f>
        <v>0</v>
      </c>
      <c r="AE179" s="1" t="str">
        <f>IFERROR(VLOOKUP(CONCATENATE(AD$1,AD179),'Formulario de Preguntas'!$C$10:$FN$165,3,FALSE),"")</f>
        <v/>
      </c>
      <c r="AF179" s="1" t="str">
        <f>IFERROR(VLOOKUP(CONCATENATE(AD$1,AD179),'Formulario de Preguntas'!$C$10:$FN$165,4,FALSE),"")</f>
        <v/>
      </c>
      <c r="AG179" s="23">
        <f>IF($B179='Formulario de Respuestas'!$D178,'Formulario de Respuestas'!$O178,"ES DIFERENTE")</f>
        <v>0</v>
      </c>
      <c r="AH179" s="1" t="str">
        <f>IFERROR(VLOOKUP(CONCATENATE(AG$1,AG179),'Formulario de Preguntas'!$C$10:$FN$165,3,FALSE),"")</f>
        <v/>
      </c>
      <c r="AI179" s="1" t="str">
        <f>IFERROR(VLOOKUP(CONCATENATE(AG$1,AG179),'Formulario de Preguntas'!$C$10:$FN$165,4,FALSE),"")</f>
        <v/>
      </c>
      <c r="AJ179" s="23">
        <f>IF($B179='Formulario de Respuestas'!$D178,'Formulario de Respuestas'!$P178,"ES DIFERENTE")</f>
        <v>0</v>
      </c>
      <c r="AK179" s="1" t="str">
        <f>IFERROR(VLOOKUP(CONCATENATE(AJ$1,AJ179),'Formulario de Preguntas'!$C$10:$FN$165,3,FALSE),"")</f>
        <v/>
      </c>
      <c r="AL179" s="1" t="str">
        <f>IFERROR(VLOOKUP(CONCATENATE(AJ$1,AJ179),'Formulario de Preguntas'!$C$10:$FN$165,4,FALSE),"")</f>
        <v/>
      </c>
      <c r="AM179" s="23">
        <f>IF($B179='Formulario de Respuestas'!$D178,'Formulario de Respuestas'!$Q178,"ES DIFERENTE")</f>
        <v>0</v>
      </c>
      <c r="AN179" s="1" t="str">
        <f>IFERROR(VLOOKUP(CONCATENATE(AM$1,AM179),'Formulario de Preguntas'!$C$10:$FN$165,3,FALSE),"")</f>
        <v/>
      </c>
      <c r="AO179" s="1" t="str">
        <f>IFERROR(VLOOKUP(CONCATENATE(AM$1,AM179),'Formulario de Preguntas'!$C$10:$FN$165,4,FALSE),"")</f>
        <v/>
      </c>
      <c r="AP179" s="23">
        <f>IF($B179='Formulario de Respuestas'!$D178,'Formulario de Respuestas'!$R178,"ES DIFERENTE")</f>
        <v>0</v>
      </c>
      <c r="AQ179" s="1" t="str">
        <f>IFERROR(VLOOKUP(CONCATENATE(AP$1,AP179),'Formulario de Preguntas'!$C$10:$FN$165,3,FALSE),"")</f>
        <v/>
      </c>
      <c r="AR179" s="1" t="str">
        <f>IFERROR(VLOOKUP(CONCATENATE(AP$1,AP179),'Formulario de Preguntas'!$C$10:$FN$165,4,FALSE),"")</f>
        <v/>
      </c>
      <c r="AS179" s="23">
        <f>IF($B179='Formulario de Respuestas'!$D178,'Formulario de Respuestas'!$S178,"ES DIFERENTE")</f>
        <v>0</v>
      </c>
      <c r="AT179" s="1" t="str">
        <f>IFERROR(VLOOKUP(CONCATENATE(AS$1,AS179),'Formulario de Preguntas'!$C$10:$FN$165,3,FALSE),"")</f>
        <v/>
      </c>
      <c r="AU179" s="1" t="str">
        <f>IFERROR(VLOOKUP(CONCATENATE(AS$1,AS179),'Formulario de Preguntas'!$C$10:$FN$165,4,FALSE),"")</f>
        <v/>
      </c>
      <c r="AV179" s="23">
        <f>IF($B179='Formulario de Respuestas'!$D178,'Formulario de Respuestas'!$T178,"ES DIFERENTE")</f>
        <v>0</v>
      </c>
      <c r="AW179" s="1" t="str">
        <f>IFERROR(VLOOKUP(CONCATENATE(AV$1,AV179),'Formulario de Preguntas'!$C$10:$FN$165,3,FALSE),"")</f>
        <v/>
      </c>
      <c r="AX179" s="1" t="str">
        <f>IFERROR(VLOOKUP(CONCATENATE(AV$1,AV179),'Formulario de Preguntas'!$C$10:$FN$165,4,FALSE),"")</f>
        <v/>
      </c>
      <c r="AY179" s="23">
        <f>IF($B179='Formulario de Respuestas'!$D178,'Formulario de Respuestas'!$U178,"ES DIFERENTE")</f>
        <v>0</v>
      </c>
      <c r="AZ179" s="1" t="str">
        <f>IFERROR(VLOOKUP(CONCATENATE(AY$1,AY179),'Formulario de Preguntas'!$C$10:$FN$165,3,FALSE),"")</f>
        <v/>
      </c>
      <c r="BA179" s="1" t="str">
        <f>IFERROR(VLOOKUP(CONCATENATE(AY$1,AY179),'Formulario de Preguntas'!$C$10:$FN$165,4,FALSE),"")</f>
        <v/>
      </c>
      <c r="BB179" s="25">
        <f>IF($B179='Formulario de Respuestas'!$D178,'Formulario de Respuestas'!$V178,"ES DIFERENTE")</f>
        <v>0</v>
      </c>
      <c r="BC179" s="1" t="str">
        <f>IFERROR(VLOOKUP(CONCATENATE(BB$1,BB179),'Formulario de Preguntas'!$C$10:$FN$165,3,FALSE),"")</f>
        <v/>
      </c>
      <c r="BD179" s="1" t="str">
        <f>IFERROR(VLOOKUP(CONCATENATE(BB$1,BB179),'Formulario de Preguntas'!$C$10:$FN$165,4,FALSE),"")</f>
        <v/>
      </c>
      <c r="BE179" s="23">
        <f>IF($B179='Formulario de Respuestas'!$D178,'Formulario de Respuestas'!$W178,"ES DIFERENTE")</f>
        <v>0</v>
      </c>
      <c r="BF179" s="1" t="str">
        <f>IFERROR(VLOOKUP(CONCATENATE(BE$1,BE179),'Formulario de Preguntas'!$C$10:$FN$165,3,FALSE),"")</f>
        <v/>
      </c>
      <c r="BG179" s="1" t="str">
        <f>IFERROR(VLOOKUP(CONCATENATE(BE$1,BE179),'Formulario de Preguntas'!$C$10:$FN$165,4,FALSE),"")</f>
        <v/>
      </c>
      <c r="BH179" s="23">
        <f>IF($B179='Formulario de Respuestas'!$D178,'Formulario de Respuestas'!$X178,"ES DIFERENTE")</f>
        <v>0</v>
      </c>
      <c r="BI179" s="1" t="str">
        <f>IFERROR(VLOOKUP(CONCATENATE(BH$1,BH179),'Formulario de Preguntas'!$C$10:$FN$165,3,FALSE),"")</f>
        <v/>
      </c>
      <c r="BJ179" s="1" t="str">
        <f>IFERROR(VLOOKUP(CONCATENATE(BH$1,BH179),'Formulario de Preguntas'!$C$10:$FN$165,4,FALSE),"")</f>
        <v/>
      </c>
      <c r="BK179" s="25">
        <f>IF($B179='Formulario de Respuestas'!$D178,'Formulario de Respuestas'!$Y178,"ES DIFERENTE")</f>
        <v>0</v>
      </c>
      <c r="BL179" s="1" t="str">
        <f>IFERROR(VLOOKUP(CONCATENATE(BK$1,BK179),'Formulario de Preguntas'!$C$10:$FN$165,3,FALSE),"")</f>
        <v/>
      </c>
      <c r="BM179" s="1" t="str">
        <f>IFERROR(VLOOKUP(CONCATENATE(BK$1,BK179),'Formulario de Preguntas'!$C$10:$FN$165,4,FALSE),"")</f>
        <v/>
      </c>
      <c r="BN179" s="25">
        <f>IF($B179='Formulario de Respuestas'!$D178,'Formulario de Respuestas'!$Z178,"ES DIFERENTE")</f>
        <v>0</v>
      </c>
      <c r="BO179" s="1" t="str">
        <f>IFERROR(VLOOKUP(CONCATENATE(BN$1,BN179),'Formulario de Preguntas'!$C$10:$FN$165,3,FALSE),"")</f>
        <v/>
      </c>
      <c r="BP179" s="1" t="str">
        <f>IFERROR(VLOOKUP(CONCATENATE(BN$1,BN179),'Formulario de Preguntas'!$C$10:$FN$165,4,FALSE),"")</f>
        <v/>
      </c>
      <c r="BR179" s="1">
        <f t="shared" si="7"/>
        <v>0</v>
      </c>
      <c r="BS179" s="1">
        <f t="shared" si="8"/>
        <v>0.25</v>
      </c>
      <c r="BT179" s="1">
        <f t="shared" si="9"/>
        <v>0</v>
      </c>
      <c r="BU179" s="1">
        <f>COUNTIF('Formulario de Respuestas'!$E178:$Z178,"A")</f>
        <v>0</v>
      </c>
      <c r="BV179" s="1">
        <f>COUNTIF('Formulario de Respuestas'!$E178:$Z178,"B")</f>
        <v>0</v>
      </c>
      <c r="BW179" s="1">
        <f>COUNTIF('Formulario de Respuestas'!$E178:$Z178,"C")</f>
        <v>0</v>
      </c>
      <c r="BX179" s="1">
        <f>COUNTIF('Formulario de Respuestas'!$E178:$Z178,"D")</f>
        <v>0</v>
      </c>
      <c r="BY179" s="1">
        <f>COUNTIF('Formulario de Respuestas'!$E178:$Z178,"E (RESPUESTA ANULADA)")</f>
        <v>0</v>
      </c>
    </row>
    <row r="180" spans="1:77" x14ac:dyDescent="0.25">
      <c r="A180" s="1">
        <f>'Formulario de Respuestas'!C179</f>
        <v>0</v>
      </c>
      <c r="B180" s="1">
        <f>'Formulario de Respuestas'!D179</f>
        <v>0</v>
      </c>
      <c r="C180" s="23">
        <f>IF($B180='Formulario de Respuestas'!$D179,'Formulario de Respuestas'!$E179,"ES DIFERENTE")</f>
        <v>0</v>
      </c>
      <c r="D180" s="15" t="str">
        <f>IFERROR(VLOOKUP(CONCATENATE(C$1,C180),'Formulario de Preguntas'!$C$2:$FN$165,3,FALSE),"")</f>
        <v/>
      </c>
      <c r="E180" s="1" t="str">
        <f>IFERROR(VLOOKUP(CONCATENATE(C$1,C180),'Formulario de Preguntas'!$C$2:$FN$165,4,FALSE),"")</f>
        <v/>
      </c>
      <c r="F180" s="23">
        <f>IF($B180='Formulario de Respuestas'!$D179,'Formulario de Respuestas'!$F179,"ES DIFERENTE")</f>
        <v>0</v>
      </c>
      <c r="G180" s="1" t="str">
        <f>IFERROR(VLOOKUP(CONCATENATE(F$1,F180),'Formulario de Preguntas'!$C$2:$FN$165,3,FALSE),"")</f>
        <v/>
      </c>
      <c r="H180" s="1" t="str">
        <f>IFERROR(VLOOKUP(CONCATENATE(F$1,F180),'Formulario de Preguntas'!$C$2:$FN$165,4,FALSE),"")</f>
        <v/>
      </c>
      <c r="I180" s="23">
        <f>IF($B180='Formulario de Respuestas'!$D179,'Formulario de Respuestas'!$G179,"ES DIFERENTE")</f>
        <v>0</v>
      </c>
      <c r="J180" s="1" t="str">
        <f>IFERROR(VLOOKUP(CONCATENATE(I$1,I180),'Formulario de Preguntas'!$C$10:$FN$165,3,FALSE),"")</f>
        <v/>
      </c>
      <c r="K180" s="1" t="str">
        <f>IFERROR(VLOOKUP(CONCATENATE(I$1,I180),'Formulario de Preguntas'!$C$10:$FN$165,4,FALSE),"")</f>
        <v/>
      </c>
      <c r="L180" s="23">
        <f>IF($B180='Formulario de Respuestas'!$D179,'Formulario de Respuestas'!$H179,"ES DIFERENTE")</f>
        <v>0</v>
      </c>
      <c r="M180" s="1" t="str">
        <f>IFERROR(VLOOKUP(CONCATENATE(L$1,L180),'Formulario de Preguntas'!$C$10:$FN$165,3,FALSE),"")</f>
        <v/>
      </c>
      <c r="N180" s="1" t="str">
        <f>IFERROR(VLOOKUP(CONCATENATE(L$1,L180),'Formulario de Preguntas'!$C$10:$FN$165,4,FALSE),"")</f>
        <v/>
      </c>
      <c r="O180" s="23">
        <f>IF($B180='Formulario de Respuestas'!$D179,'Formulario de Respuestas'!$I179,"ES DIFERENTE")</f>
        <v>0</v>
      </c>
      <c r="P180" s="1" t="str">
        <f>IFERROR(VLOOKUP(CONCATENATE(O$1,O180),'Formulario de Preguntas'!$C$10:$FN$165,3,FALSE),"")</f>
        <v/>
      </c>
      <c r="Q180" s="1" t="str">
        <f>IFERROR(VLOOKUP(CONCATENATE(O$1,O180),'Formulario de Preguntas'!$C$10:$FN$165,4,FALSE),"")</f>
        <v/>
      </c>
      <c r="R180" s="23">
        <f>IF($B180='Formulario de Respuestas'!$D179,'Formulario de Respuestas'!$J179,"ES DIFERENTE")</f>
        <v>0</v>
      </c>
      <c r="S180" s="1" t="str">
        <f>IFERROR(VLOOKUP(CONCATENATE(R$1,R180),'Formulario de Preguntas'!$C$10:$FN$165,3,FALSE),"")</f>
        <v/>
      </c>
      <c r="T180" s="1" t="str">
        <f>IFERROR(VLOOKUP(CONCATENATE(R$1,R180),'Formulario de Preguntas'!$C$10:$FN$165,4,FALSE),"")</f>
        <v/>
      </c>
      <c r="U180" s="23">
        <f>IF($B180='Formulario de Respuestas'!$D179,'Formulario de Respuestas'!$K179,"ES DIFERENTE")</f>
        <v>0</v>
      </c>
      <c r="V180" s="1" t="str">
        <f>IFERROR(VLOOKUP(CONCATENATE(U$1,U180),'Formulario de Preguntas'!$C$10:$FN$165,3,FALSE),"")</f>
        <v/>
      </c>
      <c r="W180" s="1" t="str">
        <f>IFERROR(VLOOKUP(CONCATENATE(U$1,U180),'Formulario de Preguntas'!$C$10:$FN$165,4,FALSE),"")</f>
        <v/>
      </c>
      <c r="X180" s="23">
        <f>IF($B180='Formulario de Respuestas'!$D179,'Formulario de Respuestas'!$L179,"ES DIFERENTE")</f>
        <v>0</v>
      </c>
      <c r="Y180" s="1" t="str">
        <f>IFERROR(VLOOKUP(CONCATENATE(X$1,X180),'Formulario de Preguntas'!$C$10:$FN$165,3,FALSE),"")</f>
        <v/>
      </c>
      <c r="Z180" s="1" t="str">
        <f>IFERROR(VLOOKUP(CONCATENATE(X$1,X180),'Formulario de Preguntas'!$C$10:$FN$165,4,FALSE),"")</f>
        <v/>
      </c>
      <c r="AA180" s="23">
        <f>IF($B180='Formulario de Respuestas'!$D179,'Formulario de Respuestas'!$M179,"ES DIFERENTE")</f>
        <v>0</v>
      </c>
      <c r="AB180" s="1" t="str">
        <f>IFERROR(VLOOKUP(CONCATENATE(AA$1,AA180),'Formulario de Preguntas'!$C$10:$FN$165,3,FALSE),"")</f>
        <v/>
      </c>
      <c r="AC180" s="1" t="str">
        <f>IFERROR(VLOOKUP(CONCATENATE(AA$1,AA180),'Formulario de Preguntas'!$C$10:$FN$165,4,FALSE),"")</f>
        <v/>
      </c>
      <c r="AD180" s="23">
        <f>IF($B180='Formulario de Respuestas'!$D179,'Formulario de Respuestas'!$N179,"ES DIFERENTE")</f>
        <v>0</v>
      </c>
      <c r="AE180" s="1" t="str">
        <f>IFERROR(VLOOKUP(CONCATENATE(AD$1,AD180),'Formulario de Preguntas'!$C$10:$FN$165,3,FALSE),"")</f>
        <v/>
      </c>
      <c r="AF180" s="1" t="str">
        <f>IFERROR(VLOOKUP(CONCATENATE(AD$1,AD180),'Formulario de Preguntas'!$C$10:$FN$165,4,FALSE),"")</f>
        <v/>
      </c>
      <c r="AG180" s="23">
        <f>IF($B180='Formulario de Respuestas'!$D179,'Formulario de Respuestas'!$O179,"ES DIFERENTE")</f>
        <v>0</v>
      </c>
      <c r="AH180" s="1" t="str">
        <f>IFERROR(VLOOKUP(CONCATENATE(AG$1,AG180),'Formulario de Preguntas'!$C$10:$FN$165,3,FALSE),"")</f>
        <v/>
      </c>
      <c r="AI180" s="1" t="str">
        <f>IFERROR(VLOOKUP(CONCATENATE(AG$1,AG180),'Formulario de Preguntas'!$C$10:$FN$165,4,FALSE),"")</f>
        <v/>
      </c>
      <c r="AJ180" s="23">
        <f>IF($B180='Formulario de Respuestas'!$D179,'Formulario de Respuestas'!$P179,"ES DIFERENTE")</f>
        <v>0</v>
      </c>
      <c r="AK180" s="1" t="str">
        <f>IFERROR(VLOOKUP(CONCATENATE(AJ$1,AJ180),'Formulario de Preguntas'!$C$10:$FN$165,3,FALSE),"")</f>
        <v/>
      </c>
      <c r="AL180" s="1" t="str">
        <f>IFERROR(VLOOKUP(CONCATENATE(AJ$1,AJ180),'Formulario de Preguntas'!$C$10:$FN$165,4,FALSE),"")</f>
        <v/>
      </c>
      <c r="AM180" s="23">
        <f>IF($B180='Formulario de Respuestas'!$D179,'Formulario de Respuestas'!$Q179,"ES DIFERENTE")</f>
        <v>0</v>
      </c>
      <c r="AN180" s="1" t="str">
        <f>IFERROR(VLOOKUP(CONCATENATE(AM$1,AM180),'Formulario de Preguntas'!$C$10:$FN$165,3,FALSE),"")</f>
        <v/>
      </c>
      <c r="AO180" s="1" t="str">
        <f>IFERROR(VLOOKUP(CONCATENATE(AM$1,AM180),'Formulario de Preguntas'!$C$10:$FN$165,4,FALSE),"")</f>
        <v/>
      </c>
      <c r="AP180" s="23">
        <f>IF($B180='Formulario de Respuestas'!$D179,'Formulario de Respuestas'!$R179,"ES DIFERENTE")</f>
        <v>0</v>
      </c>
      <c r="AQ180" s="1" t="str">
        <f>IFERROR(VLOOKUP(CONCATENATE(AP$1,AP180),'Formulario de Preguntas'!$C$10:$FN$165,3,FALSE),"")</f>
        <v/>
      </c>
      <c r="AR180" s="1" t="str">
        <f>IFERROR(VLOOKUP(CONCATENATE(AP$1,AP180),'Formulario de Preguntas'!$C$10:$FN$165,4,FALSE),"")</f>
        <v/>
      </c>
      <c r="AS180" s="23">
        <f>IF($B180='Formulario de Respuestas'!$D179,'Formulario de Respuestas'!$S179,"ES DIFERENTE")</f>
        <v>0</v>
      </c>
      <c r="AT180" s="1" t="str">
        <f>IFERROR(VLOOKUP(CONCATENATE(AS$1,AS180),'Formulario de Preguntas'!$C$10:$FN$165,3,FALSE),"")</f>
        <v/>
      </c>
      <c r="AU180" s="1" t="str">
        <f>IFERROR(VLOOKUP(CONCATENATE(AS$1,AS180),'Formulario de Preguntas'!$C$10:$FN$165,4,FALSE),"")</f>
        <v/>
      </c>
      <c r="AV180" s="23">
        <f>IF($B180='Formulario de Respuestas'!$D179,'Formulario de Respuestas'!$T179,"ES DIFERENTE")</f>
        <v>0</v>
      </c>
      <c r="AW180" s="1" t="str">
        <f>IFERROR(VLOOKUP(CONCATENATE(AV$1,AV180),'Formulario de Preguntas'!$C$10:$FN$165,3,FALSE),"")</f>
        <v/>
      </c>
      <c r="AX180" s="1" t="str">
        <f>IFERROR(VLOOKUP(CONCATENATE(AV$1,AV180),'Formulario de Preguntas'!$C$10:$FN$165,4,FALSE),"")</f>
        <v/>
      </c>
      <c r="AY180" s="23">
        <f>IF($B180='Formulario de Respuestas'!$D179,'Formulario de Respuestas'!$U179,"ES DIFERENTE")</f>
        <v>0</v>
      </c>
      <c r="AZ180" s="1" t="str">
        <f>IFERROR(VLOOKUP(CONCATENATE(AY$1,AY180),'Formulario de Preguntas'!$C$10:$FN$165,3,FALSE),"")</f>
        <v/>
      </c>
      <c r="BA180" s="1" t="str">
        <f>IFERROR(VLOOKUP(CONCATENATE(AY$1,AY180),'Formulario de Preguntas'!$C$10:$FN$165,4,FALSE),"")</f>
        <v/>
      </c>
      <c r="BB180" s="25">
        <f>IF($B180='Formulario de Respuestas'!$D179,'Formulario de Respuestas'!$V179,"ES DIFERENTE")</f>
        <v>0</v>
      </c>
      <c r="BC180" s="1" t="str">
        <f>IFERROR(VLOOKUP(CONCATENATE(BB$1,BB180),'Formulario de Preguntas'!$C$10:$FN$165,3,FALSE),"")</f>
        <v/>
      </c>
      <c r="BD180" s="1" t="str">
        <f>IFERROR(VLOOKUP(CONCATENATE(BB$1,BB180),'Formulario de Preguntas'!$C$10:$FN$165,4,FALSE),"")</f>
        <v/>
      </c>
      <c r="BE180" s="23">
        <f>IF($B180='Formulario de Respuestas'!$D179,'Formulario de Respuestas'!$W179,"ES DIFERENTE")</f>
        <v>0</v>
      </c>
      <c r="BF180" s="1" t="str">
        <f>IFERROR(VLOOKUP(CONCATENATE(BE$1,BE180),'Formulario de Preguntas'!$C$10:$FN$165,3,FALSE),"")</f>
        <v/>
      </c>
      <c r="BG180" s="1" t="str">
        <f>IFERROR(VLOOKUP(CONCATENATE(BE$1,BE180),'Formulario de Preguntas'!$C$10:$FN$165,4,FALSE),"")</f>
        <v/>
      </c>
      <c r="BH180" s="23">
        <f>IF($B180='Formulario de Respuestas'!$D179,'Formulario de Respuestas'!$X179,"ES DIFERENTE")</f>
        <v>0</v>
      </c>
      <c r="BI180" s="1" t="str">
        <f>IFERROR(VLOOKUP(CONCATENATE(BH$1,BH180),'Formulario de Preguntas'!$C$10:$FN$165,3,FALSE),"")</f>
        <v/>
      </c>
      <c r="BJ180" s="1" t="str">
        <f>IFERROR(VLOOKUP(CONCATENATE(BH$1,BH180),'Formulario de Preguntas'!$C$10:$FN$165,4,FALSE),"")</f>
        <v/>
      </c>
      <c r="BK180" s="25">
        <f>IF($B180='Formulario de Respuestas'!$D179,'Formulario de Respuestas'!$Y179,"ES DIFERENTE")</f>
        <v>0</v>
      </c>
      <c r="BL180" s="1" t="str">
        <f>IFERROR(VLOOKUP(CONCATENATE(BK$1,BK180),'Formulario de Preguntas'!$C$10:$FN$165,3,FALSE),"")</f>
        <v/>
      </c>
      <c r="BM180" s="1" t="str">
        <f>IFERROR(VLOOKUP(CONCATENATE(BK$1,BK180),'Formulario de Preguntas'!$C$10:$FN$165,4,FALSE),"")</f>
        <v/>
      </c>
      <c r="BN180" s="25">
        <f>IF($B180='Formulario de Respuestas'!$D179,'Formulario de Respuestas'!$Z179,"ES DIFERENTE")</f>
        <v>0</v>
      </c>
      <c r="BO180" s="1" t="str">
        <f>IFERROR(VLOOKUP(CONCATENATE(BN$1,BN180),'Formulario de Preguntas'!$C$10:$FN$165,3,FALSE),"")</f>
        <v/>
      </c>
      <c r="BP180" s="1" t="str">
        <f>IFERROR(VLOOKUP(CONCATENATE(BN$1,BN180),'Formulario de Preguntas'!$C$10:$FN$165,4,FALSE),"")</f>
        <v/>
      </c>
      <c r="BR180" s="1">
        <f t="shared" si="7"/>
        <v>0</v>
      </c>
      <c r="BS180" s="1">
        <f t="shared" si="8"/>
        <v>0.25</v>
      </c>
      <c r="BT180" s="1">
        <f t="shared" si="9"/>
        <v>0</v>
      </c>
      <c r="BU180" s="1">
        <f>COUNTIF('Formulario de Respuestas'!$E179:$Z179,"A")</f>
        <v>0</v>
      </c>
      <c r="BV180" s="1">
        <f>COUNTIF('Formulario de Respuestas'!$E179:$Z179,"B")</f>
        <v>0</v>
      </c>
      <c r="BW180" s="1">
        <f>COUNTIF('Formulario de Respuestas'!$E179:$Z179,"C")</f>
        <v>0</v>
      </c>
      <c r="BX180" s="1">
        <f>COUNTIF('Formulario de Respuestas'!$E179:$Z179,"D")</f>
        <v>0</v>
      </c>
      <c r="BY180" s="1">
        <f>COUNTIF('Formulario de Respuestas'!$E179:$Z179,"E (RESPUESTA ANULADA)")</f>
        <v>0</v>
      </c>
    </row>
    <row r="181" spans="1:77" x14ac:dyDescent="0.25">
      <c r="A181" s="1">
        <f>'Formulario de Respuestas'!C180</f>
        <v>0</v>
      </c>
      <c r="B181" s="1">
        <f>'Formulario de Respuestas'!D180</f>
        <v>0</v>
      </c>
      <c r="C181" s="23">
        <f>IF($B181='Formulario de Respuestas'!$D180,'Formulario de Respuestas'!$E180,"ES DIFERENTE")</f>
        <v>0</v>
      </c>
      <c r="D181" s="15" t="str">
        <f>IFERROR(VLOOKUP(CONCATENATE(C$1,C181),'Formulario de Preguntas'!$C$2:$FN$165,3,FALSE),"")</f>
        <v/>
      </c>
      <c r="E181" s="1" t="str">
        <f>IFERROR(VLOOKUP(CONCATENATE(C$1,C181),'Formulario de Preguntas'!$C$2:$FN$165,4,FALSE),"")</f>
        <v/>
      </c>
      <c r="F181" s="23">
        <f>IF($B181='Formulario de Respuestas'!$D180,'Formulario de Respuestas'!$F180,"ES DIFERENTE")</f>
        <v>0</v>
      </c>
      <c r="G181" s="1" t="str">
        <f>IFERROR(VLOOKUP(CONCATENATE(F$1,F181),'Formulario de Preguntas'!$C$2:$FN$165,3,FALSE),"")</f>
        <v/>
      </c>
      <c r="H181" s="1" t="str">
        <f>IFERROR(VLOOKUP(CONCATENATE(F$1,F181),'Formulario de Preguntas'!$C$2:$FN$165,4,FALSE),"")</f>
        <v/>
      </c>
      <c r="I181" s="23">
        <f>IF($B181='Formulario de Respuestas'!$D180,'Formulario de Respuestas'!$G180,"ES DIFERENTE")</f>
        <v>0</v>
      </c>
      <c r="J181" s="1" t="str">
        <f>IFERROR(VLOOKUP(CONCATENATE(I$1,I181),'Formulario de Preguntas'!$C$10:$FN$165,3,FALSE),"")</f>
        <v/>
      </c>
      <c r="K181" s="1" t="str">
        <f>IFERROR(VLOOKUP(CONCATENATE(I$1,I181),'Formulario de Preguntas'!$C$10:$FN$165,4,FALSE),"")</f>
        <v/>
      </c>
      <c r="L181" s="23">
        <f>IF($B181='Formulario de Respuestas'!$D180,'Formulario de Respuestas'!$H180,"ES DIFERENTE")</f>
        <v>0</v>
      </c>
      <c r="M181" s="1" t="str">
        <f>IFERROR(VLOOKUP(CONCATENATE(L$1,L181),'Formulario de Preguntas'!$C$10:$FN$165,3,FALSE),"")</f>
        <v/>
      </c>
      <c r="N181" s="1" t="str">
        <f>IFERROR(VLOOKUP(CONCATENATE(L$1,L181),'Formulario de Preguntas'!$C$10:$FN$165,4,FALSE),"")</f>
        <v/>
      </c>
      <c r="O181" s="23">
        <f>IF($B181='Formulario de Respuestas'!$D180,'Formulario de Respuestas'!$I180,"ES DIFERENTE")</f>
        <v>0</v>
      </c>
      <c r="P181" s="1" t="str">
        <f>IFERROR(VLOOKUP(CONCATENATE(O$1,O181),'Formulario de Preguntas'!$C$10:$FN$165,3,FALSE),"")</f>
        <v/>
      </c>
      <c r="Q181" s="1" t="str">
        <f>IFERROR(VLOOKUP(CONCATENATE(O$1,O181),'Formulario de Preguntas'!$C$10:$FN$165,4,FALSE),"")</f>
        <v/>
      </c>
      <c r="R181" s="23">
        <f>IF($B181='Formulario de Respuestas'!$D180,'Formulario de Respuestas'!$J180,"ES DIFERENTE")</f>
        <v>0</v>
      </c>
      <c r="S181" s="1" t="str">
        <f>IFERROR(VLOOKUP(CONCATENATE(R$1,R181),'Formulario de Preguntas'!$C$10:$FN$165,3,FALSE),"")</f>
        <v/>
      </c>
      <c r="T181" s="1" t="str">
        <f>IFERROR(VLOOKUP(CONCATENATE(R$1,R181),'Formulario de Preguntas'!$C$10:$FN$165,4,FALSE),"")</f>
        <v/>
      </c>
      <c r="U181" s="23">
        <f>IF($B181='Formulario de Respuestas'!$D180,'Formulario de Respuestas'!$K180,"ES DIFERENTE")</f>
        <v>0</v>
      </c>
      <c r="V181" s="1" t="str">
        <f>IFERROR(VLOOKUP(CONCATENATE(U$1,U181),'Formulario de Preguntas'!$C$10:$FN$165,3,FALSE),"")</f>
        <v/>
      </c>
      <c r="W181" s="1" t="str">
        <f>IFERROR(VLOOKUP(CONCATENATE(U$1,U181),'Formulario de Preguntas'!$C$10:$FN$165,4,FALSE),"")</f>
        <v/>
      </c>
      <c r="X181" s="23">
        <f>IF($B181='Formulario de Respuestas'!$D180,'Formulario de Respuestas'!$L180,"ES DIFERENTE")</f>
        <v>0</v>
      </c>
      <c r="Y181" s="1" t="str">
        <f>IFERROR(VLOOKUP(CONCATENATE(X$1,X181),'Formulario de Preguntas'!$C$10:$FN$165,3,FALSE),"")</f>
        <v/>
      </c>
      <c r="Z181" s="1" t="str">
        <f>IFERROR(VLOOKUP(CONCATENATE(X$1,X181),'Formulario de Preguntas'!$C$10:$FN$165,4,FALSE),"")</f>
        <v/>
      </c>
      <c r="AA181" s="23">
        <f>IF($B181='Formulario de Respuestas'!$D180,'Formulario de Respuestas'!$M180,"ES DIFERENTE")</f>
        <v>0</v>
      </c>
      <c r="AB181" s="1" t="str">
        <f>IFERROR(VLOOKUP(CONCATENATE(AA$1,AA181),'Formulario de Preguntas'!$C$10:$FN$165,3,FALSE),"")</f>
        <v/>
      </c>
      <c r="AC181" s="1" t="str">
        <f>IFERROR(VLOOKUP(CONCATENATE(AA$1,AA181),'Formulario de Preguntas'!$C$10:$FN$165,4,FALSE),"")</f>
        <v/>
      </c>
      <c r="AD181" s="23">
        <f>IF($B181='Formulario de Respuestas'!$D180,'Formulario de Respuestas'!$N180,"ES DIFERENTE")</f>
        <v>0</v>
      </c>
      <c r="AE181" s="1" t="str">
        <f>IFERROR(VLOOKUP(CONCATENATE(AD$1,AD181),'Formulario de Preguntas'!$C$10:$FN$165,3,FALSE),"")</f>
        <v/>
      </c>
      <c r="AF181" s="1" t="str">
        <f>IFERROR(VLOOKUP(CONCATENATE(AD$1,AD181),'Formulario de Preguntas'!$C$10:$FN$165,4,FALSE),"")</f>
        <v/>
      </c>
      <c r="AG181" s="23">
        <f>IF($B181='Formulario de Respuestas'!$D180,'Formulario de Respuestas'!$O180,"ES DIFERENTE")</f>
        <v>0</v>
      </c>
      <c r="AH181" s="1" t="str">
        <f>IFERROR(VLOOKUP(CONCATENATE(AG$1,AG181),'Formulario de Preguntas'!$C$10:$FN$165,3,FALSE),"")</f>
        <v/>
      </c>
      <c r="AI181" s="1" t="str">
        <f>IFERROR(VLOOKUP(CONCATENATE(AG$1,AG181),'Formulario de Preguntas'!$C$10:$FN$165,4,FALSE),"")</f>
        <v/>
      </c>
      <c r="AJ181" s="23">
        <f>IF($B181='Formulario de Respuestas'!$D180,'Formulario de Respuestas'!$P180,"ES DIFERENTE")</f>
        <v>0</v>
      </c>
      <c r="AK181" s="1" t="str">
        <f>IFERROR(VLOOKUP(CONCATENATE(AJ$1,AJ181),'Formulario de Preguntas'!$C$10:$FN$165,3,FALSE),"")</f>
        <v/>
      </c>
      <c r="AL181" s="1" t="str">
        <f>IFERROR(VLOOKUP(CONCATENATE(AJ$1,AJ181),'Formulario de Preguntas'!$C$10:$FN$165,4,FALSE),"")</f>
        <v/>
      </c>
      <c r="AM181" s="23">
        <f>IF($B181='Formulario de Respuestas'!$D180,'Formulario de Respuestas'!$Q180,"ES DIFERENTE")</f>
        <v>0</v>
      </c>
      <c r="AN181" s="1" t="str">
        <f>IFERROR(VLOOKUP(CONCATENATE(AM$1,AM181),'Formulario de Preguntas'!$C$10:$FN$165,3,FALSE),"")</f>
        <v/>
      </c>
      <c r="AO181" s="1" t="str">
        <f>IFERROR(VLOOKUP(CONCATENATE(AM$1,AM181),'Formulario de Preguntas'!$C$10:$FN$165,4,FALSE),"")</f>
        <v/>
      </c>
      <c r="AP181" s="23">
        <f>IF($B181='Formulario de Respuestas'!$D180,'Formulario de Respuestas'!$R180,"ES DIFERENTE")</f>
        <v>0</v>
      </c>
      <c r="AQ181" s="1" t="str">
        <f>IFERROR(VLOOKUP(CONCATENATE(AP$1,AP181),'Formulario de Preguntas'!$C$10:$FN$165,3,FALSE),"")</f>
        <v/>
      </c>
      <c r="AR181" s="1" t="str">
        <f>IFERROR(VLOOKUP(CONCATENATE(AP$1,AP181),'Formulario de Preguntas'!$C$10:$FN$165,4,FALSE),"")</f>
        <v/>
      </c>
      <c r="AS181" s="23">
        <f>IF($B181='Formulario de Respuestas'!$D180,'Formulario de Respuestas'!$S180,"ES DIFERENTE")</f>
        <v>0</v>
      </c>
      <c r="AT181" s="1" t="str">
        <f>IFERROR(VLOOKUP(CONCATENATE(AS$1,AS181),'Formulario de Preguntas'!$C$10:$FN$165,3,FALSE),"")</f>
        <v/>
      </c>
      <c r="AU181" s="1" t="str">
        <f>IFERROR(VLOOKUP(CONCATENATE(AS$1,AS181),'Formulario de Preguntas'!$C$10:$FN$165,4,FALSE),"")</f>
        <v/>
      </c>
      <c r="AV181" s="23">
        <f>IF($B181='Formulario de Respuestas'!$D180,'Formulario de Respuestas'!$T180,"ES DIFERENTE")</f>
        <v>0</v>
      </c>
      <c r="AW181" s="1" t="str">
        <f>IFERROR(VLOOKUP(CONCATENATE(AV$1,AV181),'Formulario de Preguntas'!$C$10:$FN$165,3,FALSE),"")</f>
        <v/>
      </c>
      <c r="AX181" s="1" t="str">
        <f>IFERROR(VLOOKUP(CONCATENATE(AV$1,AV181),'Formulario de Preguntas'!$C$10:$FN$165,4,FALSE),"")</f>
        <v/>
      </c>
      <c r="AY181" s="23">
        <f>IF($B181='Formulario de Respuestas'!$D180,'Formulario de Respuestas'!$U180,"ES DIFERENTE")</f>
        <v>0</v>
      </c>
      <c r="AZ181" s="1" t="str">
        <f>IFERROR(VLOOKUP(CONCATENATE(AY$1,AY181),'Formulario de Preguntas'!$C$10:$FN$165,3,FALSE),"")</f>
        <v/>
      </c>
      <c r="BA181" s="1" t="str">
        <f>IFERROR(VLOOKUP(CONCATENATE(AY$1,AY181),'Formulario de Preguntas'!$C$10:$FN$165,4,FALSE),"")</f>
        <v/>
      </c>
      <c r="BB181" s="25">
        <f>IF($B181='Formulario de Respuestas'!$D180,'Formulario de Respuestas'!$V180,"ES DIFERENTE")</f>
        <v>0</v>
      </c>
      <c r="BC181" s="1" t="str">
        <f>IFERROR(VLOOKUP(CONCATENATE(BB$1,BB181),'Formulario de Preguntas'!$C$10:$FN$165,3,FALSE),"")</f>
        <v/>
      </c>
      <c r="BD181" s="1" t="str">
        <f>IFERROR(VLOOKUP(CONCATENATE(BB$1,BB181),'Formulario de Preguntas'!$C$10:$FN$165,4,FALSE),"")</f>
        <v/>
      </c>
      <c r="BE181" s="23">
        <f>IF($B181='Formulario de Respuestas'!$D180,'Formulario de Respuestas'!$W180,"ES DIFERENTE")</f>
        <v>0</v>
      </c>
      <c r="BF181" s="1" t="str">
        <f>IFERROR(VLOOKUP(CONCATENATE(BE$1,BE181),'Formulario de Preguntas'!$C$10:$FN$165,3,FALSE),"")</f>
        <v/>
      </c>
      <c r="BG181" s="1" t="str">
        <f>IFERROR(VLOOKUP(CONCATENATE(BE$1,BE181),'Formulario de Preguntas'!$C$10:$FN$165,4,FALSE),"")</f>
        <v/>
      </c>
      <c r="BH181" s="23">
        <f>IF($B181='Formulario de Respuestas'!$D180,'Formulario de Respuestas'!$X180,"ES DIFERENTE")</f>
        <v>0</v>
      </c>
      <c r="BI181" s="1" t="str">
        <f>IFERROR(VLOOKUP(CONCATENATE(BH$1,BH181),'Formulario de Preguntas'!$C$10:$FN$165,3,FALSE),"")</f>
        <v/>
      </c>
      <c r="BJ181" s="1" t="str">
        <f>IFERROR(VLOOKUP(CONCATENATE(BH$1,BH181),'Formulario de Preguntas'!$C$10:$FN$165,4,FALSE),"")</f>
        <v/>
      </c>
      <c r="BK181" s="25">
        <f>IF($B181='Formulario de Respuestas'!$D180,'Formulario de Respuestas'!$Y180,"ES DIFERENTE")</f>
        <v>0</v>
      </c>
      <c r="BL181" s="1" t="str">
        <f>IFERROR(VLOOKUP(CONCATENATE(BK$1,BK181),'Formulario de Preguntas'!$C$10:$FN$165,3,FALSE),"")</f>
        <v/>
      </c>
      <c r="BM181" s="1" t="str">
        <f>IFERROR(VLOOKUP(CONCATENATE(BK$1,BK181),'Formulario de Preguntas'!$C$10:$FN$165,4,FALSE),"")</f>
        <v/>
      </c>
      <c r="BN181" s="25">
        <f>IF($B181='Formulario de Respuestas'!$D180,'Formulario de Respuestas'!$Z180,"ES DIFERENTE")</f>
        <v>0</v>
      </c>
      <c r="BO181" s="1" t="str">
        <f>IFERROR(VLOOKUP(CONCATENATE(BN$1,BN181),'Formulario de Preguntas'!$C$10:$FN$165,3,FALSE),"")</f>
        <v/>
      </c>
      <c r="BP181" s="1" t="str">
        <f>IFERROR(VLOOKUP(CONCATENATE(BN$1,BN181),'Formulario de Preguntas'!$C$10:$FN$165,4,FALSE),"")</f>
        <v/>
      </c>
      <c r="BR181" s="1">
        <f t="shared" si="7"/>
        <v>0</v>
      </c>
      <c r="BS181" s="1">
        <f t="shared" si="8"/>
        <v>0.25</v>
      </c>
      <c r="BT181" s="1">
        <f t="shared" si="9"/>
        <v>0</v>
      </c>
      <c r="BU181" s="1">
        <f>COUNTIF('Formulario de Respuestas'!$E180:$Z180,"A")</f>
        <v>0</v>
      </c>
      <c r="BV181" s="1">
        <f>COUNTIF('Formulario de Respuestas'!$E180:$Z180,"B")</f>
        <v>0</v>
      </c>
      <c r="BW181" s="1">
        <f>COUNTIF('Formulario de Respuestas'!$E180:$Z180,"C")</f>
        <v>0</v>
      </c>
      <c r="BX181" s="1">
        <f>COUNTIF('Formulario de Respuestas'!$E180:$Z180,"D")</f>
        <v>0</v>
      </c>
      <c r="BY181" s="1">
        <f>COUNTIF('Formulario de Respuestas'!$E180:$Z180,"E (RESPUESTA ANULADA)")</f>
        <v>0</v>
      </c>
    </row>
    <row r="182" spans="1:77" x14ac:dyDescent="0.25">
      <c r="A182" s="1">
        <f>'Formulario de Respuestas'!C181</f>
        <v>0</v>
      </c>
      <c r="B182" s="1">
        <f>'Formulario de Respuestas'!D181</f>
        <v>0</v>
      </c>
      <c r="C182" s="23">
        <f>IF($B182='Formulario de Respuestas'!$D181,'Formulario de Respuestas'!$E181,"ES DIFERENTE")</f>
        <v>0</v>
      </c>
      <c r="D182" s="15" t="str">
        <f>IFERROR(VLOOKUP(CONCATENATE(C$1,C182),'Formulario de Preguntas'!$C$2:$FN$165,3,FALSE),"")</f>
        <v/>
      </c>
      <c r="E182" s="1" t="str">
        <f>IFERROR(VLOOKUP(CONCATENATE(C$1,C182),'Formulario de Preguntas'!$C$2:$FN$165,4,FALSE),"")</f>
        <v/>
      </c>
      <c r="F182" s="23">
        <f>IF($B182='Formulario de Respuestas'!$D181,'Formulario de Respuestas'!$F181,"ES DIFERENTE")</f>
        <v>0</v>
      </c>
      <c r="G182" s="1" t="str">
        <f>IFERROR(VLOOKUP(CONCATENATE(F$1,F182),'Formulario de Preguntas'!$C$2:$FN$165,3,FALSE),"")</f>
        <v/>
      </c>
      <c r="H182" s="1" t="str">
        <f>IFERROR(VLOOKUP(CONCATENATE(F$1,F182),'Formulario de Preguntas'!$C$2:$FN$165,4,FALSE),"")</f>
        <v/>
      </c>
      <c r="I182" s="23">
        <f>IF($B182='Formulario de Respuestas'!$D181,'Formulario de Respuestas'!$G181,"ES DIFERENTE")</f>
        <v>0</v>
      </c>
      <c r="J182" s="1" t="str">
        <f>IFERROR(VLOOKUP(CONCATENATE(I$1,I182),'Formulario de Preguntas'!$C$10:$FN$165,3,FALSE),"")</f>
        <v/>
      </c>
      <c r="K182" s="1" t="str">
        <f>IFERROR(VLOOKUP(CONCATENATE(I$1,I182),'Formulario de Preguntas'!$C$10:$FN$165,4,FALSE),"")</f>
        <v/>
      </c>
      <c r="L182" s="23">
        <f>IF($B182='Formulario de Respuestas'!$D181,'Formulario de Respuestas'!$H181,"ES DIFERENTE")</f>
        <v>0</v>
      </c>
      <c r="M182" s="1" t="str">
        <f>IFERROR(VLOOKUP(CONCATENATE(L$1,L182),'Formulario de Preguntas'!$C$10:$FN$165,3,FALSE),"")</f>
        <v/>
      </c>
      <c r="N182" s="1" t="str">
        <f>IFERROR(VLOOKUP(CONCATENATE(L$1,L182),'Formulario de Preguntas'!$C$10:$FN$165,4,FALSE),"")</f>
        <v/>
      </c>
      <c r="O182" s="23">
        <f>IF($B182='Formulario de Respuestas'!$D181,'Formulario de Respuestas'!$I181,"ES DIFERENTE")</f>
        <v>0</v>
      </c>
      <c r="P182" s="1" t="str">
        <f>IFERROR(VLOOKUP(CONCATENATE(O$1,O182),'Formulario de Preguntas'!$C$10:$FN$165,3,FALSE),"")</f>
        <v/>
      </c>
      <c r="Q182" s="1" t="str">
        <f>IFERROR(VLOOKUP(CONCATENATE(O$1,O182),'Formulario de Preguntas'!$C$10:$FN$165,4,FALSE),"")</f>
        <v/>
      </c>
      <c r="R182" s="23">
        <f>IF($B182='Formulario de Respuestas'!$D181,'Formulario de Respuestas'!$J181,"ES DIFERENTE")</f>
        <v>0</v>
      </c>
      <c r="S182" s="1" t="str">
        <f>IFERROR(VLOOKUP(CONCATENATE(R$1,R182),'Formulario de Preguntas'!$C$10:$FN$165,3,FALSE),"")</f>
        <v/>
      </c>
      <c r="T182" s="1" t="str">
        <f>IFERROR(VLOOKUP(CONCATENATE(R$1,R182),'Formulario de Preguntas'!$C$10:$FN$165,4,FALSE),"")</f>
        <v/>
      </c>
      <c r="U182" s="23">
        <f>IF($B182='Formulario de Respuestas'!$D181,'Formulario de Respuestas'!$K181,"ES DIFERENTE")</f>
        <v>0</v>
      </c>
      <c r="V182" s="1" t="str">
        <f>IFERROR(VLOOKUP(CONCATENATE(U$1,U182),'Formulario de Preguntas'!$C$10:$FN$165,3,FALSE),"")</f>
        <v/>
      </c>
      <c r="W182" s="1" t="str">
        <f>IFERROR(VLOOKUP(CONCATENATE(U$1,U182),'Formulario de Preguntas'!$C$10:$FN$165,4,FALSE),"")</f>
        <v/>
      </c>
      <c r="X182" s="23">
        <f>IF($B182='Formulario de Respuestas'!$D181,'Formulario de Respuestas'!$L181,"ES DIFERENTE")</f>
        <v>0</v>
      </c>
      <c r="Y182" s="1" t="str">
        <f>IFERROR(VLOOKUP(CONCATENATE(X$1,X182),'Formulario de Preguntas'!$C$10:$FN$165,3,FALSE),"")</f>
        <v/>
      </c>
      <c r="Z182" s="1" t="str">
        <f>IFERROR(VLOOKUP(CONCATENATE(X$1,X182),'Formulario de Preguntas'!$C$10:$FN$165,4,FALSE),"")</f>
        <v/>
      </c>
      <c r="AA182" s="23">
        <f>IF($B182='Formulario de Respuestas'!$D181,'Formulario de Respuestas'!$M181,"ES DIFERENTE")</f>
        <v>0</v>
      </c>
      <c r="AB182" s="1" t="str">
        <f>IFERROR(VLOOKUP(CONCATENATE(AA$1,AA182),'Formulario de Preguntas'!$C$10:$FN$165,3,FALSE),"")</f>
        <v/>
      </c>
      <c r="AC182" s="1" t="str">
        <f>IFERROR(VLOOKUP(CONCATENATE(AA$1,AA182),'Formulario de Preguntas'!$C$10:$FN$165,4,FALSE),"")</f>
        <v/>
      </c>
      <c r="AD182" s="23">
        <f>IF($B182='Formulario de Respuestas'!$D181,'Formulario de Respuestas'!$N181,"ES DIFERENTE")</f>
        <v>0</v>
      </c>
      <c r="AE182" s="1" t="str">
        <f>IFERROR(VLOOKUP(CONCATENATE(AD$1,AD182),'Formulario de Preguntas'!$C$10:$FN$165,3,FALSE),"")</f>
        <v/>
      </c>
      <c r="AF182" s="1" t="str">
        <f>IFERROR(VLOOKUP(CONCATENATE(AD$1,AD182),'Formulario de Preguntas'!$C$10:$FN$165,4,FALSE),"")</f>
        <v/>
      </c>
      <c r="AG182" s="23">
        <f>IF($B182='Formulario de Respuestas'!$D181,'Formulario de Respuestas'!$O181,"ES DIFERENTE")</f>
        <v>0</v>
      </c>
      <c r="AH182" s="1" t="str">
        <f>IFERROR(VLOOKUP(CONCATENATE(AG$1,AG182),'Formulario de Preguntas'!$C$10:$FN$165,3,FALSE),"")</f>
        <v/>
      </c>
      <c r="AI182" s="1" t="str">
        <f>IFERROR(VLOOKUP(CONCATENATE(AG$1,AG182),'Formulario de Preguntas'!$C$10:$FN$165,4,FALSE),"")</f>
        <v/>
      </c>
      <c r="AJ182" s="23">
        <f>IF($B182='Formulario de Respuestas'!$D181,'Formulario de Respuestas'!$P181,"ES DIFERENTE")</f>
        <v>0</v>
      </c>
      <c r="AK182" s="1" t="str">
        <f>IFERROR(VLOOKUP(CONCATENATE(AJ$1,AJ182),'Formulario de Preguntas'!$C$10:$FN$165,3,FALSE),"")</f>
        <v/>
      </c>
      <c r="AL182" s="1" t="str">
        <f>IFERROR(VLOOKUP(CONCATENATE(AJ$1,AJ182),'Formulario de Preguntas'!$C$10:$FN$165,4,FALSE),"")</f>
        <v/>
      </c>
      <c r="AM182" s="23">
        <f>IF($B182='Formulario de Respuestas'!$D181,'Formulario de Respuestas'!$Q181,"ES DIFERENTE")</f>
        <v>0</v>
      </c>
      <c r="AN182" s="1" t="str">
        <f>IFERROR(VLOOKUP(CONCATENATE(AM$1,AM182),'Formulario de Preguntas'!$C$10:$FN$165,3,FALSE),"")</f>
        <v/>
      </c>
      <c r="AO182" s="1" t="str">
        <f>IFERROR(VLOOKUP(CONCATENATE(AM$1,AM182),'Formulario de Preguntas'!$C$10:$FN$165,4,FALSE),"")</f>
        <v/>
      </c>
      <c r="AP182" s="23">
        <f>IF($B182='Formulario de Respuestas'!$D181,'Formulario de Respuestas'!$R181,"ES DIFERENTE")</f>
        <v>0</v>
      </c>
      <c r="AQ182" s="1" t="str">
        <f>IFERROR(VLOOKUP(CONCATENATE(AP$1,AP182),'Formulario de Preguntas'!$C$10:$FN$165,3,FALSE),"")</f>
        <v/>
      </c>
      <c r="AR182" s="1" t="str">
        <f>IFERROR(VLOOKUP(CONCATENATE(AP$1,AP182),'Formulario de Preguntas'!$C$10:$FN$165,4,FALSE),"")</f>
        <v/>
      </c>
      <c r="AS182" s="23">
        <f>IF($B182='Formulario de Respuestas'!$D181,'Formulario de Respuestas'!$S181,"ES DIFERENTE")</f>
        <v>0</v>
      </c>
      <c r="AT182" s="1" t="str">
        <f>IFERROR(VLOOKUP(CONCATENATE(AS$1,AS182),'Formulario de Preguntas'!$C$10:$FN$165,3,FALSE),"")</f>
        <v/>
      </c>
      <c r="AU182" s="1" t="str">
        <f>IFERROR(VLOOKUP(CONCATENATE(AS$1,AS182),'Formulario de Preguntas'!$C$10:$FN$165,4,FALSE),"")</f>
        <v/>
      </c>
      <c r="AV182" s="23">
        <f>IF($B182='Formulario de Respuestas'!$D181,'Formulario de Respuestas'!$T181,"ES DIFERENTE")</f>
        <v>0</v>
      </c>
      <c r="AW182" s="1" t="str">
        <f>IFERROR(VLOOKUP(CONCATENATE(AV$1,AV182),'Formulario de Preguntas'!$C$10:$FN$165,3,FALSE),"")</f>
        <v/>
      </c>
      <c r="AX182" s="1" t="str">
        <f>IFERROR(VLOOKUP(CONCATENATE(AV$1,AV182),'Formulario de Preguntas'!$C$10:$FN$165,4,FALSE),"")</f>
        <v/>
      </c>
      <c r="AY182" s="23">
        <f>IF($B182='Formulario de Respuestas'!$D181,'Formulario de Respuestas'!$U181,"ES DIFERENTE")</f>
        <v>0</v>
      </c>
      <c r="AZ182" s="1" t="str">
        <f>IFERROR(VLOOKUP(CONCATENATE(AY$1,AY182),'Formulario de Preguntas'!$C$10:$FN$165,3,FALSE),"")</f>
        <v/>
      </c>
      <c r="BA182" s="1" t="str">
        <f>IFERROR(VLOOKUP(CONCATENATE(AY$1,AY182),'Formulario de Preguntas'!$C$10:$FN$165,4,FALSE),"")</f>
        <v/>
      </c>
      <c r="BB182" s="25">
        <f>IF($B182='Formulario de Respuestas'!$D181,'Formulario de Respuestas'!$V181,"ES DIFERENTE")</f>
        <v>0</v>
      </c>
      <c r="BC182" s="1" t="str">
        <f>IFERROR(VLOOKUP(CONCATENATE(BB$1,BB182),'Formulario de Preguntas'!$C$10:$FN$165,3,FALSE),"")</f>
        <v/>
      </c>
      <c r="BD182" s="1" t="str">
        <f>IFERROR(VLOOKUP(CONCATENATE(BB$1,BB182),'Formulario de Preguntas'!$C$10:$FN$165,4,FALSE),"")</f>
        <v/>
      </c>
      <c r="BE182" s="23">
        <f>IF($B182='Formulario de Respuestas'!$D181,'Formulario de Respuestas'!$W181,"ES DIFERENTE")</f>
        <v>0</v>
      </c>
      <c r="BF182" s="1" t="str">
        <f>IFERROR(VLOOKUP(CONCATENATE(BE$1,BE182),'Formulario de Preguntas'!$C$10:$FN$165,3,FALSE),"")</f>
        <v/>
      </c>
      <c r="BG182" s="1" t="str">
        <f>IFERROR(VLOOKUP(CONCATENATE(BE$1,BE182),'Formulario de Preguntas'!$C$10:$FN$165,4,FALSE),"")</f>
        <v/>
      </c>
      <c r="BH182" s="23">
        <f>IF($B182='Formulario de Respuestas'!$D181,'Formulario de Respuestas'!$X181,"ES DIFERENTE")</f>
        <v>0</v>
      </c>
      <c r="BI182" s="1" t="str">
        <f>IFERROR(VLOOKUP(CONCATENATE(BH$1,BH182),'Formulario de Preguntas'!$C$10:$FN$165,3,FALSE),"")</f>
        <v/>
      </c>
      <c r="BJ182" s="1" t="str">
        <f>IFERROR(VLOOKUP(CONCATENATE(BH$1,BH182),'Formulario de Preguntas'!$C$10:$FN$165,4,FALSE),"")</f>
        <v/>
      </c>
      <c r="BK182" s="25">
        <f>IF($B182='Formulario de Respuestas'!$D181,'Formulario de Respuestas'!$Y181,"ES DIFERENTE")</f>
        <v>0</v>
      </c>
      <c r="BL182" s="1" t="str">
        <f>IFERROR(VLOOKUP(CONCATENATE(BK$1,BK182),'Formulario de Preguntas'!$C$10:$FN$165,3,FALSE),"")</f>
        <v/>
      </c>
      <c r="BM182" s="1" t="str">
        <f>IFERROR(VLOOKUP(CONCATENATE(BK$1,BK182),'Formulario de Preguntas'!$C$10:$FN$165,4,FALSE),"")</f>
        <v/>
      </c>
      <c r="BN182" s="25">
        <f>IF($B182='Formulario de Respuestas'!$D181,'Formulario de Respuestas'!$Z181,"ES DIFERENTE")</f>
        <v>0</v>
      </c>
      <c r="BO182" s="1" t="str">
        <f>IFERROR(VLOOKUP(CONCATENATE(BN$1,BN182),'Formulario de Preguntas'!$C$10:$FN$165,3,FALSE),"")</f>
        <v/>
      </c>
      <c r="BP182" s="1" t="str">
        <f>IFERROR(VLOOKUP(CONCATENATE(BN$1,BN182),'Formulario de Preguntas'!$C$10:$FN$165,4,FALSE),"")</f>
        <v/>
      </c>
      <c r="BR182" s="1">
        <f t="shared" si="7"/>
        <v>0</v>
      </c>
      <c r="BS182" s="1">
        <f t="shared" si="8"/>
        <v>0.25</v>
      </c>
      <c r="BT182" s="1">
        <f t="shared" si="9"/>
        <v>0</v>
      </c>
      <c r="BU182" s="1">
        <f>COUNTIF('Formulario de Respuestas'!$E181:$Z181,"A")</f>
        <v>0</v>
      </c>
      <c r="BV182" s="1">
        <f>COUNTIF('Formulario de Respuestas'!$E181:$Z181,"B")</f>
        <v>0</v>
      </c>
      <c r="BW182" s="1">
        <f>COUNTIF('Formulario de Respuestas'!$E181:$Z181,"C")</f>
        <v>0</v>
      </c>
      <c r="BX182" s="1">
        <f>COUNTIF('Formulario de Respuestas'!$E181:$Z181,"D")</f>
        <v>0</v>
      </c>
      <c r="BY182" s="1">
        <f>COUNTIF('Formulario de Respuestas'!$E181:$Z181,"E (RESPUESTA ANULADA)")</f>
        <v>0</v>
      </c>
    </row>
    <row r="183" spans="1:77" x14ac:dyDescent="0.25">
      <c r="A183" s="1">
        <f>'Formulario de Respuestas'!C182</f>
        <v>0</v>
      </c>
      <c r="B183" s="1">
        <f>'Formulario de Respuestas'!D182</f>
        <v>0</v>
      </c>
      <c r="C183" s="23">
        <f>IF($B183='Formulario de Respuestas'!$D182,'Formulario de Respuestas'!$E182,"ES DIFERENTE")</f>
        <v>0</v>
      </c>
      <c r="D183" s="15" t="str">
        <f>IFERROR(VLOOKUP(CONCATENATE(C$1,C183),'Formulario de Preguntas'!$C$2:$FN$165,3,FALSE),"")</f>
        <v/>
      </c>
      <c r="E183" s="1" t="str">
        <f>IFERROR(VLOOKUP(CONCATENATE(C$1,C183),'Formulario de Preguntas'!$C$2:$FN$165,4,FALSE),"")</f>
        <v/>
      </c>
      <c r="F183" s="23">
        <f>IF($B183='Formulario de Respuestas'!$D182,'Formulario de Respuestas'!$F182,"ES DIFERENTE")</f>
        <v>0</v>
      </c>
      <c r="G183" s="1" t="str">
        <f>IFERROR(VLOOKUP(CONCATENATE(F$1,F183),'Formulario de Preguntas'!$C$2:$FN$165,3,FALSE),"")</f>
        <v/>
      </c>
      <c r="H183" s="1" t="str">
        <f>IFERROR(VLOOKUP(CONCATENATE(F$1,F183),'Formulario de Preguntas'!$C$2:$FN$165,4,FALSE),"")</f>
        <v/>
      </c>
      <c r="I183" s="23">
        <f>IF($B183='Formulario de Respuestas'!$D182,'Formulario de Respuestas'!$G182,"ES DIFERENTE")</f>
        <v>0</v>
      </c>
      <c r="J183" s="1" t="str">
        <f>IFERROR(VLOOKUP(CONCATENATE(I$1,I183),'Formulario de Preguntas'!$C$10:$FN$165,3,FALSE),"")</f>
        <v/>
      </c>
      <c r="K183" s="1" t="str">
        <f>IFERROR(VLOOKUP(CONCATENATE(I$1,I183),'Formulario de Preguntas'!$C$10:$FN$165,4,FALSE),"")</f>
        <v/>
      </c>
      <c r="L183" s="23">
        <f>IF($B183='Formulario de Respuestas'!$D182,'Formulario de Respuestas'!$H182,"ES DIFERENTE")</f>
        <v>0</v>
      </c>
      <c r="M183" s="1" t="str">
        <f>IFERROR(VLOOKUP(CONCATENATE(L$1,L183),'Formulario de Preguntas'!$C$10:$FN$165,3,FALSE),"")</f>
        <v/>
      </c>
      <c r="N183" s="1" t="str">
        <f>IFERROR(VLOOKUP(CONCATENATE(L$1,L183),'Formulario de Preguntas'!$C$10:$FN$165,4,FALSE),"")</f>
        <v/>
      </c>
      <c r="O183" s="23">
        <f>IF($B183='Formulario de Respuestas'!$D182,'Formulario de Respuestas'!$I182,"ES DIFERENTE")</f>
        <v>0</v>
      </c>
      <c r="P183" s="1" t="str">
        <f>IFERROR(VLOOKUP(CONCATENATE(O$1,O183),'Formulario de Preguntas'!$C$10:$FN$165,3,FALSE),"")</f>
        <v/>
      </c>
      <c r="Q183" s="1" t="str">
        <f>IFERROR(VLOOKUP(CONCATENATE(O$1,O183),'Formulario de Preguntas'!$C$10:$FN$165,4,FALSE),"")</f>
        <v/>
      </c>
      <c r="R183" s="23">
        <f>IF($B183='Formulario de Respuestas'!$D182,'Formulario de Respuestas'!$J182,"ES DIFERENTE")</f>
        <v>0</v>
      </c>
      <c r="S183" s="1" t="str">
        <f>IFERROR(VLOOKUP(CONCATENATE(R$1,R183),'Formulario de Preguntas'!$C$10:$FN$165,3,FALSE),"")</f>
        <v/>
      </c>
      <c r="T183" s="1" t="str">
        <f>IFERROR(VLOOKUP(CONCATENATE(R$1,R183),'Formulario de Preguntas'!$C$10:$FN$165,4,FALSE),"")</f>
        <v/>
      </c>
      <c r="U183" s="23">
        <f>IF($B183='Formulario de Respuestas'!$D182,'Formulario de Respuestas'!$K182,"ES DIFERENTE")</f>
        <v>0</v>
      </c>
      <c r="V183" s="1" t="str">
        <f>IFERROR(VLOOKUP(CONCATENATE(U$1,U183),'Formulario de Preguntas'!$C$10:$FN$165,3,FALSE),"")</f>
        <v/>
      </c>
      <c r="W183" s="1" t="str">
        <f>IFERROR(VLOOKUP(CONCATENATE(U$1,U183),'Formulario de Preguntas'!$C$10:$FN$165,4,FALSE),"")</f>
        <v/>
      </c>
      <c r="X183" s="23">
        <f>IF($B183='Formulario de Respuestas'!$D182,'Formulario de Respuestas'!$L182,"ES DIFERENTE")</f>
        <v>0</v>
      </c>
      <c r="Y183" s="1" t="str">
        <f>IFERROR(VLOOKUP(CONCATENATE(X$1,X183),'Formulario de Preguntas'!$C$10:$FN$165,3,FALSE),"")</f>
        <v/>
      </c>
      <c r="Z183" s="1" t="str">
        <f>IFERROR(VLOOKUP(CONCATENATE(X$1,X183),'Formulario de Preguntas'!$C$10:$FN$165,4,FALSE),"")</f>
        <v/>
      </c>
      <c r="AA183" s="23">
        <f>IF($B183='Formulario de Respuestas'!$D182,'Formulario de Respuestas'!$M182,"ES DIFERENTE")</f>
        <v>0</v>
      </c>
      <c r="AB183" s="1" t="str">
        <f>IFERROR(VLOOKUP(CONCATENATE(AA$1,AA183),'Formulario de Preguntas'!$C$10:$FN$165,3,FALSE),"")</f>
        <v/>
      </c>
      <c r="AC183" s="1" t="str">
        <f>IFERROR(VLOOKUP(CONCATENATE(AA$1,AA183),'Formulario de Preguntas'!$C$10:$FN$165,4,FALSE),"")</f>
        <v/>
      </c>
      <c r="AD183" s="23">
        <f>IF($B183='Formulario de Respuestas'!$D182,'Formulario de Respuestas'!$N182,"ES DIFERENTE")</f>
        <v>0</v>
      </c>
      <c r="AE183" s="1" t="str">
        <f>IFERROR(VLOOKUP(CONCATENATE(AD$1,AD183),'Formulario de Preguntas'!$C$10:$FN$165,3,FALSE),"")</f>
        <v/>
      </c>
      <c r="AF183" s="1" t="str">
        <f>IFERROR(VLOOKUP(CONCATENATE(AD$1,AD183),'Formulario de Preguntas'!$C$10:$FN$165,4,FALSE),"")</f>
        <v/>
      </c>
      <c r="AG183" s="23">
        <f>IF($B183='Formulario de Respuestas'!$D182,'Formulario de Respuestas'!$O182,"ES DIFERENTE")</f>
        <v>0</v>
      </c>
      <c r="AH183" s="1" t="str">
        <f>IFERROR(VLOOKUP(CONCATENATE(AG$1,AG183),'Formulario de Preguntas'!$C$10:$FN$165,3,FALSE),"")</f>
        <v/>
      </c>
      <c r="AI183" s="1" t="str">
        <f>IFERROR(VLOOKUP(CONCATENATE(AG$1,AG183),'Formulario de Preguntas'!$C$10:$FN$165,4,FALSE),"")</f>
        <v/>
      </c>
      <c r="AJ183" s="23">
        <f>IF($B183='Formulario de Respuestas'!$D182,'Formulario de Respuestas'!$P182,"ES DIFERENTE")</f>
        <v>0</v>
      </c>
      <c r="AK183" s="1" t="str">
        <f>IFERROR(VLOOKUP(CONCATENATE(AJ$1,AJ183),'Formulario de Preguntas'!$C$10:$FN$165,3,FALSE),"")</f>
        <v/>
      </c>
      <c r="AL183" s="1" t="str">
        <f>IFERROR(VLOOKUP(CONCATENATE(AJ$1,AJ183),'Formulario de Preguntas'!$C$10:$FN$165,4,FALSE),"")</f>
        <v/>
      </c>
      <c r="AM183" s="23">
        <f>IF($B183='Formulario de Respuestas'!$D182,'Formulario de Respuestas'!$Q182,"ES DIFERENTE")</f>
        <v>0</v>
      </c>
      <c r="AN183" s="1" t="str">
        <f>IFERROR(VLOOKUP(CONCATENATE(AM$1,AM183),'Formulario de Preguntas'!$C$10:$FN$165,3,FALSE),"")</f>
        <v/>
      </c>
      <c r="AO183" s="1" t="str">
        <f>IFERROR(VLOOKUP(CONCATENATE(AM$1,AM183),'Formulario de Preguntas'!$C$10:$FN$165,4,FALSE),"")</f>
        <v/>
      </c>
      <c r="AP183" s="23">
        <f>IF($B183='Formulario de Respuestas'!$D182,'Formulario de Respuestas'!$R182,"ES DIFERENTE")</f>
        <v>0</v>
      </c>
      <c r="AQ183" s="1" t="str">
        <f>IFERROR(VLOOKUP(CONCATENATE(AP$1,AP183),'Formulario de Preguntas'!$C$10:$FN$165,3,FALSE),"")</f>
        <v/>
      </c>
      <c r="AR183" s="1" t="str">
        <f>IFERROR(VLOOKUP(CONCATENATE(AP$1,AP183),'Formulario de Preguntas'!$C$10:$FN$165,4,FALSE),"")</f>
        <v/>
      </c>
      <c r="AS183" s="23">
        <f>IF($B183='Formulario de Respuestas'!$D182,'Formulario de Respuestas'!$S182,"ES DIFERENTE")</f>
        <v>0</v>
      </c>
      <c r="AT183" s="1" t="str">
        <f>IFERROR(VLOOKUP(CONCATENATE(AS$1,AS183),'Formulario de Preguntas'!$C$10:$FN$165,3,FALSE),"")</f>
        <v/>
      </c>
      <c r="AU183" s="1" t="str">
        <f>IFERROR(VLOOKUP(CONCATENATE(AS$1,AS183),'Formulario de Preguntas'!$C$10:$FN$165,4,FALSE),"")</f>
        <v/>
      </c>
      <c r="AV183" s="23">
        <f>IF($B183='Formulario de Respuestas'!$D182,'Formulario de Respuestas'!$T182,"ES DIFERENTE")</f>
        <v>0</v>
      </c>
      <c r="AW183" s="1" t="str">
        <f>IFERROR(VLOOKUP(CONCATENATE(AV$1,AV183),'Formulario de Preguntas'!$C$10:$FN$165,3,FALSE),"")</f>
        <v/>
      </c>
      <c r="AX183" s="1" t="str">
        <f>IFERROR(VLOOKUP(CONCATENATE(AV$1,AV183),'Formulario de Preguntas'!$C$10:$FN$165,4,FALSE),"")</f>
        <v/>
      </c>
      <c r="AY183" s="23">
        <f>IF($B183='Formulario de Respuestas'!$D182,'Formulario de Respuestas'!$U182,"ES DIFERENTE")</f>
        <v>0</v>
      </c>
      <c r="AZ183" s="1" t="str">
        <f>IFERROR(VLOOKUP(CONCATENATE(AY$1,AY183),'Formulario de Preguntas'!$C$10:$FN$165,3,FALSE),"")</f>
        <v/>
      </c>
      <c r="BA183" s="1" t="str">
        <f>IFERROR(VLOOKUP(CONCATENATE(AY$1,AY183),'Formulario de Preguntas'!$C$10:$FN$165,4,FALSE),"")</f>
        <v/>
      </c>
      <c r="BB183" s="25">
        <f>IF($B183='Formulario de Respuestas'!$D182,'Formulario de Respuestas'!$V182,"ES DIFERENTE")</f>
        <v>0</v>
      </c>
      <c r="BC183" s="1" t="str">
        <f>IFERROR(VLOOKUP(CONCATENATE(BB$1,BB183),'Formulario de Preguntas'!$C$10:$FN$165,3,FALSE),"")</f>
        <v/>
      </c>
      <c r="BD183" s="1" t="str">
        <f>IFERROR(VLOOKUP(CONCATENATE(BB$1,BB183),'Formulario de Preguntas'!$C$10:$FN$165,4,FALSE),"")</f>
        <v/>
      </c>
      <c r="BE183" s="23">
        <f>IF($B183='Formulario de Respuestas'!$D182,'Formulario de Respuestas'!$W182,"ES DIFERENTE")</f>
        <v>0</v>
      </c>
      <c r="BF183" s="1" t="str">
        <f>IFERROR(VLOOKUP(CONCATENATE(BE$1,BE183),'Formulario de Preguntas'!$C$10:$FN$165,3,FALSE),"")</f>
        <v/>
      </c>
      <c r="BG183" s="1" t="str">
        <f>IFERROR(VLOOKUP(CONCATENATE(BE$1,BE183),'Formulario de Preguntas'!$C$10:$FN$165,4,FALSE),"")</f>
        <v/>
      </c>
      <c r="BH183" s="23">
        <f>IF($B183='Formulario de Respuestas'!$D182,'Formulario de Respuestas'!$X182,"ES DIFERENTE")</f>
        <v>0</v>
      </c>
      <c r="BI183" s="1" t="str">
        <f>IFERROR(VLOOKUP(CONCATENATE(BH$1,BH183),'Formulario de Preguntas'!$C$10:$FN$165,3,FALSE),"")</f>
        <v/>
      </c>
      <c r="BJ183" s="1" t="str">
        <f>IFERROR(VLOOKUP(CONCATENATE(BH$1,BH183),'Formulario de Preguntas'!$C$10:$FN$165,4,FALSE),"")</f>
        <v/>
      </c>
      <c r="BK183" s="25">
        <f>IF($B183='Formulario de Respuestas'!$D182,'Formulario de Respuestas'!$Y182,"ES DIFERENTE")</f>
        <v>0</v>
      </c>
      <c r="BL183" s="1" t="str">
        <f>IFERROR(VLOOKUP(CONCATENATE(BK$1,BK183),'Formulario de Preguntas'!$C$10:$FN$165,3,FALSE),"")</f>
        <v/>
      </c>
      <c r="BM183" s="1" t="str">
        <f>IFERROR(VLOOKUP(CONCATENATE(BK$1,BK183),'Formulario de Preguntas'!$C$10:$FN$165,4,FALSE),"")</f>
        <v/>
      </c>
      <c r="BN183" s="25">
        <f>IF($B183='Formulario de Respuestas'!$D182,'Formulario de Respuestas'!$Z182,"ES DIFERENTE")</f>
        <v>0</v>
      </c>
      <c r="BO183" s="1" t="str">
        <f>IFERROR(VLOOKUP(CONCATENATE(BN$1,BN183),'Formulario de Preguntas'!$C$10:$FN$165,3,FALSE),"")</f>
        <v/>
      </c>
      <c r="BP183" s="1" t="str">
        <f>IFERROR(VLOOKUP(CONCATENATE(BN$1,BN183),'Formulario de Preguntas'!$C$10:$FN$165,4,FALSE),"")</f>
        <v/>
      </c>
      <c r="BR183" s="1">
        <f t="shared" si="7"/>
        <v>0</v>
      </c>
      <c r="BS183" s="1">
        <f t="shared" si="8"/>
        <v>0.25</v>
      </c>
      <c r="BT183" s="1">
        <f t="shared" si="9"/>
        <v>0</v>
      </c>
      <c r="BU183" s="1">
        <f>COUNTIF('Formulario de Respuestas'!$E182:$Z182,"A")</f>
        <v>0</v>
      </c>
      <c r="BV183" s="1">
        <f>COUNTIF('Formulario de Respuestas'!$E182:$Z182,"B")</f>
        <v>0</v>
      </c>
      <c r="BW183" s="1">
        <f>COUNTIF('Formulario de Respuestas'!$E182:$Z182,"C")</f>
        <v>0</v>
      </c>
      <c r="BX183" s="1">
        <f>COUNTIF('Formulario de Respuestas'!$E182:$Z182,"D")</f>
        <v>0</v>
      </c>
      <c r="BY183" s="1">
        <f>COUNTIF('Formulario de Respuestas'!$E182:$Z182,"E (RESPUESTA ANULADA)")</f>
        <v>0</v>
      </c>
    </row>
    <row r="184" spans="1:77" x14ac:dyDescent="0.25">
      <c r="A184" s="1">
        <f>'Formulario de Respuestas'!C183</f>
        <v>0</v>
      </c>
      <c r="B184" s="1">
        <f>'Formulario de Respuestas'!D183</f>
        <v>0</v>
      </c>
      <c r="C184" s="23">
        <f>IF($B184='Formulario de Respuestas'!$D183,'Formulario de Respuestas'!$E183,"ES DIFERENTE")</f>
        <v>0</v>
      </c>
      <c r="D184" s="15" t="str">
        <f>IFERROR(VLOOKUP(CONCATENATE(C$1,C184),'Formulario de Preguntas'!$C$2:$FN$165,3,FALSE),"")</f>
        <v/>
      </c>
      <c r="E184" s="1" t="str">
        <f>IFERROR(VLOOKUP(CONCATENATE(C$1,C184),'Formulario de Preguntas'!$C$2:$FN$165,4,FALSE),"")</f>
        <v/>
      </c>
      <c r="F184" s="23">
        <f>IF($B184='Formulario de Respuestas'!$D183,'Formulario de Respuestas'!$F183,"ES DIFERENTE")</f>
        <v>0</v>
      </c>
      <c r="G184" s="1" t="str">
        <f>IFERROR(VLOOKUP(CONCATENATE(F$1,F184),'Formulario de Preguntas'!$C$2:$FN$165,3,FALSE),"")</f>
        <v/>
      </c>
      <c r="H184" s="1" t="str">
        <f>IFERROR(VLOOKUP(CONCATENATE(F$1,F184),'Formulario de Preguntas'!$C$2:$FN$165,4,FALSE),"")</f>
        <v/>
      </c>
      <c r="I184" s="23">
        <f>IF($B184='Formulario de Respuestas'!$D183,'Formulario de Respuestas'!$G183,"ES DIFERENTE")</f>
        <v>0</v>
      </c>
      <c r="J184" s="1" t="str">
        <f>IFERROR(VLOOKUP(CONCATENATE(I$1,I184),'Formulario de Preguntas'!$C$10:$FN$165,3,FALSE),"")</f>
        <v/>
      </c>
      <c r="K184" s="1" t="str">
        <f>IFERROR(VLOOKUP(CONCATENATE(I$1,I184),'Formulario de Preguntas'!$C$10:$FN$165,4,FALSE),"")</f>
        <v/>
      </c>
      <c r="L184" s="23">
        <f>IF($B184='Formulario de Respuestas'!$D183,'Formulario de Respuestas'!$H183,"ES DIFERENTE")</f>
        <v>0</v>
      </c>
      <c r="M184" s="1" t="str">
        <f>IFERROR(VLOOKUP(CONCATENATE(L$1,L184),'Formulario de Preguntas'!$C$10:$FN$165,3,FALSE),"")</f>
        <v/>
      </c>
      <c r="N184" s="1" t="str">
        <f>IFERROR(VLOOKUP(CONCATENATE(L$1,L184),'Formulario de Preguntas'!$C$10:$FN$165,4,FALSE),"")</f>
        <v/>
      </c>
      <c r="O184" s="23">
        <f>IF($B184='Formulario de Respuestas'!$D183,'Formulario de Respuestas'!$I183,"ES DIFERENTE")</f>
        <v>0</v>
      </c>
      <c r="P184" s="1" t="str">
        <f>IFERROR(VLOOKUP(CONCATENATE(O$1,O184),'Formulario de Preguntas'!$C$10:$FN$165,3,FALSE),"")</f>
        <v/>
      </c>
      <c r="Q184" s="1" t="str">
        <f>IFERROR(VLOOKUP(CONCATENATE(O$1,O184),'Formulario de Preguntas'!$C$10:$FN$165,4,FALSE),"")</f>
        <v/>
      </c>
      <c r="R184" s="23">
        <f>IF($B184='Formulario de Respuestas'!$D183,'Formulario de Respuestas'!$J183,"ES DIFERENTE")</f>
        <v>0</v>
      </c>
      <c r="S184" s="1" t="str">
        <f>IFERROR(VLOOKUP(CONCATENATE(R$1,R184),'Formulario de Preguntas'!$C$10:$FN$165,3,FALSE),"")</f>
        <v/>
      </c>
      <c r="T184" s="1" t="str">
        <f>IFERROR(VLOOKUP(CONCATENATE(R$1,R184),'Formulario de Preguntas'!$C$10:$FN$165,4,FALSE),"")</f>
        <v/>
      </c>
      <c r="U184" s="23">
        <f>IF($B184='Formulario de Respuestas'!$D183,'Formulario de Respuestas'!$K183,"ES DIFERENTE")</f>
        <v>0</v>
      </c>
      <c r="V184" s="1" t="str">
        <f>IFERROR(VLOOKUP(CONCATENATE(U$1,U184),'Formulario de Preguntas'!$C$10:$FN$165,3,FALSE),"")</f>
        <v/>
      </c>
      <c r="W184" s="1" t="str">
        <f>IFERROR(VLOOKUP(CONCATENATE(U$1,U184),'Formulario de Preguntas'!$C$10:$FN$165,4,FALSE),"")</f>
        <v/>
      </c>
      <c r="X184" s="23">
        <f>IF($B184='Formulario de Respuestas'!$D183,'Formulario de Respuestas'!$L183,"ES DIFERENTE")</f>
        <v>0</v>
      </c>
      <c r="Y184" s="1" t="str">
        <f>IFERROR(VLOOKUP(CONCATENATE(X$1,X184),'Formulario de Preguntas'!$C$10:$FN$165,3,FALSE),"")</f>
        <v/>
      </c>
      <c r="Z184" s="1" t="str">
        <f>IFERROR(VLOOKUP(CONCATENATE(X$1,X184),'Formulario de Preguntas'!$C$10:$FN$165,4,FALSE),"")</f>
        <v/>
      </c>
      <c r="AA184" s="23">
        <f>IF($B184='Formulario de Respuestas'!$D183,'Formulario de Respuestas'!$M183,"ES DIFERENTE")</f>
        <v>0</v>
      </c>
      <c r="AB184" s="1" t="str">
        <f>IFERROR(VLOOKUP(CONCATENATE(AA$1,AA184),'Formulario de Preguntas'!$C$10:$FN$165,3,FALSE),"")</f>
        <v/>
      </c>
      <c r="AC184" s="1" t="str">
        <f>IFERROR(VLOOKUP(CONCATENATE(AA$1,AA184),'Formulario de Preguntas'!$C$10:$FN$165,4,FALSE),"")</f>
        <v/>
      </c>
      <c r="AD184" s="23">
        <f>IF($B184='Formulario de Respuestas'!$D183,'Formulario de Respuestas'!$N183,"ES DIFERENTE")</f>
        <v>0</v>
      </c>
      <c r="AE184" s="1" t="str">
        <f>IFERROR(VLOOKUP(CONCATENATE(AD$1,AD184),'Formulario de Preguntas'!$C$10:$FN$165,3,FALSE),"")</f>
        <v/>
      </c>
      <c r="AF184" s="1" t="str">
        <f>IFERROR(VLOOKUP(CONCATENATE(AD$1,AD184),'Formulario de Preguntas'!$C$10:$FN$165,4,FALSE),"")</f>
        <v/>
      </c>
      <c r="AG184" s="23">
        <f>IF($B184='Formulario de Respuestas'!$D183,'Formulario de Respuestas'!$O183,"ES DIFERENTE")</f>
        <v>0</v>
      </c>
      <c r="AH184" s="1" t="str">
        <f>IFERROR(VLOOKUP(CONCATENATE(AG$1,AG184),'Formulario de Preguntas'!$C$10:$FN$165,3,FALSE),"")</f>
        <v/>
      </c>
      <c r="AI184" s="1" t="str">
        <f>IFERROR(VLOOKUP(CONCATENATE(AG$1,AG184),'Formulario de Preguntas'!$C$10:$FN$165,4,FALSE),"")</f>
        <v/>
      </c>
      <c r="AJ184" s="23">
        <f>IF($B184='Formulario de Respuestas'!$D183,'Formulario de Respuestas'!$P183,"ES DIFERENTE")</f>
        <v>0</v>
      </c>
      <c r="AK184" s="1" t="str">
        <f>IFERROR(VLOOKUP(CONCATENATE(AJ$1,AJ184),'Formulario de Preguntas'!$C$10:$FN$165,3,FALSE),"")</f>
        <v/>
      </c>
      <c r="AL184" s="1" t="str">
        <f>IFERROR(VLOOKUP(CONCATENATE(AJ$1,AJ184),'Formulario de Preguntas'!$C$10:$FN$165,4,FALSE),"")</f>
        <v/>
      </c>
      <c r="AM184" s="23">
        <f>IF($B184='Formulario de Respuestas'!$D183,'Formulario de Respuestas'!$Q183,"ES DIFERENTE")</f>
        <v>0</v>
      </c>
      <c r="AN184" s="1" t="str">
        <f>IFERROR(VLOOKUP(CONCATENATE(AM$1,AM184),'Formulario de Preguntas'!$C$10:$FN$165,3,FALSE),"")</f>
        <v/>
      </c>
      <c r="AO184" s="1" t="str">
        <f>IFERROR(VLOOKUP(CONCATENATE(AM$1,AM184),'Formulario de Preguntas'!$C$10:$FN$165,4,FALSE),"")</f>
        <v/>
      </c>
      <c r="AP184" s="23">
        <f>IF($B184='Formulario de Respuestas'!$D183,'Formulario de Respuestas'!$R183,"ES DIFERENTE")</f>
        <v>0</v>
      </c>
      <c r="AQ184" s="1" t="str">
        <f>IFERROR(VLOOKUP(CONCATENATE(AP$1,AP184),'Formulario de Preguntas'!$C$10:$FN$165,3,FALSE),"")</f>
        <v/>
      </c>
      <c r="AR184" s="1" t="str">
        <f>IFERROR(VLOOKUP(CONCATENATE(AP$1,AP184),'Formulario de Preguntas'!$C$10:$FN$165,4,FALSE),"")</f>
        <v/>
      </c>
      <c r="AS184" s="23">
        <f>IF($B184='Formulario de Respuestas'!$D183,'Formulario de Respuestas'!$S183,"ES DIFERENTE")</f>
        <v>0</v>
      </c>
      <c r="AT184" s="1" t="str">
        <f>IFERROR(VLOOKUP(CONCATENATE(AS$1,AS184),'Formulario de Preguntas'!$C$10:$FN$165,3,FALSE),"")</f>
        <v/>
      </c>
      <c r="AU184" s="1" t="str">
        <f>IFERROR(VLOOKUP(CONCATENATE(AS$1,AS184),'Formulario de Preguntas'!$C$10:$FN$165,4,FALSE),"")</f>
        <v/>
      </c>
      <c r="AV184" s="23">
        <f>IF($B184='Formulario de Respuestas'!$D183,'Formulario de Respuestas'!$T183,"ES DIFERENTE")</f>
        <v>0</v>
      </c>
      <c r="AW184" s="1" t="str">
        <f>IFERROR(VLOOKUP(CONCATENATE(AV$1,AV184),'Formulario de Preguntas'!$C$10:$FN$165,3,FALSE),"")</f>
        <v/>
      </c>
      <c r="AX184" s="1" t="str">
        <f>IFERROR(VLOOKUP(CONCATENATE(AV$1,AV184),'Formulario de Preguntas'!$C$10:$FN$165,4,FALSE),"")</f>
        <v/>
      </c>
      <c r="AY184" s="23">
        <f>IF($B184='Formulario de Respuestas'!$D183,'Formulario de Respuestas'!$U183,"ES DIFERENTE")</f>
        <v>0</v>
      </c>
      <c r="AZ184" s="1" t="str">
        <f>IFERROR(VLOOKUP(CONCATENATE(AY$1,AY184),'Formulario de Preguntas'!$C$10:$FN$165,3,FALSE),"")</f>
        <v/>
      </c>
      <c r="BA184" s="1" t="str">
        <f>IFERROR(VLOOKUP(CONCATENATE(AY$1,AY184),'Formulario de Preguntas'!$C$10:$FN$165,4,FALSE),"")</f>
        <v/>
      </c>
      <c r="BB184" s="25">
        <f>IF($B184='Formulario de Respuestas'!$D183,'Formulario de Respuestas'!$V183,"ES DIFERENTE")</f>
        <v>0</v>
      </c>
      <c r="BC184" s="1" t="str">
        <f>IFERROR(VLOOKUP(CONCATENATE(BB$1,BB184),'Formulario de Preguntas'!$C$10:$FN$165,3,FALSE),"")</f>
        <v/>
      </c>
      <c r="BD184" s="1" t="str">
        <f>IFERROR(VLOOKUP(CONCATENATE(BB$1,BB184),'Formulario de Preguntas'!$C$10:$FN$165,4,FALSE),"")</f>
        <v/>
      </c>
      <c r="BE184" s="23">
        <f>IF($B184='Formulario de Respuestas'!$D183,'Formulario de Respuestas'!$W183,"ES DIFERENTE")</f>
        <v>0</v>
      </c>
      <c r="BF184" s="1" t="str">
        <f>IFERROR(VLOOKUP(CONCATENATE(BE$1,BE184),'Formulario de Preguntas'!$C$10:$FN$165,3,FALSE),"")</f>
        <v/>
      </c>
      <c r="BG184" s="1" t="str">
        <f>IFERROR(VLOOKUP(CONCATENATE(BE$1,BE184),'Formulario de Preguntas'!$C$10:$FN$165,4,FALSE),"")</f>
        <v/>
      </c>
      <c r="BH184" s="23">
        <f>IF($B184='Formulario de Respuestas'!$D183,'Formulario de Respuestas'!$X183,"ES DIFERENTE")</f>
        <v>0</v>
      </c>
      <c r="BI184" s="1" t="str">
        <f>IFERROR(VLOOKUP(CONCATENATE(BH$1,BH184),'Formulario de Preguntas'!$C$10:$FN$165,3,FALSE),"")</f>
        <v/>
      </c>
      <c r="BJ184" s="1" t="str">
        <f>IFERROR(VLOOKUP(CONCATENATE(BH$1,BH184),'Formulario de Preguntas'!$C$10:$FN$165,4,FALSE),"")</f>
        <v/>
      </c>
      <c r="BK184" s="25">
        <f>IF($B184='Formulario de Respuestas'!$D183,'Formulario de Respuestas'!$Y183,"ES DIFERENTE")</f>
        <v>0</v>
      </c>
      <c r="BL184" s="1" t="str">
        <f>IFERROR(VLOOKUP(CONCATENATE(BK$1,BK184),'Formulario de Preguntas'!$C$10:$FN$165,3,FALSE),"")</f>
        <v/>
      </c>
      <c r="BM184" s="1" t="str">
        <f>IFERROR(VLOOKUP(CONCATENATE(BK$1,BK184),'Formulario de Preguntas'!$C$10:$FN$165,4,FALSE),"")</f>
        <v/>
      </c>
      <c r="BN184" s="25">
        <f>IF($B184='Formulario de Respuestas'!$D183,'Formulario de Respuestas'!$Z183,"ES DIFERENTE")</f>
        <v>0</v>
      </c>
      <c r="BO184" s="1" t="str">
        <f>IFERROR(VLOOKUP(CONCATENATE(BN$1,BN184),'Formulario de Preguntas'!$C$10:$FN$165,3,FALSE),"")</f>
        <v/>
      </c>
      <c r="BP184" s="1" t="str">
        <f>IFERROR(VLOOKUP(CONCATENATE(BN$1,BN184),'Formulario de Preguntas'!$C$10:$FN$165,4,FALSE),"")</f>
        <v/>
      </c>
      <c r="BR184" s="1">
        <f t="shared" si="7"/>
        <v>0</v>
      </c>
      <c r="BS184" s="1">
        <f t="shared" si="8"/>
        <v>0.25</v>
      </c>
      <c r="BT184" s="1">
        <f t="shared" si="9"/>
        <v>0</v>
      </c>
      <c r="BU184" s="1">
        <f>COUNTIF('Formulario de Respuestas'!$E183:$Z183,"A")</f>
        <v>0</v>
      </c>
      <c r="BV184" s="1">
        <f>COUNTIF('Formulario de Respuestas'!$E183:$Z183,"B")</f>
        <v>0</v>
      </c>
      <c r="BW184" s="1">
        <f>COUNTIF('Formulario de Respuestas'!$E183:$Z183,"C")</f>
        <v>0</v>
      </c>
      <c r="BX184" s="1">
        <f>COUNTIF('Formulario de Respuestas'!$E183:$Z183,"D")</f>
        <v>0</v>
      </c>
      <c r="BY184" s="1">
        <f>COUNTIF('Formulario de Respuestas'!$E183:$Z183,"E (RESPUESTA ANULADA)")</f>
        <v>0</v>
      </c>
    </row>
    <row r="185" spans="1:77" x14ac:dyDescent="0.25">
      <c r="A185" s="1">
        <f>'Formulario de Respuestas'!C184</f>
        <v>0</v>
      </c>
      <c r="B185" s="1">
        <f>'Formulario de Respuestas'!D184</f>
        <v>0</v>
      </c>
      <c r="C185" s="23">
        <f>IF($B185='Formulario de Respuestas'!$D184,'Formulario de Respuestas'!$E184,"ES DIFERENTE")</f>
        <v>0</v>
      </c>
      <c r="D185" s="15" t="str">
        <f>IFERROR(VLOOKUP(CONCATENATE(C$1,C185),'Formulario de Preguntas'!$C$2:$FN$165,3,FALSE),"")</f>
        <v/>
      </c>
      <c r="E185" s="1" t="str">
        <f>IFERROR(VLOOKUP(CONCATENATE(C$1,C185),'Formulario de Preguntas'!$C$2:$FN$165,4,FALSE),"")</f>
        <v/>
      </c>
      <c r="F185" s="23">
        <f>IF($B185='Formulario de Respuestas'!$D184,'Formulario de Respuestas'!$F184,"ES DIFERENTE")</f>
        <v>0</v>
      </c>
      <c r="G185" s="1" t="str">
        <f>IFERROR(VLOOKUP(CONCATENATE(F$1,F185),'Formulario de Preguntas'!$C$2:$FN$165,3,FALSE),"")</f>
        <v/>
      </c>
      <c r="H185" s="1" t="str">
        <f>IFERROR(VLOOKUP(CONCATENATE(F$1,F185),'Formulario de Preguntas'!$C$2:$FN$165,4,FALSE),"")</f>
        <v/>
      </c>
      <c r="I185" s="23">
        <f>IF($B185='Formulario de Respuestas'!$D184,'Formulario de Respuestas'!$G184,"ES DIFERENTE")</f>
        <v>0</v>
      </c>
      <c r="J185" s="1" t="str">
        <f>IFERROR(VLOOKUP(CONCATENATE(I$1,I185),'Formulario de Preguntas'!$C$10:$FN$165,3,FALSE),"")</f>
        <v/>
      </c>
      <c r="K185" s="1" t="str">
        <f>IFERROR(VLOOKUP(CONCATENATE(I$1,I185),'Formulario de Preguntas'!$C$10:$FN$165,4,FALSE),"")</f>
        <v/>
      </c>
      <c r="L185" s="23">
        <f>IF($B185='Formulario de Respuestas'!$D184,'Formulario de Respuestas'!$H184,"ES DIFERENTE")</f>
        <v>0</v>
      </c>
      <c r="M185" s="1" t="str">
        <f>IFERROR(VLOOKUP(CONCATENATE(L$1,L185),'Formulario de Preguntas'!$C$10:$FN$165,3,FALSE),"")</f>
        <v/>
      </c>
      <c r="N185" s="1" t="str">
        <f>IFERROR(VLOOKUP(CONCATENATE(L$1,L185),'Formulario de Preguntas'!$C$10:$FN$165,4,FALSE),"")</f>
        <v/>
      </c>
      <c r="O185" s="23">
        <f>IF($B185='Formulario de Respuestas'!$D184,'Formulario de Respuestas'!$I184,"ES DIFERENTE")</f>
        <v>0</v>
      </c>
      <c r="P185" s="1" t="str">
        <f>IFERROR(VLOOKUP(CONCATENATE(O$1,O185),'Formulario de Preguntas'!$C$10:$FN$165,3,FALSE),"")</f>
        <v/>
      </c>
      <c r="Q185" s="1" t="str">
        <f>IFERROR(VLOOKUP(CONCATENATE(O$1,O185),'Formulario de Preguntas'!$C$10:$FN$165,4,FALSE),"")</f>
        <v/>
      </c>
      <c r="R185" s="23">
        <f>IF($B185='Formulario de Respuestas'!$D184,'Formulario de Respuestas'!$J184,"ES DIFERENTE")</f>
        <v>0</v>
      </c>
      <c r="S185" s="1" t="str">
        <f>IFERROR(VLOOKUP(CONCATENATE(R$1,R185),'Formulario de Preguntas'!$C$10:$FN$165,3,FALSE),"")</f>
        <v/>
      </c>
      <c r="T185" s="1" t="str">
        <f>IFERROR(VLOOKUP(CONCATENATE(R$1,R185),'Formulario de Preguntas'!$C$10:$FN$165,4,FALSE),"")</f>
        <v/>
      </c>
      <c r="U185" s="23">
        <f>IF($B185='Formulario de Respuestas'!$D184,'Formulario de Respuestas'!$K184,"ES DIFERENTE")</f>
        <v>0</v>
      </c>
      <c r="V185" s="1" t="str">
        <f>IFERROR(VLOOKUP(CONCATENATE(U$1,U185),'Formulario de Preguntas'!$C$10:$FN$165,3,FALSE),"")</f>
        <v/>
      </c>
      <c r="W185" s="1" t="str">
        <f>IFERROR(VLOOKUP(CONCATENATE(U$1,U185),'Formulario de Preguntas'!$C$10:$FN$165,4,FALSE),"")</f>
        <v/>
      </c>
      <c r="X185" s="23">
        <f>IF($B185='Formulario de Respuestas'!$D184,'Formulario de Respuestas'!$L184,"ES DIFERENTE")</f>
        <v>0</v>
      </c>
      <c r="Y185" s="1" t="str">
        <f>IFERROR(VLOOKUP(CONCATENATE(X$1,X185),'Formulario de Preguntas'!$C$10:$FN$165,3,FALSE),"")</f>
        <v/>
      </c>
      <c r="Z185" s="1" t="str">
        <f>IFERROR(VLOOKUP(CONCATENATE(X$1,X185),'Formulario de Preguntas'!$C$10:$FN$165,4,FALSE),"")</f>
        <v/>
      </c>
      <c r="AA185" s="23">
        <f>IF($B185='Formulario de Respuestas'!$D184,'Formulario de Respuestas'!$M184,"ES DIFERENTE")</f>
        <v>0</v>
      </c>
      <c r="AB185" s="1" t="str">
        <f>IFERROR(VLOOKUP(CONCATENATE(AA$1,AA185),'Formulario de Preguntas'!$C$10:$FN$165,3,FALSE),"")</f>
        <v/>
      </c>
      <c r="AC185" s="1" t="str">
        <f>IFERROR(VLOOKUP(CONCATENATE(AA$1,AA185),'Formulario de Preguntas'!$C$10:$FN$165,4,FALSE),"")</f>
        <v/>
      </c>
      <c r="AD185" s="23">
        <f>IF($B185='Formulario de Respuestas'!$D184,'Formulario de Respuestas'!$N184,"ES DIFERENTE")</f>
        <v>0</v>
      </c>
      <c r="AE185" s="1" t="str">
        <f>IFERROR(VLOOKUP(CONCATENATE(AD$1,AD185),'Formulario de Preguntas'!$C$10:$FN$165,3,FALSE),"")</f>
        <v/>
      </c>
      <c r="AF185" s="1" t="str">
        <f>IFERROR(VLOOKUP(CONCATENATE(AD$1,AD185),'Formulario de Preguntas'!$C$10:$FN$165,4,FALSE),"")</f>
        <v/>
      </c>
      <c r="AG185" s="23">
        <f>IF($B185='Formulario de Respuestas'!$D184,'Formulario de Respuestas'!$O184,"ES DIFERENTE")</f>
        <v>0</v>
      </c>
      <c r="AH185" s="1" t="str">
        <f>IFERROR(VLOOKUP(CONCATENATE(AG$1,AG185),'Formulario de Preguntas'!$C$10:$FN$165,3,FALSE),"")</f>
        <v/>
      </c>
      <c r="AI185" s="1" t="str">
        <f>IFERROR(VLOOKUP(CONCATENATE(AG$1,AG185),'Formulario de Preguntas'!$C$10:$FN$165,4,FALSE),"")</f>
        <v/>
      </c>
      <c r="AJ185" s="23">
        <f>IF($B185='Formulario de Respuestas'!$D184,'Formulario de Respuestas'!$P184,"ES DIFERENTE")</f>
        <v>0</v>
      </c>
      <c r="AK185" s="1" t="str">
        <f>IFERROR(VLOOKUP(CONCATENATE(AJ$1,AJ185),'Formulario de Preguntas'!$C$10:$FN$165,3,FALSE),"")</f>
        <v/>
      </c>
      <c r="AL185" s="1" t="str">
        <f>IFERROR(VLOOKUP(CONCATENATE(AJ$1,AJ185),'Formulario de Preguntas'!$C$10:$FN$165,4,FALSE),"")</f>
        <v/>
      </c>
      <c r="AM185" s="23">
        <f>IF($B185='Formulario de Respuestas'!$D184,'Formulario de Respuestas'!$Q184,"ES DIFERENTE")</f>
        <v>0</v>
      </c>
      <c r="AN185" s="1" t="str">
        <f>IFERROR(VLOOKUP(CONCATENATE(AM$1,AM185),'Formulario de Preguntas'!$C$10:$FN$165,3,FALSE),"")</f>
        <v/>
      </c>
      <c r="AO185" s="1" t="str">
        <f>IFERROR(VLOOKUP(CONCATENATE(AM$1,AM185),'Formulario de Preguntas'!$C$10:$FN$165,4,FALSE),"")</f>
        <v/>
      </c>
      <c r="AP185" s="23">
        <f>IF($B185='Formulario de Respuestas'!$D184,'Formulario de Respuestas'!$R184,"ES DIFERENTE")</f>
        <v>0</v>
      </c>
      <c r="AQ185" s="1" t="str">
        <f>IFERROR(VLOOKUP(CONCATENATE(AP$1,AP185),'Formulario de Preguntas'!$C$10:$FN$165,3,FALSE),"")</f>
        <v/>
      </c>
      <c r="AR185" s="1" t="str">
        <f>IFERROR(VLOOKUP(CONCATENATE(AP$1,AP185),'Formulario de Preguntas'!$C$10:$FN$165,4,FALSE),"")</f>
        <v/>
      </c>
      <c r="AS185" s="23">
        <f>IF($B185='Formulario de Respuestas'!$D184,'Formulario de Respuestas'!$S184,"ES DIFERENTE")</f>
        <v>0</v>
      </c>
      <c r="AT185" s="1" t="str">
        <f>IFERROR(VLOOKUP(CONCATENATE(AS$1,AS185),'Formulario de Preguntas'!$C$10:$FN$165,3,FALSE),"")</f>
        <v/>
      </c>
      <c r="AU185" s="1" t="str">
        <f>IFERROR(VLOOKUP(CONCATENATE(AS$1,AS185),'Formulario de Preguntas'!$C$10:$FN$165,4,FALSE),"")</f>
        <v/>
      </c>
      <c r="AV185" s="23">
        <f>IF($B185='Formulario de Respuestas'!$D184,'Formulario de Respuestas'!$T184,"ES DIFERENTE")</f>
        <v>0</v>
      </c>
      <c r="AW185" s="1" t="str">
        <f>IFERROR(VLOOKUP(CONCATENATE(AV$1,AV185),'Formulario de Preguntas'!$C$10:$FN$165,3,FALSE),"")</f>
        <v/>
      </c>
      <c r="AX185" s="1" t="str">
        <f>IFERROR(VLOOKUP(CONCATENATE(AV$1,AV185),'Formulario de Preguntas'!$C$10:$FN$165,4,FALSE),"")</f>
        <v/>
      </c>
      <c r="AY185" s="23">
        <f>IF($B185='Formulario de Respuestas'!$D184,'Formulario de Respuestas'!$U184,"ES DIFERENTE")</f>
        <v>0</v>
      </c>
      <c r="AZ185" s="1" t="str">
        <f>IFERROR(VLOOKUP(CONCATENATE(AY$1,AY185),'Formulario de Preguntas'!$C$10:$FN$165,3,FALSE),"")</f>
        <v/>
      </c>
      <c r="BA185" s="1" t="str">
        <f>IFERROR(VLOOKUP(CONCATENATE(AY$1,AY185),'Formulario de Preguntas'!$C$10:$FN$165,4,FALSE),"")</f>
        <v/>
      </c>
      <c r="BB185" s="25">
        <f>IF($B185='Formulario de Respuestas'!$D184,'Formulario de Respuestas'!$V184,"ES DIFERENTE")</f>
        <v>0</v>
      </c>
      <c r="BC185" s="1" t="str">
        <f>IFERROR(VLOOKUP(CONCATENATE(BB$1,BB185),'Formulario de Preguntas'!$C$10:$FN$165,3,FALSE),"")</f>
        <v/>
      </c>
      <c r="BD185" s="1" t="str">
        <f>IFERROR(VLOOKUP(CONCATENATE(BB$1,BB185),'Formulario de Preguntas'!$C$10:$FN$165,4,FALSE),"")</f>
        <v/>
      </c>
      <c r="BE185" s="23">
        <f>IF($B185='Formulario de Respuestas'!$D184,'Formulario de Respuestas'!$W184,"ES DIFERENTE")</f>
        <v>0</v>
      </c>
      <c r="BF185" s="1" t="str">
        <f>IFERROR(VLOOKUP(CONCATENATE(BE$1,BE185),'Formulario de Preguntas'!$C$10:$FN$165,3,FALSE),"")</f>
        <v/>
      </c>
      <c r="BG185" s="1" t="str">
        <f>IFERROR(VLOOKUP(CONCATENATE(BE$1,BE185),'Formulario de Preguntas'!$C$10:$FN$165,4,FALSE),"")</f>
        <v/>
      </c>
      <c r="BH185" s="23">
        <f>IF($B185='Formulario de Respuestas'!$D184,'Formulario de Respuestas'!$X184,"ES DIFERENTE")</f>
        <v>0</v>
      </c>
      <c r="BI185" s="1" t="str">
        <f>IFERROR(VLOOKUP(CONCATENATE(BH$1,BH185),'Formulario de Preguntas'!$C$10:$FN$165,3,FALSE),"")</f>
        <v/>
      </c>
      <c r="BJ185" s="1" t="str">
        <f>IFERROR(VLOOKUP(CONCATENATE(BH$1,BH185),'Formulario de Preguntas'!$C$10:$FN$165,4,FALSE),"")</f>
        <v/>
      </c>
      <c r="BK185" s="25">
        <f>IF($B185='Formulario de Respuestas'!$D184,'Formulario de Respuestas'!$Y184,"ES DIFERENTE")</f>
        <v>0</v>
      </c>
      <c r="BL185" s="1" t="str">
        <f>IFERROR(VLOOKUP(CONCATENATE(BK$1,BK185),'Formulario de Preguntas'!$C$10:$FN$165,3,FALSE),"")</f>
        <v/>
      </c>
      <c r="BM185" s="1" t="str">
        <f>IFERROR(VLOOKUP(CONCATENATE(BK$1,BK185),'Formulario de Preguntas'!$C$10:$FN$165,4,FALSE),"")</f>
        <v/>
      </c>
      <c r="BN185" s="25">
        <f>IF($B185='Formulario de Respuestas'!$D184,'Formulario de Respuestas'!$Z184,"ES DIFERENTE")</f>
        <v>0</v>
      </c>
      <c r="BO185" s="1" t="str">
        <f>IFERROR(VLOOKUP(CONCATENATE(BN$1,BN185),'Formulario de Preguntas'!$C$10:$FN$165,3,FALSE),"")</f>
        <v/>
      </c>
      <c r="BP185" s="1" t="str">
        <f>IFERROR(VLOOKUP(CONCATENATE(BN$1,BN185),'Formulario de Preguntas'!$C$10:$FN$165,4,FALSE),"")</f>
        <v/>
      </c>
      <c r="BR185" s="1">
        <f t="shared" si="7"/>
        <v>0</v>
      </c>
      <c r="BS185" s="1">
        <f t="shared" si="8"/>
        <v>0.25</v>
      </c>
      <c r="BT185" s="1">
        <f t="shared" si="9"/>
        <v>0</v>
      </c>
      <c r="BU185" s="1">
        <f>COUNTIF('Formulario de Respuestas'!$E184:$Z184,"A")</f>
        <v>0</v>
      </c>
      <c r="BV185" s="1">
        <f>COUNTIF('Formulario de Respuestas'!$E184:$Z184,"B")</f>
        <v>0</v>
      </c>
      <c r="BW185" s="1">
        <f>COUNTIF('Formulario de Respuestas'!$E184:$Z184,"C")</f>
        <v>0</v>
      </c>
      <c r="BX185" s="1">
        <f>COUNTIF('Formulario de Respuestas'!$E184:$Z184,"D")</f>
        <v>0</v>
      </c>
      <c r="BY185" s="1">
        <f>COUNTIF('Formulario de Respuestas'!$E184:$Z184,"E (RESPUESTA ANULADA)")</f>
        <v>0</v>
      </c>
    </row>
    <row r="186" spans="1:77" x14ac:dyDescent="0.25">
      <c r="A186" s="1">
        <f>'Formulario de Respuestas'!C185</f>
        <v>0</v>
      </c>
      <c r="B186" s="1">
        <f>'Formulario de Respuestas'!D185</f>
        <v>0</v>
      </c>
      <c r="C186" s="23">
        <f>IF($B186='Formulario de Respuestas'!$D185,'Formulario de Respuestas'!$E185,"ES DIFERENTE")</f>
        <v>0</v>
      </c>
      <c r="D186" s="15" t="str">
        <f>IFERROR(VLOOKUP(CONCATENATE(C$1,C186),'Formulario de Preguntas'!$C$2:$FN$165,3,FALSE),"")</f>
        <v/>
      </c>
      <c r="E186" s="1" t="str">
        <f>IFERROR(VLOOKUP(CONCATENATE(C$1,C186),'Formulario de Preguntas'!$C$2:$FN$165,4,FALSE),"")</f>
        <v/>
      </c>
      <c r="F186" s="23">
        <f>IF($B186='Formulario de Respuestas'!$D185,'Formulario de Respuestas'!$F185,"ES DIFERENTE")</f>
        <v>0</v>
      </c>
      <c r="G186" s="1" t="str">
        <f>IFERROR(VLOOKUP(CONCATENATE(F$1,F186),'Formulario de Preguntas'!$C$2:$FN$165,3,FALSE),"")</f>
        <v/>
      </c>
      <c r="H186" s="1" t="str">
        <f>IFERROR(VLOOKUP(CONCATENATE(F$1,F186),'Formulario de Preguntas'!$C$2:$FN$165,4,FALSE),"")</f>
        <v/>
      </c>
      <c r="I186" s="23">
        <f>IF($B186='Formulario de Respuestas'!$D185,'Formulario de Respuestas'!$G185,"ES DIFERENTE")</f>
        <v>0</v>
      </c>
      <c r="J186" s="1" t="str">
        <f>IFERROR(VLOOKUP(CONCATENATE(I$1,I186),'Formulario de Preguntas'!$C$10:$FN$165,3,FALSE),"")</f>
        <v/>
      </c>
      <c r="K186" s="1" t="str">
        <f>IFERROR(VLOOKUP(CONCATENATE(I$1,I186),'Formulario de Preguntas'!$C$10:$FN$165,4,FALSE),"")</f>
        <v/>
      </c>
      <c r="L186" s="23">
        <f>IF($B186='Formulario de Respuestas'!$D185,'Formulario de Respuestas'!$H185,"ES DIFERENTE")</f>
        <v>0</v>
      </c>
      <c r="M186" s="1" t="str">
        <f>IFERROR(VLOOKUP(CONCATENATE(L$1,L186),'Formulario de Preguntas'!$C$10:$FN$165,3,FALSE),"")</f>
        <v/>
      </c>
      <c r="N186" s="1" t="str">
        <f>IFERROR(VLOOKUP(CONCATENATE(L$1,L186),'Formulario de Preguntas'!$C$10:$FN$165,4,FALSE),"")</f>
        <v/>
      </c>
      <c r="O186" s="23">
        <f>IF($B186='Formulario de Respuestas'!$D185,'Formulario de Respuestas'!$I185,"ES DIFERENTE")</f>
        <v>0</v>
      </c>
      <c r="P186" s="1" t="str">
        <f>IFERROR(VLOOKUP(CONCATENATE(O$1,O186),'Formulario de Preguntas'!$C$10:$FN$165,3,FALSE),"")</f>
        <v/>
      </c>
      <c r="Q186" s="1" t="str">
        <f>IFERROR(VLOOKUP(CONCATENATE(O$1,O186),'Formulario de Preguntas'!$C$10:$FN$165,4,FALSE),"")</f>
        <v/>
      </c>
      <c r="R186" s="23">
        <f>IF($B186='Formulario de Respuestas'!$D185,'Formulario de Respuestas'!$J185,"ES DIFERENTE")</f>
        <v>0</v>
      </c>
      <c r="S186" s="1" t="str">
        <f>IFERROR(VLOOKUP(CONCATENATE(R$1,R186),'Formulario de Preguntas'!$C$10:$FN$165,3,FALSE),"")</f>
        <v/>
      </c>
      <c r="T186" s="1" t="str">
        <f>IFERROR(VLOOKUP(CONCATENATE(R$1,R186),'Formulario de Preguntas'!$C$10:$FN$165,4,FALSE),"")</f>
        <v/>
      </c>
      <c r="U186" s="23">
        <f>IF($B186='Formulario de Respuestas'!$D185,'Formulario de Respuestas'!$K185,"ES DIFERENTE")</f>
        <v>0</v>
      </c>
      <c r="V186" s="1" t="str">
        <f>IFERROR(VLOOKUP(CONCATENATE(U$1,U186),'Formulario de Preguntas'!$C$10:$FN$165,3,FALSE),"")</f>
        <v/>
      </c>
      <c r="W186" s="1" t="str">
        <f>IFERROR(VLOOKUP(CONCATENATE(U$1,U186),'Formulario de Preguntas'!$C$10:$FN$165,4,FALSE),"")</f>
        <v/>
      </c>
      <c r="X186" s="23">
        <f>IF($B186='Formulario de Respuestas'!$D185,'Formulario de Respuestas'!$L185,"ES DIFERENTE")</f>
        <v>0</v>
      </c>
      <c r="Y186" s="1" t="str">
        <f>IFERROR(VLOOKUP(CONCATENATE(X$1,X186),'Formulario de Preguntas'!$C$10:$FN$165,3,FALSE),"")</f>
        <v/>
      </c>
      <c r="Z186" s="1" t="str">
        <f>IFERROR(VLOOKUP(CONCATENATE(X$1,X186),'Formulario de Preguntas'!$C$10:$FN$165,4,FALSE),"")</f>
        <v/>
      </c>
      <c r="AA186" s="23">
        <f>IF($B186='Formulario de Respuestas'!$D185,'Formulario de Respuestas'!$M185,"ES DIFERENTE")</f>
        <v>0</v>
      </c>
      <c r="AB186" s="1" t="str">
        <f>IFERROR(VLOOKUP(CONCATENATE(AA$1,AA186),'Formulario de Preguntas'!$C$10:$FN$165,3,FALSE),"")</f>
        <v/>
      </c>
      <c r="AC186" s="1" t="str">
        <f>IFERROR(VLOOKUP(CONCATENATE(AA$1,AA186),'Formulario de Preguntas'!$C$10:$FN$165,4,FALSE),"")</f>
        <v/>
      </c>
      <c r="AD186" s="23">
        <f>IF($B186='Formulario de Respuestas'!$D185,'Formulario de Respuestas'!$N185,"ES DIFERENTE")</f>
        <v>0</v>
      </c>
      <c r="AE186" s="1" t="str">
        <f>IFERROR(VLOOKUP(CONCATENATE(AD$1,AD186),'Formulario de Preguntas'!$C$10:$FN$165,3,FALSE),"")</f>
        <v/>
      </c>
      <c r="AF186" s="1" t="str">
        <f>IFERROR(VLOOKUP(CONCATENATE(AD$1,AD186),'Formulario de Preguntas'!$C$10:$FN$165,4,FALSE),"")</f>
        <v/>
      </c>
      <c r="AG186" s="23">
        <f>IF($B186='Formulario de Respuestas'!$D185,'Formulario de Respuestas'!$O185,"ES DIFERENTE")</f>
        <v>0</v>
      </c>
      <c r="AH186" s="1" t="str">
        <f>IFERROR(VLOOKUP(CONCATENATE(AG$1,AG186),'Formulario de Preguntas'!$C$10:$FN$165,3,FALSE),"")</f>
        <v/>
      </c>
      <c r="AI186" s="1" t="str">
        <f>IFERROR(VLOOKUP(CONCATENATE(AG$1,AG186),'Formulario de Preguntas'!$C$10:$FN$165,4,FALSE),"")</f>
        <v/>
      </c>
      <c r="AJ186" s="23">
        <f>IF($B186='Formulario de Respuestas'!$D185,'Formulario de Respuestas'!$P185,"ES DIFERENTE")</f>
        <v>0</v>
      </c>
      <c r="AK186" s="1" t="str">
        <f>IFERROR(VLOOKUP(CONCATENATE(AJ$1,AJ186),'Formulario de Preguntas'!$C$10:$FN$165,3,FALSE),"")</f>
        <v/>
      </c>
      <c r="AL186" s="1" t="str">
        <f>IFERROR(VLOOKUP(CONCATENATE(AJ$1,AJ186),'Formulario de Preguntas'!$C$10:$FN$165,4,FALSE),"")</f>
        <v/>
      </c>
      <c r="AM186" s="23">
        <f>IF($B186='Formulario de Respuestas'!$D185,'Formulario de Respuestas'!$Q185,"ES DIFERENTE")</f>
        <v>0</v>
      </c>
      <c r="AN186" s="1" t="str">
        <f>IFERROR(VLOOKUP(CONCATENATE(AM$1,AM186),'Formulario de Preguntas'!$C$10:$FN$165,3,FALSE),"")</f>
        <v/>
      </c>
      <c r="AO186" s="1" t="str">
        <f>IFERROR(VLOOKUP(CONCATENATE(AM$1,AM186),'Formulario de Preguntas'!$C$10:$FN$165,4,FALSE),"")</f>
        <v/>
      </c>
      <c r="AP186" s="23">
        <f>IF($B186='Formulario de Respuestas'!$D185,'Formulario de Respuestas'!$R185,"ES DIFERENTE")</f>
        <v>0</v>
      </c>
      <c r="AQ186" s="1" t="str">
        <f>IFERROR(VLOOKUP(CONCATENATE(AP$1,AP186),'Formulario de Preguntas'!$C$10:$FN$165,3,FALSE),"")</f>
        <v/>
      </c>
      <c r="AR186" s="1" t="str">
        <f>IFERROR(VLOOKUP(CONCATENATE(AP$1,AP186),'Formulario de Preguntas'!$C$10:$FN$165,4,FALSE),"")</f>
        <v/>
      </c>
      <c r="AS186" s="23">
        <f>IF($B186='Formulario de Respuestas'!$D185,'Formulario de Respuestas'!$S185,"ES DIFERENTE")</f>
        <v>0</v>
      </c>
      <c r="AT186" s="1" t="str">
        <f>IFERROR(VLOOKUP(CONCATENATE(AS$1,AS186),'Formulario de Preguntas'!$C$10:$FN$165,3,FALSE),"")</f>
        <v/>
      </c>
      <c r="AU186" s="1" t="str">
        <f>IFERROR(VLOOKUP(CONCATENATE(AS$1,AS186),'Formulario de Preguntas'!$C$10:$FN$165,4,FALSE),"")</f>
        <v/>
      </c>
      <c r="AV186" s="23">
        <f>IF($B186='Formulario de Respuestas'!$D185,'Formulario de Respuestas'!$T185,"ES DIFERENTE")</f>
        <v>0</v>
      </c>
      <c r="AW186" s="1" t="str">
        <f>IFERROR(VLOOKUP(CONCATENATE(AV$1,AV186),'Formulario de Preguntas'!$C$10:$FN$165,3,FALSE),"")</f>
        <v/>
      </c>
      <c r="AX186" s="1" t="str">
        <f>IFERROR(VLOOKUP(CONCATENATE(AV$1,AV186),'Formulario de Preguntas'!$C$10:$FN$165,4,FALSE),"")</f>
        <v/>
      </c>
      <c r="AY186" s="23">
        <f>IF($B186='Formulario de Respuestas'!$D185,'Formulario de Respuestas'!$U185,"ES DIFERENTE")</f>
        <v>0</v>
      </c>
      <c r="AZ186" s="1" t="str">
        <f>IFERROR(VLOOKUP(CONCATENATE(AY$1,AY186),'Formulario de Preguntas'!$C$10:$FN$165,3,FALSE),"")</f>
        <v/>
      </c>
      <c r="BA186" s="1" t="str">
        <f>IFERROR(VLOOKUP(CONCATENATE(AY$1,AY186),'Formulario de Preguntas'!$C$10:$FN$165,4,FALSE),"")</f>
        <v/>
      </c>
      <c r="BB186" s="25">
        <f>IF($B186='Formulario de Respuestas'!$D185,'Formulario de Respuestas'!$V185,"ES DIFERENTE")</f>
        <v>0</v>
      </c>
      <c r="BC186" s="1" t="str">
        <f>IFERROR(VLOOKUP(CONCATENATE(BB$1,BB186),'Formulario de Preguntas'!$C$10:$FN$165,3,FALSE),"")</f>
        <v/>
      </c>
      <c r="BD186" s="1" t="str">
        <f>IFERROR(VLOOKUP(CONCATENATE(BB$1,BB186),'Formulario de Preguntas'!$C$10:$FN$165,4,FALSE),"")</f>
        <v/>
      </c>
      <c r="BE186" s="23">
        <f>IF($B186='Formulario de Respuestas'!$D185,'Formulario de Respuestas'!$W185,"ES DIFERENTE")</f>
        <v>0</v>
      </c>
      <c r="BF186" s="1" t="str">
        <f>IFERROR(VLOOKUP(CONCATENATE(BE$1,BE186),'Formulario de Preguntas'!$C$10:$FN$165,3,FALSE),"")</f>
        <v/>
      </c>
      <c r="BG186" s="1" t="str">
        <f>IFERROR(VLOOKUP(CONCATENATE(BE$1,BE186),'Formulario de Preguntas'!$C$10:$FN$165,4,FALSE),"")</f>
        <v/>
      </c>
      <c r="BH186" s="23">
        <f>IF($B186='Formulario de Respuestas'!$D185,'Formulario de Respuestas'!$X185,"ES DIFERENTE")</f>
        <v>0</v>
      </c>
      <c r="BI186" s="1" t="str">
        <f>IFERROR(VLOOKUP(CONCATENATE(BH$1,BH186),'Formulario de Preguntas'!$C$10:$FN$165,3,FALSE),"")</f>
        <v/>
      </c>
      <c r="BJ186" s="1" t="str">
        <f>IFERROR(VLOOKUP(CONCATENATE(BH$1,BH186),'Formulario de Preguntas'!$C$10:$FN$165,4,FALSE),"")</f>
        <v/>
      </c>
      <c r="BK186" s="25">
        <f>IF($B186='Formulario de Respuestas'!$D185,'Formulario de Respuestas'!$Y185,"ES DIFERENTE")</f>
        <v>0</v>
      </c>
      <c r="BL186" s="1" t="str">
        <f>IFERROR(VLOOKUP(CONCATENATE(BK$1,BK186),'Formulario de Preguntas'!$C$10:$FN$165,3,FALSE),"")</f>
        <v/>
      </c>
      <c r="BM186" s="1" t="str">
        <f>IFERROR(VLOOKUP(CONCATENATE(BK$1,BK186),'Formulario de Preguntas'!$C$10:$FN$165,4,FALSE),"")</f>
        <v/>
      </c>
      <c r="BN186" s="25">
        <f>IF($B186='Formulario de Respuestas'!$D185,'Formulario de Respuestas'!$Z185,"ES DIFERENTE")</f>
        <v>0</v>
      </c>
      <c r="BO186" s="1" t="str">
        <f>IFERROR(VLOOKUP(CONCATENATE(BN$1,BN186),'Formulario de Preguntas'!$C$10:$FN$165,3,FALSE),"")</f>
        <v/>
      </c>
      <c r="BP186" s="1" t="str">
        <f>IFERROR(VLOOKUP(CONCATENATE(BN$1,BN186),'Formulario de Preguntas'!$C$10:$FN$165,4,FALSE),"")</f>
        <v/>
      </c>
      <c r="BR186" s="1">
        <f t="shared" si="7"/>
        <v>0</v>
      </c>
      <c r="BS186" s="1">
        <f t="shared" si="8"/>
        <v>0.25</v>
      </c>
      <c r="BT186" s="1">
        <f t="shared" si="9"/>
        <v>0</v>
      </c>
      <c r="BU186" s="1">
        <f>COUNTIF('Formulario de Respuestas'!$E185:$Z185,"A")</f>
        <v>0</v>
      </c>
      <c r="BV186" s="1">
        <f>COUNTIF('Formulario de Respuestas'!$E185:$Z185,"B")</f>
        <v>0</v>
      </c>
      <c r="BW186" s="1">
        <f>COUNTIF('Formulario de Respuestas'!$E185:$Z185,"C")</f>
        <v>0</v>
      </c>
      <c r="BX186" s="1">
        <f>COUNTIF('Formulario de Respuestas'!$E185:$Z185,"D")</f>
        <v>0</v>
      </c>
      <c r="BY186" s="1">
        <f>COUNTIF('Formulario de Respuestas'!$E185:$Z185,"E (RESPUESTA ANULADA)")</f>
        <v>0</v>
      </c>
    </row>
    <row r="187" spans="1:77" x14ac:dyDescent="0.25">
      <c r="A187" s="1">
        <f>'Formulario de Respuestas'!C186</f>
        <v>0</v>
      </c>
      <c r="B187" s="1">
        <f>'Formulario de Respuestas'!D186</f>
        <v>0</v>
      </c>
      <c r="C187" s="23">
        <f>IF($B187='Formulario de Respuestas'!$D186,'Formulario de Respuestas'!$E186,"ES DIFERENTE")</f>
        <v>0</v>
      </c>
      <c r="D187" s="15" t="str">
        <f>IFERROR(VLOOKUP(CONCATENATE(C$1,C187),'Formulario de Preguntas'!$C$2:$FN$165,3,FALSE),"")</f>
        <v/>
      </c>
      <c r="E187" s="1" t="str">
        <f>IFERROR(VLOOKUP(CONCATENATE(C$1,C187),'Formulario de Preguntas'!$C$2:$FN$165,4,FALSE),"")</f>
        <v/>
      </c>
      <c r="F187" s="23">
        <f>IF($B187='Formulario de Respuestas'!$D186,'Formulario de Respuestas'!$F186,"ES DIFERENTE")</f>
        <v>0</v>
      </c>
      <c r="G187" s="1" t="str">
        <f>IFERROR(VLOOKUP(CONCATENATE(F$1,F187),'Formulario de Preguntas'!$C$2:$FN$165,3,FALSE),"")</f>
        <v/>
      </c>
      <c r="H187" s="1" t="str">
        <f>IFERROR(VLOOKUP(CONCATENATE(F$1,F187),'Formulario de Preguntas'!$C$2:$FN$165,4,FALSE),"")</f>
        <v/>
      </c>
      <c r="I187" s="23">
        <f>IF($B187='Formulario de Respuestas'!$D186,'Formulario de Respuestas'!$G186,"ES DIFERENTE")</f>
        <v>0</v>
      </c>
      <c r="J187" s="1" t="str">
        <f>IFERROR(VLOOKUP(CONCATENATE(I$1,I187),'Formulario de Preguntas'!$C$10:$FN$165,3,FALSE),"")</f>
        <v/>
      </c>
      <c r="K187" s="1" t="str">
        <f>IFERROR(VLOOKUP(CONCATENATE(I$1,I187),'Formulario de Preguntas'!$C$10:$FN$165,4,FALSE),"")</f>
        <v/>
      </c>
      <c r="L187" s="23">
        <f>IF($B187='Formulario de Respuestas'!$D186,'Formulario de Respuestas'!$H186,"ES DIFERENTE")</f>
        <v>0</v>
      </c>
      <c r="M187" s="1" t="str">
        <f>IFERROR(VLOOKUP(CONCATENATE(L$1,L187),'Formulario de Preguntas'!$C$10:$FN$165,3,FALSE),"")</f>
        <v/>
      </c>
      <c r="N187" s="1" t="str">
        <f>IFERROR(VLOOKUP(CONCATENATE(L$1,L187),'Formulario de Preguntas'!$C$10:$FN$165,4,FALSE),"")</f>
        <v/>
      </c>
      <c r="O187" s="23">
        <f>IF($B187='Formulario de Respuestas'!$D186,'Formulario de Respuestas'!$I186,"ES DIFERENTE")</f>
        <v>0</v>
      </c>
      <c r="P187" s="1" t="str">
        <f>IFERROR(VLOOKUP(CONCATENATE(O$1,O187),'Formulario de Preguntas'!$C$10:$FN$165,3,FALSE),"")</f>
        <v/>
      </c>
      <c r="Q187" s="1" t="str">
        <f>IFERROR(VLOOKUP(CONCATENATE(O$1,O187),'Formulario de Preguntas'!$C$10:$FN$165,4,FALSE),"")</f>
        <v/>
      </c>
      <c r="R187" s="23">
        <f>IF($B187='Formulario de Respuestas'!$D186,'Formulario de Respuestas'!$J186,"ES DIFERENTE")</f>
        <v>0</v>
      </c>
      <c r="S187" s="1" t="str">
        <f>IFERROR(VLOOKUP(CONCATENATE(R$1,R187),'Formulario de Preguntas'!$C$10:$FN$165,3,FALSE),"")</f>
        <v/>
      </c>
      <c r="T187" s="1" t="str">
        <f>IFERROR(VLOOKUP(CONCATENATE(R$1,R187),'Formulario de Preguntas'!$C$10:$FN$165,4,FALSE),"")</f>
        <v/>
      </c>
      <c r="U187" s="23">
        <f>IF($B187='Formulario de Respuestas'!$D186,'Formulario de Respuestas'!$K186,"ES DIFERENTE")</f>
        <v>0</v>
      </c>
      <c r="V187" s="1" t="str">
        <f>IFERROR(VLOOKUP(CONCATENATE(U$1,U187),'Formulario de Preguntas'!$C$10:$FN$165,3,FALSE),"")</f>
        <v/>
      </c>
      <c r="W187" s="1" t="str">
        <f>IFERROR(VLOOKUP(CONCATENATE(U$1,U187),'Formulario de Preguntas'!$C$10:$FN$165,4,FALSE),"")</f>
        <v/>
      </c>
      <c r="X187" s="23">
        <f>IF($B187='Formulario de Respuestas'!$D186,'Formulario de Respuestas'!$L186,"ES DIFERENTE")</f>
        <v>0</v>
      </c>
      <c r="Y187" s="1" t="str">
        <f>IFERROR(VLOOKUP(CONCATENATE(X$1,X187),'Formulario de Preguntas'!$C$10:$FN$165,3,FALSE),"")</f>
        <v/>
      </c>
      <c r="Z187" s="1" t="str">
        <f>IFERROR(VLOOKUP(CONCATENATE(X$1,X187),'Formulario de Preguntas'!$C$10:$FN$165,4,FALSE),"")</f>
        <v/>
      </c>
      <c r="AA187" s="23">
        <f>IF($B187='Formulario de Respuestas'!$D186,'Formulario de Respuestas'!$M186,"ES DIFERENTE")</f>
        <v>0</v>
      </c>
      <c r="AB187" s="1" t="str">
        <f>IFERROR(VLOOKUP(CONCATENATE(AA$1,AA187),'Formulario de Preguntas'!$C$10:$FN$165,3,FALSE),"")</f>
        <v/>
      </c>
      <c r="AC187" s="1" t="str">
        <f>IFERROR(VLOOKUP(CONCATENATE(AA$1,AA187),'Formulario de Preguntas'!$C$10:$FN$165,4,FALSE),"")</f>
        <v/>
      </c>
      <c r="AD187" s="23">
        <f>IF($B187='Formulario de Respuestas'!$D186,'Formulario de Respuestas'!$N186,"ES DIFERENTE")</f>
        <v>0</v>
      </c>
      <c r="AE187" s="1" t="str">
        <f>IFERROR(VLOOKUP(CONCATENATE(AD$1,AD187),'Formulario de Preguntas'!$C$10:$FN$165,3,FALSE),"")</f>
        <v/>
      </c>
      <c r="AF187" s="1" t="str">
        <f>IFERROR(VLOOKUP(CONCATENATE(AD$1,AD187),'Formulario de Preguntas'!$C$10:$FN$165,4,FALSE),"")</f>
        <v/>
      </c>
      <c r="AG187" s="23">
        <f>IF($B187='Formulario de Respuestas'!$D186,'Formulario de Respuestas'!$O186,"ES DIFERENTE")</f>
        <v>0</v>
      </c>
      <c r="AH187" s="1" t="str">
        <f>IFERROR(VLOOKUP(CONCATENATE(AG$1,AG187),'Formulario de Preguntas'!$C$10:$FN$165,3,FALSE),"")</f>
        <v/>
      </c>
      <c r="AI187" s="1" t="str">
        <f>IFERROR(VLOOKUP(CONCATENATE(AG$1,AG187),'Formulario de Preguntas'!$C$10:$FN$165,4,FALSE),"")</f>
        <v/>
      </c>
      <c r="AJ187" s="23">
        <f>IF($B187='Formulario de Respuestas'!$D186,'Formulario de Respuestas'!$P186,"ES DIFERENTE")</f>
        <v>0</v>
      </c>
      <c r="AK187" s="1" t="str">
        <f>IFERROR(VLOOKUP(CONCATENATE(AJ$1,AJ187),'Formulario de Preguntas'!$C$10:$FN$165,3,FALSE),"")</f>
        <v/>
      </c>
      <c r="AL187" s="1" t="str">
        <f>IFERROR(VLOOKUP(CONCATENATE(AJ$1,AJ187),'Formulario de Preguntas'!$C$10:$FN$165,4,FALSE),"")</f>
        <v/>
      </c>
      <c r="AM187" s="23">
        <f>IF($B187='Formulario de Respuestas'!$D186,'Formulario de Respuestas'!$Q186,"ES DIFERENTE")</f>
        <v>0</v>
      </c>
      <c r="AN187" s="1" t="str">
        <f>IFERROR(VLOOKUP(CONCATENATE(AM$1,AM187),'Formulario de Preguntas'!$C$10:$FN$165,3,FALSE),"")</f>
        <v/>
      </c>
      <c r="AO187" s="1" t="str">
        <f>IFERROR(VLOOKUP(CONCATENATE(AM$1,AM187),'Formulario de Preguntas'!$C$10:$FN$165,4,FALSE),"")</f>
        <v/>
      </c>
      <c r="AP187" s="23">
        <f>IF($B187='Formulario de Respuestas'!$D186,'Formulario de Respuestas'!$R186,"ES DIFERENTE")</f>
        <v>0</v>
      </c>
      <c r="AQ187" s="1" t="str">
        <f>IFERROR(VLOOKUP(CONCATENATE(AP$1,AP187),'Formulario de Preguntas'!$C$10:$FN$165,3,FALSE),"")</f>
        <v/>
      </c>
      <c r="AR187" s="1" t="str">
        <f>IFERROR(VLOOKUP(CONCATENATE(AP$1,AP187),'Formulario de Preguntas'!$C$10:$FN$165,4,FALSE),"")</f>
        <v/>
      </c>
      <c r="AS187" s="23">
        <f>IF($B187='Formulario de Respuestas'!$D186,'Formulario de Respuestas'!$S186,"ES DIFERENTE")</f>
        <v>0</v>
      </c>
      <c r="AT187" s="1" t="str">
        <f>IFERROR(VLOOKUP(CONCATENATE(AS$1,AS187),'Formulario de Preguntas'!$C$10:$FN$165,3,FALSE),"")</f>
        <v/>
      </c>
      <c r="AU187" s="1" t="str">
        <f>IFERROR(VLOOKUP(CONCATENATE(AS$1,AS187),'Formulario de Preguntas'!$C$10:$FN$165,4,FALSE),"")</f>
        <v/>
      </c>
      <c r="AV187" s="23">
        <f>IF($B187='Formulario de Respuestas'!$D186,'Formulario de Respuestas'!$T186,"ES DIFERENTE")</f>
        <v>0</v>
      </c>
      <c r="AW187" s="1" t="str">
        <f>IFERROR(VLOOKUP(CONCATENATE(AV$1,AV187),'Formulario de Preguntas'!$C$10:$FN$165,3,FALSE),"")</f>
        <v/>
      </c>
      <c r="AX187" s="1" t="str">
        <f>IFERROR(VLOOKUP(CONCATENATE(AV$1,AV187),'Formulario de Preguntas'!$C$10:$FN$165,4,FALSE),"")</f>
        <v/>
      </c>
      <c r="AY187" s="23">
        <f>IF($B187='Formulario de Respuestas'!$D186,'Formulario de Respuestas'!$U186,"ES DIFERENTE")</f>
        <v>0</v>
      </c>
      <c r="AZ187" s="1" t="str">
        <f>IFERROR(VLOOKUP(CONCATENATE(AY$1,AY187),'Formulario de Preguntas'!$C$10:$FN$165,3,FALSE),"")</f>
        <v/>
      </c>
      <c r="BA187" s="1" t="str">
        <f>IFERROR(VLOOKUP(CONCATENATE(AY$1,AY187),'Formulario de Preguntas'!$C$10:$FN$165,4,FALSE),"")</f>
        <v/>
      </c>
      <c r="BB187" s="25">
        <f>IF($B187='Formulario de Respuestas'!$D186,'Formulario de Respuestas'!$V186,"ES DIFERENTE")</f>
        <v>0</v>
      </c>
      <c r="BC187" s="1" t="str">
        <f>IFERROR(VLOOKUP(CONCATENATE(BB$1,BB187),'Formulario de Preguntas'!$C$10:$FN$165,3,FALSE),"")</f>
        <v/>
      </c>
      <c r="BD187" s="1" t="str">
        <f>IFERROR(VLOOKUP(CONCATENATE(BB$1,BB187),'Formulario de Preguntas'!$C$10:$FN$165,4,FALSE),"")</f>
        <v/>
      </c>
      <c r="BE187" s="23">
        <f>IF($B187='Formulario de Respuestas'!$D186,'Formulario de Respuestas'!$W186,"ES DIFERENTE")</f>
        <v>0</v>
      </c>
      <c r="BF187" s="1" t="str">
        <f>IFERROR(VLOOKUP(CONCATENATE(BE$1,BE187),'Formulario de Preguntas'!$C$10:$FN$165,3,FALSE),"")</f>
        <v/>
      </c>
      <c r="BG187" s="1" t="str">
        <f>IFERROR(VLOOKUP(CONCATENATE(BE$1,BE187),'Formulario de Preguntas'!$C$10:$FN$165,4,FALSE),"")</f>
        <v/>
      </c>
      <c r="BH187" s="23">
        <f>IF($B187='Formulario de Respuestas'!$D186,'Formulario de Respuestas'!$X186,"ES DIFERENTE")</f>
        <v>0</v>
      </c>
      <c r="BI187" s="1" t="str">
        <f>IFERROR(VLOOKUP(CONCATENATE(BH$1,BH187),'Formulario de Preguntas'!$C$10:$FN$165,3,FALSE),"")</f>
        <v/>
      </c>
      <c r="BJ187" s="1" t="str">
        <f>IFERROR(VLOOKUP(CONCATENATE(BH$1,BH187),'Formulario de Preguntas'!$C$10:$FN$165,4,FALSE),"")</f>
        <v/>
      </c>
      <c r="BK187" s="25">
        <f>IF($B187='Formulario de Respuestas'!$D186,'Formulario de Respuestas'!$Y186,"ES DIFERENTE")</f>
        <v>0</v>
      </c>
      <c r="BL187" s="1" t="str">
        <f>IFERROR(VLOOKUP(CONCATENATE(BK$1,BK187),'Formulario de Preguntas'!$C$10:$FN$165,3,FALSE),"")</f>
        <v/>
      </c>
      <c r="BM187" s="1" t="str">
        <f>IFERROR(VLOOKUP(CONCATENATE(BK$1,BK187),'Formulario de Preguntas'!$C$10:$FN$165,4,FALSE),"")</f>
        <v/>
      </c>
      <c r="BN187" s="25">
        <f>IF($B187='Formulario de Respuestas'!$D186,'Formulario de Respuestas'!$Z186,"ES DIFERENTE")</f>
        <v>0</v>
      </c>
      <c r="BO187" s="1" t="str">
        <f>IFERROR(VLOOKUP(CONCATENATE(BN$1,BN187),'Formulario de Preguntas'!$C$10:$FN$165,3,FALSE),"")</f>
        <v/>
      </c>
      <c r="BP187" s="1" t="str">
        <f>IFERROR(VLOOKUP(CONCATENATE(BN$1,BN187),'Formulario de Preguntas'!$C$10:$FN$165,4,FALSE),"")</f>
        <v/>
      </c>
      <c r="BR187" s="1">
        <f t="shared" si="7"/>
        <v>0</v>
      </c>
      <c r="BS187" s="1">
        <f t="shared" si="8"/>
        <v>0.25</v>
      </c>
      <c r="BT187" s="1">
        <f t="shared" si="9"/>
        <v>0</v>
      </c>
      <c r="BU187" s="1">
        <f>COUNTIF('Formulario de Respuestas'!$E186:$Z186,"A")</f>
        <v>0</v>
      </c>
      <c r="BV187" s="1">
        <f>COUNTIF('Formulario de Respuestas'!$E186:$Z186,"B")</f>
        <v>0</v>
      </c>
      <c r="BW187" s="1">
        <f>COUNTIF('Formulario de Respuestas'!$E186:$Z186,"C")</f>
        <v>0</v>
      </c>
      <c r="BX187" s="1">
        <f>COUNTIF('Formulario de Respuestas'!$E186:$Z186,"D")</f>
        <v>0</v>
      </c>
      <c r="BY187" s="1">
        <f>COUNTIF('Formulario de Respuestas'!$E186:$Z186,"E (RESPUESTA ANULADA)")</f>
        <v>0</v>
      </c>
    </row>
    <row r="188" spans="1:77" x14ac:dyDescent="0.25">
      <c r="A188" s="1">
        <f>'Formulario de Respuestas'!C187</f>
        <v>0</v>
      </c>
      <c r="B188" s="1">
        <f>'Formulario de Respuestas'!D187</f>
        <v>0</v>
      </c>
      <c r="C188" s="23">
        <f>IF($B188='Formulario de Respuestas'!$D187,'Formulario de Respuestas'!$E187,"ES DIFERENTE")</f>
        <v>0</v>
      </c>
      <c r="D188" s="15" t="str">
        <f>IFERROR(VLOOKUP(CONCATENATE(C$1,C188),'Formulario de Preguntas'!$C$2:$FN$165,3,FALSE),"")</f>
        <v/>
      </c>
      <c r="E188" s="1" t="str">
        <f>IFERROR(VLOOKUP(CONCATENATE(C$1,C188),'Formulario de Preguntas'!$C$2:$FN$165,4,FALSE),"")</f>
        <v/>
      </c>
      <c r="F188" s="23">
        <f>IF($B188='Formulario de Respuestas'!$D187,'Formulario de Respuestas'!$F187,"ES DIFERENTE")</f>
        <v>0</v>
      </c>
      <c r="G188" s="1" t="str">
        <f>IFERROR(VLOOKUP(CONCATENATE(F$1,F188),'Formulario de Preguntas'!$C$2:$FN$165,3,FALSE),"")</f>
        <v/>
      </c>
      <c r="H188" s="1" t="str">
        <f>IFERROR(VLOOKUP(CONCATENATE(F$1,F188),'Formulario de Preguntas'!$C$2:$FN$165,4,FALSE),"")</f>
        <v/>
      </c>
      <c r="I188" s="23">
        <f>IF($B188='Formulario de Respuestas'!$D187,'Formulario de Respuestas'!$G187,"ES DIFERENTE")</f>
        <v>0</v>
      </c>
      <c r="J188" s="1" t="str">
        <f>IFERROR(VLOOKUP(CONCATENATE(I$1,I188),'Formulario de Preguntas'!$C$10:$FN$165,3,FALSE),"")</f>
        <v/>
      </c>
      <c r="K188" s="1" t="str">
        <f>IFERROR(VLOOKUP(CONCATENATE(I$1,I188),'Formulario de Preguntas'!$C$10:$FN$165,4,FALSE),"")</f>
        <v/>
      </c>
      <c r="L188" s="23">
        <f>IF($B188='Formulario de Respuestas'!$D187,'Formulario de Respuestas'!$H187,"ES DIFERENTE")</f>
        <v>0</v>
      </c>
      <c r="M188" s="1" t="str">
        <f>IFERROR(VLOOKUP(CONCATENATE(L$1,L188),'Formulario de Preguntas'!$C$10:$FN$165,3,FALSE),"")</f>
        <v/>
      </c>
      <c r="N188" s="1" t="str">
        <f>IFERROR(VLOOKUP(CONCATENATE(L$1,L188),'Formulario de Preguntas'!$C$10:$FN$165,4,FALSE),"")</f>
        <v/>
      </c>
      <c r="O188" s="23">
        <f>IF($B188='Formulario de Respuestas'!$D187,'Formulario de Respuestas'!$I187,"ES DIFERENTE")</f>
        <v>0</v>
      </c>
      <c r="P188" s="1" t="str">
        <f>IFERROR(VLOOKUP(CONCATENATE(O$1,O188),'Formulario de Preguntas'!$C$10:$FN$165,3,FALSE),"")</f>
        <v/>
      </c>
      <c r="Q188" s="1" t="str">
        <f>IFERROR(VLOOKUP(CONCATENATE(O$1,O188),'Formulario de Preguntas'!$C$10:$FN$165,4,FALSE),"")</f>
        <v/>
      </c>
      <c r="R188" s="23">
        <f>IF($B188='Formulario de Respuestas'!$D187,'Formulario de Respuestas'!$J187,"ES DIFERENTE")</f>
        <v>0</v>
      </c>
      <c r="S188" s="1" t="str">
        <f>IFERROR(VLOOKUP(CONCATENATE(R$1,R188),'Formulario de Preguntas'!$C$10:$FN$165,3,FALSE),"")</f>
        <v/>
      </c>
      <c r="T188" s="1" t="str">
        <f>IFERROR(VLOOKUP(CONCATENATE(R$1,R188),'Formulario de Preguntas'!$C$10:$FN$165,4,FALSE),"")</f>
        <v/>
      </c>
      <c r="U188" s="23">
        <f>IF($B188='Formulario de Respuestas'!$D187,'Formulario de Respuestas'!$K187,"ES DIFERENTE")</f>
        <v>0</v>
      </c>
      <c r="V188" s="1" t="str">
        <f>IFERROR(VLOOKUP(CONCATENATE(U$1,U188),'Formulario de Preguntas'!$C$10:$FN$165,3,FALSE),"")</f>
        <v/>
      </c>
      <c r="W188" s="1" t="str">
        <f>IFERROR(VLOOKUP(CONCATENATE(U$1,U188),'Formulario de Preguntas'!$C$10:$FN$165,4,FALSE),"")</f>
        <v/>
      </c>
      <c r="X188" s="23">
        <f>IF($B188='Formulario de Respuestas'!$D187,'Formulario de Respuestas'!$L187,"ES DIFERENTE")</f>
        <v>0</v>
      </c>
      <c r="Y188" s="1" t="str">
        <f>IFERROR(VLOOKUP(CONCATENATE(X$1,X188),'Formulario de Preguntas'!$C$10:$FN$165,3,FALSE),"")</f>
        <v/>
      </c>
      <c r="Z188" s="1" t="str">
        <f>IFERROR(VLOOKUP(CONCATENATE(X$1,X188),'Formulario de Preguntas'!$C$10:$FN$165,4,FALSE),"")</f>
        <v/>
      </c>
      <c r="AA188" s="23">
        <f>IF($B188='Formulario de Respuestas'!$D187,'Formulario de Respuestas'!$M187,"ES DIFERENTE")</f>
        <v>0</v>
      </c>
      <c r="AB188" s="1" t="str">
        <f>IFERROR(VLOOKUP(CONCATENATE(AA$1,AA188),'Formulario de Preguntas'!$C$10:$FN$165,3,FALSE),"")</f>
        <v/>
      </c>
      <c r="AC188" s="1" t="str">
        <f>IFERROR(VLOOKUP(CONCATENATE(AA$1,AA188),'Formulario de Preguntas'!$C$10:$FN$165,4,FALSE),"")</f>
        <v/>
      </c>
      <c r="AD188" s="23">
        <f>IF($B188='Formulario de Respuestas'!$D187,'Formulario de Respuestas'!$N187,"ES DIFERENTE")</f>
        <v>0</v>
      </c>
      <c r="AE188" s="1" t="str">
        <f>IFERROR(VLOOKUP(CONCATENATE(AD$1,AD188),'Formulario de Preguntas'!$C$10:$FN$165,3,FALSE),"")</f>
        <v/>
      </c>
      <c r="AF188" s="1" t="str">
        <f>IFERROR(VLOOKUP(CONCATENATE(AD$1,AD188),'Formulario de Preguntas'!$C$10:$FN$165,4,FALSE),"")</f>
        <v/>
      </c>
      <c r="AG188" s="23">
        <f>IF($B188='Formulario de Respuestas'!$D187,'Formulario de Respuestas'!$O187,"ES DIFERENTE")</f>
        <v>0</v>
      </c>
      <c r="AH188" s="1" t="str">
        <f>IFERROR(VLOOKUP(CONCATENATE(AG$1,AG188),'Formulario de Preguntas'!$C$10:$FN$165,3,FALSE),"")</f>
        <v/>
      </c>
      <c r="AI188" s="1" t="str">
        <f>IFERROR(VLOOKUP(CONCATENATE(AG$1,AG188),'Formulario de Preguntas'!$C$10:$FN$165,4,FALSE),"")</f>
        <v/>
      </c>
      <c r="AJ188" s="23">
        <f>IF($B188='Formulario de Respuestas'!$D187,'Formulario de Respuestas'!$P187,"ES DIFERENTE")</f>
        <v>0</v>
      </c>
      <c r="AK188" s="1" t="str">
        <f>IFERROR(VLOOKUP(CONCATENATE(AJ$1,AJ188),'Formulario de Preguntas'!$C$10:$FN$165,3,FALSE),"")</f>
        <v/>
      </c>
      <c r="AL188" s="1" t="str">
        <f>IFERROR(VLOOKUP(CONCATENATE(AJ$1,AJ188),'Formulario de Preguntas'!$C$10:$FN$165,4,FALSE),"")</f>
        <v/>
      </c>
      <c r="AM188" s="23">
        <f>IF($B188='Formulario de Respuestas'!$D187,'Formulario de Respuestas'!$Q187,"ES DIFERENTE")</f>
        <v>0</v>
      </c>
      <c r="AN188" s="1" t="str">
        <f>IFERROR(VLOOKUP(CONCATENATE(AM$1,AM188),'Formulario de Preguntas'!$C$10:$FN$165,3,FALSE),"")</f>
        <v/>
      </c>
      <c r="AO188" s="1" t="str">
        <f>IFERROR(VLOOKUP(CONCATENATE(AM$1,AM188),'Formulario de Preguntas'!$C$10:$FN$165,4,FALSE),"")</f>
        <v/>
      </c>
      <c r="AP188" s="23">
        <f>IF($B188='Formulario de Respuestas'!$D187,'Formulario de Respuestas'!$R187,"ES DIFERENTE")</f>
        <v>0</v>
      </c>
      <c r="AQ188" s="1" t="str">
        <f>IFERROR(VLOOKUP(CONCATENATE(AP$1,AP188),'Formulario de Preguntas'!$C$10:$FN$165,3,FALSE),"")</f>
        <v/>
      </c>
      <c r="AR188" s="1" t="str">
        <f>IFERROR(VLOOKUP(CONCATENATE(AP$1,AP188),'Formulario de Preguntas'!$C$10:$FN$165,4,FALSE),"")</f>
        <v/>
      </c>
      <c r="AS188" s="23">
        <f>IF($B188='Formulario de Respuestas'!$D187,'Formulario de Respuestas'!$S187,"ES DIFERENTE")</f>
        <v>0</v>
      </c>
      <c r="AT188" s="1" t="str">
        <f>IFERROR(VLOOKUP(CONCATENATE(AS$1,AS188),'Formulario de Preguntas'!$C$10:$FN$165,3,FALSE),"")</f>
        <v/>
      </c>
      <c r="AU188" s="1" t="str">
        <f>IFERROR(VLOOKUP(CONCATENATE(AS$1,AS188),'Formulario de Preguntas'!$C$10:$FN$165,4,FALSE),"")</f>
        <v/>
      </c>
      <c r="AV188" s="23">
        <f>IF($B188='Formulario de Respuestas'!$D187,'Formulario de Respuestas'!$T187,"ES DIFERENTE")</f>
        <v>0</v>
      </c>
      <c r="AW188" s="1" t="str">
        <f>IFERROR(VLOOKUP(CONCATENATE(AV$1,AV188),'Formulario de Preguntas'!$C$10:$FN$165,3,FALSE),"")</f>
        <v/>
      </c>
      <c r="AX188" s="1" t="str">
        <f>IFERROR(VLOOKUP(CONCATENATE(AV$1,AV188),'Formulario de Preguntas'!$C$10:$FN$165,4,FALSE),"")</f>
        <v/>
      </c>
      <c r="AY188" s="23">
        <f>IF($B188='Formulario de Respuestas'!$D187,'Formulario de Respuestas'!$U187,"ES DIFERENTE")</f>
        <v>0</v>
      </c>
      <c r="AZ188" s="1" t="str">
        <f>IFERROR(VLOOKUP(CONCATENATE(AY$1,AY188),'Formulario de Preguntas'!$C$10:$FN$165,3,FALSE),"")</f>
        <v/>
      </c>
      <c r="BA188" s="1" t="str">
        <f>IFERROR(VLOOKUP(CONCATENATE(AY$1,AY188),'Formulario de Preguntas'!$C$10:$FN$165,4,FALSE),"")</f>
        <v/>
      </c>
      <c r="BB188" s="25">
        <f>IF($B188='Formulario de Respuestas'!$D187,'Formulario de Respuestas'!$V187,"ES DIFERENTE")</f>
        <v>0</v>
      </c>
      <c r="BC188" s="1" t="str">
        <f>IFERROR(VLOOKUP(CONCATENATE(BB$1,BB188),'Formulario de Preguntas'!$C$10:$FN$165,3,FALSE),"")</f>
        <v/>
      </c>
      <c r="BD188" s="1" t="str">
        <f>IFERROR(VLOOKUP(CONCATENATE(BB$1,BB188),'Formulario de Preguntas'!$C$10:$FN$165,4,FALSE),"")</f>
        <v/>
      </c>
      <c r="BE188" s="23">
        <f>IF($B188='Formulario de Respuestas'!$D187,'Formulario de Respuestas'!$W187,"ES DIFERENTE")</f>
        <v>0</v>
      </c>
      <c r="BF188" s="1" t="str">
        <f>IFERROR(VLOOKUP(CONCATENATE(BE$1,BE188),'Formulario de Preguntas'!$C$10:$FN$165,3,FALSE),"")</f>
        <v/>
      </c>
      <c r="BG188" s="1" t="str">
        <f>IFERROR(VLOOKUP(CONCATENATE(BE$1,BE188),'Formulario de Preguntas'!$C$10:$FN$165,4,FALSE),"")</f>
        <v/>
      </c>
      <c r="BH188" s="23">
        <f>IF($B188='Formulario de Respuestas'!$D187,'Formulario de Respuestas'!$X187,"ES DIFERENTE")</f>
        <v>0</v>
      </c>
      <c r="BI188" s="1" t="str">
        <f>IFERROR(VLOOKUP(CONCATENATE(BH$1,BH188),'Formulario de Preguntas'!$C$10:$FN$165,3,FALSE),"")</f>
        <v/>
      </c>
      <c r="BJ188" s="1" t="str">
        <f>IFERROR(VLOOKUP(CONCATENATE(BH$1,BH188),'Formulario de Preguntas'!$C$10:$FN$165,4,FALSE),"")</f>
        <v/>
      </c>
      <c r="BK188" s="25">
        <f>IF($B188='Formulario de Respuestas'!$D187,'Formulario de Respuestas'!$Y187,"ES DIFERENTE")</f>
        <v>0</v>
      </c>
      <c r="BL188" s="1" t="str">
        <f>IFERROR(VLOOKUP(CONCATENATE(BK$1,BK188),'Formulario de Preguntas'!$C$10:$FN$165,3,FALSE),"")</f>
        <v/>
      </c>
      <c r="BM188" s="1" t="str">
        <f>IFERROR(VLOOKUP(CONCATENATE(BK$1,BK188),'Formulario de Preguntas'!$C$10:$FN$165,4,FALSE),"")</f>
        <v/>
      </c>
      <c r="BN188" s="25">
        <f>IF($B188='Formulario de Respuestas'!$D187,'Formulario de Respuestas'!$Z187,"ES DIFERENTE")</f>
        <v>0</v>
      </c>
      <c r="BO188" s="1" t="str">
        <f>IFERROR(VLOOKUP(CONCATENATE(BN$1,BN188),'Formulario de Preguntas'!$C$10:$FN$165,3,FALSE),"")</f>
        <v/>
      </c>
      <c r="BP188" s="1" t="str">
        <f>IFERROR(VLOOKUP(CONCATENATE(BN$1,BN188),'Formulario de Preguntas'!$C$10:$FN$165,4,FALSE),"")</f>
        <v/>
      </c>
      <c r="BR188" s="1">
        <f t="shared" si="7"/>
        <v>0</v>
      </c>
      <c r="BS188" s="1">
        <f t="shared" si="8"/>
        <v>0.25</v>
      </c>
      <c r="BT188" s="1">
        <f t="shared" si="9"/>
        <v>0</v>
      </c>
      <c r="BU188" s="1">
        <f>COUNTIF('Formulario de Respuestas'!$E187:$Z187,"A")</f>
        <v>0</v>
      </c>
      <c r="BV188" s="1">
        <f>COUNTIF('Formulario de Respuestas'!$E187:$Z187,"B")</f>
        <v>0</v>
      </c>
      <c r="BW188" s="1">
        <f>COUNTIF('Formulario de Respuestas'!$E187:$Z187,"C")</f>
        <v>0</v>
      </c>
      <c r="BX188" s="1">
        <f>COUNTIF('Formulario de Respuestas'!$E187:$Z187,"D")</f>
        <v>0</v>
      </c>
      <c r="BY188" s="1">
        <f>COUNTIF('Formulario de Respuestas'!$E187:$Z187,"E (RESPUESTA ANULADA)")</f>
        <v>0</v>
      </c>
    </row>
    <row r="189" spans="1:77" x14ac:dyDescent="0.25">
      <c r="A189" s="1">
        <f>'Formulario de Respuestas'!C188</f>
        <v>0</v>
      </c>
      <c r="B189" s="1">
        <f>'Formulario de Respuestas'!D188</f>
        <v>0</v>
      </c>
      <c r="C189" s="23">
        <f>IF($B189='Formulario de Respuestas'!$D188,'Formulario de Respuestas'!$E188,"ES DIFERENTE")</f>
        <v>0</v>
      </c>
      <c r="D189" s="15" t="str">
        <f>IFERROR(VLOOKUP(CONCATENATE(C$1,C189),'Formulario de Preguntas'!$C$2:$FN$165,3,FALSE),"")</f>
        <v/>
      </c>
      <c r="E189" s="1" t="str">
        <f>IFERROR(VLOOKUP(CONCATENATE(C$1,C189),'Formulario de Preguntas'!$C$2:$FN$165,4,FALSE),"")</f>
        <v/>
      </c>
      <c r="F189" s="23">
        <f>IF($B189='Formulario de Respuestas'!$D188,'Formulario de Respuestas'!$F188,"ES DIFERENTE")</f>
        <v>0</v>
      </c>
      <c r="G189" s="1" t="str">
        <f>IFERROR(VLOOKUP(CONCATENATE(F$1,F189),'Formulario de Preguntas'!$C$2:$FN$165,3,FALSE),"")</f>
        <v/>
      </c>
      <c r="H189" s="1" t="str">
        <f>IFERROR(VLOOKUP(CONCATENATE(F$1,F189),'Formulario de Preguntas'!$C$2:$FN$165,4,FALSE),"")</f>
        <v/>
      </c>
      <c r="I189" s="23">
        <f>IF($B189='Formulario de Respuestas'!$D188,'Formulario de Respuestas'!$G188,"ES DIFERENTE")</f>
        <v>0</v>
      </c>
      <c r="J189" s="1" t="str">
        <f>IFERROR(VLOOKUP(CONCATENATE(I$1,I189),'Formulario de Preguntas'!$C$10:$FN$165,3,FALSE),"")</f>
        <v/>
      </c>
      <c r="K189" s="1" t="str">
        <f>IFERROR(VLOOKUP(CONCATENATE(I$1,I189),'Formulario de Preguntas'!$C$10:$FN$165,4,FALSE),"")</f>
        <v/>
      </c>
      <c r="L189" s="23">
        <f>IF($B189='Formulario de Respuestas'!$D188,'Formulario de Respuestas'!$H188,"ES DIFERENTE")</f>
        <v>0</v>
      </c>
      <c r="M189" s="1" t="str">
        <f>IFERROR(VLOOKUP(CONCATENATE(L$1,L189),'Formulario de Preguntas'!$C$10:$FN$165,3,FALSE),"")</f>
        <v/>
      </c>
      <c r="N189" s="1" t="str">
        <f>IFERROR(VLOOKUP(CONCATENATE(L$1,L189),'Formulario de Preguntas'!$C$10:$FN$165,4,FALSE),"")</f>
        <v/>
      </c>
      <c r="O189" s="23">
        <f>IF($B189='Formulario de Respuestas'!$D188,'Formulario de Respuestas'!$I188,"ES DIFERENTE")</f>
        <v>0</v>
      </c>
      <c r="P189" s="1" t="str">
        <f>IFERROR(VLOOKUP(CONCATENATE(O$1,O189),'Formulario de Preguntas'!$C$10:$FN$165,3,FALSE),"")</f>
        <v/>
      </c>
      <c r="Q189" s="1" t="str">
        <f>IFERROR(VLOOKUP(CONCATENATE(O$1,O189),'Formulario de Preguntas'!$C$10:$FN$165,4,FALSE),"")</f>
        <v/>
      </c>
      <c r="R189" s="23">
        <f>IF($B189='Formulario de Respuestas'!$D188,'Formulario de Respuestas'!$J188,"ES DIFERENTE")</f>
        <v>0</v>
      </c>
      <c r="S189" s="1" t="str">
        <f>IFERROR(VLOOKUP(CONCATENATE(R$1,R189),'Formulario de Preguntas'!$C$10:$FN$165,3,FALSE),"")</f>
        <v/>
      </c>
      <c r="T189" s="1" t="str">
        <f>IFERROR(VLOOKUP(CONCATENATE(R$1,R189),'Formulario de Preguntas'!$C$10:$FN$165,4,FALSE),"")</f>
        <v/>
      </c>
      <c r="U189" s="23">
        <f>IF($B189='Formulario de Respuestas'!$D188,'Formulario de Respuestas'!$K188,"ES DIFERENTE")</f>
        <v>0</v>
      </c>
      <c r="V189" s="1" t="str">
        <f>IFERROR(VLOOKUP(CONCATENATE(U$1,U189),'Formulario de Preguntas'!$C$10:$FN$165,3,FALSE),"")</f>
        <v/>
      </c>
      <c r="W189" s="1" t="str">
        <f>IFERROR(VLOOKUP(CONCATENATE(U$1,U189),'Formulario de Preguntas'!$C$10:$FN$165,4,FALSE),"")</f>
        <v/>
      </c>
      <c r="X189" s="23">
        <f>IF($B189='Formulario de Respuestas'!$D188,'Formulario de Respuestas'!$L188,"ES DIFERENTE")</f>
        <v>0</v>
      </c>
      <c r="Y189" s="1" t="str">
        <f>IFERROR(VLOOKUP(CONCATENATE(X$1,X189),'Formulario de Preguntas'!$C$10:$FN$165,3,FALSE),"")</f>
        <v/>
      </c>
      <c r="Z189" s="1" t="str">
        <f>IFERROR(VLOOKUP(CONCATENATE(X$1,X189),'Formulario de Preguntas'!$C$10:$FN$165,4,FALSE),"")</f>
        <v/>
      </c>
      <c r="AA189" s="23">
        <f>IF($B189='Formulario de Respuestas'!$D188,'Formulario de Respuestas'!$M188,"ES DIFERENTE")</f>
        <v>0</v>
      </c>
      <c r="AB189" s="1" t="str">
        <f>IFERROR(VLOOKUP(CONCATENATE(AA$1,AA189),'Formulario de Preguntas'!$C$10:$FN$165,3,FALSE),"")</f>
        <v/>
      </c>
      <c r="AC189" s="1" t="str">
        <f>IFERROR(VLOOKUP(CONCATENATE(AA$1,AA189),'Formulario de Preguntas'!$C$10:$FN$165,4,FALSE),"")</f>
        <v/>
      </c>
      <c r="AD189" s="23">
        <f>IF($B189='Formulario de Respuestas'!$D188,'Formulario de Respuestas'!$N188,"ES DIFERENTE")</f>
        <v>0</v>
      </c>
      <c r="AE189" s="1" t="str">
        <f>IFERROR(VLOOKUP(CONCATENATE(AD$1,AD189),'Formulario de Preguntas'!$C$10:$FN$165,3,FALSE),"")</f>
        <v/>
      </c>
      <c r="AF189" s="1" t="str">
        <f>IFERROR(VLOOKUP(CONCATENATE(AD$1,AD189),'Formulario de Preguntas'!$C$10:$FN$165,4,FALSE),"")</f>
        <v/>
      </c>
      <c r="AG189" s="23">
        <f>IF($B189='Formulario de Respuestas'!$D188,'Formulario de Respuestas'!$O188,"ES DIFERENTE")</f>
        <v>0</v>
      </c>
      <c r="AH189" s="1" t="str">
        <f>IFERROR(VLOOKUP(CONCATENATE(AG$1,AG189),'Formulario de Preguntas'!$C$10:$FN$165,3,FALSE),"")</f>
        <v/>
      </c>
      <c r="AI189" s="1" t="str">
        <f>IFERROR(VLOOKUP(CONCATENATE(AG$1,AG189),'Formulario de Preguntas'!$C$10:$FN$165,4,FALSE),"")</f>
        <v/>
      </c>
      <c r="AJ189" s="23">
        <f>IF($B189='Formulario de Respuestas'!$D188,'Formulario de Respuestas'!$P188,"ES DIFERENTE")</f>
        <v>0</v>
      </c>
      <c r="AK189" s="1" t="str">
        <f>IFERROR(VLOOKUP(CONCATENATE(AJ$1,AJ189),'Formulario de Preguntas'!$C$10:$FN$165,3,FALSE),"")</f>
        <v/>
      </c>
      <c r="AL189" s="1" t="str">
        <f>IFERROR(VLOOKUP(CONCATENATE(AJ$1,AJ189),'Formulario de Preguntas'!$C$10:$FN$165,4,FALSE),"")</f>
        <v/>
      </c>
      <c r="AM189" s="23">
        <f>IF($B189='Formulario de Respuestas'!$D188,'Formulario de Respuestas'!$Q188,"ES DIFERENTE")</f>
        <v>0</v>
      </c>
      <c r="AN189" s="1" t="str">
        <f>IFERROR(VLOOKUP(CONCATENATE(AM$1,AM189),'Formulario de Preguntas'!$C$10:$FN$165,3,FALSE),"")</f>
        <v/>
      </c>
      <c r="AO189" s="1" t="str">
        <f>IFERROR(VLOOKUP(CONCATENATE(AM$1,AM189),'Formulario de Preguntas'!$C$10:$FN$165,4,FALSE),"")</f>
        <v/>
      </c>
      <c r="AP189" s="23">
        <f>IF($B189='Formulario de Respuestas'!$D188,'Formulario de Respuestas'!$R188,"ES DIFERENTE")</f>
        <v>0</v>
      </c>
      <c r="AQ189" s="1" t="str">
        <f>IFERROR(VLOOKUP(CONCATENATE(AP$1,AP189),'Formulario de Preguntas'!$C$10:$FN$165,3,FALSE),"")</f>
        <v/>
      </c>
      <c r="AR189" s="1" t="str">
        <f>IFERROR(VLOOKUP(CONCATENATE(AP$1,AP189),'Formulario de Preguntas'!$C$10:$FN$165,4,FALSE),"")</f>
        <v/>
      </c>
      <c r="AS189" s="23">
        <f>IF($B189='Formulario de Respuestas'!$D188,'Formulario de Respuestas'!$S188,"ES DIFERENTE")</f>
        <v>0</v>
      </c>
      <c r="AT189" s="1" t="str">
        <f>IFERROR(VLOOKUP(CONCATENATE(AS$1,AS189),'Formulario de Preguntas'!$C$10:$FN$165,3,FALSE),"")</f>
        <v/>
      </c>
      <c r="AU189" s="1" t="str">
        <f>IFERROR(VLOOKUP(CONCATENATE(AS$1,AS189),'Formulario de Preguntas'!$C$10:$FN$165,4,FALSE),"")</f>
        <v/>
      </c>
      <c r="AV189" s="23">
        <f>IF($B189='Formulario de Respuestas'!$D188,'Formulario de Respuestas'!$T188,"ES DIFERENTE")</f>
        <v>0</v>
      </c>
      <c r="AW189" s="1" t="str">
        <f>IFERROR(VLOOKUP(CONCATENATE(AV$1,AV189),'Formulario de Preguntas'!$C$10:$FN$165,3,FALSE),"")</f>
        <v/>
      </c>
      <c r="AX189" s="1" t="str">
        <f>IFERROR(VLOOKUP(CONCATENATE(AV$1,AV189),'Formulario de Preguntas'!$C$10:$FN$165,4,FALSE),"")</f>
        <v/>
      </c>
      <c r="AY189" s="23">
        <f>IF($B189='Formulario de Respuestas'!$D188,'Formulario de Respuestas'!$U188,"ES DIFERENTE")</f>
        <v>0</v>
      </c>
      <c r="AZ189" s="1" t="str">
        <f>IFERROR(VLOOKUP(CONCATENATE(AY$1,AY189),'Formulario de Preguntas'!$C$10:$FN$165,3,FALSE),"")</f>
        <v/>
      </c>
      <c r="BA189" s="1" t="str">
        <f>IFERROR(VLOOKUP(CONCATENATE(AY$1,AY189),'Formulario de Preguntas'!$C$10:$FN$165,4,FALSE),"")</f>
        <v/>
      </c>
      <c r="BB189" s="25">
        <f>IF($B189='Formulario de Respuestas'!$D188,'Formulario de Respuestas'!$V188,"ES DIFERENTE")</f>
        <v>0</v>
      </c>
      <c r="BC189" s="1" t="str">
        <f>IFERROR(VLOOKUP(CONCATENATE(BB$1,BB189),'Formulario de Preguntas'!$C$10:$FN$165,3,FALSE),"")</f>
        <v/>
      </c>
      <c r="BD189" s="1" t="str">
        <f>IFERROR(VLOOKUP(CONCATENATE(BB$1,BB189),'Formulario de Preguntas'!$C$10:$FN$165,4,FALSE),"")</f>
        <v/>
      </c>
      <c r="BE189" s="23">
        <f>IF($B189='Formulario de Respuestas'!$D188,'Formulario de Respuestas'!$W188,"ES DIFERENTE")</f>
        <v>0</v>
      </c>
      <c r="BF189" s="1" t="str">
        <f>IFERROR(VLOOKUP(CONCATENATE(BE$1,BE189),'Formulario de Preguntas'!$C$10:$FN$165,3,FALSE),"")</f>
        <v/>
      </c>
      <c r="BG189" s="1" t="str">
        <f>IFERROR(VLOOKUP(CONCATENATE(BE$1,BE189),'Formulario de Preguntas'!$C$10:$FN$165,4,FALSE),"")</f>
        <v/>
      </c>
      <c r="BH189" s="23">
        <f>IF($B189='Formulario de Respuestas'!$D188,'Formulario de Respuestas'!$X188,"ES DIFERENTE")</f>
        <v>0</v>
      </c>
      <c r="BI189" s="1" t="str">
        <f>IFERROR(VLOOKUP(CONCATENATE(BH$1,BH189),'Formulario de Preguntas'!$C$10:$FN$165,3,FALSE),"")</f>
        <v/>
      </c>
      <c r="BJ189" s="1" t="str">
        <f>IFERROR(VLOOKUP(CONCATENATE(BH$1,BH189),'Formulario de Preguntas'!$C$10:$FN$165,4,FALSE),"")</f>
        <v/>
      </c>
      <c r="BK189" s="25">
        <f>IF($B189='Formulario de Respuestas'!$D188,'Formulario de Respuestas'!$Y188,"ES DIFERENTE")</f>
        <v>0</v>
      </c>
      <c r="BL189" s="1" t="str">
        <f>IFERROR(VLOOKUP(CONCATENATE(BK$1,BK189),'Formulario de Preguntas'!$C$10:$FN$165,3,FALSE),"")</f>
        <v/>
      </c>
      <c r="BM189" s="1" t="str">
        <f>IFERROR(VLOOKUP(CONCATENATE(BK$1,BK189),'Formulario de Preguntas'!$C$10:$FN$165,4,FALSE),"")</f>
        <v/>
      </c>
      <c r="BN189" s="25">
        <f>IF($B189='Formulario de Respuestas'!$D188,'Formulario de Respuestas'!$Z188,"ES DIFERENTE")</f>
        <v>0</v>
      </c>
      <c r="BO189" s="1" t="str">
        <f>IFERROR(VLOOKUP(CONCATENATE(BN$1,BN189),'Formulario de Preguntas'!$C$10:$FN$165,3,FALSE),"")</f>
        <v/>
      </c>
      <c r="BP189" s="1" t="str">
        <f>IFERROR(VLOOKUP(CONCATENATE(BN$1,BN189),'Formulario de Preguntas'!$C$10:$FN$165,4,FALSE),"")</f>
        <v/>
      </c>
      <c r="BR189" s="1">
        <f t="shared" si="7"/>
        <v>0</v>
      </c>
      <c r="BS189" s="1">
        <f t="shared" si="8"/>
        <v>0.25</v>
      </c>
      <c r="BT189" s="1">
        <f t="shared" si="9"/>
        <v>0</v>
      </c>
      <c r="BU189" s="1">
        <f>COUNTIF('Formulario de Respuestas'!$E188:$Z188,"A")</f>
        <v>0</v>
      </c>
      <c r="BV189" s="1">
        <f>COUNTIF('Formulario de Respuestas'!$E188:$Z188,"B")</f>
        <v>0</v>
      </c>
      <c r="BW189" s="1">
        <f>COUNTIF('Formulario de Respuestas'!$E188:$Z188,"C")</f>
        <v>0</v>
      </c>
      <c r="BX189" s="1">
        <f>COUNTIF('Formulario de Respuestas'!$E188:$Z188,"D")</f>
        <v>0</v>
      </c>
      <c r="BY189" s="1">
        <f>COUNTIF('Formulario de Respuestas'!$E188:$Z188,"E (RESPUESTA ANULADA)")</f>
        <v>0</v>
      </c>
    </row>
    <row r="190" spans="1:77" x14ac:dyDescent="0.25">
      <c r="A190" s="1">
        <f>'Formulario de Respuestas'!C189</f>
        <v>0</v>
      </c>
      <c r="B190" s="1">
        <f>'Formulario de Respuestas'!D189</f>
        <v>0</v>
      </c>
      <c r="C190" s="23">
        <f>IF($B190='Formulario de Respuestas'!$D189,'Formulario de Respuestas'!$E189,"ES DIFERENTE")</f>
        <v>0</v>
      </c>
      <c r="D190" s="15" t="str">
        <f>IFERROR(VLOOKUP(CONCATENATE(C$1,C190),'Formulario de Preguntas'!$C$2:$FN$165,3,FALSE),"")</f>
        <v/>
      </c>
      <c r="E190" s="1" t="str">
        <f>IFERROR(VLOOKUP(CONCATENATE(C$1,C190),'Formulario de Preguntas'!$C$2:$FN$165,4,FALSE),"")</f>
        <v/>
      </c>
      <c r="F190" s="23">
        <f>IF($B190='Formulario de Respuestas'!$D189,'Formulario de Respuestas'!$F189,"ES DIFERENTE")</f>
        <v>0</v>
      </c>
      <c r="G190" s="1" t="str">
        <f>IFERROR(VLOOKUP(CONCATENATE(F$1,F190),'Formulario de Preguntas'!$C$2:$FN$165,3,FALSE),"")</f>
        <v/>
      </c>
      <c r="H190" s="1" t="str">
        <f>IFERROR(VLOOKUP(CONCATENATE(F$1,F190),'Formulario de Preguntas'!$C$2:$FN$165,4,FALSE),"")</f>
        <v/>
      </c>
      <c r="I190" s="23">
        <f>IF($B190='Formulario de Respuestas'!$D189,'Formulario de Respuestas'!$G189,"ES DIFERENTE")</f>
        <v>0</v>
      </c>
      <c r="J190" s="1" t="str">
        <f>IFERROR(VLOOKUP(CONCATENATE(I$1,I190),'Formulario de Preguntas'!$C$10:$FN$165,3,FALSE),"")</f>
        <v/>
      </c>
      <c r="K190" s="1" t="str">
        <f>IFERROR(VLOOKUP(CONCATENATE(I$1,I190),'Formulario de Preguntas'!$C$10:$FN$165,4,FALSE),"")</f>
        <v/>
      </c>
      <c r="L190" s="23">
        <f>IF($B190='Formulario de Respuestas'!$D189,'Formulario de Respuestas'!$H189,"ES DIFERENTE")</f>
        <v>0</v>
      </c>
      <c r="M190" s="1" t="str">
        <f>IFERROR(VLOOKUP(CONCATENATE(L$1,L190),'Formulario de Preguntas'!$C$10:$FN$165,3,FALSE),"")</f>
        <v/>
      </c>
      <c r="N190" s="1" t="str">
        <f>IFERROR(VLOOKUP(CONCATENATE(L$1,L190),'Formulario de Preguntas'!$C$10:$FN$165,4,FALSE),"")</f>
        <v/>
      </c>
      <c r="O190" s="23">
        <f>IF($B190='Formulario de Respuestas'!$D189,'Formulario de Respuestas'!$I189,"ES DIFERENTE")</f>
        <v>0</v>
      </c>
      <c r="P190" s="1" t="str">
        <f>IFERROR(VLOOKUP(CONCATENATE(O$1,O190),'Formulario de Preguntas'!$C$10:$FN$165,3,FALSE),"")</f>
        <v/>
      </c>
      <c r="Q190" s="1" t="str">
        <f>IFERROR(VLOOKUP(CONCATENATE(O$1,O190),'Formulario de Preguntas'!$C$10:$FN$165,4,FALSE),"")</f>
        <v/>
      </c>
      <c r="R190" s="23">
        <f>IF($B190='Formulario de Respuestas'!$D189,'Formulario de Respuestas'!$J189,"ES DIFERENTE")</f>
        <v>0</v>
      </c>
      <c r="S190" s="1" t="str">
        <f>IFERROR(VLOOKUP(CONCATENATE(R$1,R190),'Formulario de Preguntas'!$C$10:$FN$165,3,FALSE),"")</f>
        <v/>
      </c>
      <c r="T190" s="1" t="str">
        <f>IFERROR(VLOOKUP(CONCATENATE(R$1,R190),'Formulario de Preguntas'!$C$10:$FN$165,4,FALSE),"")</f>
        <v/>
      </c>
      <c r="U190" s="23">
        <f>IF($B190='Formulario de Respuestas'!$D189,'Formulario de Respuestas'!$K189,"ES DIFERENTE")</f>
        <v>0</v>
      </c>
      <c r="V190" s="1" t="str">
        <f>IFERROR(VLOOKUP(CONCATENATE(U$1,U190),'Formulario de Preguntas'!$C$10:$FN$165,3,FALSE),"")</f>
        <v/>
      </c>
      <c r="W190" s="1" t="str">
        <f>IFERROR(VLOOKUP(CONCATENATE(U$1,U190),'Formulario de Preguntas'!$C$10:$FN$165,4,FALSE),"")</f>
        <v/>
      </c>
      <c r="X190" s="23">
        <f>IF($B190='Formulario de Respuestas'!$D189,'Formulario de Respuestas'!$L189,"ES DIFERENTE")</f>
        <v>0</v>
      </c>
      <c r="Y190" s="1" t="str">
        <f>IFERROR(VLOOKUP(CONCATENATE(X$1,X190),'Formulario de Preguntas'!$C$10:$FN$165,3,FALSE),"")</f>
        <v/>
      </c>
      <c r="Z190" s="1" t="str">
        <f>IFERROR(VLOOKUP(CONCATENATE(X$1,X190),'Formulario de Preguntas'!$C$10:$FN$165,4,FALSE),"")</f>
        <v/>
      </c>
      <c r="AA190" s="23">
        <f>IF($B190='Formulario de Respuestas'!$D189,'Formulario de Respuestas'!$M189,"ES DIFERENTE")</f>
        <v>0</v>
      </c>
      <c r="AB190" s="1" t="str">
        <f>IFERROR(VLOOKUP(CONCATENATE(AA$1,AA190),'Formulario de Preguntas'!$C$10:$FN$165,3,FALSE),"")</f>
        <v/>
      </c>
      <c r="AC190" s="1" t="str">
        <f>IFERROR(VLOOKUP(CONCATENATE(AA$1,AA190),'Formulario de Preguntas'!$C$10:$FN$165,4,FALSE),"")</f>
        <v/>
      </c>
      <c r="AD190" s="23">
        <f>IF($B190='Formulario de Respuestas'!$D189,'Formulario de Respuestas'!$N189,"ES DIFERENTE")</f>
        <v>0</v>
      </c>
      <c r="AE190" s="1" t="str">
        <f>IFERROR(VLOOKUP(CONCATENATE(AD$1,AD190),'Formulario de Preguntas'!$C$10:$FN$165,3,FALSE),"")</f>
        <v/>
      </c>
      <c r="AF190" s="1" t="str">
        <f>IFERROR(VLOOKUP(CONCATENATE(AD$1,AD190),'Formulario de Preguntas'!$C$10:$FN$165,4,FALSE),"")</f>
        <v/>
      </c>
      <c r="AG190" s="23">
        <f>IF($B190='Formulario de Respuestas'!$D189,'Formulario de Respuestas'!$O189,"ES DIFERENTE")</f>
        <v>0</v>
      </c>
      <c r="AH190" s="1" t="str">
        <f>IFERROR(VLOOKUP(CONCATENATE(AG$1,AG190),'Formulario de Preguntas'!$C$10:$FN$165,3,FALSE),"")</f>
        <v/>
      </c>
      <c r="AI190" s="1" t="str">
        <f>IFERROR(VLOOKUP(CONCATENATE(AG$1,AG190),'Formulario de Preguntas'!$C$10:$FN$165,4,FALSE),"")</f>
        <v/>
      </c>
      <c r="AJ190" s="23">
        <f>IF($B190='Formulario de Respuestas'!$D189,'Formulario de Respuestas'!$P189,"ES DIFERENTE")</f>
        <v>0</v>
      </c>
      <c r="AK190" s="1" t="str">
        <f>IFERROR(VLOOKUP(CONCATENATE(AJ$1,AJ190),'Formulario de Preguntas'!$C$10:$FN$165,3,FALSE),"")</f>
        <v/>
      </c>
      <c r="AL190" s="1" t="str">
        <f>IFERROR(VLOOKUP(CONCATENATE(AJ$1,AJ190),'Formulario de Preguntas'!$C$10:$FN$165,4,FALSE),"")</f>
        <v/>
      </c>
      <c r="AM190" s="23">
        <f>IF($B190='Formulario de Respuestas'!$D189,'Formulario de Respuestas'!$Q189,"ES DIFERENTE")</f>
        <v>0</v>
      </c>
      <c r="AN190" s="1" t="str">
        <f>IFERROR(VLOOKUP(CONCATENATE(AM$1,AM190),'Formulario de Preguntas'!$C$10:$FN$165,3,FALSE),"")</f>
        <v/>
      </c>
      <c r="AO190" s="1" t="str">
        <f>IFERROR(VLOOKUP(CONCATENATE(AM$1,AM190),'Formulario de Preguntas'!$C$10:$FN$165,4,FALSE),"")</f>
        <v/>
      </c>
      <c r="AP190" s="23">
        <f>IF($B190='Formulario de Respuestas'!$D189,'Formulario de Respuestas'!$R189,"ES DIFERENTE")</f>
        <v>0</v>
      </c>
      <c r="AQ190" s="1" t="str">
        <f>IFERROR(VLOOKUP(CONCATENATE(AP$1,AP190),'Formulario de Preguntas'!$C$10:$FN$165,3,FALSE),"")</f>
        <v/>
      </c>
      <c r="AR190" s="1" t="str">
        <f>IFERROR(VLOOKUP(CONCATENATE(AP$1,AP190),'Formulario de Preguntas'!$C$10:$FN$165,4,FALSE),"")</f>
        <v/>
      </c>
      <c r="AS190" s="23">
        <f>IF($B190='Formulario de Respuestas'!$D189,'Formulario de Respuestas'!$S189,"ES DIFERENTE")</f>
        <v>0</v>
      </c>
      <c r="AT190" s="1" t="str">
        <f>IFERROR(VLOOKUP(CONCATENATE(AS$1,AS190),'Formulario de Preguntas'!$C$10:$FN$165,3,FALSE),"")</f>
        <v/>
      </c>
      <c r="AU190" s="1" t="str">
        <f>IFERROR(VLOOKUP(CONCATENATE(AS$1,AS190),'Formulario de Preguntas'!$C$10:$FN$165,4,FALSE),"")</f>
        <v/>
      </c>
      <c r="AV190" s="23">
        <f>IF($B190='Formulario de Respuestas'!$D189,'Formulario de Respuestas'!$T189,"ES DIFERENTE")</f>
        <v>0</v>
      </c>
      <c r="AW190" s="1" t="str">
        <f>IFERROR(VLOOKUP(CONCATENATE(AV$1,AV190),'Formulario de Preguntas'!$C$10:$FN$165,3,FALSE),"")</f>
        <v/>
      </c>
      <c r="AX190" s="1" t="str">
        <f>IFERROR(VLOOKUP(CONCATENATE(AV$1,AV190),'Formulario de Preguntas'!$C$10:$FN$165,4,FALSE),"")</f>
        <v/>
      </c>
      <c r="AY190" s="23">
        <f>IF($B190='Formulario de Respuestas'!$D189,'Formulario de Respuestas'!$U189,"ES DIFERENTE")</f>
        <v>0</v>
      </c>
      <c r="AZ190" s="1" t="str">
        <f>IFERROR(VLOOKUP(CONCATENATE(AY$1,AY190),'Formulario de Preguntas'!$C$10:$FN$165,3,FALSE),"")</f>
        <v/>
      </c>
      <c r="BA190" s="1" t="str">
        <f>IFERROR(VLOOKUP(CONCATENATE(AY$1,AY190),'Formulario de Preguntas'!$C$10:$FN$165,4,FALSE),"")</f>
        <v/>
      </c>
      <c r="BB190" s="25">
        <f>IF($B190='Formulario de Respuestas'!$D189,'Formulario de Respuestas'!$V189,"ES DIFERENTE")</f>
        <v>0</v>
      </c>
      <c r="BC190" s="1" t="str">
        <f>IFERROR(VLOOKUP(CONCATENATE(BB$1,BB190),'Formulario de Preguntas'!$C$10:$FN$165,3,FALSE),"")</f>
        <v/>
      </c>
      <c r="BD190" s="1" t="str">
        <f>IFERROR(VLOOKUP(CONCATENATE(BB$1,BB190),'Formulario de Preguntas'!$C$10:$FN$165,4,FALSE),"")</f>
        <v/>
      </c>
      <c r="BE190" s="23">
        <f>IF($B190='Formulario de Respuestas'!$D189,'Formulario de Respuestas'!$W189,"ES DIFERENTE")</f>
        <v>0</v>
      </c>
      <c r="BF190" s="1" t="str">
        <f>IFERROR(VLOOKUP(CONCATENATE(BE$1,BE190),'Formulario de Preguntas'!$C$10:$FN$165,3,FALSE),"")</f>
        <v/>
      </c>
      <c r="BG190" s="1" t="str">
        <f>IFERROR(VLOOKUP(CONCATENATE(BE$1,BE190),'Formulario de Preguntas'!$C$10:$FN$165,4,FALSE),"")</f>
        <v/>
      </c>
      <c r="BH190" s="23">
        <f>IF($B190='Formulario de Respuestas'!$D189,'Formulario de Respuestas'!$X189,"ES DIFERENTE")</f>
        <v>0</v>
      </c>
      <c r="BI190" s="1" t="str">
        <f>IFERROR(VLOOKUP(CONCATENATE(BH$1,BH190),'Formulario de Preguntas'!$C$10:$FN$165,3,FALSE),"")</f>
        <v/>
      </c>
      <c r="BJ190" s="1" t="str">
        <f>IFERROR(VLOOKUP(CONCATENATE(BH$1,BH190),'Formulario de Preguntas'!$C$10:$FN$165,4,FALSE),"")</f>
        <v/>
      </c>
      <c r="BK190" s="25">
        <f>IF($B190='Formulario de Respuestas'!$D189,'Formulario de Respuestas'!$Y189,"ES DIFERENTE")</f>
        <v>0</v>
      </c>
      <c r="BL190" s="1" t="str">
        <f>IFERROR(VLOOKUP(CONCATENATE(BK$1,BK190),'Formulario de Preguntas'!$C$10:$FN$165,3,FALSE),"")</f>
        <v/>
      </c>
      <c r="BM190" s="1" t="str">
        <f>IFERROR(VLOOKUP(CONCATENATE(BK$1,BK190),'Formulario de Preguntas'!$C$10:$FN$165,4,FALSE),"")</f>
        <v/>
      </c>
      <c r="BN190" s="25">
        <f>IF($B190='Formulario de Respuestas'!$D189,'Formulario de Respuestas'!$Z189,"ES DIFERENTE")</f>
        <v>0</v>
      </c>
      <c r="BO190" s="1" t="str">
        <f>IFERROR(VLOOKUP(CONCATENATE(BN$1,BN190),'Formulario de Preguntas'!$C$10:$FN$165,3,FALSE),"")</f>
        <v/>
      </c>
      <c r="BP190" s="1" t="str">
        <f>IFERROR(VLOOKUP(CONCATENATE(BN$1,BN190),'Formulario de Preguntas'!$C$10:$FN$165,4,FALSE),"")</f>
        <v/>
      </c>
      <c r="BR190" s="1">
        <f t="shared" si="7"/>
        <v>0</v>
      </c>
      <c r="BS190" s="1">
        <f t="shared" si="8"/>
        <v>0.25</v>
      </c>
      <c r="BT190" s="1">
        <f t="shared" si="9"/>
        <v>0</v>
      </c>
      <c r="BU190" s="1">
        <f>COUNTIF('Formulario de Respuestas'!$E189:$Z189,"A")</f>
        <v>0</v>
      </c>
      <c r="BV190" s="1">
        <f>COUNTIF('Formulario de Respuestas'!$E189:$Z189,"B")</f>
        <v>0</v>
      </c>
      <c r="BW190" s="1">
        <f>COUNTIF('Formulario de Respuestas'!$E189:$Z189,"C")</f>
        <v>0</v>
      </c>
      <c r="BX190" s="1">
        <f>COUNTIF('Formulario de Respuestas'!$E189:$Z189,"D")</f>
        <v>0</v>
      </c>
      <c r="BY190" s="1">
        <f>COUNTIF('Formulario de Respuestas'!$E189:$Z189,"E (RESPUESTA ANULADA)")</f>
        <v>0</v>
      </c>
    </row>
    <row r="191" spans="1:77" x14ac:dyDescent="0.25">
      <c r="A191" s="1">
        <f>'Formulario de Respuestas'!C190</f>
        <v>0</v>
      </c>
      <c r="B191" s="1">
        <f>'Formulario de Respuestas'!D190</f>
        <v>0</v>
      </c>
      <c r="C191" s="23">
        <f>IF($B191='Formulario de Respuestas'!$D190,'Formulario de Respuestas'!$E190,"ES DIFERENTE")</f>
        <v>0</v>
      </c>
      <c r="D191" s="15" t="str">
        <f>IFERROR(VLOOKUP(CONCATENATE(C$1,C191),'Formulario de Preguntas'!$C$2:$FN$165,3,FALSE),"")</f>
        <v/>
      </c>
      <c r="E191" s="1" t="str">
        <f>IFERROR(VLOOKUP(CONCATENATE(C$1,C191),'Formulario de Preguntas'!$C$2:$FN$165,4,FALSE),"")</f>
        <v/>
      </c>
      <c r="F191" s="23">
        <f>IF($B191='Formulario de Respuestas'!$D190,'Formulario de Respuestas'!$F190,"ES DIFERENTE")</f>
        <v>0</v>
      </c>
      <c r="G191" s="1" t="str">
        <f>IFERROR(VLOOKUP(CONCATENATE(F$1,F191),'Formulario de Preguntas'!$C$2:$FN$165,3,FALSE),"")</f>
        <v/>
      </c>
      <c r="H191" s="1" t="str">
        <f>IFERROR(VLOOKUP(CONCATENATE(F$1,F191),'Formulario de Preguntas'!$C$2:$FN$165,4,FALSE),"")</f>
        <v/>
      </c>
      <c r="I191" s="23">
        <f>IF($B191='Formulario de Respuestas'!$D190,'Formulario de Respuestas'!$G190,"ES DIFERENTE")</f>
        <v>0</v>
      </c>
      <c r="J191" s="1" t="str">
        <f>IFERROR(VLOOKUP(CONCATENATE(I$1,I191),'Formulario de Preguntas'!$C$10:$FN$165,3,FALSE),"")</f>
        <v/>
      </c>
      <c r="K191" s="1" t="str">
        <f>IFERROR(VLOOKUP(CONCATENATE(I$1,I191),'Formulario de Preguntas'!$C$10:$FN$165,4,FALSE),"")</f>
        <v/>
      </c>
      <c r="L191" s="23">
        <f>IF($B191='Formulario de Respuestas'!$D190,'Formulario de Respuestas'!$H190,"ES DIFERENTE")</f>
        <v>0</v>
      </c>
      <c r="M191" s="1" t="str">
        <f>IFERROR(VLOOKUP(CONCATENATE(L$1,L191),'Formulario de Preguntas'!$C$10:$FN$165,3,FALSE),"")</f>
        <v/>
      </c>
      <c r="N191" s="1" t="str">
        <f>IFERROR(VLOOKUP(CONCATENATE(L$1,L191),'Formulario de Preguntas'!$C$10:$FN$165,4,FALSE),"")</f>
        <v/>
      </c>
      <c r="O191" s="23">
        <f>IF($B191='Formulario de Respuestas'!$D190,'Formulario de Respuestas'!$I190,"ES DIFERENTE")</f>
        <v>0</v>
      </c>
      <c r="P191" s="1" t="str">
        <f>IFERROR(VLOOKUP(CONCATENATE(O$1,O191),'Formulario de Preguntas'!$C$10:$FN$165,3,FALSE),"")</f>
        <v/>
      </c>
      <c r="Q191" s="1" t="str">
        <f>IFERROR(VLOOKUP(CONCATENATE(O$1,O191),'Formulario de Preguntas'!$C$10:$FN$165,4,FALSE),"")</f>
        <v/>
      </c>
      <c r="R191" s="23">
        <f>IF($B191='Formulario de Respuestas'!$D190,'Formulario de Respuestas'!$J190,"ES DIFERENTE")</f>
        <v>0</v>
      </c>
      <c r="S191" s="1" t="str">
        <f>IFERROR(VLOOKUP(CONCATENATE(R$1,R191),'Formulario de Preguntas'!$C$10:$FN$165,3,FALSE),"")</f>
        <v/>
      </c>
      <c r="T191" s="1" t="str">
        <f>IFERROR(VLOOKUP(CONCATENATE(R$1,R191),'Formulario de Preguntas'!$C$10:$FN$165,4,FALSE),"")</f>
        <v/>
      </c>
      <c r="U191" s="23">
        <f>IF($B191='Formulario de Respuestas'!$D190,'Formulario de Respuestas'!$K190,"ES DIFERENTE")</f>
        <v>0</v>
      </c>
      <c r="V191" s="1" t="str">
        <f>IFERROR(VLOOKUP(CONCATENATE(U$1,U191),'Formulario de Preguntas'!$C$10:$FN$165,3,FALSE),"")</f>
        <v/>
      </c>
      <c r="W191" s="1" t="str">
        <f>IFERROR(VLOOKUP(CONCATENATE(U$1,U191),'Formulario de Preguntas'!$C$10:$FN$165,4,FALSE),"")</f>
        <v/>
      </c>
      <c r="X191" s="23">
        <f>IF($B191='Formulario de Respuestas'!$D190,'Formulario de Respuestas'!$L190,"ES DIFERENTE")</f>
        <v>0</v>
      </c>
      <c r="Y191" s="1" t="str">
        <f>IFERROR(VLOOKUP(CONCATENATE(X$1,X191),'Formulario de Preguntas'!$C$10:$FN$165,3,FALSE),"")</f>
        <v/>
      </c>
      <c r="Z191" s="1" t="str">
        <f>IFERROR(VLOOKUP(CONCATENATE(X$1,X191),'Formulario de Preguntas'!$C$10:$FN$165,4,FALSE),"")</f>
        <v/>
      </c>
      <c r="AA191" s="23">
        <f>IF($B191='Formulario de Respuestas'!$D190,'Formulario de Respuestas'!$M190,"ES DIFERENTE")</f>
        <v>0</v>
      </c>
      <c r="AB191" s="1" t="str">
        <f>IFERROR(VLOOKUP(CONCATENATE(AA$1,AA191),'Formulario de Preguntas'!$C$10:$FN$165,3,FALSE),"")</f>
        <v/>
      </c>
      <c r="AC191" s="1" t="str">
        <f>IFERROR(VLOOKUP(CONCATENATE(AA$1,AA191),'Formulario de Preguntas'!$C$10:$FN$165,4,FALSE),"")</f>
        <v/>
      </c>
      <c r="AD191" s="23">
        <f>IF($B191='Formulario de Respuestas'!$D190,'Formulario de Respuestas'!$N190,"ES DIFERENTE")</f>
        <v>0</v>
      </c>
      <c r="AE191" s="1" t="str">
        <f>IFERROR(VLOOKUP(CONCATENATE(AD$1,AD191),'Formulario de Preguntas'!$C$10:$FN$165,3,FALSE),"")</f>
        <v/>
      </c>
      <c r="AF191" s="1" t="str">
        <f>IFERROR(VLOOKUP(CONCATENATE(AD$1,AD191),'Formulario de Preguntas'!$C$10:$FN$165,4,FALSE),"")</f>
        <v/>
      </c>
      <c r="AG191" s="23">
        <f>IF($B191='Formulario de Respuestas'!$D190,'Formulario de Respuestas'!$O190,"ES DIFERENTE")</f>
        <v>0</v>
      </c>
      <c r="AH191" s="1" t="str">
        <f>IFERROR(VLOOKUP(CONCATENATE(AG$1,AG191),'Formulario de Preguntas'!$C$10:$FN$165,3,FALSE),"")</f>
        <v/>
      </c>
      <c r="AI191" s="1" t="str">
        <f>IFERROR(VLOOKUP(CONCATENATE(AG$1,AG191),'Formulario de Preguntas'!$C$10:$FN$165,4,FALSE),"")</f>
        <v/>
      </c>
      <c r="AJ191" s="23">
        <f>IF($B191='Formulario de Respuestas'!$D190,'Formulario de Respuestas'!$P190,"ES DIFERENTE")</f>
        <v>0</v>
      </c>
      <c r="AK191" s="1" t="str">
        <f>IFERROR(VLOOKUP(CONCATENATE(AJ$1,AJ191),'Formulario de Preguntas'!$C$10:$FN$165,3,FALSE),"")</f>
        <v/>
      </c>
      <c r="AL191" s="1" t="str">
        <f>IFERROR(VLOOKUP(CONCATENATE(AJ$1,AJ191),'Formulario de Preguntas'!$C$10:$FN$165,4,FALSE),"")</f>
        <v/>
      </c>
      <c r="AM191" s="23">
        <f>IF($B191='Formulario de Respuestas'!$D190,'Formulario de Respuestas'!$Q190,"ES DIFERENTE")</f>
        <v>0</v>
      </c>
      <c r="AN191" s="1" t="str">
        <f>IFERROR(VLOOKUP(CONCATENATE(AM$1,AM191),'Formulario de Preguntas'!$C$10:$FN$165,3,FALSE),"")</f>
        <v/>
      </c>
      <c r="AO191" s="1" t="str">
        <f>IFERROR(VLOOKUP(CONCATENATE(AM$1,AM191),'Formulario de Preguntas'!$C$10:$FN$165,4,FALSE),"")</f>
        <v/>
      </c>
      <c r="AP191" s="23">
        <f>IF($B191='Formulario de Respuestas'!$D190,'Formulario de Respuestas'!$R190,"ES DIFERENTE")</f>
        <v>0</v>
      </c>
      <c r="AQ191" s="1" t="str">
        <f>IFERROR(VLOOKUP(CONCATENATE(AP$1,AP191),'Formulario de Preguntas'!$C$10:$FN$165,3,FALSE),"")</f>
        <v/>
      </c>
      <c r="AR191" s="1" t="str">
        <f>IFERROR(VLOOKUP(CONCATENATE(AP$1,AP191),'Formulario de Preguntas'!$C$10:$FN$165,4,FALSE),"")</f>
        <v/>
      </c>
      <c r="AS191" s="23">
        <f>IF($B191='Formulario de Respuestas'!$D190,'Formulario de Respuestas'!$S190,"ES DIFERENTE")</f>
        <v>0</v>
      </c>
      <c r="AT191" s="1" t="str">
        <f>IFERROR(VLOOKUP(CONCATENATE(AS$1,AS191),'Formulario de Preguntas'!$C$10:$FN$165,3,FALSE),"")</f>
        <v/>
      </c>
      <c r="AU191" s="1" t="str">
        <f>IFERROR(VLOOKUP(CONCATENATE(AS$1,AS191),'Formulario de Preguntas'!$C$10:$FN$165,4,FALSE),"")</f>
        <v/>
      </c>
      <c r="AV191" s="23">
        <f>IF($B191='Formulario de Respuestas'!$D190,'Formulario de Respuestas'!$T190,"ES DIFERENTE")</f>
        <v>0</v>
      </c>
      <c r="AW191" s="1" t="str">
        <f>IFERROR(VLOOKUP(CONCATENATE(AV$1,AV191),'Formulario de Preguntas'!$C$10:$FN$165,3,FALSE),"")</f>
        <v/>
      </c>
      <c r="AX191" s="1" t="str">
        <f>IFERROR(VLOOKUP(CONCATENATE(AV$1,AV191),'Formulario de Preguntas'!$C$10:$FN$165,4,FALSE),"")</f>
        <v/>
      </c>
      <c r="AY191" s="23">
        <f>IF($B191='Formulario de Respuestas'!$D190,'Formulario de Respuestas'!$U190,"ES DIFERENTE")</f>
        <v>0</v>
      </c>
      <c r="AZ191" s="1" t="str">
        <f>IFERROR(VLOOKUP(CONCATENATE(AY$1,AY191),'Formulario de Preguntas'!$C$10:$FN$165,3,FALSE),"")</f>
        <v/>
      </c>
      <c r="BA191" s="1" t="str">
        <f>IFERROR(VLOOKUP(CONCATENATE(AY$1,AY191),'Formulario de Preguntas'!$C$10:$FN$165,4,FALSE),"")</f>
        <v/>
      </c>
      <c r="BB191" s="25">
        <f>IF($B191='Formulario de Respuestas'!$D190,'Formulario de Respuestas'!$V190,"ES DIFERENTE")</f>
        <v>0</v>
      </c>
      <c r="BC191" s="1" t="str">
        <f>IFERROR(VLOOKUP(CONCATENATE(BB$1,BB191),'Formulario de Preguntas'!$C$10:$FN$165,3,FALSE),"")</f>
        <v/>
      </c>
      <c r="BD191" s="1" t="str">
        <f>IFERROR(VLOOKUP(CONCATENATE(BB$1,BB191),'Formulario de Preguntas'!$C$10:$FN$165,4,FALSE),"")</f>
        <v/>
      </c>
      <c r="BE191" s="23">
        <f>IF($B191='Formulario de Respuestas'!$D190,'Formulario de Respuestas'!$W190,"ES DIFERENTE")</f>
        <v>0</v>
      </c>
      <c r="BF191" s="1" t="str">
        <f>IFERROR(VLOOKUP(CONCATENATE(BE$1,BE191),'Formulario de Preguntas'!$C$10:$FN$165,3,FALSE),"")</f>
        <v/>
      </c>
      <c r="BG191" s="1" t="str">
        <f>IFERROR(VLOOKUP(CONCATENATE(BE$1,BE191),'Formulario de Preguntas'!$C$10:$FN$165,4,FALSE),"")</f>
        <v/>
      </c>
      <c r="BH191" s="23">
        <f>IF($B191='Formulario de Respuestas'!$D190,'Formulario de Respuestas'!$X190,"ES DIFERENTE")</f>
        <v>0</v>
      </c>
      <c r="BI191" s="1" t="str">
        <f>IFERROR(VLOOKUP(CONCATENATE(BH$1,BH191),'Formulario de Preguntas'!$C$10:$FN$165,3,FALSE),"")</f>
        <v/>
      </c>
      <c r="BJ191" s="1" t="str">
        <f>IFERROR(VLOOKUP(CONCATENATE(BH$1,BH191),'Formulario de Preguntas'!$C$10:$FN$165,4,FALSE),"")</f>
        <v/>
      </c>
      <c r="BK191" s="25">
        <f>IF($B191='Formulario de Respuestas'!$D190,'Formulario de Respuestas'!$Y190,"ES DIFERENTE")</f>
        <v>0</v>
      </c>
      <c r="BL191" s="1" t="str">
        <f>IFERROR(VLOOKUP(CONCATENATE(BK$1,BK191),'Formulario de Preguntas'!$C$10:$FN$165,3,FALSE),"")</f>
        <v/>
      </c>
      <c r="BM191" s="1" t="str">
        <f>IFERROR(VLOOKUP(CONCATENATE(BK$1,BK191),'Formulario de Preguntas'!$C$10:$FN$165,4,FALSE),"")</f>
        <v/>
      </c>
      <c r="BN191" s="25">
        <f>IF($B191='Formulario de Respuestas'!$D190,'Formulario de Respuestas'!$Z190,"ES DIFERENTE")</f>
        <v>0</v>
      </c>
      <c r="BO191" s="1" t="str">
        <f>IFERROR(VLOOKUP(CONCATENATE(BN$1,BN191),'Formulario de Preguntas'!$C$10:$FN$165,3,FALSE),"")</f>
        <v/>
      </c>
      <c r="BP191" s="1" t="str">
        <f>IFERROR(VLOOKUP(CONCATENATE(BN$1,BN191),'Formulario de Preguntas'!$C$10:$FN$165,4,FALSE),"")</f>
        <v/>
      </c>
      <c r="BR191" s="1">
        <f t="shared" si="7"/>
        <v>0</v>
      </c>
      <c r="BS191" s="1">
        <f t="shared" si="8"/>
        <v>0.25</v>
      </c>
      <c r="BT191" s="1">
        <f t="shared" si="9"/>
        <v>0</v>
      </c>
      <c r="BU191" s="1">
        <f>COUNTIF('Formulario de Respuestas'!$E190:$Z190,"A")</f>
        <v>0</v>
      </c>
      <c r="BV191" s="1">
        <f>COUNTIF('Formulario de Respuestas'!$E190:$Z190,"B")</f>
        <v>0</v>
      </c>
      <c r="BW191" s="1">
        <f>COUNTIF('Formulario de Respuestas'!$E190:$Z190,"C")</f>
        <v>0</v>
      </c>
      <c r="BX191" s="1">
        <f>COUNTIF('Formulario de Respuestas'!$E190:$Z190,"D")</f>
        <v>0</v>
      </c>
      <c r="BY191" s="1">
        <f>COUNTIF('Formulario de Respuestas'!$E190:$Z190,"E (RESPUESTA ANULADA)")</f>
        <v>0</v>
      </c>
    </row>
    <row r="192" spans="1:77" x14ac:dyDescent="0.25">
      <c r="A192" s="1">
        <f>'Formulario de Respuestas'!C191</f>
        <v>0</v>
      </c>
      <c r="B192" s="1">
        <f>'Formulario de Respuestas'!D191</f>
        <v>0</v>
      </c>
      <c r="C192" s="23">
        <f>IF($B192='Formulario de Respuestas'!$D191,'Formulario de Respuestas'!$E191,"ES DIFERENTE")</f>
        <v>0</v>
      </c>
      <c r="D192" s="15" t="str">
        <f>IFERROR(VLOOKUP(CONCATENATE(C$1,C192),'Formulario de Preguntas'!$C$2:$FN$165,3,FALSE),"")</f>
        <v/>
      </c>
      <c r="E192" s="1" t="str">
        <f>IFERROR(VLOOKUP(CONCATENATE(C$1,C192),'Formulario de Preguntas'!$C$2:$FN$165,4,FALSE),"")</f>
        <v/>
      </c>
      <c r="F192" s="23">
        <f>IF($B192='Formulario de Respuestas'!$D191,'Formulario de Respuestas'!$F191,"ES DIFERENTE")</f>
        <v>0</v>
      </c>
      <c r="G192" s="1" t="str">
        <f>IFERROR(VLOOKUP(CONCATENATE(F$1,F192),'Formulario de Preguntas'!$C$2:$FN$165,3,FALSE),"")</f>
        <v/>
      </c>
      <c r="H192" s="1" t="str">
        <f>IFERROR(VLOOKUP(CONCATENATE(F$1,F192),'Formulario de Preguntas'!$C$2:$FN$165,4,FALSE),"")</f>
        <v/>
      </c>
      <c r="I192" s="23">
        <f>IF($B192='Formulario de Respuestas'!$D191,'Formulario de Respuestas'!$G191,"ES DIFERENTE")</f>
        <v>0</v>
      </c>
      <c r="J192" s="1" t="str">
        <f>IFERROR(VLOOKUP(CONCATENATE(I$1,I192),'Formulario de Preguntas'!$C$10:$FN$165,3,FALSE),"")</f>
        <v/>
      </c>
      <c r="K192" s="1" t="str">
        <f>IFERROR(VLOOKUP(CONCATENATE(I$1,I192),'Formulario de Preguntas'!$C$10:$FN$165,4,FALSE),"")</f>
        <v/>
      </c>
      <c r="L192" s="23">
        <f>IF($B192='Formulario de Respuestas'!$D191,'Formulario de Respuestas'!$H191,"ES DIFERENTE")</f>
        <v>0</v>
      </c>
      <c r="M192" s="1" t="str">
        <f>IFERROR(VLOOKUP(CONCATENATE(L$1,L192),'Formulario de Preguntas'!$C$10:$FN$165,3,FALSE),"")</f>
        <v/>
      </c>
      <c r="N192" s="1" t="str">
        <f>IFERROR(VLOOKUP(CONCATENATE(L$1,L192),'Formulario de Preguntas'!$C$10:$FN$165,4,FALSE),"")</f>
        <v/>
      </c>
      <c r="O192" s="23">
        <f>IF($B192='Formulario de Respuestas'!$D191,'Formulario de Respuestas'!$I191,"ES DIFERENTE")</f>
        <v>0</v>
      </c>
      <c r="P192" s="1" t="str">
        <f>IFERROR(VLOOKUP(CONCATENATE(O$1,O192),'Formulario de Preguntas'!$C$10:$FN$165,3,FALSE),"")</f>
        <v/>
      </c>
      <c r="Q192" s="1" t="str">
        <f>IFERROR(VLOOKUP(CONCATENATE(O$1,O192),'Formulario de Preguntas'!$C$10:$FN$165,4,FALSE),"")</f>
        <v/>
      </c>
      <c r="R192" s="23">
        <f>IF($B192='Formulario de Respuestas'!$D191,'Formulario de Respuestas'!$J191,"ES DIFERENTE")</f>
        <v>0</v>
      </c>
      <c r="S192" s="1" t="str">
        <f>IFERROR(VLOOKUP(CONCATENATE(R$1,R192),'Formulario de Preguntas'!$C$10:$FN$165,3,FALSE),"")</f>
        <v/>
      </c>
      <c r="T192" s="1" t="str">
        <f>IFERROR(VLOOKUP(CONCATENATE(R$1,R192),'Formulario de Preguntas'!$C$10:$FN$165,4,FALSE),"")</f>
        <v/>
      </c>
      <c r="U192" s="23">
        <f>IF($B192='Formulario de Respuestas'!$D191,'Formulario de Respuestas'!$K191,"ES DIFERENTE")</f>
        <v>0</v>
      </c>
      <c r="V192" s="1" t="str">
        <f>IFERROR(VLOOKUP(CONCATENATE(U$1,U192),'Formulario de Preguntas'!$C$10:$FN$165,3,FALSE),"")</f>
        <v/>
      </c>
      <c r="W192" s="1" t="str">
        <f>IFERROR(VLOOKUP(CONCATENATE(U$1,U192),'Formulario de Preguntas'!$C$10:$FN$165,4,FALSE),"")</f>
        <v/>
      </c>
      <c r="X192" s="23">
        <f>IF($B192='Formulario de Respuestas'!$D191,'Formulario de Respuestas'!$L191,"ES DIFERENTE")</f>
        <v>0</v>
      </c>
      <c r="Y192" s="1" t="str">
        <f>IFERROR(VLOOKUP(CONCATENATE(X$1,X192),'Formulario de Preguntas'!$C$10:$FN$165,3,FALSE),"")</f>
        <v/>
      </c>
      <c r="Z192" s="1" t="str">
        <f>IFERROR(VLOOKUP(CONCATENATE(X$1,X192),'Formulario de Preguntas'!$C$10:$FN$165,4,FALSE),"")</f>
        <v/>
      </c>
      <c r="AA192" s="23">
        <f>IF($B192='Formulario de Respuestas'!$D191,'Formulario de Respuestas'!$M191,"ES DIFERENTE")</f>
        <v>0</v>
      </c>
      <c r="AB192" s="1" t="str">
        <f>IFERROR(VLOOKUP(CONCATENATE(AA$1,AA192),'Formulario de Preguntas'!$C$10:$FN$165,3,FALSE),"")</f>
        <v/>
      </c>
      <c r="AC192" s="1" t="str">
        <f>IFERROR(VLOOKUP(CONCATENATE(AA$1,AA192),'Formulario de Preguntas'!$C$10:$FN$165,4,FALSE),"")</f>
        <v/>
      </c>
      <c r="AD192" s="23">
        <f>IF($B192='Formulario de Respuestas'!$D191,'Formulario de Respuestas'!$N191,"ES DIFERENTE")</f>
        <v>0</v>
      </c>
      <c r="AE192" s="1" t="str">
        <f>IFERROR(VLOOKUP(CONCATENATE(AD$1,AD192),'Formulario de Preguntas'!$C$10:$FN$165,3,FALSE),"")</f>
        <v/>
      </c>
      <c r="AF192" s="1" t="str">
        <f>IFERROR(VLOOKUP(CONCATENATE(AD$1,AD192),'Formulario de Preguntas'!$C$10:$FN$165,4,FALSE),"")</f>
        <v/>
      </c>
      <c r="AG192" s="23">
        <f>IF($B192='Formulario de Respuestas'!$D191,'Formulario de Respuestas'!$O191,"ES DIFERENTE")</f>
        <v>0</v>
      </c>
      <c r="AH192" s="1" t="str">
        <f>IFERROR(VLOOKUP(CONCATENATE(AG$1,AG192),'Formulario de Preguntas'!$C$10:$FN$165,3,FALSE),"")</f>
        <v/>
      </c>
      <c r="AI192" s="1" t="str">
        <f>IFERROR(VLOOKUP(CONCATENATE(AG$1,AG192),'Formulario de Preguntas'!$C$10:$FN$165,4,FALSE),"")</f>
        <v/>
      </c>
      <c r="AJ192" s="23">
        <f>IF($B192='Formulario de Respuestas'!$D191,'Formulario de Respuestas'!$P191,"ES DIFERENTE")</f>
        <v>0</v>
      </c>
      <c r="AK192" s="1" t="str">
        <f>IFERROR(VLOOKUP(CONCATENATE(AJ$1,AJ192),'Formulario de Preguntas'!$C$10:$FN$165,3,FALSE),"")</f>
        <v/>
      </c>
      <c r="AL192" s="1" t="str">
        <f>IFERROR(VLOOKUP(CONCATENATE(AJ$1,AJ192),'Formulario de Preguntas'!$C$10:$FN$165,4,FALSE),"")</f>
        <v/>
      </c>
      <c r="AM192" s="23">
        <f>IF($B192='Formulario de Respuestas'!$D191,'Formulario de Respuestas'!$Q191,"ES DIFERENTE")</f>
        <v>0</v>
      </c>
      <c r="AN192" s="1" t="str">
        <f>IFERROR(VLOOKUP(CONCATENATE(AM$1,AM192),'Formulario de Preguntas'!$C$10:$FN$165,3,FALSE),"")</f>
        <v/>
      </c>
      <c r="AO192" s="1" t="str">
        <f>IFERROR(VLOOKUP(CONCATENATE(AM$1,AM192),'Formulario de Preguntas'!$C$10:$FN$165,4,FALSE),"")</f>
        <v/>
      </c>
      <c r="AP192" s="23">
        <f>IF($B192='Formulario de Respuestas'!$D191,'Formulario de Respuestas'!$R191,"ES DIFERENTE")</f>
        <v>0</v>
      </c>
      <c r="AQ192" s="1" t="str">
        <f>IFERROR(VLOOKUP(CONCATENATE(AP$1,AP192),'Formulario de Preguntas'!$C$10:$FN$165,3,FALSE),"")</f>
        <v/>
      </c>
      <c r="AR192" s="1" t="str">
        <f>IFERROR(VLOOKUP(CONCATENATE(AP$1,AP192),'Formulario de Preguntas'!$C$10:$FN$165,4,FALSE),"")</f>
        <v/>
      </c>
      <c r="AS192" s="23">
        <f>IF($B192='Formulario de Respuestas'!$D191,'Formulario de Respuestas'!$S191,"ES DIFERENTE")</f>
        <v>0</v>
      </c>
      <c r="AT192" s="1" t="str">
        <f>IFERROR(VLOOKUP(CONCATENATE(AS$1,AS192),'Formulario de Preguntas'!$C$10:$FN$165,3,FALSE),"")</f>
        <v/>
      </c>
      <c r="AU192" s="1" t="str">
        <f>IFERROR(VLOOKUP(CONCATENATE(AS$1,AS192),'Formulario de Preguntas'!$C$10:$FN$165,4,FALSE),"")</f>
        <v/>
      </c>
      <c r="AV192" s="23">
        <f>IF($B192='Formulario de Respuestas'!$D191,'Formulario de Respuestas'!$T191,"ES DIFERENTE")</f>
        <v>0</v>
      </c>
      <c r="AW192" s="1" t="str">
        <f>IFERROR(VLOOKUP(CONCATENATE(AV$1,AV192),'Formulario de Preguntas'!$C$10:$FN$165,3,FALSE),"")</f>
        <v/>
      </c>
      <c r="AX192" s="1" t="str">
        <f>IFERROR(VLOOKUP(CONCATENATE(AV$1,AV192),'Formulario de Preguntas'!$C$10:$FN$165,4,FALSE),"")</f>
        <v/>
      </c>
      <c r="AY192" s="23">
        <f>IF($B192='Formulario de Respuestas'!$D191,'Formulario de Respuestas'!$U191,"ES DIFERENTE")</f>
        <v>0</v>
      </c>
      <c r="AZ192" s="1" t="str">
        <f>IFERROR(VLOOKUP(CONCATENATE(AY$1,AY192),'Formulario de Preguntas'!$C$10:$FN$165,3,FALSE),"")</f>
        <v/>
      </c>
      <c r="BA192" s="1" t="str">
        <f>IFERROR(VLOOKUP(CONCATENATE(AY$1,AY192),'Formulario de Preguntas'!$C$10:$FN$165,4,FALSE),"")</f>
        <v/>
      </c>
      <c r="BB192" s="25">
        <f>IF($B192='Formulario de Respuestas'!$D191,'Formulario de Respuestas'!$V191,"ES DIFERENTE")</f>
        <v>0</v>
      </c>
      <c r="BC192" s="1" t="str">
        <f>IFERROR(VLOOKUP(CONCATENATE(BB$1,BB192),'Formulario de Preguntas'!$C$10:$FN$165,3,FALSE),"")</f>
        <v/>
      </c>
      <c r="BD192" s="1" t="str">
        <f>IFERROR(VLOOKUP(CONCATENATE(BB$1,BB192),'Formulario de Preguntas'!$C$10:$FN$165,4,FALSE),"")</f>
        <v/>
      </c>
      <c r="BE192" s="23">
        <f>IF($B192='Formulario de Respuestas'!$D191,'Formulario de Respuestas'!$W191,"ES DIFERENTE")</f>
        <v>0</v>
      </c>
      <c r="BF192" s="1" t="str">
        <f>IFERROR(VLOOKUP(CONCATENATE(BE$1,BE192),'Formulario de Preguntas'!$C$10:$FN$165,3,FALSE),"")</f>
        <v/>
      </c>
      <c r="BG192" s="1" t="str">
        <f>IFERROR(VLOOKUP(CONCATENATE(BE$1,BE192),'Formulario de Preguntas'!$C$10:$FN$165,4,FALSE),"")</f>
        <v/>
      </c>
      <c r="BH192" s="23">
        <f>IF($B192='Formulario de Respuestas'!$D191,'Formulario de Respuestas'!$X191,"ES DIFERENTE")</f>
        <v>0</v>
      </c>
      <c r="BI192" s="1" t="str">
        <f>IFERROR(VLOOKUP(CONCATENATE(BH$1,BH192),'Formulario de Preguntas'!$C$10:$FN$165,3,FALSE),"")</f>
        <v/>
      </c>
      <c r="BJ192" s="1" t="str">
        <f>IFERROR(VLOOKUP(CONCATENATE(BH$1,BH192),'Formulario de Preguntas'!$C$10:$FN$165,4,FALSE),"")</f>
        <v/>
      </c>
      <c r="BK192" s="25">
        <f>IF($B192='Formulario de Respuestas'!$D191,'Formulario de Respuestas'!$Y191,"ES DIFERENTE")</f>
        <v>0</v>
      </c>
      <c r="BL192" s="1" t="str">
        <f>IFERROR(VLOOKUP(CONCATENATE(BK$1,BK192),'Formulario de Preguntas'!$C$10:$FN$165,3,FALSE),"")</f>
        <v/>
      </c>
      <c r="BM192" s="1" t="str">
        <f>IFERROR(VLOOKUP(CONCATENATE(BK$1,BK192),'Formulario de Preguntas'!$C$10:$FN$165,4,FALSE),"")</f>
        <v/>
      </c>
      <c r="BN192" s="25">
        <f>IF($B192='Formulario de Respuestas'!$D191,'Formulario de Respuestas'!$Z191,"ES DIFERENTE")</f>
        <v>0</v>
      </c>
      <c r="BO192" s="1" t="str">
        <f>IFERROR(VLOOKUP(CONCATENATE(BN$1,BN192),'Formulario de Preguntas'!$C$10:$FN$165,3,FALSE),"")</f>
        <v/>
      </c>
      <c r="BP192" s="1" t="str">
        <f>IFERROR(VLOOKUP(CONCATENATE(BN$1,BN192),'Formulario de Preguntas'!$C$10:$FN$165,4,FALSE),"")</f>
        <v/>
      </c>
      <c r="BR192" s="1">
        <f t="shared" si="7"/>
        <v>0</v>
      </c>
      <c r="BS192" s="1">
        <f t="shared" si="8"/>
        <v>0.25</v>
      </c>
      <c r="BT192" s="1">
        <f t="shared" si="9"/>
        <v>0</v>
      </c>
      <c r="BU192" s="1">
        <f>COUNTIF('Formulario de Respuestas'!$E191:$Z191,"A")</f>
        <v>0</v>
      </c>
      <c r="BV192" s="1">
        <f>COUNTIF('Formulario de Respuestas'!$E191:$Z191,"B")</f>
        <v>0</v>
      </c>
      <c r="BW192" s="1">
        <f>COUNTIF('Formulario de Respuestas'!$E191:$Z191,"C")</f>
        <v>0</v>
      </c>
      <c r="BX192" s="1">
        <f>COUNTIF('Formulario de Respuestas'!$E191:$Z191,"D")</f>
        <v>0</v>
      </c>
      <c r="BY192" s="1">
        <f>COUNTIF('Formulario de Respuestas'!$E191:$Z191,"E (RESPUESTA ANULADA)")</f>
        <v>0</v>
      </c>
    </row>
    <row r="193" spans="1:77" x14ac:dyDescent="0.25">
      <c r="A193" s="1">
        <f>'Formulario de Respuestas'!C192</f>
        <v>0</v>
      </c>
      <c r="B193" s="1">
        <f>'Formulario de Respuestas'!D192</f>
        <v>0</v>
      </c>
      <c r="C193" s="23">
        <f>IF($B193='Formulario de Respuestas'!$D192,'Formulario de Respuestas'!$E192,"ES DIFERENTE")</f>
        <v>0</v>
      </c>
      <c r="D193" s="15" t="str">
        <f>IFERROR(VLOOKUP(CONCATENATE(C$1,C193),'Formulario de Preguntas'!$C$2:$FN$165,3,FALSE),"")</f>
        <v/>
      </c>
      <c r="E193" s="1" t="str">
        <f>IFERROR(VLOOKUP(CONCATENATE(C$1,C193),'Formulario de Preguntas'!$C$2:$FN$165,4,FALSE),"")</f>
        <v/>
      </c>
      <c r="F193" s="23">
        <f>IF($B193='Formulario de Respuestas'!$D192,'Formulario de Respuestas'!$F192,"ES DIFERENTE")</f>
        <v>0</v>
      </c>
      <c r="G193" s="1" t="str">
        <f>IFERROR(VLOOKUP(CONCATENATE(F$1,F193),'Formulario de Preguntas'!$C$2:$FN$165,3,FALSE),"")</f>
        <v/>
      </c>
      <c r="H193" s="1" t="str">
        <f>IFERROR(VLOOKUP(CONCATENATE(F$1,F193),'Formulario de Preguntas'!$C$2:$FN$165,4,FALSE),"")</f>
        <v/>
      </c>
      <c r="I193" s="23">
        <f>IF($B193='Formulario de Respuestas'!$D192,'Formulario de Respuestas'!$G192,"ES DIFERENTE")</f>
        <v>0</v>
      </c>
      <c r="J193" s="1" t="str">
        <f>IFERROR(VLOOKUP(CONCATENATE(I$1,I193),'Formulario de Preguntas'!$C$10:$FN$165,3,FALSE),"")</f>
        <v/>
      </c>
      <c r="K193" s="1" t="str">
        <f>IFERROR(VLOOKUP(CONCATENATE(I$1,I193),'Formulario de Preguntas'!$C$10:$FN$165,4,FALSE),"")</f>
        <v/>
      </c>
      <c r="L193" s="23">
        <f>IF($B193='Formulario de Respuestas'!$D192,'Formulario de Respuestas'!$H192,"ES DIFERENTE")</f>
        <v>0</v>
      </c>
      <c r="M193" s="1" t="str">
        <f>IFERROR(VLOOKUP(CONCATENATE(L$1,L193),'Formulario de Preguntas'!$C$10:$FN$165,3,FALSE),"")</f>
        <v/>
      </c>
      <c r="N193" s="1" t="str">
        <f>IFERROR(VLOOKUP(CONCATENATE(L$1,L193),'Formulario de Preguntas'!$C$10:$FN$165,4,FALSE),"")</f>
        <v/>
      </c>
      <c r="O193" s="23">
        <f>IF($B193='Formulario de Respuestas'!$D192,'Formulario de Respuestas'!$I192,"ES DIFERENTE")</f>
        <v>0</v>
      </c>
      <c r="P193" s="1" t="str">
        <f>IFERROR(VLOOKUP(CONCATENATE(O$1,O193),'Formulario de Preguntas'!$C$10:$FN$165,3,FALSE),"")</f>
        <v/>
      </c>
      <c r="Q193" s="1" t="str">
        <f>IFERROR(VLOOKUP(CONCATENATE(O$1,O193),'Formulario de Preguntas'!$C$10:$FN$165,4,FALSE),"")</f>
        <v/>
      </c>
      <c r="R193" s="23">
        <f>IF($B193='Formulario de Respuestas'!$D192,'Formulario de Respuestas'!$J192,"ES DIFERENTE")</f>
        <v>0</v>
      </c>
      <c r="S193" s="1" t="str">
        <f>IFERROR(VLOOKUP(CONCATENATE(R$1,R193),'Formulario de Preguntas'!$C$10:$FN$165,3,FALSE),"")</f>
        <v/>
      </c>
      <c r="T193" s="1" t="str">
        <f>IFERROR(VLOOKUP(CONCATENATE(R$1,R193),'Formulario de Preguntas'!$C$10:$FN$165,4,FALSE),"")</f>
        <v/>
      </c>
      <c r="U193" s="23">
        <f>IF($B193='Formulario de Respuestas'!$D192,'Formulario de Respuestas'!$K192,"ES DIFERENTE")</f>
        <v>0</v>
      </c>
      <c r="V193" s="1" t="str">
        <f>IFERROR(VLOOKUP(CONCATENATE(U$1,U193),'Formulario de Preguntas'!$C$10:$FN$165,3,FALSE),"")</f>
        <v/>
      </c>
      <c r="W193" s="1" t="str">
        <f>IFERROR(VLOOKUP(CONCATENATE(U$1,U193),'Formulario de Preguntas'!$C$10:$FN$165,4,FALSE),"")</f>
        <v/>
      </c>
      <c r="X193" s="23">
        <f>IF($B193='Formulario de Respuestas'!$D192,'Formulario de Respuestas'!$L192,"ES DIFERENTE")</f>
        <v>0</v>
      </c>
      <c r="Y193" s="1" t="str">
        <f>IFERROR(VLOOKUP(CONCATENATE(X$1,X193),'Formulario de Preguntas'!$C$10:$FN$165,3,FALSE),"")</f>
        <v/>
      </c>
      <c r="Z193" s="1" t="str">
        <f>IFERROR(VLOOKUP(CONCATENATE(X$1,X193),'Formulario de Preguntas'!$C$10:$FN$165,4,FALSE),"")</f>
        <v/>
      </c>
      <c r="AA193" s="23">
        <f>IF($B193='Formulario de Respuestas'!$D192,'Formulario de Respuestas'!$M192,"ES DIFERENTE")</f>
        <v>0</v>
      </c>
      <c r="AB193" s="1" t="str">
        <f>IFERROR(VLOOKUP(CONCATENATE(AA$1,AA193),'Formulario de Preguntas'!$C$10:$FN$165,3,FALSE),"")</f>
        <v/>
      </c>
      <c r="AC193" s="1" t="str">
        <f>IFERROR(VLOOKUP(CONCATENATE(AA$1,AA193),'Formulario de Preguntas'!$C$10:$FN$165,4,FALSE),"")</f>
        <v/>
      </c>
      <c r="AD193" s="23">
        <f>IF($B193='Formulario de Respuestas'!$D192,'Formulario de Respuestas'!$N192,"ES DIFERENTE")</f>
        <v>0</v>
      </c>
      <c r="AE193" s="1" t="str">
        <f>IFERROR(VLOOKUP(CONCATENATE(AD$1,AD193),'Formulario de Preguntas'!$C$10:$FN$165,3,FALSE),"")</f>
        <v/>
      </c>
      <c r="AF193" s="1" t="str">
        <f>IFERROR(VLOOKUP(CONCATENATE(AD$1,AD193),'Formulario de Preguntas'!$C$10:$FN$165,4,FALSE),"")</f>
        <v/>
      </c>
      <c r="AG193" s="23">
        <f>IF($B193='Formulario de Respuestas'!$D192,'Formulario de Respuestas'!$O192,"ES DIFERENTE")</f>
        <v>0</v>
      </c>
      <c r="AH193" s="1" t="str">
        <f>IFERROR(VLOOKUP(CONCATENATE(AG$1,AG193),'Formulario de Preguntas'!$C$10:$FN$165,3,FALSE),"")</f>
        <v/>
      </c>
      <c r="AI193" s="1" t="str">
        <f>IFERROR(VLOOKUP(CONCATENATE(AG$1,AG193),'Formulario de Preguntas'!$C$10:$FN$165,4,FALSE),"")</f>
        <v/>
      </c>
      <c r="AJ193" s="23">
        <f>IF($B193='Formulario de Respuestas'!$D192,'Formulario de Respuestas'!$P192,"ES DIFERENTE")</f>
        <v>0</v>
      </c>
      <c r="AK193" s="1" t="str">
        <f>IFERROR(VLOOKUP(CONCATENATE(AJ$1,AJ193),'Formulario de Preguntas'!$C$10:$FN$165,3,FALSE),"")</f>
        <v/>
      </c>
      <c r="AL193" s="1" t="str">
        <f>IFERROR(VLOOKUP(CONCATENATE(AJ$1,AJ193),'Formulario de Preguntas'!$C$10:$FN$165,4,FALSE),"")</f>
        <v/>
      </c>
      <c r="AM193" s="23">
        <f>IF($B193='Formulario de Respuestas'!$D192,'Formulario de Respuestas'!$Q192,"ES DIFERENTE")</f>
        <v>0</v>
      </c>
      <c r="AN193" s="1" t="str">
        <f>IFERROR(VLOOKUP(CONCATENATE(AM$1,AM193),'Formulario de Preguntas'!$C$10:$FN$165,3,FALSE),"")</f>
        <v/>
      </c>
      <c r="AO193" s="1" t="str">
        <f>IFERROR(VLOOKUP(CONCATENATE(AM$1,AM193),'Formulario de Preguntas'!$C$10:$FN$165,4,FALSE),"")</f>
        <v/>
      </c>
      <c r="AP193" s="23">
        <f>IF($B193='Formulario de Respuestas'!$D192,'Formulario de Respuestas'!$R192,"ES DIFERENTE")</f>
        <v>0</v>
      </c>
      <c r="AQ193" s="1" t="str">
        <f>IFERROR(VLOOKUP(CONCATENATE(AP$1,AP193),'Formulario de Preguntas'!$C$10:$FN$165,3,FALSE),"")</f>
        <v/>
      </c>
      <c r="AR193" s="1" t="str">
        <f>IFERROR(VLOOKUP(CONCATENATE(AP$1,AP193),'Formulario de Preguntas'!$C$10:$FN$165,4,FALSE),"")</f>
        <v/>
      </c>
      <c r="AS193" s="23">
        <f>IF($B193='Formulario de Respuestas'!$D192,'Formulario de Respuestas'!$S192,"ES DIFERENTE")</f>
        <v>0</v>
      </c>
      <c r="AT193" s="1" t="str">
        <f>IFERROR(VLOOKUP(CONCATENATE(AS$1,AS193),'Formulario de Preguntas'!$C$10:$FN$165,3,FALSE),"")</f>
        <v/>
      </c>
      <c r="AU193" s="1" t="str">
        <f>IFERROR(VLOOKUP(CONCATENATE(AS$1,AS193),'Formulario de Preguntas'!$C$10:$FN$165,4,FALSE),"")</f>
        <v/>
      </c>
      <c r="AV193" s="23">
        <f>IF($B193='Formulario de Respuestas'!$D192,'Formulario de Respuestas'!$T192,"ES DIFERENTE")</f>
        <v>0</v>
      </c>
      <c r="AW193" s="1" t="str">
        <f>IFERROR(VLOOKUP(CONCATENATE(AV$1,AV193),'Formulario de Preguntas'!$C$10:$FN$165,3,FALSE),"")</f>
        <v/>
      </c>
      <c r="AX193" s="1" t="str">
        <f>IFERROR(VLOOKUP(CONCATENATE(AV$1,AV193),'Formulario de Preguntas'!$C$10:$FN$165,4,FALSE),"")</f>
        <v/>
      </c>
      <c r="AY193" s="23">
        <f>IF($B193='Formulario de Respuestas'!$D192,'Formulario de Respuestas'!$U192,"ES DIFERENTE")</f>
        <v>0</v>
      </c>
      <c r="AZ193" s="1" t="str">
        <f>IFERROR(VLOOKUP(CONCATENATE(AY$1,AY193),'Formulario de Preguntas'!$C$10:$FN$165,3,FALSE),"")</f>
        <v/>
      </c>
      <c r="BA193" s="1" t="str">
        <f>IFERROR(VLOOKUP(CONCATENATE(AY$1,AY193),'Formulario de Preguntas'!$C$10:$FN$165,4,FALSE),"")</f>
        <v/>
      </c>
      <c r="BB193" s="25">
        <f>IF($B193='Formulario de Respuestas'!$D192,'Formulario de Respuestas'!$V192,"ES DIFERENTE")</f>
        <v>0</v>
      </c>
      <c r="BC193" s="1" t="str">
        <f>IFERROR(VLOOKUP(CONCATENATE(BB$1,BB193),'Formulario de Preguntas'!$C$10:$FN$165,3,FALSE),"")</f>
        <v/>
      </c>
      <c r="BD193" s="1" t="str">
        <f>IFERROR(VLOOKUP(CONCATENATE(BB$1,BB193),'Formulario de Preguntas'!$C$10:$FN$165,4,FALSE),"")</f>
        <v/>
      </c>
      <c r="BE193" s="23">
        <f>IF($B193='Formulario de Respuestas'!$D192,'Formulario de Respuestas'!$W192,"ES DIFERENTE")</f>
        <v>0</v>
      </c>
      <c r="BF193" s="1" t="str">
        <f>IFERROR(VLOOKUP(CONCATENATE(BE$1,BE193),'Formulario de Preguntas'!$C$10:$FN$165,3,FALSE),"")</f>
        <v/>
      </c>
      <c r="BG193" s="1" t="str">
        <f>IFERROR(VLOOKUP(CONCATENATE(BE$1,BE193),'Formulario de Preguntas'!$C$10:$FN$165,4,FALSE),"")</f>
        <v/>
      </c>
      <c r="BH193" s="23">
        <f>IF($B193='Formulario de Respuestas'!$D192,'Formulario de Respuestas'!$X192,"ES DIFERENTE")</f>
        <v>0</v>
      </c>
      <c r="BI193" s="1" t="str">
        <f>IFERROR(VLOOKUP(CONCATENATE(BH$1,BH193),'Formulario de Preguntas'!$C$10:$FN$165,3,FALSE),"")</f>
        <v/>
      </c>
      <c r="BJ193" s="1" t="str">
        <f>IFERROR(VLOOKUP(CONCATENATE(BH$1,BH193),'Formulario de Preguntas'!$C$10:$FN$165,4,FALSE),"")</f>
        <v/>
      </c>
      <c r="BK193" s="25">
        <f>IF($B193='Formulario de Respuestas'!$D192,'Formulario de Respuestas'!$Y192,"ES DIFERENTE")</f>
        <v>0</v>
      </c>
      <c r="BL193" s="1" t="str">
        <f>IFERROR(VLOOKUP(CONCATENATE(BK$1,BK193),'Formulario de Preguntas'!$C$10:$FN$165,3,FALSE),"")</f>
        <v/>
      </c>
      <c r="BM193" s="1" t="str">
        <f>IFERROR(VLOOKUP(CONCATENATE(BK$1,BK193),'Formulario de Preguntas'!$C$10:$FN$165,4,FALSE),"")</f>
        <v/>
      </c>
      <c r="BN193" s="25">
        <f>IF($B193='Formulario de Respuestas'!$D192,'Formulario de Respuestas'!$Z192,"ES DIFERENTE")</f>
        <v>0</v>
      </c>
      <c r="BO193" s="1" t="str">
        <f>IFERROR(VLOOKUP(CONCATENATE(BN$1,BN193),'Formulario de Preguntas'!$C$10:$FN$165,3,FALSE),"")</f>
        <v/>
      </c>
      <c r="BP193" s="1" t="str">
        <f>IFERROR(VLOOKUP(CONCATENATE(BN$1,BN193),'Formulario de Preguntas'!$C$10:$FN$165,4,FALSE),"")</f>
        <v/>
      </c>
      <c r="BR193" s="1">
        <f t="shared" si="7"/>
        <v>0</v>
      </c>
      <c r="BS193" s="1">
        <f t="shared" si="8"/>
        <v>0.25</v>
      </c>
      <c r="BT193" s="1">
        <f t="shared" si="9"/>
        <v>0</v>
      </c>
      <c r="BU193" s="1">
        <f>COUNTIF('Formulario de Respuestas'!$E192:$Z192,"A")</f>
        <v>0</v>
      </c>
      <c r="BV193" s="1">
        <f>COUNTIF('Formulario de Respuestas'!$E192:$Z192,"B")</f>
        <v>0</v>
      </c>
      <c r="BW193" s="1">
        <f>COUNTIF('Formulario de Respuestas'!$E192:$Z192,"C")</f>
        <v>0</v>
      </c>
      <c r="BX193" s="1">
        <f>COUNTIF('Formulario de Respuestas'!$E192:$Z192,"D")</f>
        <v>0</v>
      </c>
      <c r="BY193" s="1">
        <f>COUNTIF('Formulario de Respuestas'!$E192:$Z192,"E (RESPUESTA ANULADA)")</f>
        <v>0</v>
      </c>
    </row>
    <row r="194" spans="1:77" x14ac:dyDescent="0.25">
      <c r="A194" s="1">
        <f>'Formulario de Respuestas'!C193</f>
        <v>0</v>
      </c>
      <c r="B194" s="1">
        <f>'Formulario de Respuestas'!D193</f>
        <v>0</v>
      </c>
      <c r="C194" s="23">
        <f>IF($B194='Formulario de Respuestas'!$D193,'Formulario de Respuestas'!$E193,"ES DIFERENTE")</f>
        <v>0</v>
      </c>
      <c r="D194" s="15" t="str">
        <f>IFERROR(VLOOKUP(CONCATENATE(C$1,C194),'Formulario de Preguntas'!$C$2:$FN$165,3,FALSE),"")</f>
        <v/>
      </c>
      <c r="E194" s="1" t="str">
        <f>IFERROR(VLOOKUP(CONCATENATE(C$1,C194),'Formulario de Preguntas'!$C$2:$FN$165,4,FALSE),"")</f>
        <v/>
      </c>
      <c r="F194" s="23">
        <f>IF($B194='Formulario de Respuestas'!$D193,'Formulario de Respuestas'!$F193,"ES DIFERENTE")</f>
        <v>0</v>
      </c>
      <c r="G194" s="1" t="str">
        <f>IFERROR(VLOOKUP(CONCATENATE(F$1,F194),'Formulario de Preguntas'!$C$2:$FN$165,3,FALSE),"")</f>
        <v/>
      </c>
      <c r="H194" s="1" t="str">
        <f>IFERROR(VLOOKUP(CONCATENATE(F$1,F194),'Formulario de Preguntas'!$C$2:$FN$165,4,FALSE),"")</f>
        <v/>
      </c>
      <c r="I194" s="23">
        <f>IF($B194='Formulario de Respuestas'!$D193,'Formulario de Respuestas'!$G193,"ES DIFERENTE")</f>
        <v>0</v>
      </c>
      <c r="J194" s="1" t="str">
        <f>IFERROR(VLOOKUP(CONCATENATE(I$1,I194),'Formulario de Preguntas'!$C$10:$FN$165,3,FALSE),"")</f>
        <v/>
      </c>
      <c r="K194" s="1" t="str">
        <f>IFERROR(VLOOKUP(CONCATENATE(I$1,I194),'Formulario de Preguntas'!$C$10:$FN$165,4,FALSE),"")</f>
        <v/>
      </c>
      <c r="L194" s="23">
        <f>IF($B194='Formulario de Respuestas'!$D193,'Formulario de Respuestas'!$H193,"ES DIFERENTE")</f>
        <v>0</v>
      </c>
      <c r="M194" s="1" t="str">
        <f>IFERROR(VLOOKUP(CONCATENATE(L$1,L194),'Formulario de Preguntas'!$C$10:$FN$165,3,FALSE),"")</f>
        <v/>
      </c>
      <c r="N194" s="1" t="str">
        <f>IFERROR(VLOOKUP(CONCATENATE(L$1,L194),'Formulario de Preguntas'!$C$10:$FN$165,4,FALSE),"")</f>
        <v/>
      </c>
      <c r="O194" s="23">
        <f>IF($B194='Formulario de Respuestas'!$D193,'Formulario de Respuestas'!$I193,"ES DIFERENTE")</f>
        <v>0</v>
      </c>
      <c r="P194" s="1" t="str">
        <f>IFERROR(VLOOKUP(CONCATENATE(O$1,O194),'Formulario de Preguntas'!$C$10:$FN$165,3,FALSE),"")</f>
        <v/>
      </c>
      <c r="Q194" s="1" t="str">
        <f>IFERROR(VLOOKUP(CONCATENATE(O$1,O194),'Formulario de Preguntas'!$C$10:$FN$165,4,FALSE),"")</f>
        <v/>
      </c>
      <c r="R194" s="23">
        <f>IF($B194='Formulario de Respuestas'!$D193,'Formulario de Respuestas'!$J193,"ES DIFERENTE")</f>
        <v>0</v>
      </c>
      <c r="S194" s="1" t="str">
        <f>IFERROR(VLOOKUP(CONCATENATE(R$1,R194),'Formulario de Preguntas'!$C$10:$FN$165,3,FALSE),"")</f>
        <v/>
      </c>
      <c r="T194" s="1" t="str">
        <f>IFERROR(VLOOKUP(CONCATENATE(R$1,R194),'Formulario de Preguntas'!$C$10:$FN$165,4,FALSE),"")</f>
        <v/>
      </c>
      <c r="U194" s="23">
        <f>IF($B194='Formulario de Respuestas'!$D193,'Formulario de Respuestas'!$K193,"ES DIFERENTE")</f>
        <v>0</v>
      </c>
      <c r="V194" s="1" t="str">
        <f>IFERROR(VLOOKUP(CONCATENATE(U$1,U194),'Formulario de Preguntas'!$C$10:$FN$165,3,FALSE),"")</f>
        <v/>
      </c>
      <c r="W194" s="1" t="str">
        <f>IFERROR(VLOOKUP(CONCATENATE(U$1,U194),'Formulario de Preguntas'!$C$10:$FN$165,4,FALSE),"")</f>
        <v/>
      </c>
      <c r="X194" s="23">
        <f>IF($B194='Formulario de Respuestas'!$D193,'Formulario de Respuestas'!$L193,"ES DIFERENTE")</f>
        <v>0</v>
      </c>
      <c r="Y194" s="1" t="str">
        <f>IFERROR(VLOOKUP(CONCATENATE(X$1,X194),'Formulario de Preguntas'!$C$10:$FN$165,3,FALSE),"")</f>
        <v/>
      </c>
      <c r="Z194" s="1" t="str">
        <f>IFERROR(VLOOKUP(CONCATENATE(X$1,X194),'Formulario de Preguntas'!$C$10:$FN$165,4,FALSE),"")</f>
        <v/>
      </c>
      <c r="AA194" s="23">
        <f>IF($B194='Formulario de Respuestas'!$D193,'Formulario de Respuestas'!$M193,"ES DIFERENTE")</f>
        <v>0</v>
      </c>
      <c r="AB194" s="1" t="str">
        <f>IFERROR(VLOOKUP(CONCATENATE(AA$1,AA194),'Formulario de Preguntas'!$C$10:$FN$165,3,FALSE),"")</f>
        <v/>
      </c>
      <c r="AC194" s="1" t="str">
        <f>IFERROR(VLOOKUP(CONCATENATE(AA$1,AA194),'Formulario de Preguntas'!$C$10:$FN$165,4,FALSE),"")</f>
        <v/>
      </c>
      <c r="AD194" s="23">
        <f>IF($B194='Formulario de Respuestas'!$D193,'Formulario de Respuestas'!$N193,"ES DIFERENTE")</f>
        <v>0</v>
      </c>
      <c r="AE194" s="1" t="str">
        <f>IFERROR(VLOOKUP(CONCATENATE(AD$1,AD194),'Formulario de Preguntas'!$C$10:$FN$165,3,FALSE),"")</f>
        <v/>
      </c>
      <c r="AF194" s="1" t="str">
        <f>IFERROR(VLOOKUP(CONCATENATE(AD$1,AD194),'Formulario de Preguntas'!$C$10:$FN$165,4,FALSE),"")</f>
        <v/>
      </c>
      <c r="AG194" s="23">
        <f>IF($B194='Formulario de Respuestas'!$D193,'Formulario de Respuestas'!$O193,"ES DIFERENTE")</f>
        <v>0</v>
      </c>
      <c r="AH194" s="1" t="str">
        <f>IFERROR(VLOOKUP(CONCATENATE(AG$1,AG194),'Formulario de Preguntas'!$C$10:$FN$165,3,FALSE),"")</f>
        <v/>
      </c>
      <c r="AI194" s="1" t="str">
        <f>IFERROR(VLOOKUP(CONCATENATE(AG$1,AG194),'Formulario de Preguntas'!$C$10:$FN$165,4,FALSE),"")</f>
        <v/>
      </c>
      <c r="AJ194" s="23">
        <f>IF($B194='Formulario de Respuestas'!$D193,'Formulario de Respuestas'!$P193,"ES DIFERENTE")</f>
        <v>0</v>
      </c>
      <c r="AK194" s="1" t="str">
        <f>IFERROR(VLOOKUP(CONCATENATE(AJ$1,AJ194),'Formulario de Preguntas'!$C$10:$FN$165,3,FALSE),"")</f>
        <v/>
      </c>
      <c r="AL194" s="1" t="str">
        <f>IFERROR(VLOOKUP(CONCATENATE(AJ$1,AJ194),'Formulario de Preguntas'!$C$10:$FN$165,4,FALSE),"")</f>
        <v/>
      </c>
      <c r="AM194" s="23">
        <f>IF($B194='Formulario de Respuestas'!$D193,'Formulario de Respuestas'!$Q193,"ES DIFERENTE")</f>
        <v>0</v>
      </c>
      <c r="AN194" s="1" t="str">
        <f>IFERROR(VLOOKUP(CONCATENATE(AM$1,AM194),'Formulario de Preguntas'!$C$10:$FN$165,3,FALSE),"")</f>
        <v/>
      </c>
      <c r="AO194" s="1" t="str">
        <f>IFERROR(VLOOKUP(CONCATENATE(AM$1,AM194),'Formulario de Preguntas'!$C$10:$FN$165,4,FALSE),"")</f>
        <v/>
      </c>
      <c r="AP194" s="23">
        <f>IF($B194='Formulario de Respuestas'!$D193,'Formulario de Respuestas'!$R193,"ES DIFERENTE")</f>
        <v>0</v>
      </c>
      <c r="AQ194" s="1" t="str">
        <f>IFERROR(VLOOKUP(CONCATENATE(AP$1,AP194),'Formulario de Preguntas'!$C$10:$FN$165,3,FALSE),"")</f>
        <v/>
      </c>
      <c r="AR194" s="1" t="str">
        <f>IFERROR(VLOOKUP(CONCATENATE(AP$1,AP194),'Formulario de Preguntas'!$C$10:$FN$165,4,FALSE),"")</f>
        <v/>
      </c>
      <c r="AS194" s="23">
        <f>IF($B194='Formulario de Respuestas'!$D193,'Formulario de Respuestas'!$S193,"ES DIFERENTE")</f>
        <v>0</v>
      </c>
      <c r="AT194" s="1" t="str">
        <f>IFERROR(VLOOKUP(CONCATENATE(AS$1,AS194),'Formulario de Preguntas'!$C$10:$FN$165,3,FALSE),"")</f>
        <v/>
      </c>
      <c r="AU194" s="1" t="str">
        <f>IFERROR(VLOOKUP(CONCATENATE(AS$1,AS194),'Formulario de Preguntas'!$C$10:$FN$165,4,FALSE),"")</f>
        <v/>
      </c>
      <c r="AV194" s="23">
        <f>IF($B194='Formulario de Respuestas'!$D193,'Formulario de Respuestas'!$T193,"ES DIFERENTE")</f>
        <v>0</v>
      </c>
      <c r="AW194" s="1" t="str">
        <f>IFERROR(VLOOKUP(CONCATENATE(AV$1,AV194),'Formulario de Preguntas'!$C$10:$FN$165,3,FALSE),"")</f>
        <v/>
      </c>
      <c r="AX194" s="1" t="str">
        <f>IFERROR(VLOOKUP(CONCATENATE(AV$1,AV194),'Formulario de Preguntas'!$C$10:$FN$165,4,FALSE),"")</f>
        <v/>
      </c>
      <c r="AY194" s="23">
        <f>IF($B194='Formulario de Respuestas'!$D193,'Formulario de Respuestas'!$U193,"ES DIFERENTE")</f>
        <v>0</v>
      </c>
      <c r="AZ194" s="1" t="str">
        <f>IFERROR(VLOOKUP(CONCATENATE(AY$1,AY194),'Formulario de Preguntas'!$C$10:$FN$165,3,FALSE),"")</f>
        <v/>
      </c>
      <c r="BA194" s="1" t="str">
        <f>IFERROR(VLOOKUP(CONCATENATE(AY$1,AY194),'Formulario de Preguntas'!$C$10:$FN$165,4,FALSE),"")</f>
        <v/>
      </c>
      <c r="BB194" s="25">
        <f>IF($B194='Formulario de Respuestas'!$D193,'Formulario de Respuestas'!$V193,"ES DIFERENTE")</f>
        <v>0</v>
      </c>
      <c r="BC194" s="1" t="str">
        <f>IFERROR(VLOOKUP(CONCATENATE(BB$1,BB194),'Formulario de Preguntas'!$C$10:$FN$165,3,FALSE),"")</f>
        <v/>
      </c>
      <c r="BD194" s="1" t="str">
        <f>IFERROR(VLOOKUP(CONCATENATE(BB$1,BB194),'Formulario de Preguntas'!$C$10:$FN$165,4,FALSE),"")</f>
        <v/>
      </c>
      <c r="BE194" s="23">
        <f>IF($B194='Formulario de Respuestas'!$D193,'Formulario de Respuestas'!$W193,"ES DIFERENTE")</f>
        <v>0</v>
      </c>
      <c r="BF194" s="1" t="str">
        <f>IFERROR(VLOOKUP(CONCATENATE(BE$1,BE194),'Formulario de Preguntas'!$C$10:$FN$165,3,FALSE),"")</f>
        <v/>
      </c>
      <c r="BG194" s="1" t="str">
        <f>IFERROR(VLOOKUP(CONCATENATE(BE$1,BE194),'Formulario de Preguntas'!$C$10:$FN$165,4,FALSE),"")</f>
        <v/>
      </c>
      <c r="BH194" s="23">
        <f>IF($B194='Formulario de Respuestas'!$D193,'Formulario de Respuestas'!$X193,"ES DIFERENTE")</f>
        <v>0</v>
      </c>
      <c r="BI194" s="1" t="str">
        <f>IFERROR(VLOOKUP(CONCATENATE(BH$1,BH194),'Formulario de Preguntas'!$C$10:$FN$165,3,FALSE),"")</f>
        <v/>
      </c>
      <c r="BJ194" s="1" t="str">
        <f>IFERROR(VLOOKUP(CONCATENATE(BH$1,BH194),'Formulario de Preguntas'!$C$10:$FN$165,4,FALSE),"")</f>
        <v/>
      </c>
      <c r="BK194" s="25">
        <f>IF($B194='Formulario de Respuestas'!$D193,'Formulario de Respuestas'!$Y193,"ES DIFERENTE")</f>
        <v>0</v>
      </c>
      <c r="BL194" s="1" t="str">
        <f>IFERROR(VLOOKUP(CONCATENATE(BK$1,BK194),'Formulario de Preguntas'!$C$10:$FN$165,3,FALSE),"")</f>
        <v/>
      </c>
      <c r="BM194" s="1" t="str">
        <f>IFERROR(VLOOKUP(CONCATENATE(BK$1,BK194),'Formulario de Preguntas'!$C$10:$FN$165,4,FALSE),"")</f>
        <v/>
      </c>
      <c r="BN194" s="25">
        <f>IF($B194='Formulario de Respuestas'!$D193,'Formulario de Respuestas'!$Z193,"ES DIFERENTE")</f>
        <v>0</v>
      </c>
      <c r="BO194" s="1" t="str">
        <f>IFERROR(VLOOKUP(CONCATENATE(BN$1,BN194),'Formulario de Preguntas'!$C$10:$FN$165,3,FALSE),"")</f>
        <v/>
      </c>
      <c r="BP194" s="1" t="str">
        <f>IFERROR(VLOOKUP(CONCATENATE(BN$1,BN194),'Formulario de Preguntas'!$C$10:$FN$165,4,FALSE),"")</f>
        <v/>
      </c>
      <c r="BR194" s="1">
        <f t="shared" si="7"/>
        <v>0</v>
      </c>
      <c r="BS194" s="1">
        <f t="shared" si="8"/>
        <v>0.25</v>
      </c>
      <c r="BT194" s="1">
        <f t="shared" si="9"/>
        <v>0</v>
      </c>
      <c r="BU194" s="1">
        <f>COUNTIF('Formulario de Respuestas'!$E193:$Z193,"A")</f>
        <v>0</v>
      </c>
      <c r="BV194" s="1">
        <f>COUNTIF('Formulario de Respuestas'!$E193:$Z193,"B")</f>
        <v>0</v>
      </c>
      <c r="BW194" s="1">
        <f>COUNTIF('Formulario de Respuestas'!$E193:$Z193,"C")</f>
        <v>0</v>
      </c>
      <c r="BX194" s="1">
        <f>COUNTIF('Formulario de Respuestas'!$E193:$Z193,"D")</f>
        <v>0</v>
      </c>
      <c r="BY194" s="1">
        <f>COUNTIF('Formulario de Respuestas'!$E193:$Z193,"E (RESPUESTA ANULADA)")</f>
        <v>0</v>
      </c>
    </row>
    <row r="195" spans="1:77" x14ac:dyDescent="0.25">
      <c r="A195" s="1">
        <f>'Formulario de Respuestas'!C194</f>
        <v>0</v>
      </c>
      <c r="B195" s="1">
        <f>'Formulario de Respuestas'!D194</f>
        <v>0</v>
      </c>
      <c r="C195" s="23">
        <f>IF($B195='Formulario de Respuestas'!$D194,'Formulario de Respuestas'!$E194,"ES DIFERENTE")</f>
        <v>0</v>
      </c>
      <c r="D195" s="15" t="str">
        <f>IFERROR(VLOOKUP(CONCATENATE(C$1,C195),'Formulario de Preguntas'!$C$2:$FN$165,3,FALSE),"")</f>
        <v/>
      </c>
      <c r="E195" s="1" t="str">
        <f>IFERROR(VLOOKUP(CONCATENATE(C$1,C195),'Formulario de Preguntas'!$C$2:$FN$165,4,FALSE),"")</f>
        <v/>
      </c>
      <c r="F195" s="23">
        <f>IF($B195='Formulario de Respuestas'!$D194,'Formulario de Respuestas'!$F194,"ES DIFERENTE")</f>
        <v>0</v>
      </c>
      <c r="G195" s="1" t="str">
        <f>IFERROR(VLOOKUP(CONCATENATE(F$1,F195),'Formulario de Preguntas'!$C$2:$FN$165,3,FALSE),"")</f>
        <v/>
      </c>
      <c r="H195" s="1" t="str">
        <f>IFERROR(VLOOKUP(CONCATENATE(F$1,F195),'Formulario de Preguntas'!$C$2:$FN$165,4,FALSE),"")</f>
        <v/>
      </c>
      <c r="I195" s="23">
        <f>IF($B195='Formulario de Respuestas'!$D194,'Formulario de Respuestas'!$G194,"ES DIFERENTE")</f>
        <v>0</v>
      </c>
      <c r="J195" s="1" t="str">
        <f>IFERROR(VLOOKUP(CONCATENATE(I$1,I195),'Formulario de Preguntas'!$C$10:$FN$165,3,FALSE),"")</f>
        <v/>
      </c>
      <c r="K195" s="1" t="str">
        <f>IFERROR(VLOOKUP(CONCATENATE(I$1,I195),'Formulario de Preguntas'!$C$10:$FN$165,4,FALSE),"")</f>
        <v/>
      </c>
      <c r="L195" s="23">
        <f>IF($B195='Formulario de Respuestas'!$D194,'Formulario de Respuestas'!$H194,"ES DIFERENTE")</f>
        <v>0</v>
      </c>
      <c r="M195" s="1" t="str">
        <f>IFERROR(VLOOKUP(CONCATENATE(L$1,L195),'Formulario de Preguntas'!$C$10:$FN$165,3,FALSE),"")</f>
        <v/>
      </c>
      <c r="N195" s="1" t="str">
        <f>IFERROR(VLOOKUP(CONCATENATE(L$1,L195),'Formulario de Preguntas'!$C$10:$FN$165,4,FALSE),"")</f>
        <v/>
      </c>
      <c r="O195" s="23">
        <f>IF($B195='Formulario de Respuestas'!$D194,'Formulario de Respuestas'!$I194,"ES DIFERENTE")</f>
        <v>0</v>
      </c>
      <c r="P195" s="1" t="str">
        <f>IFERROR(VLOOKUP(CONCATENATE(O$1,O195),'Formulario de Preguntas'!$C$10:$FN$165,3,FALSE),"")</f>
        <v/>
      </c>
      <c r="Q195" s="1" t="str">
        <f>IFERROR(VLOOKUP(CONCATENATE(O$1,O195),'Formulario de Preguntas'!$C$10:$FN$165,4,FALSE),"")</f>
        <v/>
      </c>
      <c r="R195" s="23">
        <f>IF($B195='Formulario de Respuestas'!$D194,'Formulario de Respuestas'!$J194,"ES DIFERENTE")</f>
        <v>0</v>
      </c>
      <c r="S195" s="1" t="str">
        <f>IFERROR(VLOOKUP(CONCATENATE(R$1,R195),'Formulario de Preguntas'!$C$10:$FN$165,3,FALSE),"")</f>
        <v/>
      </c>
      <c r="T195" s="1" t="str">
        <f>IFERROR(VLOOKUP(CONCATENATE(R$1,R195),'Formulario de Preguntas'!$C$10:$FN$165,4,FALSE),"")</f>
        <v/>
      </c>
      <c r="U195" s="23">
        <f>IF($B195='Formulario de Respuestas'!$D194,'Formulario de Respuestas'!$K194,"ES DIFERENTE")</f>
        <v>0</v>
      </c>
      <c r="V195" s="1" t="str">
        <f>IFERROR(VLOOKUP(CONCATENATE(U$1,U195),'Formulario de Preguntas'!$C$10:$FN$165,3,FALSE),"")</f>
        <v/>
      </c>
      <c r="W195" s="1" t="str">
        <f>IFERROR(VLOOKUP(CONCATENATE(U$1,U195),'Formulario de Preguntas'!$C$10:$FN$165,4,FALSE),"")</f>
        <v/>
      </c>
      <c r="X195" s="23">
        <f>IF($B195='Formulario de Respuestas'!$D194,'Formulario de Respuestas'!$L194,"ES DIFERENTE")</f>
        <v>0</v>
      </c>
      <c r="Y195" s="1" t="str">
        <f>IFERROR(VLOOKUP(CONCATENATE(X$1,X195),'Formulario de Preguntas'!$C$10:$FN$165,3,FALSE),"")</f>
        <v/>
      </c>
      <c r="Z195" s="1" t="str">
        <f>IFERROR(VLOOKUP(CONCATENATE(X$1,X195),'Formulario de Preguntas'!$C$10:$FN$165,4,FALSE),"")</f>
        <v/>
      </c>
      <c r="AA195" s="23">
        <f>IF($B195='Formulario de Respuestas'!$D194,'Formulario de Respuestas'!$M194,"ES DIFERENTE")</f>
        <v>0</v>
      </c>
      <c r="AB195" s="1" t="str">
        <f>IFERROR(VLOOKUP(CONCATENATE(AA$1,AA195),'Formulario de Preguntas'!$C$10:$FN$165,3,FALSE),"")</f>
        <v/>
      </c>
      <c r="AC195" s="1" t="str">
        <f>IFERROR(VLOOKUP(CONCATENATE(AA$1,AA195),'Formulario de Preguntas'!$C$10:$FN$165,4,FALSE),"")</f>
        <v/>
      </c>
      <c r="AD195" s="23">
        <f>IF($B195='Formulario de Respuestas'!$D194,'Formulario de Respuestas'!$N194,"ES DIFERENTE")</f>
        <v>0</v>
      </c>
      <c r="AE195" s="1" t="str">
        <f>IFERROR(VLOOKUP(CONCATENATE(AD$1,AD195),'Formulario de Preguntas'!$C$10:$FN$165,3,FALSE),"")</f>
        <v/>
      </c>
      <c r="AF195" s="1" t="str">
        <f>IFERROR(VLOOKUP(CONCATENATE(AD$1,AD195),'Formulario de Preguntas'!$C$10:$FN$165,4,FALSE),"")</f>
        <v/>
      </c>
      <c r="AG195" s="23">
        <f>IF($B195='Formulario de Respuestas'!$D194,'Formulario de Respuestas'!$O194,"ES DIFERENTE")</f>
        <v>0</v>
      </c>
      <c r="AH195" s="1" t="str">
        <f>IFERROR(VLOOKUP(CONCATENATE(AG$1,AG195),'Formulario de Preguntas'!$C$10:$FN$165,3,FALSE),"")</f>
        <v/>
      </c>
      <c r="AI195" s="1" t="str">
        <f>IFERROR(VLOOKUP(CONCATENATE(AG$1,AG195),'Formulario de Preguntas'!$C$10:$FN$165,4,FALSE),"")</f>
        <v/>
      </c>
      <c r="AJ195" s="23">
        <f>IF($B195='Formulario de Respuestas'!$D194,'Formulario de Respuestas'!$P194,"ES DIFERENTE")</f>
        <v>0</v>
      </c>
      <c r="AK195" s="1" t="str">
        <f>IFERROR(VLOOKUP(CONCATENATE(AJ$1,AJ195),'Formulario de Preguntas'!$C$10:$FN$165,3,FALSE),"")</f>
        <v/>
      </c>
      <c r="AL195" s="1" t="str">
        <f>IFERROR(VLOOKUP(CONCATENATE(AJ$1,AJ195),'Formulario de Preguntas'!$C$10:$FN$165,4,FALSE),"")</f>
        <v/>
      </c>
      <c r="AM195" s="23">
        <f>IF($B195='Formulario de Respuestas'!$D194,'Formulario de Respuestas'!$Q194,"ES DIFERENTE")</f>
        <v>0</v>
      </c>
      <c r="AN195" s="1" t="str">
        <f>IFERROR(VLOOKUP(CONCATENATE(AM$1,AM195),'Formulario de Preguntas'!$C$10:$FN$165,3,FALSE),"")</f>
        <v/>
      </c>
      <c r="AO195" s="1" t="str">
        <f>IFERROR(VLOOKUP(CONCATENATE(AM$1,AM195),'Formulario de Preguntas'!$C$10:$FN$165,4,FALSE),"")</f>
        <v/>
      </c>
      <c r="AP195" s="23">
        <f>IF($B195='Formulario de Respuestas'!$D194,'Formulario de Respuestas'!$R194,"ES DIFERENTE")</f>
        <v>0</v>
      </c>
      <c r="AQ195" s="1" t="str">
        <f>IFERROR(VLOOKUP(CONCATENATE(AP$1,AP195),'Formulario de Preguntas'!$C$10:$FN$165,3,FALSE),"")</f>
        <v/>
      </c>
      <c r="AR195" s="1" t="str">
        <f>IFERROR(VLOOKUP(CONCATENATE(AP$1,AP195),'Formulario de Preguntas'!$C$10:$FN$165,4,FALSE),"")</f>
        <v/>
      </c>
      <c r="AS195" s="23">
        <f>IF($B195='Formulario de Respuestas'!$D194,'Formulario de Respuestas'!$S194,"ES DIFERENTE")</f>
        <v>0</v>
      </c>
      <c r="AT195" s="1" t="str">
        <f>IFERROR(VLOOKUP(CONCATENATE(AS$1,AS195),'Formulario de Preguntas'!$C$10:$FN$165,3,FALSE),"")</f>
        <v/>
      </c>
      <c r="AU195" s="1" t="str">
        <f>IFERROR(VLOOKUP(CONCATENATE(AS$1,AS195),'Formulario de Preguntas'!$C$10:$FN$165,4,FALSE),"")</f>
        <v/>
      </c>
      <c r="AV195" s="23">
        <f>IF($B195='Formulario de Respuestas'!$D194,'Formulario de Respuestas'!$T194,"ES DIFERENTE")</f>
        <v>0</v>
      </c>
      <c r="AW195" s="1" t="str">
        <f>IFERROR(VLOOKUP(CONCATENATE(AV$1,AV195),'Formulario de Preguntas'!$C$10:$FN$165,3,FALSE),"")</f>
        <v/>
      </c>
      <c r="AX195" s="1" t="str">
        <f>IFERROR(VLOOKUP(CONCATENATE(AV$1,AV195),'Formulario de Preguntas'!$C$10:$FN$165,4,FALSE),"")</f>
        <v/>
      </c>
      <c r="AY195" s="23">
        <f>IF($B195='Formulario de Respuestas'!$D194,'Formulario de Respuestas'!$U194,"ES DIFERENTE")</f>
        <v>0</v>
      </c>
      <c r="AZ195" s="1" t="str">
        <f>IFERROR(VLOOKUP(CONCATENATE(AY$1,AY195),'Formulario de Preguntas'!$C$10:$FN$165,3,FALSE),"")</f>
        <v/>
      </c>
      <c r="BA195" s="1" t="str">
        <f>IFERROR(VLOOKUP(CONCATENATE(AY$1,AY195),'Formulario de Preguntas'!$C$10:$FN$165,4,FALSE),"")</f>
        <v/>
      </c>
      <c r="BB195" s="25">
        <f>IF($B195='Formulario de Respuestas'!$D194,'Formulario de Respuestas'!$V194,"ES DIFERENTE")</f>
        <v>0</v>
      </c>
      <c r="BC195" s="1" t="str">
        <f>IFERROR(VLOOKUP(CONCATENATE(BB$1,BB195),'Formulario de Preguntas'!$C$10:$FN$165,3,FALSE),"")</f>
        <v/>
      </c>
      <c r="BD195" s="1" t="str">
        <f>IFERROR(VLOOKUP(CONCATENATE(BB$1,BB195),'Formulario de Preguntas'!$C$10:$FN$165,4,FALSE),"")</f>
        <v/>
      </c>
      <c r="BE195" s="23">
        <f>IF($B195='Formulario de Respuestas'!$D194,'Formulario de Respuestas'!$W194,"ES DIFERENTE")</f>
        <v>0</v>
      </c>
      <c r="BF195" s="1" t="str">
        <f>IFERROR(VLOOKUP(CONCATENATE(BE$1,BE195),'Formulario de Preguntas'!$C$10:$FN$165,3,FALSE),"")</f>
        <v/>
      </c>
      <c r="BG195" s="1" t="str">
        <f>IFERROR(VLOOKUP(CONCATENATE(BE$1,BE195),'Formulario de Preguntas'!$C$10:$FN$165,4,FALSE),"")</f>
        <v/>
      </c>
      <c r="BH195" s="23">
        <f>IF($B195='Formulario de Respuestas'!$D194,'Formulario de Respuestas'!$X194,"ES DIFERENTE")</f>
        <v>0</v>
      </c>
      <c r="BI195" s="1" t="str">
        <f>IFERROR(VLOOKUP(CONCATENATE(BH$1,BH195),'Formulario de Preguntas'!$C$10:$FN$165,3,FALSE),"")</f>
        <v/>
      </c>
      <c r="BJ195" s="1" t="str">
        <f>IFERROR(VLOOKUP(CONCATENATE(BH$1,BH195),'Formulario de Preguntas'!$C$10:$FN$165,4,FALSE),"")</f>
        <v/>
      </c>
      <c r="BK195" s="25">
        <f>IF($B195='Formulario de Respuestas'!$D194,'Formulario de Respuestas'!$Y194,"ES DIFERENTE")</f>
        <v>0</v>
      </c>
      <c r="BL195" s="1" t="str">
        <f>IFERROR(VLOOKUP(CONCATENATE(BK$1,BK195),'Formulario de Preguntas'!$C$10:$FN$165,3,FALSE),"")</f>
        <v/>
      </c>
      <c r="BM195" s="1" t="str">
        <f>IFERROR(VLOOKUP(CONCATENATE(BK$1,BK195),'Formulario de Preguntas'!$C$10:$FN$165,4,FALSE),"")</f>
        <v/>
      </c>
      <c r="BN195" s="25">
        <f>IF($B195='Formulario de Respuestas'!$D194,'Formulario de Respuestas'!$Z194,"ES DIFERENTE")</f>
        <v>0</v>
      </c>
      <c r="BO195" s="1" t="str">
        <f>IFERROR(VLOOKUP(CONCATENATE(BN$1,BN195),'Formulario de Preguntas'!$C$10:$FN$165,3,FALSE),"")</f>
        <v/>
      </c>
      <c r="BP195" s="1" t="str">
        <f>IFERROR(VLOOKUP(CONCATENATE(BN$1,BN195),'Formulario de Preguntas'!$C$10:$FN$165,4,FALSE),"")</f>
        <v/>
      </c>
      <c r="BR195" s="1">
        <f t="shared" ref="BR195:BR258" si="10">COUNTIF(D195:BP195,"RESPUESTA CORRECTA")</f>
        <v>0</v>
      </c>
      <c r="BS195" s="1">
        <f t="shared" si="8"/>
        <v>0.25</v>
      </c>
      <c r="BT195" s="1">
        <f t="shared" si="9"/>
        <v>0</v>
      </c>
      <c r="BU195" s="1">
        <f>COUNTIF('Formulario de Respuestas'!$E194:$Z194,"A")</f>
        <v>0</v>
      </c>
      <c r="BV195" s="1">
        <f>COUNTIF('Formulario de Respuestas'!$E194:$Z194,"B")</f>
        <v>0</v>
      </c>
      <c r="BW195" s="1">
        <f>COUNTIF('Formulario de Respuestas'!$E194:$Z194,"C")</f>
        <v>0</v>
      </c>
      <c r="BX195" s="1">
        <f>COUNTIF('Formulario de Respuestas'!$E194:$Z194,"D")</f>
        <v>0</v>
      </c>
      <c r="BY195" s="1">
        <f>COUNTIF('Formulario de Respuestas'!$E194:$Z194,"E (RESPUESTA ANULADA)")</f>
        <v>0</v>
      </c>
    </row>
    <row r="196" spans="1:77" x14ac:dyDescent="0.25">
      <c r="A196" s="1">
        <f>'Formulario de Respuestas'!C195</f>
        <v>0</v>
      </c>
      <c r="B196" s="1">
        <f>'Formulario de Respuestas'!D195</f>
        <v>0</v>
      </c>
      <c r="C196" s="23">
        <f>IF($B196='Formulario de Respuestas'!$D195,'Formulario de Respuestas'!$E195,"ES DIFERENTE")</f>
        <v>0</v>
      </c>
      <c r="D196" s="15" t="str">
        <f>IFERROR(VLOOKUP(CONCATENATE(C$1,C196),'Formulario de Preguntas'!$C$2:$FN$165,3,FALSE),"")</f>
        <v/>
      </c>
      <c r="E196" s="1" t="str">
        <f>IFERROR(VLOOKUP(CONCATENATE(C$1,C196),'Formulario de Preguntas'!$C$2:$FN$165,4,FALSE),"")</f>
        <v/>
      </c>
      <c r="F196" s="23">
        <f>IF($B196='Formulario de Respuestas'!$D195,'Formulario de Respuestas'!$F195,"ES DIFERENTE")</f>
        <v>0</v>
      </c>
      <c r="G196" s="1" t="str">
        <f>IFERROR(VLOOKUP(CONCATENATE(F$1,F196),'Formulario de Preguntas'!$C$2:$FN$165,3,FALSE),"")</f>
        <v/>
      </c>
      <c r="H196" s="1" t="str">
        <f>IFERROR(VLOOKUP(CONCATENATE(F$1,F196),'Formulario de Preguntas'!$C$2:$FN$165,4,FALSE),"")</f>
        <v/>
      </c>
      <c r="I196" s="23">
        <f>IF($B196='Formulario de Respuestas'!$D195,'Formulario de Respuestas'!$G195,"ES DIFERENTE")</f>
        <v>0</v>
      </c>
      <c r="J196" s="1" t="str">
        <f>IFERROR(VLOOKUP(CONCATENATE(I$1,I196),'Formulario de Preguntas'!$C$10:$FN$165,3,FALSE),"")</f>
        <v/>
      </c>
      <c r="K196" s="1" t="str">
        <f>IFERROR(VLOOKUP(CONCATENATE(I$1,I196),'Formulario de Preguntas'!$C$10:$FN$165,4,FALSE),"")</f>
        <v/>
      </c>
      <c r="L196" s="23">
        <f>IF($B196='Formulario de Respuestas'!$D195,'Formulario de Respuestas'!$H195,"ES DIFERENTE")</f>
        <v>0</v>
      </c>
      <c r="M196" s="1" t="str">
        <f>IFERROR(VLOOKUP(CONCATENATE(L$1,L196),'Formulario de Preguntas'!$C$10:$FN$165,3,FALSE),"")</f>
        <v/>
      </c>
      <c r="N196" s="1" t="str">
        <f>IFERROR(VLOOKUP(CONCATENATE(L$1,L196),'Formulario de Preguntas'!$C$10:$FN$165,4,FALSE),"")</f>
        <v/>
      </c>
      <c r="O196" s="23">
        <f>IF($B196='Formulario de Respuestas'!$D195,'Formulario de Respuestas'!$I195,"ES DIFERENTE")</f>
        <v>0</v>
      </c>
      <c r="P196" s="1" t="str">
        <f>IFERROR(VLOOKUP(CONCATENATE(O$1,O196),'Formulario de Preguntas'!$C$10:$FN$165,3,FALSE),"")</f>
        <v/>
      </c>
      <c r="Q196" s="1" t="str">
        <f>IFERROR(VLOOKUP(CONCATENATE(O$1,O196),'Formulario de Preguntas'!$C$10:$FN$165,4,FALSE),"")</f>
        <v/>
      </c>
      <c r="R196" s="23">
        <f>IF($B196='Formulario de Respuestas'!$D195,'Formulario de Respuestas'!$J195,"ES DIFERENTE")</f>
        <v>0</v>
      </c>
      <c r="S196" s="1" t="str">
        <f>IFERROR(VLOOKUP(CONCATENATE(R$1,R196),'Formulario de Preguntas'!$C$10:$FN$165,3,FALSE),"")</f>
        <v/>
      </c>
      <c r="T196" s="1" t="str">
        <f>IFERROR(VLOOKUP(CONCATENATE(R$1,R196),'Formulario de Preguntas'!$C$10:$FN$165,4,FALSE),"")</f>
        <v/>
      </c>
      <c r="U196" s="23">
        <f>IF($B196='Formulario de Respuestas'!$D195,'Formulario de Respuestas'!$K195,"ES DIFERENTE")</f>
        <v>0</v>
      </c>
      <c r="V196" s="1" t="str">
        <f>IFERROR(VLOOKUP(CONCATENATE(U$1,U196),'Formulario de Preguntas'!$C$10:$FN$165,3,FALSE),"")</f>
        <v/>
      </c>
      <c r="W196" s="1" t="str">
        <f>IFERROR(VLOOKUP(CONCATENATE(U$1,U196),'Formulario de Preguntas'!$C$10:$FN$165,4,FALSE),"")</f>
        <v/>
      </c>
      <c r="X196" s="23">
        <f>IF($B196='Formulario de Respuestas'!$D195,'Formulario de Respuestas'!$L195,"ES DIFERENTE")</f>
        <v>0</v>
      </c>
      <c r="Y196" s="1" t="str">
        <f>IFERROR(VLOOKUP(CONCATENATE(X$1,X196),'Formulario de Preguntas'!$C$10:$FN$165,3,FALSE),"")</f>
        <v/>
      </c>
      <c r="Z196" s="1" t="str">
        <f>IFERROR(VLOOKUP(CONCATENATE(X$1,X196),'Formulario de Preguntas'!$C$10:$FN$165,4,FALSE),"")</f>
        <v/>
      </c>
      <c r="AA196" s="23">
        <f>IF($B196='Formulario de Respuestas'!$D195,'Formulario de Respuestas'!$M195,"ES DIFERENTE")</f>
        <v>0</v>
      </c>
      <c r="AB196" s="1" t="str">
        <f>IFERROR(VLOOKUP(CONCATENATE(AA$1,AA196),'Formulario de Preguntas'!$C$10:$FN$165,3,FALSE),"")</f>
        <v/>
      </c>
      <c r="AC196" s="1" t="str">
        <f>IFERROR(VLOOKUP(CONCATENATE(AA$1,AA196),'Formulario de Preguntas'!$C$10:$FN$165,4,FALSE),"")</f>
        <v/>
      </c>
      <c r="AD196" s="23">
        <f>IF($B196='Formulario de Respuestas'!$D195,'Formulario de Respuestas'!$N195,"ES DIFERENTE")</f>
        <v>0</v>
      </c>
      <c r="AE196" s="1" t="str">
        <f>IFERROR(VLOOKUP(CONCATENATE(AD$1,AD196),'Formulario de Preguntas'!$C$10:$FN$165,3,FALSE),"")</f>
        <v/>
      </c>
      <c r="AF196" s="1" t="str">
        <f>IFERROR(VLOOKUP(CONCATENATE(AD$1,AD196),'Formulario de Preguntas'!$C$10:$FN$165,4,FALSE),"")</f>
        <v/>
      </c>
      <c r="AG196" s="23">
        <f>IF($B196='Formulario de Respuestas'!$D195,'Formulario de Respuestas'!$O195,"ES DIFERENTE")</f>
        <v>0</v>
      </c>
      <c r="AH196" s="1" t="str">
        <f>IFERROR(VLOOKUP(CONCATENATE(AG$1,AG196),'Formulario de Preguntas'!$C$10:$FN$165,3,FALSE),"")</f>
        <v/>
      </c>
      <c r="AI196" s="1" t="str">
        <f>IFERROR(VLOOKUP(CONCATENATE(AG$1,AG196),'Formulario de Preguntas'!$C$10:$FN$165,4,FALSE),"")</f>
        <v/>
      </c>
      <c r="AJ196" s="23">
        <f>IF($B196='Formulario de Respuestas'!$D195,'Formulario de Respuestas'!$P195,"ES DIFERENTE")</f>
        <v>0</v>
      </c>
      <c r="AK196" s="1" t="str">
        <f>IFERROR(VLOOKUP(CONCATENATE(AJ$1,AJ196),'Formulario de Preguntas'!$C$10:$FN$165,3,FALSE),"")</f>
        <v/>
      </c>
      <c r="AL196" s="1" t="str">
        <f>IFERROR(VLOOKUP(CONCATENATE(AJ$1,AJ196),'Formulario de Preguntas'!$C$10:$FN$165,4,FALSE),"")</f>
        <v/>
      </c>
      <c r="AM196" s="23">
        <f>IF($B196='Formulario de Respuestas'!$D195,'Formulario de Respuestas'!$Q195,"ES DIFERENTE")</f>
        <v>0</v>
      </c>
      <c r="AN196" s="1" t="str">
        <f>IFERROR(VLOOKUP(CONCATENATE(AM$1,AM196),'Formulario de Preguntas'!$C$10:$FN$165,3,FALSE),"")</f>
        <v/>
      </c>
      <c r="AO196" s="1" t="str">
        <f>IFERROR(VLOOKUP(CONCATENATE(AM$1,AM196),'Formulario de Preguntas'!$C$10:$FN$165,4,FALSE),"")</f>
        <v/>
      </c>
      <c r="AP196" s="23">
        <f>IF($B196='Formulario de Respuestas'!$D195,'Formulario de Respuestas'!$R195,"ES DIFERENTE")</f>
        <v>0</v>
      </c>
      <c r="AQ196" s="1" t="str">
        <f>IFERROR(VLOOKUP(CONCATENATE(AP$1,AP196),'Formulario de Preguntas'!$C$10:$FN$165,3,FALSE),"")</f>
        <v/>
      </c>
      <c r="AR196" s="1" t="str">
        <f>IFERROR(VLOOKUP(CONCATENATE(AP$1,AP196),'Formulario de Preguntas'!$C$10:$FN$165,4,FALSE),"")</f>
        <v/>
      </c>
      <c r="AS196" s="23">
        <f>IF($B196='Formulario de Respuestas'!$D195,'Formulario de Respuestas'!$S195,"ES DIFERENTE")</f>
        <v>0</v>
      </c>
      <c r="AT196" s="1" t="str">
        <f>IFERROR(VLOOKUP(CONCATENATE(AS$1,AS196),'Formulario de Preguntas'!$C$10:$FN$165,3,FALSE),"")</f>
        <v/>
      </c>
      <c r="AU196" s="1" t="str">
        <f>IFERROR(VLOOKUP(CONCATENATE(AS$1,AS196),'Formulario de Preguntas'!$C$10:$FN$165,4,FALSE),"")</f>
        <v/>
      </c>
      <c r="AV196" s="23">
        <f>IF($B196='Formulario de Respuestas'!$D195,'Formulario de Respuestas'!$T195,"ES DIFERENTE")</f>
        <v>0</v>
      </c>
      <c r="AW196" s="1" t="str">
        <f>IFERROR(VLOOKUP(CONCATENATE(AV$1,AV196),'Formulario de Preguntas'!$C$10:$FN$165,3,FALSE),"")</f>
        <v/>
      </c>
      <c r="AX196" s="1" t="str">
        <f>IFERROR(VLOOKUP(CONCATENATE(AV$1,AV196),'Formulario de Preguntas'!$C$10:$FN$165,4,FALSE),"")</f>
        <v/>
      </c>
      <c r="AY196" s="23">
        <f>IF($B196='Formulario de Respuestas'!$D195,'Formulario de Respuestas'!$U195,"ES DIFERENTE")</f>
        <v>0</v>
      </c>
      <c r="AZ196" s="1" t="str">
        <f>IFERROR(VLOOKUP(CONCATENATE(AY$1,AY196),'Formulario de Preguntas'!$C$10:$FN$165,3,FALSE),"")</f>
        <v/>
      </c>
      <c r="BA196" s="1" t="str">
        <f>IFERROR(VLOOKUP(CONCATENATE(AY$1,AY196),'Formulario de Preguntas'!$C$10:$FN$165,4,FALSE),"")</f>
        <v/>
      </c>
      <c r="BB196" s="25">
        <f>IF($B196='Formulario de Respuestas'!$D195,'Formulario de Respuestas'!$V195,"ES DIFERENTE")</f>
        <v>0</v>
      </c>
      <c r="BC196" s="1" t="str">
        <f>IFERROR(VLOOKUP(CONCATENATE(BB$1,BB196),'Formulario de Preguntas'!$C$10:$FN$165,3,FALSE),"")</f>
        <v/>
      </c>
      <c r="BD196" s="1" t="str">
        <f>IFERROR(VLOOKUP(CONCATENATE(BB$1,BB196),'Formulario de Preguntas'!$C$10:$FN$165,4,FALSE),"")</f>
        <v/>
      </c>
      <c r="BE196" s="23">
        <f>IF($B196='Formulario de Respuestas'!$D195,'Formulario de Respuestas'!$W195,"ES DIFERENTE")</f>
        <v>0</v>
      </c>
      <c r="BF196" s="1" t="str">
        <f>IFERROR(VLOOKUP(CONCATENATE(BE$1,BE196),'Formulario de Preguntas'!$C$10:$FN$165,3,FALSE),"")</f>
        <v/>
      </c>
      <c r="BG196" s="1" t="str">
        <f>IFERROR(VLOOKUP(CONCATENATE(BE$1,BE196),'Formulario de Preguntas'!$C$10:$FN$165,4,FALSE),"")</f>
        <v/>
      </c>
      <c r="BH196" s="23">
        <f>IF($B196='Formulario de Respuestas'!$D195,'Formulario de Respuestas'!$X195,"ES DIFERENTE")</f>
        <v>0</v>
      </c>
      <c r="BI196" s="1" t="str">
        <f>IFERROR(VLOOKUP(CONCATENATE(BH$1,BH196),'Formulario de Preguntas'!$C$10:$FN$165,3,FALSE),"")</f>
        <v/>
      </c>
      <c r="BJ196" s="1" t="str">
        <f>IFERROR(VLOOKUP(CONCATENATE(BH$1,BH196),'Formulario de Preguntas'!$C$10:$FN$165,4,FALSE),"")</f>
        <v/>
      </c>
      <c r="BK196" s="25">
        <f>IF($B196='Formulario de Respuestas'!$D195,'Formulario de Respuestas'!$Y195,"ES DIFERENTE")</f>
        <v>0</v>
      </c>
      <c r="BL196" s="1" t="str">
        <f>IFERROR(VLOOKUP(CONCATENATE(BK$1,BK196),'Formulario de Preguntas'!$C$10:$FN$165,3,FALSE),"")</f>
        <v/>
      </c>
      <c r="BM196" s="1" t="str">
        <f>IFERROR(VLOOKUP(CONCATENATE(BK$1,BK196),'Formulario de Preguntas'!$C$10:$FN$165,4,FALSE),"")</f>
        <v/>
      </c>
      <c r="BN196" s="25">
        <f>IF($B196='Formulario de Respuestas'!$D195,'Formulario de Respuestas'!$Z195,"ES DIFERENTE")</f>
        <v>0</v>
      </c>
      <c r="BO196" s="1" t="str">
        <f>IFERROR(VLOOKUP(CONCATENATE(BN$1,BN196),'Formulario de Preguntas'!$C$10:$FN$165,3,FALSE),"")</f>
        <v/>
      </c>
      <c r="BP196" s="1" t="str">
        <f>IFERROR(VLOOKUP(CONCATENATE(BN$1,BN196),'Formulario de Preguntas'!$C$10:$FN$165,4,FALSE),"")</f>
        <v/>
      </c>
      <c r="BR196" s="1">
        <f t="shared" si="10"/>
        <v>0</v>
      </c>
      <c r="BS196" s="1">
        <f t="shared" ref="BS196:BS259" si="11">5/20</f>
        <v>0.25</v>
      </c>
      <c r="BT196" s="1">
        <f t="shared" si="9"/>
        <v>0</v>
      </c>
      <c r="BU196" s="1">
        <f>COUNTIF('Formulario de Respuestas'!$E195:$Z195,"A")</f>
        <v>0</v>
      </c>
      <c r="BV196" s="1">
        <f>COUNTIF('Formulario de Respuestas'!$E195:$Z195,"B")</f>
        <v>0</v>
      </c>
      <c r="BW196" s="1">
        <f>COUNTIF('Formulario de Respuestas'!$E195:$Z195,"C")</f>
        <v>0</v>
      </c>
      <c r="BX196" s="1">
        <f>COUNTIF('Formulario de Respuestas'!$E195:$Z195,"D")</f>
        <v>0</v>
      </c>
      <c r="BY196" s="1">
        <f>COUNTIF('Formulario de Respuestas'!$E195:$Z195,"E (RESPUESTA ANULADA)")</f>
        <v>0</v>
      </c>
    </row>
    <row r="197" spans="1:77" x14ac:dyDescent="0.25">
      <c r="A197" s="1">
        <f>'Formulario de Respuestas'!C196</f>
        <v>0</v>
      </c>
      <c r="B197" s="1">
        <f>'Formulario de Respuestas'!D196</f>
        <v>0</v>
      </c>
      <c r="C197" s="23">
        <f>IF($B197='Formulario de Respuestas'!$D196,'Formulario de Respuestas'!$E196,"ES DIFERENTE")</f>
        <v>0</v>
      </c>
      <c r="D197" s="15" t="str">
        <f>IFERROR(VLOOKUP(CONCATENATE(C$1,C197),'Formulario de Preguntas'!$C$2:$FN$165,3,FALSE),"")</f>
        <v/>
      </c>
      <c r="E197" s="1" t="str">
        <f>IFERROR(VLOOKUP(CONCATENATE(C$1,C197),'Formulario de Preguntas'!$C$2:$FN$165,4,FALSE),"")</f>
        <v/>
      </c>
      <c r="F197" s="23">
        <f>IF($B197='Formulario de Respuestas'!$D196,'Formulario de Respuestas'!$F196,"ES DIFERENTE")</f>
        <v>0</v>
      </c>
      <c r="G197" s="1" t="str">
        <f>IFERROR(VLOOKUP(CONCATENATE(F$1,F197),'Formulario de Preguntas'!$C$2:$FN$165,3,FALSE),"")</f>
        <v/>
      </c>
      <c r="H197" s="1" t="str">
        <f>IFERROR(VLOOKUP(CONCATENATE(F$1,F197),'Formulario de Preguntas'!$C$2:$FN$165,4,FALSE),"")</f>
        <v/>
      </c>
      <c r="I197" s="23">
        <f>IF($B197='Formulario de Respuestas'!$D196,'Formulario de Respuestas'!$G196,"ES DIFERENTE")</f>
        <v>0</v>
      </c>
      <c r="J197" s="1" t="str">
        <f>IFERROR(VLOOKUP(CONCATENATE(I$1,I197),'Formulario de Preguntas'!$C$10:$FN$165,3,FALSE),"")</f>
        <v/>
      </c>
      <c r="K197" s="1" t="str">
        <f>IFERROR(VLOOKUP(CONCATENATE(I$1,I197),'Formulario de Preguntas'!$C$10:$FN$165,4,FALSE),"")</f>
        <v/>
      </c>
      <c r="L197" s="23">
        <f>IF($B197='Formulario de Respuestas'!$D196,'Formulario de Respuestas'!$H196,"ES DIFERENTE")</f>
        <v>0</v>
      </c>
      <c r="M197" s="1" t="str">
        <f>IFERROR(VLOOKUP(CONCATENATE(L$1,L197),'Formulario de Preguntas'!$C$10:$FN$165,3,FALSE),"")</f>
        <v/>
      </c>
      <c r="N197" s="1" t="str">
        <f>IFERROR(VLOOKUP(CONCATENATE(L$1,L197),'Formulario de Preguntas'!$C$10:$FN$165,4,FALSE),"")</f>
        <v/>
      </c>
      <c r="O197" s="23">
        <f>IF($B197='Formulario de Respuestas'!$D196,'Formulario de Respuestas'!$I196,"ES DIFERENTE")</f>
        <v>0</v>
      </c>
      <c r="P197" s="1" t="str">
        <f>IFERROR(VLOOKUP(CONCATENATE(O$1,O197),'Formulario de Preguntas'!$C$10:$FN$165,3,FALSE),"")</f>
        <v/>
      </c>
      <c r="Q197" s="1" t="str">
        <f>IFERROR(VLOOKUP(CONCATENATE(O$1,O197),'Formulario de Preguntas'!$C$10:$FN$165,4,FALSE),"")</f>
        <v/>
      </c>
      <c r="R197" s="23">
        <f>IF($B197='Formulario de Respuestas'!$D196,'Formulario de Respuestas'!$J196,"ES DIFERENTE")</f>
        <v>0</v>
      </c>
      <c r="S197" s="1" t="str">
        <f>IFERROR(VLOOKUP(CONCATENATE(R$1,R197),'Formulario de Preguntas'!$C$10:$FN$165,3,FALSE),"")</f>
        <v/>
      </c>
      <c r="T197" s="1" t="str">
        <f>IFERROR(VLOOKUP(CONCATENATE(R$1,R197),'Formulario de Preguntas'!$C$10:$FN$165,4,FALSE),"")</f>
        <v/>
      </c>
      <c r="U197" s="23">
        <f>IF($B197='Formulario de Respuestas'!$D196,'Formulario de Respuestas'!$K196,"ES DIFERENTE")</f>
        <v>0</v>
      </c>
      <c r="V197" s="1" t="str">
        <f>IFERROR(VLOOKUP(CONCATENATE(U$1,U197),'Formulario de Preguntas'!$C$10:$FN$165,3,FALSE),"")</f>
        <v/>
      </c>
      <c r="W197" s="1" t="str">
        <f>IFERROR(VLOOKUP(CONCATENATE(U$1,U197),'Formulario de Preguntas'!$C$10:$FN$165,4,FALSE),"")</f>
        <v/>
      </c>
      <c r="X197" s="23">
        <f>IF($B197='Formulario de Respuestas'!$D196,'Formulario de Respuestas'!$L196,"ES DIFERENTE")</f>
        <v>0</v>
      </c>
      <c r="Y197" s="1" t="str">
        <f>IFERROR(VLOOKUP(CONCATENATE(X$1,X197),'Formulario de Preguntas'!$C$10:$FN$165,3,FALSE),"")</f>
        <v/>
      </c>
      <c r="Z197" s="1" t="str">
        <f>IFERROR(VLOOKUP(CONCATENATE(X$1,X197),'Formulario de Preguntas'!$C$10:$FN$165,4,FALSE),"")</f>
        <v/>
      </c>
      <c r="AA197" s="23">
        <f>IF($B197='Formulario de Respuestas'!$D196,'Formulario de Respuestas'!$M196,"ES DIFERENTE")</f>
        <v>0</v>
      </c>
      <c r="AB197" s="1" t="str">
        <f>IFERROR(VLOOKUP(CONCATENATE(AA$1,AA197),'Formulario de Preguntas'!$C$10:$FN$165,3,FALSE),"")</f>
        <v/>
      </c>
      <c r="AC197" s="1" t="str">
        <f>IFERROR(VLOOKUP(CONCATENATE(AA$1,AA197),'Formulario de Preguntas'!$C$10:$FN$165,4,FALSE),"")</f>
        <v/>
      </c>
      <c r="AD197" s="23">
        <f>IF($B197='Formulario de Respuestas'!$D196,'Formulario de Respuestas'!$N196,"ES DIFERENTE")</f>
        <v>0</v>
      </c>
      <c r="AE197" s="1" t="str">
        <f>IFERROR(VLOOKUP(CONCATENATE(AD$1,AD197),'Formulario de Preguntas'!$C$10:$FN$165,3,FALSE),"")</f>
        <v/>
      </c>
      <c r="AF197" s="1" t="str">
        <f>IFERROR(VLOOKUP(CONCATENATE(AD$1,AD197),'Formulario de Preguntas'!$C$10:$FN$165,4,FALSE),"")</f>
        <v/>
      </c>
      <c r="AG197" s="23">
        <f>IF($B197='Formulario de Respuestas'!$D196,'Formulario de Respuestas'!$O196,"ES DIFERENTE")</f>
        <v>0</v>
      </c>
      <c r="AH197" s="1" t="str">
        <f>IFERROR(VLOOKUP(CONCATENATE(AG$1,AG197),'Formulario de Preguntas'!$C$10:$FN$165,3,FALSE),"")</f>
        <v/>
      </c>
      <c r="AI197" s="1" t="str">
        <f>IFERROR(VLOOKUP(CONCATENATE(AG$1,AG197),'Formulario de Preguntas'!$C$10:$FN$165,4,FALSE),"")</f>
        <v/>
      </c>
      <c r="AJ197" s="23">
        <f>IF($B197='Formulario de Respuestas'!$D196,'Formulario de Respuestas'!$P196,"ES DIFERENTE")</f>
        <v>0</v>
      </c>
      <c r="AK197" s="1" t="str">
        <f>IFERROR(VLOOKUP(CONCATENATE(AJ$1,AJ197),'Formulario de Preguntas'!$C$10:$FN$165,3,FALSE),"")</f>
        <v/>
      </c>
      <c r="AL197" s="1" t="str">
        <f>IFERROR(VLOOKUP(CONCATENATE(AJ$1,AJ197),'Formulario de Preguntas'!$C$10:$FN$165,4,FALSE),"")</f>
        <v/>
      </c>
      <c r="AM197" s="23">
        <f>IF($B197='Formulario de Respuestas'!$D196,'Formulario de Respuestas'!$Q196,"ES DIFERENTE")</f>
        <v>0</v>
      </c>
      <c r="AN197" s="1" t="str">
        <f>IFERROR(VLOOKUP(CONCATENATE(AM$1,AM197),'Formulario de Preguntas'!$C$10:$FN$165,3,FALSE),"")</f>
        <v/>
      </c>
      <c r="AO197" s="1" t="str">
        <f>IFERROR(VLOOKUP(CONCATENATE(AM$1,AM197),'Formulario de Preguntas'!$C$10:$FN$165,4,FALSE),"")</f>
        <v/>
      </c>
      <c r="AP197" s="23">
        <f>IF($B197='Formulario de Respuestas'!$D196,'Formulario de Respuestas'!$R196,"ES DIFERENTE")</f>
        <v>0</v>
      </c>
      <c r="AQ197" s="1" t="str">
        <f>IFERROR(VLOOKUP(CONCATENATE(AP$1,AP197),'Formulario de Preguntas'!$C$10:$FN$165,3,FALSE),"")</f>
        <v/>
      </c>
      <c r="AR197" s="1" t="str">
        <f>IFERROR(VLOOKUP(CONCATENATE(AP$1,AP197),'Formulario de Preguntas'!$C$10:$FN$165,4,FALSE),"")</f>
        <v/>
      </c>
      <c r="AS197" s="23">
        <f>IF($B197='Formulario de Respuestas'!$D196,'Formulario de Respuestas'!$S196,"ES DIFERENTE")</f>
        <v>0</v>
      </c>
      <c r="AT197" s="1" t="str">
        <f>IFERROR(VLOOKUP(CONCATENATE(AS$1,AS197),'Formulario de Preguntas'!$C$10:$FN$165,3,FALSE),"")</f>
        <v/>
      </c>
      <c r="AU197" s="1" t="str">
        <f>IFERROR(VLOOKUP(CONCATENATE(AS$1,AS197),'Formulario de Preguntas'!$C$10:$FN$165,4,FALSE),"")</f>
        <v/>
      </c>
      <c r="AV197" s="23">
        <f>IF($B197='Formulario de Respuestas'!$D196,'Formulario de Respuestas'!$T196,"ES DIFERENTE")</f>
        <v>0</v>
      </c>
      <c r="AW197" s="1" t="str">
        <f>IFERROR(VLOOKUP(CONCATENATE(AV$1,AV197),'Formulario de Preguntas'!$C$10:$FN$165,3,FALSE),"")</f>
        <v/>
      </c>
      <c r="AX197" s="1" t="str">
        <f>IFERROR(VLOOKUP(CONCATENATE(AV$1,AV197),'Formulario de Preguntas'!$C$10:$FN$165,4,FALSE),"")</f>
        <v/>
      </c>
      <c r="AY197" s="23">
        <f>IF($B197='Formulario de Respuestas'!$D196,'Formulario de Respuestas'!$U196,"ES DIFERENTE")</f>
        <v>0</v>
      </c>
      <c r="AZ197" s="1" t="str">
        <f>IFERROR(VLOOKUP(CONCATENATE(AY$1,AY197),'Formulario de Preguntas'!$C$10:$FN$165,3,FALSE),"")</f>
        <v/>
      </c>
      <c r="BA197" s="1" t="str">
        <f>IFERROR(VLOOKUP(CONCATENATE(AY$1,AY197),'Formulario de Preguntas'!$C$10:$FN$165,4,FALSE),"")</f>
        <v/>
      </c>
      <c r="BB197" s="25">
        <f>IF($B197='Formulario de Respuestas'!$D196,'Formulario de Respuestas'!$V196,"ES DIFERENTE")</f>
        <v>0</v>
      </c>
      <c r="BC197" s="1" t="str">
        <f>IFERROR(VLOOKUP(CONCATENATE(BB$1,BB197),'Formulario de Preguntas'!$C$10:$FN$165,3,FALSE),"")</f>
        <v/>
      </c>
      <c r="BD197" s="1" t="str">
        <f>IFERROR(VLOOKUP(CONCATENATE(BB$1,BB197),'Formulario de Preguntas'!$C$10:$FN$165,4,FALSE),"")</f>
        <v/>
      </c>
      <c r="BE197" s="23">
        <f>IF($B197='Formulario de Respuestas'!$D196,'Formulario de Respuestas'!$W196,"ES DIFERENTE")</f>
        <v>0</v>
      </c>
      <c r="BF197" s="1" t="str">
        <f>IFERROR(VLOOKUP(CONCATENATE(BE$1,BE197),'Formulario de Preguntas'!$C$10:$FN$165,3,FALSE),"")</f>
        <v/>
      </c>
      <c r="BG197" s="1" t="str">
        <f>IFERROR(VLOOKUP(CONCATENATE(BE$1,BE197),'Formulario de Preguntas'!$C$10:$FN$165,4,FALSE),"")</f>
        <v/>
      </c>
      <c r="BH197" s="23">
        <f>IF($B197='Formulario de Respuestas'!$D196,'Formulario de Respuestas'!$X196,"ES DIFERENTE")</f>
        <v>0</v>
      </c>
      <c r="BI197" s="1" t="str">
        <f>IFERROR(VLOOKUP(CONCATENATE(BH$1,BH197),'Formulario de Preguntas'!$C$10:$FN$165,3,FALSE),"")</f>
        <v/>
      </c>
      <c r="BJ197" s="1" t="str">
        <f>IFERROR(VLOOKUP(CONCATENATE(BH$1,BH197),'Formulario de Preguntas'!$C$10:$FN$165,4,FALSE),"")</f>
        <v/>
      </c>
      <c r="BK197" s="25">
        <f>IF($B197='Formulario de Respuestas'!$D196,'Formulario de Respuestas'!$Y196,"ES DIFERENTE")</f>
        <v>0</v>
      </c>
      <c r="BL197" s="1" t="str">
        <f>IFERROR(VLOOKUP(CONCATENATE(BK$1,BK197),'Formulario de Preguntas'!$C$10:$FN$165,3,FALSE),"")</f>
        <v/>
      </c>
      <c r="BM197" s="1" t="str">
        <f>IFERROR(VLOOKUP(CONCATENATE(BK$1,BK197),'Formulario de Preguntas'!$C$10:$FN$165,4,FALSE),"")</f>
        <v/>
      </c>
      <c r="BN197" s="25">
        <f>IF($B197='Formulario de Respuestas'!$D196,'Formulario de Respuestas'!$Z196,"ES DIFERENTE")</f>
        <v>0</v>
      </c>
      <c r="BO197" s="1" t="str">
        <f>IFERROR(VLOOKUP(CONCATENATE(BN$1,BN197),'Formulario de Preguntas'!$C$10:$FN$165,3,FALSE),"")</f>
        <v/>
      </c>
      <c r="BP197" s="1" t="str">
        <f>IFERROR(VLOOKUP(CONCATENATE(BN$1,BN197),'Formulario de Preguntas'!$C$10:$FN$165,4,FALSE),"")</f>
        <v/>
      </c>
      <c r="BR197" s="1">
        <f t="shared" si="10"/>
        <v>0</v>
      </c>
      <c r="BS197" s="1">
        <f t="shared" si="11"/>
        <v>0.25</v>
      </c>
      <c r="BT197" s="1">
        <f t="shared" si="9"/>
        <v>0</v>
      </c>
      <c r="BU197" s="1">
        <f>COUNTIF('Formulario de Respuestas'!$E196:$Z196,"A")</f>
        <v>0</v>
      </c>
      <c r="BV197" s="1">
        <f>COUNTIF('Formulario de Respuestas'!$E196:$Z196,"B")</f>
        <v>0</v>
      </c>
      <c r="BW197" s="1">
        <f>COUNTIF('Formulario de Respuestas'!$E196:$Z196,"C")</f>
        <v>0</v>
      </c>
      <c r="BX197" s="1">
        <f>COUNTIF('Formulario de Respuestas'!$E196:$Z196,"D")</f>
        <v>0</v>
      </c>
      <c r="BY197" s="1">
        <f>COUNTIF('Formulario de Respuestas'!$E196:$Z196,"E (RESPUESTA ANULADA)")</f>
        <v>0</v>
      </c>
    </row>
    <row r="198" spans="1:77" x14ac:dyDescent="0.25">
      <c r="A198" s="1">
        <f>'Formulario de Respuestas'!C197</f>
        <v>0</v>
      </c>
      <c r="B198" s="1">
        <f>'Formulario de Respuestas'!D197</f>
        <v>0</v>
      </c>
      <c r="C198" s="23">
        <f>IF($B198='Formulario de Respuestas'!$D197,'Formulario de Respuestas'!$E197,"ES DIFERENTE")</f>
        <v>0</v>
      </c>
      <c r="D198" s="15" t="str">
        <f>IFERROR(VLOOKUP(CONCATENATE(C$1,C198),'Formulario de Preguntas'!$C$2:$FN$165,3,FALSE),"")</f>
        <v/>
      </c>
      <c r="E198" s="1" t="str">
        <f>IFERROR(VLOOKUP(CONCATENATE(C$1,C198),'Formulario de Preguntas'!$C$2:$FN$165,4,FALSE),"")</f>
        <v/>
      </c>
      <c r="F198" s="23">
        <f>IF($B198='Formulario de Respuestas'!$D197,'Formulario de Respuestas'!$F197,"ES DIFERENTE")</f>
        <v>0</v>
      </c>
      <c r="G198" s="1" t="str">
        <f>IFERROR(VLOOKUP(CONCATENATE(F$1,F198),'Formulario de Preguntas'!$C$2:$FN$165,3,FALSE),"")</f>
        <v/>
      </c>
      <c r="H198" s="1" t="str">
        <f>IFERROR(VLOOKUP(CONCATENATE(F$1,F198),'Formulario de Preguntas'!$C$2:$FN$165,4,FALSE),"")</f>
        <v/>
      </c>
      <c r="I198" s="23">
        <f>IF($B198='Formulario de Respuestas'!$D197,'Formulario de Respuestas'!$G197,"ES DIFERENTE")</f>
        <v>0</v>
      </c>
      <c r="J198" s="1" t="str">
        <f>IFERROR(VLOOKUP(CONCATENATE(I$1,I198),'Formulario de Preguntas'!$C$10:$FN$165,3,FALSE),"")</f>
        <v/>
      </c>
      <c r="K198" s="1" t="str">
        <f>IFERROR(VLOOKUP(CONCATENATE(I$1,I198),'Formulario de Preguntas'!$C$10:$FN$165,4,FALSE),"")</f>
        <v/>
      </c>
      <c r="L198" s="23">
        <f>IF($B198='Formulario de Respuestas'!$D197,'Formulario de Respuestas'!$H197,"ES DIFERENTE")</f>
        <v>0</v>
      </c>
      <c r="M198" s="1" t="str">
        <f>IFERROR(VLOOKUP(CONCATENATE(L$1,L198),'Formulario de Preguntas'!$C$10:$FN$165,3,FALSE),"")</f>
        <v/>
      </c>
      <c r="N198" s="1" t="str">
        <f>IFERROR(VLOOKUP(CONCATENATE(L$1,L198),'Formulario de Preguntas'!$C$10:$FN$165,4,FALSE),"")</f>
        <v/>
      </c>
      <c r="O198" s="23">
        <f>IF($B198='Formulario de Respuestas'!$D197,'Formulario de Respuestas'!$I197,"ES DIFERENTE")</f>
        <v>0</v>
      </c>
      <c r="P198" s="1" t="str">
        <f>IFERROR(VLOOKUP(CONCATENATE(O$1,O198),'Formulario de Preguntas'!$C$10:$FN$165,3,FALSE),"")</f>
        <v/>
      </c>
      <c r="Q198" s="1" t="str">
        <f>IFERROR(VLOOKUP(CONCATENATE(O$1,O198),'Formulario de Preguntas'!$C$10:$FN$165,4,FALSE),"")</f>
        <v/>
      </c>
      <c r="R198" s="23">
        <f>IF($B198='Formulario de Respuestas'!$D197,'Formulario de Respuestas'!$J197,"ES DIFERENTE")</f>
        <v>0</v>
      </c>
      <c r="S198" s="1" t="str">
        <f>IFERROR(VLOOKUP(CONCATENATE(R$1,R198),'Formulario de Preguntas'!$C$10:$FN$165,3,FALSE),"")</f>
        <v/>
      </c>
      <c r="T198" s="1" t="str">
        <f>IFERROR(VLOOKUP(CONCATENATE(R$1,R198),'Formulario de Preguntas'!$C$10:$FN$165,4,FALSE),"")</f>
        <v/>
      </c>
      <c r="U198" s="23">
        <f>IF($B198='Formulario de Respuestas'!$D197,'Formulario de Respuestas'!$K197,"ES DIFERENTE")</f>
        <v>0</v>
      </c>
      <c r="V198" s="1" t="str">
        <f>IFERROR(VLOOKUP(CONCATENATE(U$1,U198),'Formulario de Preguntas'!$C$10:$FN$165,3,FALSE),"")</f>
        <v/>
      </c>
      <c r="W198" s="1" t="str">
        <f>IFERROR(VLOOKUP(CONCATENATE(U$1,U198),'Formulario de Preguntas'!$C$10:$FN$165,4,FALSE),"")</f>
        <v/>
      </c>
      <c r="X198" s="23">
        <f>IF($B198='Formulario de Respuestas'!$D197,'Formulario de Respuestas'!$L197,"ES DIFERENTE")</f>
        <v>0</v>
      </c>
      <c r="Y198" s="1" t="str">
        <f>IFERROR(VLOOKUP(CONCATENATE(X$1,X198),'Formulario de Preguntas'!$C$10:$FN$165,3,FALSE),"")</f>
        <v/>
      </c>
      <c r="Z198" s="1" t="str">
        <f>IFERROR(VLOOKUP(CONCATENATE(X$1,X198),'Formulario de Preguntas'!$C$10:$FN$165,4,FALSE),"")</f>
        <v/>
      </c>
      <c r="AA198" s="23">
        <f>IF($B198='Formulario de Respuestas'!$D197,'Formulario de Respuestas'!$M197,"ES DIFERENTE")</f>
        <v>0</v>
      </c>
      <c r="AB198" s="1" t="str">
        <f>IFERROR(VLOOKUP(CONCATENATE(AA$1,AA198),'Formulario de Preguntas'!$C$10:$FN$165,3,FALSE),"")</f>
        <v/>
      </c>
      <c r="AC198" s="1" t="str">
        <f>IFERROR(VLOOKUP(CONCATENATE(AA$1,AA198),'Formulario de Preguntas'!$C$10:$FN$165,4,FALSE),"")</f>
        <v/>
      </c>
      <c r="AD198" s="23">
        <f>IF($B198='Formulario de Respuestas'!$D197,'Formulario de Respuestas'!$N197,"ES DIFERENTE")</f>
        <v>0</v>
      </c>
      <c r="AE198" s="1" t="str">
        <f>IFERROR(VLOOKUP(CONCATENATE(AD$1,AD198),'Formulario de Preguntas'!$C$10:$FN$165,3,FALSE),"")</f>
        <v/>
      </c>
      <c r="AF198" s="1" t="str">
        <f>IFERROR(VLOOKUP(CONCATENATE(AD$1,AD198),'Formulario de Preguntas'!$C$10:$FN$165,4,FALSE),"")</f>
        <v/>
      </c>
      <c r="AG198" s="23">
        <f>IF($B198='Formulario de Respuestas'!$D197,'Formulario de Respuestas'!$O197,"ES DIFERENTE")</f>
        <v>0</v>
      </c>
      <c r="AH198" s="1" t="str">
        <f>IFERROR(VLOOKUP(CONCATENATE(AG$1,AG198),'Formulario de Preguntas'!$C$10:$FN$165,3,FALSE),"")</f>
        <v/>
      </c>
      <c r="AI198" s="1" t="str">
        <f>IFERROR(VLOOKUP(CONCATENATE(AG$1,AG198),'Formulario de Preguntas'!$C$10:$FN$165,4,FALSE),"")</f>
        <v/>
      </c>
      <c r="AJ198" s="23">
        <f>IF($B198='Formulario de Respuestas'!$D197,'Formulario de Respuestas'!$P197,"ES DIFERENTE")</f>
        <v>0</v>
      </c>
      <c r="AK198" s="1" t="str">
        <f>IFERROR(VLOOKUP(CONCATENATE(AJ$1,AJ198),'Formulario de Preguntas'!$C$10:$FN$165,3,FALSE),"")</f>
        <v/>
      </c>
      <c r="AL198" s="1" t="str">
        <f>IFERROR(VLOOKUP(CONCATENATE(AJ$1,AJ198),'Formulario de Preguntas'!$C$10:$FN$165,4,FALSE),"")</f>
        <v/>
      </c>
      <c r="AM198" s="23">
        <f>IF($B198='Formulario de Respuestas'!$D197,'Formulario de Respuestas'!$Q197,"ES DIFERENTE")</f>
        <v>0</v>
      </c>
      <c r="AN198" s="1" t="str">
        <f>IFERROR(VLOOKUP(CONCATENATE(AM$1,AM198),'Formulario de Preguntas'!$C$10:$FN$165,3,FALSE),"")</f>
        <v/>
      </c>
      <c r="AO198" s="1" t="str">
        <f>IFERROR(VLOOKUP(CONCATENATE(AM$1,AM198),'Formulario de Preguntas'!$C$10:$FN$165,4,FALSE),"")</f>
        <v/>
      </c>
      <c r="AP198" s="23">
        <f>IF($B198='Formulario de Respuestas'!$D197,'Formulario de Respuestas'!$R197,"ES DIFERENTE")</f>
        <v>0</v>
      </c>
      <c r="AQ198" s="1" t="str">
        <f>IFERROR(VLOOKUP(CONCATENATE(AP$1,AP198),'Formulario de Preguntas'!$C$10:$FN$165,3,FALSE),"")</f>
        <v/>
      </c>
      <c r="AR198" s="1" t="str">
        <f>IFERROR(VLOOKUP(CONCATENATE(AP$1,AP198),'Formulario de Preguntas'!$C$10:$FN$165,4,FALSE),"")</f>
        <v/>
      </c>
      <c r="AS198" s="23">
        <f>IF($B198='Formulario de Respuestas'!$D197,'Formulario de Respuestas'!$S197,"ES DIFERENTE")</f>
        <v>0</v>
      </c>
      <c r="AT198" s="1" t="str">
        <f>IFERROR(VLOOKUP(CONCATENATE(AS$1,AS198),'Formulario de Preguntas'!$C$10:$FN$165,3,FALSE),"")</f>
        <v/>
      </c>
      <c r="AU198" s="1" t="str">
        <f>IFERROR(VLOOKUP(CONCATENATE(AS$1,AS198),'Formulario de Preguntas'!$C$10:$FN$165,4,FALSE),"")</f>
        <v/>
      </c>
      <c r="AV198" s="23">
        <f>IF($B198='Formulario de Respuestas'!$D197,'Formulario de Respuestas'!$T197,"ES DIFERENTE")</f>
        <v>0</v>
      </c>
      <c r="AW198" s="1" t="str">
        <f>IFERROR(VLOOKUP(CONCATENATE(AV$1,AV198),'Formulario de Preguntas'!$C$10:$FN$165,3,FALSE),"")</f>
        <v/>
      </c>
      <c r="AX198" s="1" t="str">
        <f>IFERROR(VLOOKUP(CONCATENATE(AV$1,AV198),'Formulario de Preguntas'!$C$10:$FN$165,4,FALSE),"")</f>
        <v/>
      </c>
      <c r="AY198" s="23">
        <f>IF($B198='Formulario de Respuestas'!$D197,'Formulario de Respuestas'!$U197,"ES DIFERENTE")</f>
        <v>0</v>
      </c>
      <c r="AZ198" s="1" t="str">
        <f>IFERROR(VLOOKUP(CONCATENATE(AY$1,AY198),'Formulario de Preguntas'!$C$10:$FN$165,3,FALSE),"")</f>
        <v/>
      </c>
      <c r="BA198" s="1" t="str">
        <f>IFERROR(VLOOKUP(CONCATENATE(AY$1,AY198),'Formulario de Preguntas'!$C$10:$FN$165,4,FALSE),"")</f>
        <v/>
      </c>
      <c r="BB198" s="25">
        <f>IF($B198='Formulario de Respuestas'!$D197,'Formulario de Respuestas'!$V197,"ES DIFERENTE")</f>
        <v>0</v>
      </c>
      <c r="BC198" s="1" t="str">
        <f>IFERROR(VLOOKUP(CONCATENATE(BB$1,BB198),'Formulario de Preguntas'!$C$10:$FN$165,3,FALSE),"")</f>
        <v/>
      </c>
      <c r="BD198" s="1" t="str">
        <f>IFERROR(VLOOKUP(CONCATENATE(BB$1,BB198),'Formulario de Preguntas'!$C$10:$FN$165,4,FALSE),"")</f>
        <v/>
      </c>
      <c r="BE198" s="23">
        <f>IF($B198='Formulario de Respuestas'!$D197,'Formulario de Respuestas'!$W197,"ES DIFERENTE")</f>
        <v>0</v>
      </c>
      <c r="BF198" s="1" t="str">
        <f>IFERROR(VLOOKUP(CONCATENATE(BE$1,BE198),'Formulario de Preguntas'!$C$10:$FN$165,3,FALSE),"")</f>
        <v/>
      </c>
      <c r="BG198" s="1" t="str">
        <f>IFERROR(VLOOKUP(CONCATENATE(BE$1,BE198),'Formulario de Preguntas'!$C$10:$FN$165,4,FALSE),"")</f>
        <v/>
      </c>
      <c r="BH198" s="23">
        <f>IF($B198='Formulario de Respuestas'!$D197,'Formulario de Respuestas'!$X197,"ES DIFERENTE")</f>
        <v>0</v>
      </c>
      <c r="BI198" s="1" t="str">
        <f>IFERROR(VLOOKUP(CONCATENATE(BH$1,BH198),'Formulario de Preguntas'!$C$10:$FN$165,3,FALSE),"")</f>
        <v/>
      </c>
      <c r="BJ198" s="1" t="str">
        <f>IFERROR(VLOOKUP(CONCATENATE(BH$1,BH198),'Formulario de Preguntas'!$C$10:$FN$165,4,FALSE),"")</f>
        <v/>
      </c>
      <c r="BK198" s="25">
        <f>IF($B198='Formulario de Respuestas'!$D197,'Formulario de Respuestas'!$Y197,"ES DIFERENTE")</f>
        <v>0</v>
      </c>
      <c r="BL198" s="1" t="str">
        <f>IFERROR(VLOOKUP(CONCATENATE(BK$1,BK198),'Formulario de Preguntas'!$C$10:$FN$165,3,FALSE),"")</f>
        <v/>
      </c>
      <c r="BM198" s="1" t="str">
        <f>IFERROR(VLOOKUP(CONCATENATE(BK$1,BK198),'Formulario de Preguntas'!$C$10:$FN$165,4,FALSE),"")</f>
        <v/>
      </c>
      <c r="BN198" s="25">
        <f>IF($B198='Formulario de Respuestas'!$D197,'Formulario de Respuestas'!$Z197,"ES DIFERENTE")</f>
        <v>0</v>
      </c>
      <c r="BO198" s="1" t="str">
        <f>IFERROR(VLOOKUP(CONCATENATE(BN$1,BN198),'Formulario de Preguntas'!$C$10:$FN$165,3,FALSE),"")</f>
        <v/>
      </c>
      <c r="BP198" s="1" t="str">
        <f>IFERROR(VLOOKUP(CONCATENATE(BN$1,BN198),'Formulario de Preguntas'!$C$10:$FN$165,4,FALSE),"")</f>
        <v/>
      </c>
      <c r="BR198" s="1">
        <f t="shared" si="10"/>
        <v>0</v>
      </c>
      <c r="BS198" s="1">
        <f t="shared" si="11"/>
        <v>0.25</v>
      </c>
      <c r="BT198" s="1">
        <f t="shared" si="9"/>
        <v>0</v>
      </c>
      <c r="BU198" s="1">
        <f>COUNTIF('Formulario de Respuestas'!$E197:$Z197,"A")</f>
        <v>0</v>
      </c>
      <c r="BV198" s="1">
        <f>COUNTIF('Formulario de Respuestas'!$E197:$Z197,"B")</f>
        <v>0</v>
      </c>
      <c r="BW198" s="1">
        <f>COUNTIF('Formulario de Respuestas'!$E197:$Z197,"C")</f>
        <v>0</v>
      </c>
      <c r="BX198" s="1">
        <f>COUNTIF('Formulario de Respuestas'!$E197:$Z197,"D")</f>
        <v>0</v>
      </c>
      <c r="BY198" s="1">
        <f>COUNTIF('Formulario de Respuestas'!$E197:$Z197,"E (RESPUESTA ANULADA)")</f>
        <v>0</v>
      </c>
    </row>
    <row r="199" spans="1:77" x14ac:dyDescent="0.25">
      <c r="A199" s="1">
        <f>'Formulario de Respuestas'!C198</f>
        <v>0</v>
      </c>
      <c r="B199" s="1">
        <f>'Formulario de Respuestas'!D198</f>
        <v>0</v>
      </c>
      <c r="C199" s="23">
        <f>IF($B199='Formulario de Respuestas'!$D198,'Formulario de Respuestas'!$E198,"ES DIFERENTE")</f>
        <v>0</v>
      </c>
      <c r="D199" s="15" t="str">
        <f>IFERROR(VLOOKUP(CONCATENATE(C$1,C199),'Formulario de Preguntas'!$C$2:$FN$165,3,FALSE),"")</f>
        <v/>
      </c>
      <c r="E199" s="1" t="str">
        <f>IFERROR(VLOOKUP(CONCATENATE(C$1,C199),'Formulario de Preguntas'!$C$2:$FN$165,4,FALSE),"")</f>
        <v/>
      </c>
      <c r="F199" s="23">
        <f>IF($B199='Formulario de Respuestas'!$D198,'Formulario de Respuestas'!$F198,"ES DIFERENTE")</f>
        <v>0</v>
      </c>
      <c r="G199" s="1" t="str">
        <f>IFERROR(VLOOKUP(CONCATENATE(F$1,F199),'Formulario de Preguntas'!$C$2:$FN$165,3,FALSE),"")</f>
        <v/>
      </c>
      <c r="H199" s="1" t="str">
        <f>IFERROR(VLOOKUP(CONCATENATE(F$1,F199),'Formulario de Preguntas'!$C$2:$FN$165,4,FALSE),"")</f>
        <v/>
      </c>
      <c r="I199" s="23">
        <f>IF($B199='Formulario de Respuestas'!$D198,'Formulario de Respuestas'!$G198,"ES DIFERENTE")</f>
        <v>0</v>
      </c>
      <c r="J199" s="1" t="str">
        <f>IFERROR(VLOOKUP(CONCATENATE(I$1,I199),'Formulario de Preguntas'!$C$10:$FN$165,3,FALSE),"")</f>
        <v/>
      </c>
      <c r="K199" s="1" t="str">
        <f>IFERROR(VLOOKUP(CONCATENATE(I$1,I199),'Formulario de Preguntas'!$C$10:$FN$165,4,FALSE),"")</f>
        <v/>
      </c>
      <c r="L199" s="23">
        <f>IF($B199='Formulario de Respuestas'!$D198,'Formulario de Respuestas'!$H198,"ES DIFERENTE")</f>
        <v>0</v>
      </c>
      <c r="M199" s="1" t="str">
        <f>IFERROR(VLOOKUP(CONCATENATE(L$1,L199),'Formulario de Preguntas'!$C$10:$FN$165,3,FALSE),"")</f>
        <v/>
      </c>
      <c r="N199" s="1" t="str">
        <f>IFERROR(VLOOKUP(CONCATENATE(L$1,L199),'Formulario de Preguntas'!$C$10:$FN$165,4,FALSE),"")</f>
        <v/>
      </c>
      <c r="O199" s="23">
        <f>IF($B199='Formulario de Respuestas'!$D198,'Formulario de Respuestas'!$I198,"ES DIFERENTE")</f>
        <v>0</v>
      </c>
      <c r="P199" s="1" t="str">
        <f>IFERROR(VLOOKUP(CONCATENATE(O$1,O199),'Formulario de Preguntas'!$C$10:$FN$165,3,FALSE),"")</f>
        <v/>
      </c>
      <c r="Q199" s="1" t="str">
        <f>IFERROR(VLOOKUP(CONCATENATE(O$1,O199),'Formulario de Preguntas'!$C$10:$FN$165,4,FALSE),"")</f>
        <v/>
      </c>
      <c r="R199" s="23">
        <f>IF($B199='Formulario de Respuestas'!$D198,'Formulario de Respuestas'!$J198,"ES DIFERENTE")</f>
        <v>0</v>
      </c>
      <c r="S199" s="1" t="str">
        <f>IFERROR(VLOOKUP(CONCATENATE(R$1,R199),'Formulario de Preguntas'!$C$10:$FN$165,3,FALSE),"")</f>
        <v/>
      </c>
      <c r="T199" s="1" t="str">
        <f>IFERROR(VLOOKUP(CONCATENATE(R$1,R199),'Formulario de Preguntas'!$C$10:$FN$165,4,FALSE),"")</f>
        <v/>
      </c>
      <c r="U199" s="23">
        <f>IF($B199='Formulario de Respuestas'!$D198,'Formulario de Respuestas'!$K198,"ES DIFERENTE")</f>
        <v>0</v>
      </c>
      <c r="V199" s="1" t="str">
        <f>IFERROR(VLOOKUP(CONCATENATE(U$1,U199),'Formulario de Preguntas'!$C$10:$FN$165,3,FALSE),"")</f>
        <v/>
      </c>
      <c r="W199" s="1" t="str">
        <f>IFERROR(VLOOKUP(CONCATENATE(U$1,U199),'Formulario de Preguntas'!$C$10:$FN$165,4,FALSE),"")</f>
        <v/>
      </c>
      <c r="X199" s="23">
        <f>IF($B199='Formulario de Respuestas'!$D198,'Formulario de Respuestas'!$L198,"ES DIFERENTE")</f>
        <v>0</v>
      </c>
      <c r="Y199" s="1" t="str">
        <f>IFERROR(VLOOKUP(CONCATENATE(X$1,X199),'Formulario de Preguntas'!$C$10:$FN$165,3,FALSE),"")</f>
        <v/>
      </c>
      <c r="Z199" s="1" t="str">
        <f>IFERROR(VLOOKUP(CONCATENATE(X$1,X199),'Formulario de Preguntas'!$C$10:$FN$165,4,FALSE),"")</f>
        <v/>
      </c>
      <c r="AA199" s="23">
        <f>IF($B199='Formulario de Respuestas'!$D198,'Formulario de Respuestas'!$M198,"ES DIFERENTE")</f>
        <v>0</v>
      </c>
      <c r="AB199" s="1" t="str">
        <f>IFERROR(VLOOKUP(CONCATENATE(AA$1,AA199),'Formulario de Preguntas'!$C$10:$FN$165,3,FALSE),"")</f>
        <v/>
      </c>
      <c r="AC199" s="1" t="str">
        <f>IFERROR(VLOOKUP(CONCATENATE(AA$1,AA199),'Formulario de Preguntas'!$C$10:$FN$165,4,FALSE),"")</f>
        <v/>
      </c>
      <c r="AD199" s="23">
        <f>IF($B199='Formulario de Respuestas'!$D198,'Formulario de Respuestas'!$N198,"ES DIFERENTE")</f>
        <v>0</v>
      </c>
      <c r="AE199" s="1" t="str">
        <f>IFERROR(VLOOKUP(CONCATENATE(AD$1,AD199),'Formulario de Preguntas'!$C$10:$FN$165,3,FALSE),"")</f>
        <v/>
      </c>
      <c r="AF199" s="1" t="str">
        <f>IFERROR(VLOOKUP(CONCATENATE(AD$1,AD199),'Formulario de Preguntas'!$C$10:$FN$165,4,FALSE),"")</f>
        <v/>
      </c>
      <c r="AG199" s="23">
        <f>IF($B199='Formulario de Respuestas'!$D198,'Formulario de Respuestas'!$O198,"ES DIFERENTE")</f>
        <v>0</v>
      </c>
      <c r="AH199" s="1" t="str">
        <f>IFERROR(VLOOKUP(CONCATENATE(AG$1,AG199),'Formulario de Preguntas'!$C$10:$FN$165,3,FALSE),"")</f>
        <v/>
      </c>
      <c r="AI199" s="1" t="str">
        <f>IFERROR(VLOOKUP(CONCATENATE(AG$1,AG199),'Formulario de Preguntas'!$C$10:$FN$165,4,FALSE),"")</f>
        <v/>
      </c>
      <c r="AJ199" s="23">
        <f>IF($B199='Formulario de Respuestas'!$D198,'Formulario de Respuestas'!$P198,"ES DIFERENTE")</f>
        <v>0</v>
      </c>
      <c r="AK199" s="1" t="str">
        <f>IFERROR(VLOOKUP(CONCATENATE(AJ$1,AJ199),'Formulario de Preguntas'!$C$10:$FN$165,3,FALSE),"")</f>
        <v/>
      </c>
      <c r="AL199" s="1" t="str">
        <f>IFERROR(VLOOKUP(CONCATENATE(AJ$1,AJ199),'Formulario de Preguntas'!$C$10:$FN$165,4,FALSE),"")</f>
        <v/>
      </c>
      <c r="AM199" s="23">
        <f>IF($B199='Formulario de Respuestas'!$D198,'Formulario de Respuestas'!$Q198,"ES DIFERENTE")</f>
        <v>0</v>
      </c>
      <c r="AN199" s="1" t="str">
        <f>IFERROR(VLOOKUP(CONCATENATE(AM$1,AM199),'Formulario de Preguntas'!$C$10:$FN$165,3,FALSE),"")</f>
        <v/>
      </c>
      <c r="AO199" s="1" t="str">
        <f>IFERROR(VLOOKUP(CONCATENATE(AM$1,AM199),'Formulario de Preguntas'!$C$10:$FN$165,4,FALSE),"")</f>
        <v/>
      </c>
      <c r="AP199" s="23">
        <f>IF($B199='Formulario de Respuestas'!$D198,'Formulario de Respuestas'!$R198,"ES DIFERENTE")</f>
        <v>0</v>
      </c>
      <c r="AQ199" s="1" t="str">
        <f>IFERROR(VLOOKUP(CONCATENATE(AP$1,AP199),'Formulario de Preguntas'!$C$10:$FN$165,3,FALSE),"")</f>
        <v/>
      </c>
      <c r="AR199" s="1" t="str">
        <f>IFERROR(VLOOKUP(CONCATENATE(AP$1,AP199),'Formulario de Preguntas'!$C$10:$FN$165,4,FALSE),"")</f>
        <v/>
      </c>
      <c r="AS199" s="23">
        <f>IF($B199='Formulario de Respuestas'!$D198,'Formulario de Respuestas'!$S198,"ES DIFERENTE")</f>
        <v>0</v>
      </c>
      <c r="AT199" s="1" t="str">
        <f>IFERROR(VLOOKUP(CONCATENATE(AS$1,AS199),'Formulario de Preguntas'!$C$10:$FN$165,3,FALSE),"")</f>
        <v/>
      </c>
      <c r="AU199" s="1" t="str">
        <f>IFERROR(VLOOKUP(CONCATENATE(AS$1,AS199),'Formulario de Preguntas'!$C$10:$FN$165,4,FALSE),"")</f>
        <v/>
      </c>
      <c r="AV199" s="23">
        <f>IF($B199='Formulario de Respuestas'!$D198,'Formulario de Respuestas'!$T198,"ES DIFERENTE")</f>
        <v>0</v>
      </c>
      <c r="AW199" s="1" t="str">
        <f>IFERROR(VLOOKUP(CONCATENATE(AV$1,AV199),'Formulario de Preguntas'!$C$10:$FN$165,3,FALSE),"")</f>
        <v/>
      </c>
      <c r="AX199" s="1" t="str">
        <f>IFERROR(VLOOKUP(CONCATENATE(AV$1,AV199),'Formulario de Preguntas'!$C$10:$FN$165,4,FALSE),"")</f>
        <v/>
      </c>
      <c r="AY199" s="23">
        <f>IF($B199='Formulario de Respuestas'!$D198,'Formulario de Respuestas'!$U198,"ES DIFERENTE")</f>
        <v>0</v>
      </c>
      <c r="AZ199" s="1" t="str">
        <f>IFERROR(VLOOKUP(CONCATENATE(AY$1,AY199),'Formulario de Preguntas'!$C$10:$FN$165,3,FALSE),"")</f>
        <v/>
      </c>
      <c r="BA199" s="1" t="str">
        <f>IFERROR(VLOOKUP(CONCATENATE(AY$1,AY199),'Formulario de Preguntas'!$C$10:$FN$165,4,FALSE),"")</f>
        <v/>
      </c>
      <c r="BB199" s="25">
        <f>IF($B199='Formulario de Respuestas'!$D198,'Formulario de Respuestas'!$V198,"ES DIFERENTE")</f>
        <v>0</v>
      </c>
      <c r="BC199" s="1" t="str">
        <f>IFERROR(VLOOKUP(CONCATENATE(BB$1,BB199),'Formulario de Preguntas'!$C$10:$FN$165,3,FALSE),"")</f>
        <v/>
      </c>
      <c r="BD199" s="1" t="str">
        <f>IFERROR(VLOOKUP(CONCATENATE(BB$1,BB199),'Formulario de Preguntas'!$C$10:$FN$165,4,FALSE),"")</f>
        <v/>
      </c>
      <c r="BE199" s="23">
        <f>IF($B199='Formulario de Respuestas'!$D198,'Formulario de Respuestas'!$W198,"ES DIFERENTE")</f>
        <v>0</v>
      </c>
      <c r="BF199" s="1" t="str">
        <f>IFERROR(VLOOKUP(CONCATENATE(BE$1,BE199),'Formulario de Preguntas'!$C$10:$FN$165,3,FALSE),"")</f>
        <v/>
      </c>
      <c r="BG199" s="1" t="str">
        <f>IFERROR(VLOOKUP(CONCATENATE(BE$1,BE199),'Formulario de Preguntas'!$C$10:$FN$165,4,FALSE),"")</f>
        <v/>
      </c>
      <c r="BH199" s="23">
        <f>IF($B199='Formulario de Respuestas'!$D198,'Formulario de Respuestas'!$X198,"ES DIFERENTE")</f>
        <v>0</v>
      </c>
      <c r="BI199" s="1" t="str">
        <f>IFERROR(VLOOKUP(CONCATENATE(BH$1,BH199),'Formulario de Preguntas'!$C$10:$FN$165,3,FALSE),"")</f>
        <v/>
      </c>
      <c r="BJ199" s="1" t="str">
        <f>IFERROR(VLOOKUP(CONCATENATE(BH$1,BH199),'Formulario de Preguntas'!$C$10:$FN$165,4,FALSE),"")</f>
        <v/>
      </c>
      <c r="BK199" s="25">
        <f>IF($B199='Formulario de Respuestas'!$D198,'Formulario de Respuestas'!$Y198,"ES DIFERENTE")</f>
        <v>0</v>
      </c>
      <c r="BL199" s="1" t="str">
        <f>IFERROR(VLOOKUP(CONCATENATE(BK$1,BK199),'Formulario de Preguntas'!$C$10:$FN$165,3,FALSE),"")</f>
        <v/>
      </c>
      <c r="BM199" s="1" t="str">
        <f>IFERROR(VLOOKUP(CONCATENATE(BK$1,BK199),'Formulario de Preguntas'!$C$10:$FN$165,4,FALSE),"")</f>
        <v/>
      </c>
      <c r="BN199" s="25">
        <f>IF($B199='Formulario de Respuestas'!$D198,'Formulario de Respuestas'!$Z198,"ES DIFERENTE")</f>
        <v>0</v>
      </c>
      <c r="BO199" s="1" t="str">
        <f>IFERROR(VLOOKUP(CONCATENATE(BN$1,BN199),'Formulario de Preguntas'!$C$10:$FN$165,3,FALSE),"")</f>
        <v/>
      </c>
      <c r="BP199" s="1" t="str">
        <f>IFERROR(VLOOKUP(CONCATENATE(BN$1,BN199),'Formulario de Preguntas'!$C$10:$FN$165,4,FALSE),"")</f>
        <v/>
      </c>
      <c r="BR199" s="1">
        <f t="shared" si="10"/>
        <v>0</v>
      </c>
      <c r="BS199" s="1">
        <f t="shared" si="11"/>
        <v>0.25</v>
      </c>
      <c r="BT199" s="1">
        <f t="shared" si="9"/>
        <v>0</v>
      </c>
      <c r="BU199" s="1">
        <f>COUNTIF('Formulario de Respuestas'!$E198:$Z198,"A")</f>
        <v>0</v>
      </c>
      <c r="BV199" s="1">
        <f>COUNTIF('Formulario de Respuestas'!$E198:$Z198,"B")</f>
        <v>0</v>
      </c>
      <c r="BW199" s="1">
        <f>COUNTIF('Formulario de Respuestas'!$E198:$Z198,"C")</f>
        <v>0</v>
      </c>
      <c r="BX199" s="1">
        <f>COUNTIF('Formulario de Respuestas'!$E198:$Z198,"D")</f>
        <v>0</v>
      </c>
      <c r="BY199" s="1">
        <f>COUNTIF('Formulario de Respuestas'!$E198:$Z198,"E (RESPUESTA ANULADA)")</f>
        <v>0</v>
      </c>
    </row>
    <row r="200" spans="1:77" x14ac:dyDescent="0.25">
      <c r="A200" s="1">
        <f>'Formulario de Respuestas'!C199</f>
        <v>0</v>
      </c>
      <c r="B200" s="1">
        <f>'Formulario de Respuestas'!D199</f>
        <v>0</v>
      </c>
      <c r="C200" s="23">
        <f>IF($B200='Formulario de Respuestas'!$D199,'Formulario de Respuestas'!$E199,"ES DIFERENTE")</f>
        <v>0</v>
      </c>
      <c r="D200" s="15" t="str">
        <f>IFERROR(VLOOKUP(CONCATENATE(C$1,C200),'Formulario de Preguntas'!$C$2:$FN$165,3,FALSE),"")</f>
        <v/>
      </c>
      <c r="E200" s="1" t="str">
        <f>IFERROR(VLOOKUP(CONCATENATE(C$1,C200),'Formulario de Preguntas'!$C$2:$FN$165,4,FALSE),"")</f>
        <v/>
      </c>
      <c r="F200" s="23">
        <f>IF($B200='Formulario de Respuestas'!$D199,'Formulario de Respuestas'!$F199,"ES DIFERENTE")</f>
        <v>0</v>
      </c>
      <c r="G200" s="1" t="str">
        <f>IFERROR(VLOOKUP(CONCATENATE(F$1,F200),'Formulario de Preguntas'!$C$2:$FN$165,3,FALSE),"")</f>
        <v/>
      </c>
      <c r="H200" s="1" t="str">
        <f>IFERROR(VLOOKUP(CONCATENATE(F$1,F200),'Formulario de Preguntas'!$C$2:$FN$165,4,FALSE),"")</f>
        <v/>
      </c>
      <c r="I200" s="23">
        <f>IF($B200='Formulario de Respuestas'!$D199,'Formulario de Respuestas'!$G199,"ES DIFERENTE")</f>
        <v>0</v>
      </c>
      <c r="J200" s="1" t="str">
        <f>IFERROR(VLOOKUP(CONCATENATE(I$1,I200),'Formulario de Preguntas'!$C$10:$FN$165,3,FALSE),"")</f>
        <v/>
      </c>
      <c r="K200" s="1" t="str">
        <f>IFERROR(VLOOKUP(CONCATENATE(I$1,I200),'Formulario de Preguntas'!$C$10:$FN$165,4,FALSE),"")</f>
        <v/>
      </c>
      <c r="L200" s="23">
        <f>IF($B200='Formulario de Respuestas'!$D199,'Formulario de Respuestas'!$H199,"ES DIFERENTE")</f>
        <v>0</v>
      </c>
      <c r="M200" s="1" t="str">
        <f>IFERROR(VLOOKUP(CONCATENATE(L$1,L200),'Formulario de Preguntas'!$C$10:$FN$165,3,FALSE),"")</f>
        <v/>
      </c>
      <c r="N200" s="1" t="str">
        <f>IFERROR(VLOOKUP(CONCATENATE(L$1,L200),'Formulario de Preguntas'!$C$10:$FN$165,4,FALSE),"")</f>
        <v/>
      </c>
      <c r="O200" s="23">
        <f>IF($B200='Formulario de Respuestas'!$D199,'Formulario de Respuestas'!$I199,"ES DIFERENTE")</f>
        <v>0</v>
      </c>
      <c r="P200" s="1" t="str">
        <f>IFERROR(VLOOKUP(CONCATENATE(O$1,O200),'Formulario de Preguntas'!$C$10:$FN$165,3,FALSE),"")</f>
        <v/>
      </c>
      <c r="Q200" s="1" t="str">
        <f>IFERROR(VLOOKUP(CONCATENATE(O$1,O200),'Formulario de Preguntas'!$C$10:$FN$165,4,FALSE),"")</f>
        <v/>
      </c>
      <c r="R200" s="23">
        <f>IF($B200='Formulario de Respuestas'!$D199,'Formulario de Respuestas'!$J199,"ES DIFERENTE")</f>
        <v>0</v>
      </c>
      <c r="S200" s="1" t="str">
        <f>IFERROR(VLOOKUP(CONCATENATE(R$1,R200),'Formulario de Preguntas'!$C$10:$FN$165,3,FALSE),"")</f>
        <v/>
      </c>
      <c r="T200" s="1" t="str">
        <f>IFERROR(VLOOKUP(CONCATENATE(R$1,R200),'Formulario de Preguntas'!$C$10:$FN$165,4,FALSE),"")</f>
        <v/>
      </c>
      <c r="U200" s="23">
        <f>IF($B200='Formulario de Respuestas'!$D199,'Formulario de Respuestas'!$K199,"ES DIFERENTE")</f>
        <v>0</v>
      </c>
      <c r="V200" s="1" t="str">
        <f>IFERROR(VLOOKUP(CONCATENATE(U$1,U200),'Formulario de Preguntas'!$C$10:$FN$165,3,FALSE),"")</f>
        <v/>
      </c>
      <c r="W200" s="1" t="str">
        <f>IFERROR(VLOOKUP(CONCATENATE(U$1,U200),'Formulario de Preguntas'!$C$10:$FN$165,4,FALSE),"")</f>
        <v/>
      </c>
      <c r="X200" s="23">
        <f>IF($B200='Formulario de Respuestas'!$D199,'Formulario de Respuestas'!$L199,"ES DIFERENTE")</f>
        <v>0</v>
      </c>
      <c r="Y200" s="1" t="str">
        <f>IFERROR(VLOOKUP(CONCATENATE(X$1,X200),'Formulario de Preguntas'!$C$10:$FN$165,3,FALSE),"")</f>
        <v/>
      </c>
      <c r="Z200" s="1" t="str">
        <f>IFERROR(VLOOKUP(CONCATENATE(X$1,X200),'Formulario de Preguntas'!$C$10:$FN$165,4,FALSE),"")</f>
        <v/>
      </c>
      <c r="AA200" s="23">
        <f>IF($B200='Formulario de Respuestas'!$D199,'Formulario de Respuestas'!$M199,"ES DIFERENTE")</f>
        <v>0</v>
      </c>
      <c r="AB200" s="1" t="str">
        <f>IFERROR(VLOOKUP(CONCATENATE(AA$1,AA200),'Formulario de Preguntas'!$C$10:$FN$165,3,FALSE),"")</f>
        <v/>
      </c>
      <c r="AC200" s="1" t="str">
        <f>IFERROR(VLOOKUP(CONCATENATE(AA$1,AA200),'Formulario de Preguntas'!$C$10:$FN$165,4,FALSE),"")</f>
        <v/>
      </c>
      <c r="AD200" s="23">
        <f>IF($B200='Formulario de Respuestas'!$D199,'Formulario de Respuestas'!$N199,"ES DIFERENTE")</f>
        <v>0</v>
      </c>
      <c r="AE200" s="1" t="str">
        <f>IFERROR(VLOOKUP(CONCATENATE(AD$1,AD200),'Formulario de Preguntas'!$C$10:$FN$165,3,FALSE),"")</f>
        <v/>
      </c>
      <c r="AF200" s="1" t="str">
        <f>IFERROR(VLOOKUP(CONCATENATE(AD$1,AD200),'Formulario de Preguntas'!$C$10:$FN$165,4,FALSE),"")</f>
        <v/>
      </c>
      <c r="AG200" s="23">
        <f>IF($B200='Formulario de Respuestas'!$D199,'Formulario de Respuestas'!$O199,"ES DIFERENTE")</f>
        <v>0</v>
      </c>
      <c r="AH200" s="1" t="str">
        <f>IFERROR(VLOOKUP(CONCATENATE(AG$1,AG200),'Formulario de Preguntas'!$C$10:$FN$165,3,FALSE),"")</f>
        <v/>
      </c>
      <c r="AI200" s="1" t="str">
        <f>IFERROR(VLOOKUP(CONCATENATE(AG$1,AG200),'Formulario de Preguntas'!$C$10:$FN$165,4,FALSE),"")</f>
        <v/>
      </c>
      <c r="AJ200" s="23">
        <f>IF($B200='Formulario de Respuestas'!$D199,'Formulario de Respuestas'!$P199,"ES DIFERENTE")</f>
        <v>0</v>
      </c>
      <c r="AK200" s="1" t="str">
        <f>IFERROR(VLOOKUP(CONCATENATE(AJ$1,AJ200),'Formulario de Preguntas'!$C$10:$FN$165,3,FALSE),"")</f>
        <v/>
      </c>
      <c r="AL200" s="1" t="str">
        <f>IFERROR(VLOOKUP(CONCATENATE(AJ$1,AJ200),'Formulario de Preguntas'!$C$10:$FN$165,4,FALSE),"")</f>
        <v/>
      </c>
      <c r="AM200" s="23">
        <f>IF($B200='Formulario de Respuestas'!$D199,'Formulario de Respuestas'!$Q199,"ES DIFERENTE")</f>
        <v>0</v>
      </c>
      <c r="AN200" s="1" t="str">
        <f>IFERROR(VLOOKUP(CONCATENATE(AM$1,AM200),'Formulario de Preguntas'!$C$10:$FN$165,3,FALSE),"")</f>
        <v/>
      </c>
      <c r="AO200" s="1" t="str">
        <f>IFERROR(VLOOKUP(CONCATENATE(AM$1,AM200),'Formulario de Preguntas'!$C$10:$FN$165,4,FALSE),"")</f>
        <v/>
      </c>
      <c r="AP200" s="23">
        <f>IF($B200='Formulario de Respuestas'!$D199,'Formulario de Respuestas'!$R199,"ES DIFERENTE")</f>
        <v>0</v>
      </c>
      <c r="AQ200" s="1" t="str">
        <f>IFERROR(VLOOKUP(CONCATENATE(AP$1,AP200),'Formulario de Preguntas'!$C$10:$FN$165,3,FALSE),"")</f>
        <v/>
      </c>
      <c r="AR200" s="1" t="str">
        <f>IFERROR(VLOOKUP(CONCATENATE(AP$1,AP200),'Formulario de Preguntas'!$C$10:$FN$165,4,FALSE),"")</f>
        <v/>
      </c>
      <c r="AS200" s="23">
        <f>IF($B200='Formulario de Respuestas'!$D199,'Formulario de Respuestas'!$S199,"ES DIFERENTE")</f>
        <v>0</v>
      </c>
      <c r="AT200" s="1" t="str">
        <f>IFERROR(VLOOKUP(CONCATENATE(AS$1,AS200),'Formulario de Preguntas'!$C$10:$FN$165,3,FALSE),"")</f>
        <v/>
      </c>
      <c r="AU200" s="1" t="str">
        <f>IFERROR(VLOOKUP(CONCATENATE(AS$1,AS200),'Formulario de Preguntas'!$C$10:$FN$165,4,FALSE),"")</f>
        <v/>
      </c>
      <c r="AV200" s="23">
        <f>IF($B200='Formulario de Respuestas'!$D199,'Formulario de Respuestas'!$T199,"ES DIFERENTE")</f>
        <v>0</v>
      </c>
      <c r="AW200" s="1" t="str">
        <f>IFERROR(VLOOKUP(CONCATENATE(AV$1,AV200),'Formulario de Preguntas'!$C$10:$FN$165,3,FALSE),"")</f>
        <v/>
      </c>
      <c r="AX200" s="1" t="str">
        <f>IFERROR(VLOOKUP(CONCATENATE(AV$1,AV200),'Formulario de Preguntas'!$C$10:$FN$165,4,FALSE),"")</f>
        <v/>
      </c>
      <c r="AY200" s="23">
        <f>IF($B200='Formulario de Respuestas'!$D199,'Formulario de Respuestas'!$U199,"ES DIFERENTE")</f>
        <v>0</v>
      </c>
      <c r="AZ200" s="1" t="str">
        <f>IFERROR(VLOOKUP(CONCATENATE(AY$1,AY200),'Formulario de Preguntas'!$C$10:$FN$165,3,FALSE),"")</f>
        <v/>
      </c>
      <c r="BA200" s="1" t="str">
        <f>IFERROR(VLOOKUP(CONCATENATE(AY$1,AY200),'Formulario de Preguntas'!$C$10:$FN$165,4,FALSE),"")</f>
        <v/>
      </c>
      <c r="BB200" s="25">
        <f>IF($B200='Formulario de Respuestas'!$D199,'Formulario de Respuestas'!$V199,"ES DIFERENTE")</f>
        <v>0</v>
      </c>
      <c r="BC200" s="1" t="str">
        <f>IFERROR(VLOOKUP(CONCATENATE(BB$1,BB200),'Formulario de Preguntas'!$C$10:$FN$165,3,FALSE),"")</f>
        <v/>
      </c>
      <c r="BD200" s="1" t="str">
        <f>IFERROR(VLOOKUP(CONCATENATE(BB$1,BB200),'Formulario de Preguntas'!$C$10:$FN$165,4,FALSE),"")</f>
        <v/>
      </c>
      <c r="BE200" s="23">
        <f>IF($B200='Formulario de Respuestas'!$D199,'Formulario de Respuestas'!$W199,"ES DIFERENTE")</f>
        <v>0</v>
      </c>
      <c r="BF200" s="1" t="str">
        <f>IFERROR(VLOOKUP(CONCATENATE(BE$1,BE200),'Formulario de Preguntas'!$C$10:$FN$165,3,FALSE),"")</f>
        <v/>
      </c>
      <c r="BG200" s="1" t="str">
        <f>IFERROR(VLOOKUP(CONCATENATE(BE$1,BE200),'Formulario de Preguntas'!$C$10:$FN$165,4,FALSE),"")</f>
        <v/>
      </c>
      <c r="BH200" s="23">
        <f>IF($B200='Formulario de Respuestas'!$D199,'Formulario de Respuestas'!$X199,"ES DIFERENTE")</f>
        <v>0</v>
      </c>
      <c r="BI200" s="1" t="str">
        <f>IFERROR(VLOOKUP(CONCATENATE(BH$1,BH200),'Formulario de Preguntas'!$C$10:$FN$165,3,FALSE),"")</f>
        <v/>
      </c>
      <c r="BJ200" s="1" t="str">
        <f>IFERROR(VLOOKUP(CONCATENATE(BH$1,BH200),'Formulario de Preguntas'!$C$10:$FN$165,4,FALSE),"")</f>
        <v/>
      </c>
      <c r="BK200" s="25">
        <f>IF($B200='Formulario de Respuestas'!$D199,'Formulario de Respuestas'!$Y199,"ES DIFERENTE")</f>
        <v>0</v>
      </c>
      <c r="BL200" s="1" t="str">
        <f>IFERROR(VLOOKUP(CONCATENATE(BK$1,BK200),'Formulario de Preguntas'!$C$10:$FN$165,3,FALSE),"")</f>
        <v/>
      </c>
      <c r="BM200" s="1" t="str">
        <f>IFERROR(VLOOKUP(CONCATENATE(BK$1,BK200),'Formulario de Preguntas'!$C$10:$FN$165,4,FALSE),"")</f>
        <v/>
      </c>
      <c r="BN200" s="25">
        <f>IF($B200='Formulario de Respuestas'!$D199,'Formulario de Respuestas'!$Z199,"ES DIFERENTE")</f>
        <v>0</v>
      </c>
      <c r="BO200" s="1" t="str">
        <f>IFERROR(VLOOKUP(CONCATENATE(BN$1,BN200),'Formulario de Preguntas'!$C$10:$FN$165,3,FALSE),"")</f>
        <v/>
      </c>
      <c r="BP200" s="1" t="str">
        <f>IFERROR(VLOOKUP(CONCATENATE(BN$1,BN200),'Formulario de Preguntas'!$C$10:$FN$165,4,FALSE),"")</f>
        <v/>
      </c>
      <c r="BR200" s="1">
        <f t="shared" si="10"/>
        <v>0</v>
      </c>
      <c r="BS200" s="1">
        <f t="shared" si="11"/>
        <v>0.25</v>
      </c>
      <c r="BT200" s="1">
        <f t="shared" si="9"/>
        <v>0</v>
      </c>
      <c r="BU200" s="1">
        <f>COUNTIF('Formulario de Respuestas'!$E199:$Z199,"A")</f>
        <v>0</v>
      </c>
      <c r="BV200" s="1">
        <f>COUNTIF('Formulario de Respuestas'!$E199:$Z199,"B")</f>
        <v>0</v>
      </c>
      <c r="BW200" s="1">
        <f>COUNTIF('Formulario de Respuestas'!$E199:$Z199,"C")</f>
        <v>0</v>
      </c>
      <c r="BX200" s="1">
        <f>COUNTIF('Formulario de Respuestas'!$E199:$Z199,"D")</f>
        <v>0</v>
      </c>
      <c r="BY200" s="1">
        <f>COUNTIF('Formulario de Respuestas'!$E199:$Z199,"E (RESPUESTA ANULADA)")</f>
        <v>0</v>
      </c>
    </row>
    <row r="201" spans="1:77" x14ac:dyDescent="0.25">
      <c r="A201" s="1">
        <f>'Formulario de Respuestas'!C200</f>
        <v>0</v>
      </c>
      <c r="B201" s="1">
        <f>'Formulario de Respuestas'!D200</f>
        <v>0</v>
      </c>
      <c r="C201" s="23">
        <f>IF($B201='Formulario de Respuestas'!$D200,'Formulario de Respuestas'!$E200,"ES DIFERENTE")</f>
        <v>0</v>
      </c>
      <c r="D201" s="15" t="str">
        <f>IFERROR(VLOOKUP(CONCATENATE(C$1,C201),'Formulario de Preguntas'!$C$2:$FN$165,3,FALSE),"")</f>
        <v/>
      </c>
      <c r="E201" s="1" t="str">
        <f>IFERROR(VLOOKUP(CONCATENATE(C$1,C201),'Formulario de Preguntas'!$C$2:$FN$165,4,FALSE),"")</f>
        <v/>
      </c>
      <c r="F201" s="23">
        <f>IF($B201='Formulario de Respuestas'!$D200,'Formulario de Respuestas'!$F200,"ES DIFERENTE")</f>
        <v>0</v>
      </c>
      <c r="G201" s="1" t="str">
        <f>IFERROR(VLOOKUP(CONCATENATE(F$1,F201),'Formulario de Preguntas'!$C$2:$FN$165,3,FALSE),"")</f>
        <v/>
      </c>
      <c r="H201" s="1" t="str">
        <f>IFERROR(VLOOKUP(CONCATENATE(F$1,F201),'Formulario de Preguntas'!$C$2:$FN$165,4,FALSE),"")</f>
        <v/>
      </c>
      <c r="I201" s="23">
        <f>IF($B201='Formulario de Respuestas'!$D200,'Formulario de Respuestas'!$G200,"ES DIFERENTE")</f>
        <v>0</v>
      </c>
      <c r="J201" s="1" t="str">
        <f>IFERROR(VLOOKUP(CONCATENATE(I$1,I201),'Formulario de Preguntas'!$C$10:$FN$165,3,FALSE),"")</f>
        <v/>
      </c>
      <c r="K201" s="1" t="str">
        <f>IFERROR(VLOOKUP(CONCATENATE(I$1,I201),'Formulario de Preguntas'!$C$10:$FN$165,4,FALSE),"")</f>
        <v/>
      </c>
      <c r="L201" s="23">
        <f>IF($B201='Formulario de Respuestas'!$D200,'Formulario de Respuestas'!$H200,"ES DIFERENTE")</f>
        <v>0</v>
      </c>
      <c r="M201" s="1" t="str">
        <f>IFERROR(VLOOKUP(CONCATENATE(L$1,L201),'Formulario de Preguntas'!$C$10:$FN$165,3,FALSE),"")</f>
        <v/>
      </c>
      <c r="N201" s="1" t="str">
        <f>IFERROR(VLOOKUP(CONCATENATE(L$1,L201),'Formulario de Preguntas'!$C$10:$FN$165,4,FALSE),"")</f>
        <v/>
      </c>
      <c r="O201" s="23">
        <f>IF($B201='Formulario de Respuestas'!$D200,'Formulario de Respuestas'!$I200,"ES DIFERENTE")</f>
        <v>0</v>
      </c>
      <c r="P201" s="1" t="str">
        <f>IFERROR(VLOOKUP(CONCATENATE(O$1,O201),'Formulario de Preguntas'!$C$10:$FN$165,3,FALSE),"")</f>
        <v/>
      </c>
      <c r="Q201" s="1" t="str">
        <f>IFERROR(VLOOKUP(CONCATENATE(O$1,O201),'Formulario de Preguntas'!$C$10:$FN$165,4,FALSE),"")</f>
        <v/>
      </c>
      <c r="R201" s="23">
        <f>IF($B201='Formulario de Respuestas'!$D200,'Formulario de Respuestas'!$J200,"ES DIFERENTE")</f>
        <v>0</v>
      </c>
      <c r="S201" s="1" t="str">
        <f>IFERROR(VLOOKUP(CONCATENATE(R$1,R201),'Formulario de Preguntas'!$C$10:$FN$165,3,FALSE),"")</f>
        <v/>
      </c>
      <c r="T201" s="1" t="str">
        <f>IFERROR(VLOOKUP(CONCATENATE(R$1,R201),'Formulario de Preguntas'!$C$10:$FN$165,4,FALSE),"")</f>
        <v/>
      </c>
      <c r="U201" s="23">
        <f>IF($B201='Formulario de Respuestas'!$D200,'Formulario de Respuestas'!$K200,"ES DIFERENTE")</f>
        <v>0</v>
      </c>
      <c r="V201" s="1" t="str">
        <f>IFERROR(VLOOKUP(CONCATENATE(U$1,U201),'Formulario de Preguntas'!$C$10:$FN$165,3,FALSE),"")</f>
        <v/>
      </c>
      <c r="W201" s="1" t="str">
        <f>IFERROR(VLOOKUP(CONCATENATE(U$1,U201),'Formulario de Preguntas'!$C$10:$FN$165,4,FALSE),"")</f>
        <v/>
      </c>
      <c r="X201" s="23">
        <f>IF($B201='Formulario de Respuestas'!$D200,'Formulario de Respuestas'!$L200,"ES DIFERENTE")</f>
        <v>0</v>
      </c>
      <c r="Y201" s="1" t="str">
        <f>IFERROR(VLOOKUP(CONCATENATE(X$1,X201),'Formulario de Preguntas'!$C$10:$FN$165,3,FALSE),"")</f>
        <v/>
      </c>
      <c r="Z201" s="1" t="str">
        <f>IFERROR(VLOOKUP(CONCATENATE(X$1,X201),'Formulario de Preguntas'!$C$10:$FN$165,4,FALSE),"")</f>
        <v/>
      </c>
      <c r="AA201" s="23">
        <f>IF($B201='Formulario de Respuestas'!$D200,'Formulario de Respuestas'!$M200,"ES DIFERENTE")</f>
        <v>0</v>
      </c>
      <c r="AB201" s="1" t="str">
        <f>IFERROR(VLOOKUP(CONCATENATE(AA$1,AA201),'Formulario de Preguntas'!$C$10:$FN$165,3,FALSE),"")</f>
        <v/>
      </c>
      <c r="AC201" s="1" t="str">
        <f>IFERROR(VLOOKUP(CONCATENATE(AA$1,AA201),'Formulario de Preguntas'!$C$10:$FN$165,4,FALSE),"")</f>
        <v/>
      </c>
      <c r="AD201" s="23">
        <f>IF($B201='Formulario de Respuestas'!$D200,'Formulario de Respuestas'!$N200,"ES DIFERENTE")</f>
        <v>0</v>
      </c>
      <c r="AE201" s="1" t="str">
        <f>IFERROR(VLOOKUP(CONCATENATE(AD$1,AD201),'Formulario de Preguntas'!$C$10:$FN$165,3,FALSE),"")</f>
        <v/>
      </c>
      <c r="AF201" s="1" t="str">
        <f>IFERROR(VLOOKUP(CONCATENATE(AD$1,AD201),'Formulario de Preguntas'!$C$10:$FN$165,4,FALSE),"")</f>
        <v/>
      </c>
      <c r="AG201" s="23">
        <f>IF($B201='Formulario de Respuestas'!$D200,'Formulario de Respuestas'!$O200,"ES DIFERENTE")</f>
        <v>0</v>
      </c>
      <c r="AH201" s="1" t="str">
        <f>IFERROR(VLOOKUP(CONCATENATE(AG$1,AG201),'Formulario de Preguntas'!$C$10:$FN$165,3,FALSE),"")</f>
        <v/>
      </c>
      <c r="AI201" s="1" t="str">
        <f>IFERROR(VLOOKUP(CONCATENATE(AG$1,AG201),'Formulario de Preguntas'!$C$10:$FN$165,4,FALSE),"")</f>
        <v/>
      </c>
      <c r="AJ201" s="23">
        <f>IF($B201='Formulario de Respuestas'!$D200,'Formulario de Respuestas'!$P200,"ES DIFERENTE")</f>
        <v>0</v>
      </c>
      <c r="AK201" s="1" t="str">
        <f>IFERROR(VLOOKUP(CONCATENATE(AJ$1,AJ201),'Formulario de Preguntas'!$C$10:$FN$165,3,FALSE),"")</f>
        <v/>
      </c>
      <c r="AL201" s="1" t="str">
        <f>IFERROR(VLOOKUP(CONCATENATE(AJ$1,AJ201),'Formulario de Preguntas'!$C$10:$FN$165,4,FALSE),"")</f>
        <v/>
      </c>
      <c r="AM201" s="23">
        <f>IF($B201='Formulario de Respuestas'!$D200,'Formulario de Respuestas'!$Q200,"ES DIFERENTE")</f>
        <v>0</v>
      </c>
      <c r="AN201" s="1" t="str">
        <f>IFERROR(VLOOKUP(CONCATENATE(AM$1,AM201),'Formulario de Preguntas'!$C$10:$FN$165,3,FALSE),"")</f>
        <v/>
      </c>
      <c r="AO201" s="1" t="str">
        <f>IFERROR(VLOOKUP(CONCATENATE(AM$1,AM201),'Formulario de Preguntas'!$C$10:$FN$165,4,FALSE),"")</f>
        <v/>
      </c>
      <c r="AP201" s="23">
        <f>IF($B201='Formulario de Respuestas'!$D200,'Formulario de Respuestas'!$R200,"ES DIFERENTE")</f>
        <v>0</v>
      </c>
      <c r="AQ201" s="1" t="str">
        <f>IFERROR(VLOOKUP(CONCATENATE(AP$1,AP201),'Formulario de Preguntas'!$C$10:$FN$165,3,FALSE),"")</f>
        <v/>
      </c>
      <c r="AR201" s="1" t="str">
        <f>IFERROR(VLOOKUP(CONCATENATE(AP$1,AP201),'Formulario de Preguntas'!$C$10:$FN$165,4,FALSE),"")</f>
        <v/>
      </c>
      <c r="AS201" s="23">
        <f>IF($B201='Formulario de Respuestas'!$D200,'Formulario de Respuestas'!$S200,"ES DIFERENTE")</f>
        <v>0</v>
      </c>
      <c r="AT201" s="1" t="str">
        <f>IFERROR(VLOOKUP(CONCATENATE(AS$1,AS201),'Formulario de Preguntas'!$C$10:$FN$165,3,FALSE),"")</f>
        <v/>
      </c>
      <c r="AU201" s="1" t="str">
        <f>IFERROR(VLOOKUP(CONCATENATE(AS$1,AS201),'Formulario de Preguntas'!$C$10:$FN$165,4,FALSE),"")</f>
        <v/>
      </c>
      <c r="AV201" s="23">
        <f>IF($B201='Formulario de Respuestas'!$D200,'Formulario de Respuestas'!$T200,"ES DIFERENTE")</f>
        <v>0</v>
      </c>
      <c r="AW201" s="1" t="str">
        <f>IFERROR(VLOOKUP(CONCATENATE(AV$1,AV201),'Formulario de Preguntas'!$C$10:$FN$165,3,FALSE),"")</f>
        <v/>
      </c>
      <c r="AX201" s="1" t="str">
        <f>IFERROR(VLOOKUP(CONCATENATE(AV$1,AV201),'Formulario de Preguntas'!$C$10:$FN$165,4,FALSE),"")</f>
        <v/>
      </c>
      <c r="AY201" s="23">
        <f>IF($B201='Formulario de Respuestas'!$D200,'Formulario de Respuestas'!$U200,"ES DIFERENTE")</f>
        <v>0</v>
      </c>
      <c r="AZ201" s="1" t="str">
        <f>IFERROR(VLOOKUP(CONCATENATE(AY$1,AY201),'Formulario de Preguntas'!$C$10:$FN$165,3,FALSE),"")</f>
        <v/>
      </c>
      <c r="BA201" s="1" t="str">
        <f>IFERROR(VLOOKUP(CONCATENATE(AY$1,AY201),'Formulario de Preguntas'!$C$10:$FN$165,4,FALSE),"")</f>
        <v/>
      </c>
      <c r="BB201" s="25">
        <f>IF($B201='Formulario de Respuestas'!$D200,'Formulario de Respuestas'!$V200,"ES DIFERENTE")</f>
        <v>0</v>
      </c>
      <c r="BC201" s="1" t="str">
        <f>IFERROR(VLOOKUP(CONCATENATE(BB$1,BB201),'Formulario de Preguntas'!$C$10:$FN$165,3,FALSE),"")</f>
        <v/>
      </c>
      <c r="BD201" s="1" t="str">
        <f>IFERROR(VLOOKUP(CONCATENATE(BB$1,BB201),'Formulario de Preguntas'!$C$10:$FN$165,4,FALSE),"")</f>
        <v/>
      </c>
      <c r="BE201" s="23">
        <f>IF($B201='Formulario de Respuestas'!$D200,'Formulario de Respuestas'!$W200,"ES DIFERENTE")</f>
        <v>0</v>
      </c>
      <c r="BF201" s="1" t="str">
        <f>IFERROR(VLOOKUP(CONCATENATE(BE$1,BE201),'Formulario de Preguntas'!$C$10:$FN$165,3,FALSE),"")</f>
        <v/>
      </c>
      <c r="BG201" s="1" t="str">
        <f>IFERROR(VLOOKUP(CONCATENATE(BE$1,BE201),'Formulario de Preguntas'!$C$10:$FN$165,4,FALSE),"")</f>
        <v/>
      </c>
      <c r="BH201" s="23">
        <f>IF($B201='Formulario de Respuestas'!$D200,'Formulario de Respuestas'!$X200,"ES DIFERENTE")</f>
        <v>0</v>
      </c>
      <c r="BI201" s="1" t="str">
        <f>IFERROR(VLOOKUP(CONCATENATE(BH$1,BH201),'Formulario de Preguntas'!$C$10:$FN$165,3,FALSE),"")</f>
        <v/>
      </c>
      <c r="BJ201" s="1" t="str">
        <f>IFERROR(VLOOKUP(CONCATENATE(BH$1,BH201),'Formulario de Preguntas'!$C$10:$FN$165,4,FALSE),"")</f>
        <v/>
      </c>
      <c r="BK201" s="25">
        <f>IF($B201='Formulario de Respuestas'!$D200,'Formulario de Respuestas'!$Y200,"ES DIFERENTE")</f>
        <v>0</v>
      </c>
      <c r="BL201" s="1" t="str">
        <f>IFERROR(VLOOKUP(CONCATENATE(BK$1,BK201),'Formulario de Preguntas'!$C$10:$FN$165,3,FALSE),"")</f>
        <v/>
      </c>
      <c r="BM201" s="1" t="str">
        <f>IFERROR(VLOOKUP(CONCATENATE(BK$1,BK201),'Formulario de Preguntas'!$C$10:$FN$165,4,FALSE),"")</f>
        <v/>
      </c>
      <c r="BN201" s="25">
        <f>IF($B201='Formulario de Respuestas'!$D200,'Formulario de Respuestas'!$Z200,"ES DIFERENTE")</f>
        <v>0</v>
      </c>
      <c r="BO201" s="1" t="str">
        <f>IFERROR(VLOOKUP(CONCATENATE(BN$1,BN201),'Formulario de Preguntas'!$C$10:$FN$165,3,FALSE),"")</f>
        <v/>
      </c>
      <c r="BP201" s="1" t="str">
        <f>IFERROR(VLOOKUP(CONCATENATE(BN$1,BN201),'Formulario de Preguntas'!$C$10:$FN$165,4,FALSE),"")</f>
        <v/>
      </c>
      <c r="BR201" s="1">
        <f t="shared" si="10"/>
        <v>0</v>
      </c>
      <c r="BS201" s="1">
        <f t="shared" si="11"/>
        <v>0.25</v>
      </c>
      <c r="BT201" s="1">
        <f t="shared" si="9"/>
        <v>0</v>
      </c>
      <c r="BU201" s="1">
        <f>COUNTIF('Formulario de Respuestas'!$E200:$Z200,"A")</f>
        <v>0</v>
      </c>
      <c r="BV201" s="1">
        <f>COUNTIF('Formulario de Respuestas'!$E200:$Z200,"B")</f>
        <v>0</v>
      </c>
      <c r="BW201" s="1">
        <f>COUNTIF('Formulario de Respuestas'!$E200:$Z200,"C")</f>
        <v>0</v>
      </c>
      <c r="BX201" s="1">
        <f>COUNTIF('Formulario de Respuestas'!$E200:$Z200,"D")</f>
        <v>0</v>
      </c>
      <c r="BY201" s="1">
        <f>COUNTIF('Formulario de Respuestas'!$E200:$Z200,"E (RESPUESTA ANULADA)")</f>
        <v>0</v>
      </c>
    </row>
    <row r="202" spans="1:77" x14ac:dyDescent="0.25">
      <c r="A202" s="1">
        <f>'Formulario de Respuestas'!C201</f>
        <v>0</v>
      </c>
      <c r="B202" s="1">
        <f>'Formulario de Respuestas'!D201</f>
        <v>0</v>
      </c>
      <c r="C202" s="23">
        <f>IF($B202='Formulario de Respuestas'!$D201,'Formulario de Respuestas'!$E201,"ES DIFERENTE")</f>
        <v>0</v>
      </c>
      <c r="D202" s="15" t="str">
        <f>IFERROR(VLOOKUP(CONCATENATE(C$1,C202),'Formulario de Preguntas'!$C$2:$FN$165,3,FALSE),"")</f>
        <v/>
      </c>
      <c r="E202" s="1" t="str">
        <f>IFERROR(VLOOKUP(CONCATENATE(C$1,C202),'Formulario de Preguntas'!$C$2:$FN$165,4,FALSE),"")</f>
        <v/>
      </c>
      <c r="F202" s="23">
        <f>IF($B202='Formulario de Respuestas'!$D201,'Formulario de Respuestas'!$F201,"ES DIFERENTE")</f>
        <v>0</v>
      </c>
      <c r="G202" s="1" t="str">
        <f>IFERROR(VLOOKUP(CONCATENATE(F$1,F202),'Formulario de Preguntas'!$C$2:$FN$165,3,FALSE),"")</f>
        <v/>
      </c>
      <c r="H202" s="1" t="str">
        <f>IFERROR(VLOOKUP(CONCATENATE(F$1,F202),'Formulario de Preguntas'!$C$2:$FN$165,4,FALSE),"")</f>
        <v/>
      </c>
      <c r="I202" s="23">
        <f>IF($B202='Formulario de Respuestas'!$D201,'Formulario de Respuestas'!$G201,"ES DIFERENTE")</f>
        <v>0</v>
      </c>
      <c r="J202" s="1" t="str">
        <f>IFERROR(VLOOKUP(CONCATENATE(I$1,I202),'Formulario de Preguntas'!$C$10:$FN$165,3,FALSE),"")</f>
        <v/>
      </c>
      <c r="K202" s="1" t="str">
        <f>IFERROR(VLOOKUP(CONCATENATE(I$1,I202),'Formulario de Preguntas'!$C$10:$FN$165,4,FALSE),"")</f>
        <v/>
      </c>
      <c r="L202" s="23">
        <f>IF($B202='Formulario de Respuestas'!$D201,'Formulario de Respuestas'!$H201,"ES DIFERENTE")</f>
        <v>0</v>
      </c>
      <c r="M202" s="1" t="str">
        <f>IFERROR(VLOOKUP(CONCATENATE(L$1,L202),'Formulario de Preguntas'!$C$10:$FN$165,3,FALSE),"")</f>
        <v/>
      </c>
      <c r="N202" s="1" t="str">
        <f>IFERROR(VLOOKUP(CONCATENATE(L$1,L202),'Formulario de Preguntas'!$C$10:$FN$165,4,FALSE),"")</f>
        <v/>
      </c>
      <c r="O202" s="23">
        <f>IF($B202='Formulario de Respuestas'!$D201,'Formulario de Respuestas'!$I201,"ES DIFERENTE")</f>
        <v>0</v>
      </c>
      <c r="P202" s="1" t="str">
        <f>IFERROR(VLOOKUP(CONCATENATE(O$1,O202),'Formulario de Preguntas'!$C$10:$FN$165,3,FALSE),"")</f>
        <v/>
      </c>
      <c r="Q202" s="1" t="str">
        <f>IFERROR(VLOOKUP(CONCATENATE(O$1,O202),'Formulario de Preguntas'!$C$10:$FN$165,4,FALSE),"")</f>
        <v/>
      </c>
      <c r="R202" s="23">
        <f>IF($B202='Formulario de Respuestas'!$D201,'Formulario de Respuestas'!$J201,"ES DIFERENTE")</f>
        <v>0</v>
      </c>
      <c r="S202" s="1" t="str">
        <f>IFERROR(VLOOKUP(CONCATENATE(R$1,R202),'Formulario de Preguntas'!$C$10:$FN$165,3,FALSE),"")</f>
        <v/>
      </c>
      <c r="T202" s="1" t="str">
        <f>IFERROR(VLOOKUP(CONCATENATE(R$1,R202),'Formulario de Preguntas'!$C$10:$FN$165,4,FALSE),"")</f>
        <v/>
      </c>
      <c r="U202" s="23">
        <f>IF($B202='Formulario de Respuestas'!$D201,'Formulario de Respuestas'!$K201,"ES DIFERENTE")</f>
        <v>0</v>
      </c>
      <c r="V202" s="1" t="str">
        <f>IFERROR(VLOOKUP(CONCATENATE(U$1,U202),'Formulario de Preguntas'!$C$10:$FN$165,3,FALSE),"")</f>
        <v/>
      </c>
      <c r="W202" s="1" t="str">
        <f>IFERROR(VLOOKUP(CONCATENATE(U$1,U202),'Formulario de Preguntas'!$C$10:$FN$165,4,FALSE),"")</f>
        <v/>
      </c>
      <c r="X202" s="23">
        <f>IF($B202='Formulario de Respuestas'!$D201,'Formulario de Respuestas'!$L201,"ES DIFERENTE")</f>
        <v>0</v>
      </c>
      <c r="Y202" s="1" t="str">
        <f>IFERROR(VLOOKUP(CONCATENATE(X$1,X202),'Formulario de Preguntas'!$C$10:$FN$165,3,FALSE),"")</f>
        <v/>
      </c>
      <c r="Z202" s="1" t="str">
        <f>IFERROR(VLOOKUP(CONCATENATE(X$1,X202),'Formulario de Preguntas'!$C$10:$FN$165,4,FALSE),"")</f>
        <v/>
      </c>
      <c r="AA202" s="23">
        <f>IF($B202='Formulario de Respuestas'!$D201,'Formulario de Respuestas'!$M201,"ES DIFERENTE")</f>
        <v>0</v>
      </c>
      <c r="AB202" s="1" t="str">
        <f>IFERROR(VLOOKUP(CONCATENATE(AA$1,AA202),'Formulario de Preguntas'!$C$10:$FN$165,3,FALSE),"")</f>
        <v/>
      </c>
      <c r="AC202" s="1" t="str">
        <f>IFERROR(VLOOKUP(CONCATENATE(AA$1,AA202),'Formulario de Preguntas'!$C$10:$FN$165,4,FALSE),"")</f>
        <v/>
      </c>
      <c r="AD202" s="23">
        <f>IF($B202='Formulario de Respuestas'!$D201,'Formulario de Respuestas'!$N201,"ES DIFERENTE")</f>
        <v>0</v>
      </c>
      <c r="AE202" s="1" t="str">
        <f>IFERROR(VLOOKUP(CONCATENATE(AD$1,AD202),'Formulario de Preguntas'!$C$10:$FN$165,3,FALSE),"")</f>
        <v/>
      </c>
      <c r="AF202" s="1" t="str">
        <f>IFERROR(VLOOKUP(CONCATENATE(AD$1,AD202),'Formulario de Preguntas'!$C$10:$FN$165,4,FALSE),"")</f>
        <v/>
      </c>
      <c r="AG202" s="23">
        <f>IF($B202='Formulario de Respuestas'!$D201,'Formulario de Respuestas'!$O201,"ES DIFERENTE")</f>
        <v>0</v>
      </c>
      <c r="AH202" s="1" t="str">
        <f>IFERROR(VLOOKUP(CONCATENATE(AG$1,AG202),'Formulario de Preguntas'!$C$10:$FN$165,3,FALSE),"")</f>
        <v/>
      </c>
      <c r="AI202" s="1" t="str">
        <f>IFERROR(VLOOKUP(CONCATENATE(AG$1,AG202),'Formulario de Preguntas'!$C$10:$FN$165,4,FALSE),"")</f>
        <v/>
      </c>
      <c r="AJ202" s="23">
        <f>IF($B202='Formulario de Respuestas'!$D201,'Formulario de Respuestas'!$P201,"ES DIFERENTE")</f>
        <v>0</v>
      </c>
      <c r="AK202" s="1" t="str">
        <f>IFERROR(VLOOKUP(CONCATENATE(AJ$1,AJ202),'Formulario de Preguntas'!$C$10:$FN$165,3,FALSE),"")</f>
        <v/>
      </c>
      <c r="AL202" s="1" t="str">
        <f>IFERROR(VLOOKUP(CONCATENATE(AJ$1,AJ202),'Formulario de Preguntas'!$C$10:$FN$165,4,FALSE),"")</f>
        <v/>
      </c>
      <c r="AM202" s="23">
        <f>IF($B202='Formulario de Respuestas'!$D201,'Formulario de Respuestas'!$Q201,"ES DIFERENTE")</f>
        <v>0</v>
      </c>
      <c r="AN202" s="1" t="str">
        <f>IFERROR(VLOOKUP(CONCATENATE(AM$1,AM202),'Formulario de Preguntas'!$C$10:$FN$165,3,FALSE),"")</f>
        <v/>
      </c>
      <c r="AO202" s="1" t="str">
        <f>IFERROR(VLOOKUP(CONCATENATE(AM$1,AM202),'Formulario de Preguntas'!$C$10:$FN$165,4,FALSE),"")</f>
        <v/>
      </c>
      <c r="AP202" s="23">
        <f>IF($B202='Formulario de Respuestas'!$D201,'Formulario de Respuestas'!$R201,"ES DIFERENTE")</f>
        <v>0</v>
      </c>
      <c r="AQ202" s="1" t="str">
        <f>IFERROR(VLOOKUP(CONCATENATE(AP$1,AP202),'Formulario de Preguntas'!$C$10:$FN$165,3,FALSE),"")</f>
        <v/>
      </c>
      <c r="AR202" s="1" t="str">
        <f>IFERROR(VLOOKUP(CONCATENATE(AP$1,AP202),'Formulario de Preguntas'!$C$10:$FN$165,4,FALSE),"")</f>
        <v/>
      </c>
      <c r="AS202" s="23">
        <f>IF($B202='Formulario de Respuestas'!$D201,'Formulario de Respuestas'!$S201,"ES DIFERENTE")</f>
        <v>0</v>
      </c>
      <c r="AT202" s="1" t="str">
        <f>IFERROR(VLOOKUP(CONCATENATE(AS$1,AS202),'Formulario de Preguntas'!$C$10:$FN$165,3,FALSE),"")</f>
        <v/>
      </c>
      <c r="AU202" s="1" t="str">
        <f>IFERROR(VLOOKUP(CONCATENATE(AS$1,AS202),'Formulario de Preguntas'!$C$10:$FN$165,4,FALSE),"")</f>
        <v/>
      </c>
      <c r="AV202" s="23">
        <f>IF($B202='Formulario de Respuestas'!$D201,'Formulario de Respuestas'!$T201,"ES DIFERENTE")</f>
        <v>0</v>
      </c>
      <c r="AW202" s="1" t="str">
        <f>IFERROR(VLOOKUP(CONCATENATE(AV$1,AV202),'Formulario de Preguntas'!$C$10:$FN$165,3,FALSE),"")</f>
        <v/>
      </c>
      <c r="AX202" s="1" t="str">
        <f>IFERROR(VLOOKUP(CONCATENATE(AV$1,AV202),'Formulario de Preguntas'!$C$10:$FN$165,4,FALSE),"")</f>
        <v/>
      </c>
      <c r="AY202" s="23">
        <f>IF($B202='Formulario de Respuestas'!$D201,'Formulario de Respuestas'!$U201,"ES DIFERENTE")</f>
        <v>0</v>
      </c>
      <c r="AZ202" s="1" t="str">
        <f>IFERROR(VLOOKUP(CONCATENATE(AY$1,AY202),'Formulario de Preguntas'!$C$10:$FN$165,3,FALSE),"")</f>
        <v/>
      </c>
      <c r="BA202" s="1" t="str">
        <f>IFERROR(VLOOKUP(CONCATENATE(AY$1,AY202),'Formulario de Preguntas'!$C$10:$FN$165,4,FALSE),"")</f>
        <v/>
      </c>
      <c r="BB202" s="25">
        <f>IF($B202='Formulario de Respuestas'!$D201,'Formulario de Respuestas'!$V201,"ES DIFERENTE")</f>
        <v>0</v>
      </c>
      <c r="BC202" s="1" t="str">
        <f>IFERROR(VLOOKUP(CONCATENATE(BB$1,BB202),'Formulario de Preguntas'!$C$10:$FN$165,3,FALSE),"")</f>
        <v/>
      </c>
      <c r="BD202" s="1" t="str">
        <f>IFERROR(VLOOKUP(CONCATENATE(BB$1,BB202),'Formulario de Preguntas'!$C$10:$FN$165,4,FALSE),"")</f>
        <v/>
      </c>
      <c r="BE202" s="23">
        <f>IF($B202='Formulario de Respuestas'!$D201,'Formulario de Respuestas'!$W201,"ES DIFERENTE")</f>
        <v>0</v>
      </c>
      <c r="BF202" s="1" t="str">
        <f>IFERROR(VLOOKUP(CONCATENATE(BE$1,BE202),'Formulario de Preguntas'!$C$10:$FN$165,3,FALSE),"")</f>
        <v/>
      </c>
      <c r="BG202" s="1" t="str">
        <f>IFERROR(VLOOKUP(CONCATENATE(BE$1,BE202),'Formulario de Preguntas'!$C$10:$FN$165,4,FALSE),"")</f>
        <v/>
      </c>
      <c r="BH202" s="23">
        <f>IF($B202='Formulario de Respuestas'!$D201,'Formulario de Respuestas'!$X201,"ES DIFERENTE")</f>
        <v>0</v>
      </c>
      <c r="BI202" s="1" t="str">
        <f>IFERROR(VLOOKUP(CONCATENATE(BH$1,BH202),'Formulario de Preguntas'!$C$10:$FN$165,3,FALSE),"")</f>
        <v/>
      </c>
      <c r="BJ202" s="1" t="str">
        <f>IFERROR(VLOOKUP(CONCATENATE(BH$1,BH202),'Formulario de Preguntas'!$C$10:$FN$165,4,FALSE),"")</f>
        <v/>
      </c>
      <c r="BK202" s="25">
        <f>IF($B202='Formulario de Respuestas'!$D201,'Formulario de Respuestas'!$Y201,"ES DIFERENTE")</f>
        <v>0</v>
      </c>
      <c r="BL202" s="1" t="str">
        <f>IFERROR(VLOOKUP(CONCATENATE(BK$1,BK202),'Formulario de Preguntas'!$C$10:$FN$165,3,FALSE),"")</f>
        <v/>
      </c>
      <c r="BM202" s="1" t="str">
        <f>IFERROR(VLOOKUP(CONCATENATE(BK$1,BK202),'Formulario de Preguntas'!$C$10:$FN$165,4,FALSE),"")</f>
        <v/>
      </c>
      <c r="BN202" s="25">
        <f>IF($B202='Formulario de Respuestas'!$D201,'Formulario de Respuestas'!$Z201,"ES DIFERENTE")</f>
        <v>0</v>
      </c>
      <c r="BO202" s="1" t="str">
        <f>IFERROR(VLOOKUP(CONCATENATE(BN$1,BN202),'Formulario de Preguntas'!$C$10:$FN$165,3,FALSE),"")</f>
        <v/>
      </c>
      <c r="BP202" s="1" t="str">
        <f>IFERROR(VLOOKUP(CONCATENATE(BN$1,BN202),'Formulario de Preguntas'!$C$10:$FN$165,4,FALSE),"")</f>
        <v/>
      </c>
      <c r="BR202" s="1">
        <f t="shared" si="10"/>
        <v>0</v>
      </c>
      <c r="BS202" s="1">
        <f t="shared" si="11"/>
        <v>0.25</v>
      </c>
      <c r="BT202" s="1">
        <f t="shared" si="9"/>
        <v>0</v>
      </c>
      <c r="BU202" s="1">
        <f>COUNTIF('Formulario de Respuestas'!$E201:$Z201,"A")</f>
        <v>0</v>
      </c>
      <c r="BV202" s="1">
        <f>COUNTIF('Formulario de Respuestas'!$E201:$Z201,"B")</f>
        <v>0</v>
      </c>
      <c r="BW202" s="1">
        <f>COUNTIF('Formulario de Respuestas'!$E201:$Z201,"C")</f>
        <v>0</v>
      </c>
      <c r="BX202" s="1">
        <f>COUNTIF('Formulario de Respuestas'!$E201:$Z201,"D")</f>
        <v>0</v>
      </c>
      <c r="BY202" s="1">
        <f>COUNTIF('Formulario de Respuestas'!$E201:$Z201,"E (RESPUESTA ANULADA)")</f>
        <v>0</v>
      </c>
    </row>
    <row r="203" spans="1:77" x14ac:dyDescent="0.25">
      <c r="A203" s="1">
        <f>'Formulario de Respuestas'!C202</f>
        <v>0</v>
      </c>
      <c r="B203" s="1">
        <f>'Formulario de Respuestas'!D202</f>
        <v>0</v>
      </c>
      <c r="C203" s="23">
        <f>IF($B203='Formulario de Respuestas'!$D202,'Formulario de Respuestas'!$E202,"ES DIFERENTE")</f>
        <v>0</v>
      </c>
      <c r="D203" s="15" t="str">
        <f>IFERROR(VLOOKUP(CONCATENATE(C$1,C203),'Formulario de Preguntas'!$C$2:$FN$165,3,FALSE),"")</f>
        <v/>
      </c>
      <c r="E203" s="1" t="str">
        <f>IFERROR(VLOOKUP(CONCATENATE(C$1,C203),'Formulario de Preguntas'!$C$2:$FN$165,4,FALSE),"")</f>
        <v/>
      </c>
      <c r="F203" s="23">
        <f>IF($B203='Formulario de Respuestas'!$D202,'Formulario de Respuestas'!$F202,"ES DIFERENTE")</f>
        <v>0</v>
      </c>
      <c r="G203" s="1" t="str">
        <f>IFERROR(VLOOKUP(CONCATENATE(F$1,F203),'Formulario de Preguntas'!$C$2:$FN$165,3,FALSE),"")</f>
        <v/>
      </c>
      <c r="H203" s="1" t="str">
        <f>IFERROR(VLOOKUP(CONCATENATE(F$1,F203),'Formulario de Preguntas'!$C$2:$FN$165,4,FALSE),"")</f>
        <v/>
      </c>
      <c r="I203" s="23">
        <f>IF($B203='Formulario de Respuestas'!$D202,'Formulario de Respuestas'!$G202,"ES DIFERENTE")</f>
        <v>0</v>
      </c>
      <c r="J203" s="1" t="str">
        <f>IFERROR(VLOOKUP(CONCATENATE(I$1,I203),'Formulario de Preguntas'!$C$10:$FN$165,3,FALSE),"")</f>
        <v/>
      </c>
      <c r="K203" s="1" t="str">
        <f>IFERROR(VLOOKUP(CONCATENATE(I$1,I203),'Formulario de Preguntas'!$C$10:$FN$165,4,FALSE),"")</f>
        <v/>
      </c>
      <c r="L203" s="23">
        <f>IF($B203='Formulario de Respuestas'!$D202,'Formulario de Respuestas'!$H202,"ES DIFERENTE")</f>
        <v>0</v>
      </c>
      <c r="M203" s="1" t="str">
        <f>IFERROR(VLOOKUP(CONCATENATE(L$1,L203),'Formulario de Preguntas'!$C$10:$FN$165,3,FALSE),"")</f>
        <v/>
      </c>
      <c r="N203" s="1" t="str">
        <f>IFERROR(VLOOKUP(CONCATENATE(L$1,L203),'Formulario de Preguntas'!$C$10:$FN$165,4,FALSE),"")</f>
        <v/>
      </c>
      <c r="O203" s="23">
        <f>IF($B203='Formulario de Respuestas'!$D202,'Formulario de Respuestas'!$I202,"ES DIFERENTE")</f>
        <v>0</v>
      </c>
      <c r="P203" s="1" t="str">
        <f>IFERROR(VLOOKUP(CONCATENATE(O$1,O203),'Formulario de Preguntas'!$C$10:$FN$165,3,FALSE),"")</f>
        <v/>
      </c>
      <c r="Q203" s="1" t="str">
        <f>IFERROR(VLOOKUP(CONCATENATE(O$1,O203),'Formulario de Preguntas'!$C$10:$FN$165,4,FALSE),"")</f>
        <v/>
      </c>
      <c r="R203" s="23">
        <f>IF($B203='Formulario de Respuestas'!$D202,'Formulario de Respuestas'!$J202,"ES DIFERENTE")</f>
        <v>0</v>
      </c>
      <c r="S203" s="1" t="str">
        <f>IFERROR(VLOOKUP(CONCATENATE(R$1,R203),'Formulario de Preguntas'!$C$10:$FN$165,3,FALSE),"")</f>
        <v/>
      </c>
      <c r="T203" s="1" t="str">
        <f>IFERROR(VLOOKUP(CONCATENATE(R$1,R203),'Formulario de Preguntas'!$C$10:$FN$165,4,FALSE),"")</f>
        <v/>
      </c>
      <c r="U203" s="23">
        <f>IF($B203='Formulario de Respuestas'!$D202,'Formulario de Respuestas'!$K202,"ES DIFERENTE")</f>
        <v>0</v>
      </c>
      <c r="V203" s="1" t="str">
        <f>IFERROR(VLOOKUP(CONCATENATE(U$1,U203),'Formulario de Preguntas'!$C$10:$FN$165,3,FALSE),"")</f>
        <v/>
      </c>
      <c r="W203" s="1" t="str">
        <f>IFERROR(VLOOKUP(CONCATENATE(U$1,U203),'Formulario de Preguntas'!$C$10:$FN$165,4,FALSE),"")</f>
        <v/>
      </c>
      <c r="X203" s="23">
        <f>IF($B203='Formulario de Respuestas'!$D202,'Formulario de Respuestas'!$L202,"ES DIFERENTE")</f>
        <v>0</v>
      </c>
      <c r="Y203" s="1" t="str">
        <f>IFERROR(VLOOKUP(CONCATENATE(X$1,X203),'Formulario de Preguntas'!$C$10:$FN$165,3,FALSE),"")</f>
        <v/>
      </c>
      <c r="Z203" s="1" t="str">
        <f>IFERROR(VLOOKUP(CONCATENATE(X$1,X203),'Formulario de Preguntas'!$C$10:$FN$165,4,FALSE),"")</f>
        <v/>
      </c>
      <c r="AA203" s="23">
        <f>IF($B203='Formulario de Respuestas'!$D202,'Formulario de Respuestas'!$M202,"ES DIFERENTE")</f>
        <v>0</v>
      </c>
      <c r="AB203" s="1" t="str">
        <f>IFERROR(VLOOKUP(CONCATENATE(AA$1,AA203),'Formulario de Preguntas'!$C$10:$FN$165,3,FALSE),"")</f>
        <v/>
      </c>
      <c r="AC203" s="1" t="str">
        <f>IFERROR(VLOOKUP(CONCATENATE(AA$1,AA203),'Formulario de Preguntas'!$C$10:$FN$165,4,FALSE),"")</f>
        <v/>
      </c>
      <c r="AD203" s="23">
        <f>IF($B203='Formulario de Respuestas'!$D202,'Formulario de Respuestas'!$N202,"ES DIFERENTE")</f>
        <v>0</v>
      </c>
      <c r="AE203" s="1" t="str">
        <f>IFERROR(VLOOKUP(CONCATENATE(AD$1,AD203),'Formulario de Preguntas'!$C$10:$FN$165,3,FALSE),"")</f>
        <v/>
      </c>
      <c r="AF203" s="1" t="str">
        <f>IFERROR(VLOOKUP(CONCATENATE(AD$1,AD203),'Formulario de Preguntas'!$C$10:$FN$165,4,FALSE),"")</f>
        <v/>
      </c>
      <c r="AG203" s="23">
        <f>IF($B203='Formulario de Respuestas'!$D202,'Formulario de Respuestas'!$O202,"ES DIFERENTE")</f>
        <v>0</v>
      </c>
      <c r="AH203" s="1" t="str">
        <f>IFERROR(VLOOKUP(CONCATENATE(AG$1,AG203),'Formulario de Preguntas'!$C$10:$FN$165,3,FALSE),"")</f>
        <v/>
      </c>
      <c r="AI203" s="1" t="str">
        <f>IFERROR(VLOOKUP(CONCATENATE(AG$1,AG203),'Formulario de Preguntas'!$C$10:$FN$165,4,FALSE),"")</f>
        <v/>
      </c>
      <c r="AJ203" s="23">
        <f>IF($B203='Formulario de Respuestas'!$D202,'Formulario de Respuestas'!$P202,"ES DIFERENTE")</f>
        <v>0</v>
      </c>
      <c r="AK203" s="1" t="str">
        <f>IFERROR(VLOOKUP(CONCATENATE(AJ$1,AJ203),'Formulario de Preguntas'!$C$10:$FN$165,3,FALSE),"")</f>
        <v/>
      </c>
      <c r="AL203" s="1" t="str">
        <f>IFERROR(VLOOKUP(CONCATENATE(AJ$1,AJ203),'Formulario de Preguntas'!$C$10:$FN$165,4,FALSE),"")</f>
        <v/>
      </c>
      <c r="AM203" s="23">
        <f>IF($B203='Formulario de Respuestas'!$D202,'Formulario de Respuestas'!$Q202,"ES DIFERENTE")</f>
        <v>0</v>
      </c>
      <c r="AN203" s="1" t="str">
        <f>IFERROR(VLOOKUP(CONCATENATE(AM$1,AM203),'Formulario de Preguntas'!$C$10:$FN$165,3,FALSE),"")</f>
        <v/>
      </c>
      <c r="AO203" s="1" t="str">
        <f>IFERROR(VLOOKUP(CONCATENATE(AM$1,AM203),'Formulario de Preguntas'!$C$10:$FN$165,4,FALSE),"")</f>
        <v/>
      </c>
      <c r="AP203" s="23">
        <f>IF($B203='Formulario de Respuestas'!$D202,'Formulario de Respuestas'!$R202,"ES DIFERENTE")</f>
        <v>0</v>
      </c>
      <c r="AQ203" s="1" t="str">
        <f>IFERROR(VLOOKUP(CONCATENATE(AP$1,AP203),'Formulario de Preguntas'!$C$10:$FN$165,3,FALSE),"")</f>
        <v/>
      </c>
      <c r="AR203" s="1" t="str">
        <f>IFERROR(VLOOKUP(CONCATENATE(AP$1,AP203),'Formulario de Preguntas'!$C$10:$FN$165,4,FALSE),"")</f>
        <v/>
      </c>
      <c r="AS203" s="23">
        <f>IF($B203='Formulario de Respuestas'!$D202,'Formulario de Respuestas'!$S202,"ES DIFERENTE")</f>
        <v>0</v>
      </c>
      <c r="AT203" s="1" t="str">
        <f>IFERROR(VLOOKUP(CONCATENATE(AS$1,AS203),'Formulario de Preguntas'!$C$10:$FN$165,3,FALSE),"")</f>
        <v/>
      </c>
      <c r="AU203" s="1" t="str">
        <f>IFERROR(VLOOKUP(CONCATENATE(AS$1,AS203),'Formulario de Preguntas'!$C$10:$FN$165,4,FALSE),"")</f>
        <v/>
      </c>
      <c r="AV203" s="23">
        <f>IF($B203='Formulario de Respuestas'!$D202,'Formulario de Respuestas'!$T202,"ES DIFERENTE")</f>
        <v>0</v>
      </c>
      <c r="AW203" s="1" t="str">
        <f>IFERROR(VLOOKUP(CONCATENATE(AV$1,AV203),'Formulario de Preguntas'!$C$10:$FN$165,3,FALSE),"")</f>
        <v/>
      </c>
      <c r="AX203" s="1" t="str">
        <f>IFERROR(VLOOKUP(CONCATENATE(AV$1,AV203),'Formulario de Preguntas'!$C$10:$FN$165,4,FALSE),"")</f>
        <v/>
      </c>
      <c r="AY203" s="23">
        <f>IF($B203='Formulario de Respuestas'!$D202,'Formulario de Respuestas'!$U202,"ES DIFERENTE")</f>
        <v>0</v>
      </c>
      <c r="AZ203" s="1" t="str">
        <f>IFERROR(VLOOKUP(CONCATENATE(AY$1,AY203),'Formulario de Preguntas'!$C$10:$FN$165,3,FALSE),"")</f>
        <v/>
      </c>
      <c r="BA203" s="1" t="str">
        <f>IFERROR(VLOOKUP(CONCATENATE(AY$1,AY203),'Formulario de Preguntas'!$C$10:$FN$165,4,FALSE),"")</f>
        <v/>
      </c>
      <c r="BB203" s="25">
        <f>IF($B203='Formulario de Respuestas'!$D202,'Formulario de Respuestas'!$V202,"ES DIFERENTE")</f>
        <v>0</v>
      </c>
      <c r="BC203" s="1" t="str">
        <f>IFERROR(VLOOKUP(CONCATENATE(BB$1,BB203),'Formulario de Preguntas'!$C$10:$FN$165,3,FALSE),"")</f>
        <v/>
      </c>
      <c r="BD203" s="1" t="str">
        <f>IFERROR(VLOOKUP(CONCATENATE(BB$1,BB203),'Formulario de Preguntas'!$C$10:$FN$165,4,FALSE),"")</f>
        <v/>
      </c>
      <c r="BE203" s="23">
        <f>IF($B203='Formulario de Respuestas'!$D202,'Formulario de Respuestas'!$W202,"ES DIFERENTE")</f>
        <v>0</v>
      </c>
      <c r="BF203" s="1" t="str">
        <f>IFERROR(VLOOKUP(CONCATENATE(BE$1,BE203),'Formulario de Preguntas'!$C$10:$FN$165,3,FALSE),"")</f>
        <v/>
      </c>
      <c r="BG203" s="1" t="str">
        <f>IFERROR(VLOOKUP(CONCATENATE(BE$1,BE203),'Formulario de Preguntas'!$C$10:$FN$165,4,FALSE),"")</f>
        <v/>
      </c>
      <c r="BH203" s="23">
        <f>IF($B203='Formulario de Respuestas'!$D202,'Formulario de Respuestas'!$X202,"ES DIFERENTE")</f>
        <v>0</v>
      </c>
      <c r="BI203" s="1" t="str">
        <f>IFERROR(VLOOKUP(CONCATENATE(BH$1,BH203),'Formulario de Preguntas'!$C$10:$FN$165,3,FALSE),"")</f>
        <v/>
      </c>
      <c r="BJ203" s="1" t="str">
        <f>IFERROR(VLOOKUP(CONCATENATE(BH$1,BH203),'Formulario de Preguntas'!$C$10:$FN$165,4,FALSE),"")</f>
        <v/>
      </c>
      <c r="BK203" s="25">
        <f>IF($B203='Formulario de Respuestas'!$D202,'Formulario de Respuestas'!$Y202,"ES DIFERENTE")</f>
        <v>0</v>
      </c>
      <c r="BL203" s="1" t="str">
        <f>IFERROR(VLOOKUP(CONCATENATE(BK$1,BK203),'Formulario de Preguntas'!$C$10:$FN$165,3,FALSE),"")</f>
        <v/>
      </c>
      <c r="BM203" s="1" t="str">
        <f>IFERROR(VLOOKUP(CONCATENATE(BK$1,BK203),'Formulario de Preguntas'!$C$10:$FN$165,4,FALSE),"")</f>
        <v/>
      </c>
      <c r="BN203" s="25">
        <f>IF($B203='Formulario de Respuestas'!$D202,'Formulario de Respuestas'!$Z202,"ES DIFERENTE")</f>
        <v>0</v>
      </c>
      <c r="BO203" s="1" t="str">
        <f>IFERROR(VLOOKUP(CONCATENATE(BN$1,BN203),'Formulario de Preguntas'!$C$10:$FN$165,3,FALSE),"")</f>
        <v/>
      </c>
      <c r="BP203" s="1" t="str">
        <f>IFERROR(VLOOKUP(CONCATENATE(BN$1,BN203),'Formulario de Preguntas'!$C$10:$FN$165,4,FALSE),"")</f>
        <v/>
      </c>
      <c r="BR203" s="1">
        <f t="shared" si="10"/>
        <v>0</v>
      </c>
      <c r="BS203" s="1">
        <f t="shared" si="11"/>
        <v>0.25</v>
      </c>
      <c r="BT203" s="1">
        <f t="shared" si="9"/>
        <v>0</v>
      </c>
      <c r="BU203" s="1">
        <f>COUNTIF('Formulario de Respuestas'!$E202:$Z202,"A")</f>
        <v>0</v>
      </c>
      <c r="BV203" s="1">
        <f>COUNTIF('Formulario de Respuestas'!$E202:$Z202,"B")</f>
        <v>0</v>
      </c>
      <c r="BW203" s="1">
        <f>COUNTIF('Formulario de Respuestas'!$E202:$Z202,"C")</f>
        <v>0</v>
      </c>
      <c r="BX203" s="1">
        <f>COUNTIF('Formulario de Respuestas'!$E202:$Z202,"D")</f>
        <v>0</v>
      </c>
      <c r="BY203" s="1">
        <f>COUNTIF('Formulario de Respuestas'!$E202:$Z202,"E (RESPUESTA ANULADA)")</f>
        <v>0</v>
      </c>
    </row>
    <row r="204" spans="1:77" x14ac:dyDescent="0.25">
      <c r="A204" s="1">
        <f>'Formulario de Respuestas'!C203</f>
        <v>0</v>
      </c>
      <c r="B204" s="1">
        <f>'Formulario de Respuestas'!D203</f>
        <v>0</v>
      </c>
      <c r="C204" s="23">
        <f>IF($B204='Formulario de Respuestas'!$D203,'Formulario de Respuestas'!$E203,"ES DIFERENTE")</f>
        <v>0</v>
      </c>
      <c r="D204" s="15" t="str">
        <f>IFERROR(VLOOKUP(CONCATENATE(C$1,C204),'Formulario de Preguntas'!$C$2:$FN$165,3,FALSE),"")</f>
        <v/>
      </c>
      <c r="E204" s="1" t="str">
        <f>IFERROR(VLOOKUP(CONCATENATE(C$1,C204),'Formulario de Preguntas'!$C$2:$FN$165,4,FALSE),"")</f>
        <v/>
      </c>
      <c r="F204" s="23">
        <f>IF($B204='Formulario de Respuestas'!$D203,'Formulario de Respuestas'!$F203,"ES DIFERENTE")</f>
        <v>0</v>
      </c>
      <c r="G204" s="1" t="str">
        <f>IFERROR(VLOOKUP(CONCATENATE(F$1,F204),'Formulario de Preguntas'!$C$2:$FN$165,3,FALSE),"")</f>
        <v/>
      </c>
      <c r="H204" s="1" t="str">
        <f>IFERROR(VLOOKUP(CONCATENATE(F$1,F204),'Formulario de Preguntas'!$C$2:$FN$165,4,FALSE),"")</f>
        <v/>
      </c>
      <c r="I204" s="23">
        <f>IF($B204='Formulario de Respuestas'!$D203,'Formulario de Respuestas'!$G203,"ES DIFERENTE")</f>
        <v>0</v>
      </c>
      <c r="J204" s="1" t="str">
        <f>IFERROR(VLOOKUP(CONCATENATE(I$1,I204),'Formulario de Preguntas'!$C$10:$FN$165,3,FALSE),"")</f>
        <v/>
      </c>
      <c r="K204" s="1" t="str">
        <f>IFERROR(VLOOKUP(CONCATENATE(I$1,I204),'Formulario de Preguntas'!$C$10:$FN$165,4,FALSE),"")</f>
        <v/>
      </c>
      <c r="L204" s="23">
        <f>IF($B204='Formulario de Respuestas'!$D203,'Formulario de Respuestas'!$H203,"ES DIFERENTE")</f>
        <v>0</v>
      </c>
      <c r="M204" s="1" t="str">
        <f>IFERROR(VLOOKUP(CONCATENATE(L$1,L204),'Formulario de Preguntas'!$C$10:$FN$165,3,FALSE),"")</f>
        <v/>
      </c>
      <c r="N204" s="1" t="str">
        <f>IFERROR(VLOOKUP(CONCATENATE(L$1,L204),'Formulario de Preguntas'!$C$10:$FN$165,4,FALSE),"")</f>
        <v/>
      </c>
      <c r="O204" s="23">
        <f>IF($B204='Formulario de Respuestas'!$D203,'Formulario de Respuestas'!$I203,"ES DIFERENTE")</f>
        <v>0</v>
      </c>
      <c r="P204" s="1" t="str">
        <f>IFERROR(VLOOKUP(CONCATENATE(O$1,O204),'Formulario de Preguntas'!$C$10:$FN$165,3,FALSE),"")</f>
        <v/>
      </c>
      <c r="Q204" s="1" t="str">
        <f>IFERROR(VLOOKUP(CONCATENATE(O$1,O204),'Formulario de Preguntas'!$C$10:$FN$165,4,FALSE),"")</f>
        <v/>
      </c>
      <c r="R204" s="23">
        <f>IF($B204='Formulario de Respuestas'!$D203,'Formulario de Respuestas'!$J203,"ES DIFERENTE")</f>
        <v>0</v>
      </c>
      <c r="S204" s="1" t="str">
        <f>IFERROR(VLOOKUP(CONCATENATE(R$1,R204),'Formulario de Preguntas'!$C$10:$FN$165,3,FALSE),"")</f>
        <v/>
      </c>
      <c r="T204" s="1" t="str">
        <f>IFERROR(VLOOKUP(CONCATENATE(R$1,R204),'Formulario de Preguntas'!$C$10:$FN$165,4,FALSE),"")</f>
        <v/>
      </c>
      <c r="U204" s="23">
        <f>IF($B204='Formulario de Respuestas'!$D203,'Formulario de Respuestas'!$K203,"ES DIFERENTE")</f>
        <v>0</v>
      </c>
      <c r="V204" s="1" t="str">
        <f>IFERROR(VLOOKUP(CONCATENATE(U$1,U204),'Formulario de Preguntas'!$C$10:$FN$165,3,FALSE),"")</f>
        <v/>
      </c>
      <c r="W204" s="1" t="str">
        <f>IFERROR(VLOOKUP(CONCATENATE(U$1,U204),'Formulario de Preguntas'!$C$10:$FN$165,4,FALSE),"")</f>
        <v/>
      </c>
      <c r="X204" s="23">
        <f>IF($B204='Formulario de Respuestas'!$D203,'Formulario de Respuestas'!$L203,"ES DIFERENTE")</f>
        <v>0</v>
      </c>
      <c r="Y204" s="1" t="str">
        <f>IFERROR(VLOOKUP(CONCATENATE(X$1,X204),'Formulario de Preguntas'!$C$10:$FN$165,3,FALSE),"")</f>
        <v/>
      </c>
      <c r="Z204" s="1" t="str">
        <f>IFERROR(VLOOKUP(CONCATENATE(X$1,X204),'Formulario de Preguntas'!$C$10:$FN$165,4,FALSE),"")</f>
        <v/>
      </c>
      <c r="AA204" s="23">
        <f>IF($B204='Formulario de Respuestas'!$D203,'Formulario de Respuestas'!$M203,"ES DIFERENTE")</f>
        <v>0</v>
      </c>
      <c r="AB204" s="1" t="str">
        <f>IFERROR(VLOOKUP(CONCATENATE(AA$1,AA204),'Formulario de Preguntas'!$C$10:$FN$165,3,FALSE),"")</f>
        <v/>
      </c>
      <c r="AC204" s="1" t="str">
        <f>IFERROR(VLOOKUP(CONCATENATE(AA$1,AA204),'Formulario de Preguntas'!$C$10:$FN$165,4,FALSE),"")</f>
        <v/>
      </c>
      <c r="AD204" s="23">
        <f>IF($B204='Formulario de Respuestas'!$D203,'Formulario de Respuestas'!$N203,"ES DIFERENTE")</f>
        <v>0</v>
      </c>
      <c r="AE204" s="1" t="str">
        <f>IFERROR(VLOOKUP(CONCATENATE(AD$1,AD204),'Formulario de Preguntas'!$C$10:$FN$165,3,FALSE),"")</f>
        <v/>
      </c>
      <c r="AF204" s="1" t="str">
        <f>IFERROR(VLOOKUP(CONCATENATE(AD$1,AD204),'Formulario de Preguntas'!$C$10:$FN$165,4,FALSE),"")</f>
        <v/>
      </c>
      <c r="AG204" s="23">
        <f>IF($B204='Formulario de Respuestas'!$D203,'Formulario de Respuestas'!$O203,"ES DIFERENTE")</f>
        <v>0</v>
      </c>
      <c r="AH204" s="1" t="str">
        <f>IFERROR(VLOOKUP(CONCATENATE(AG$1,AG204),'Formulario de Preguntas'!$C$10:$FN$165,3,FALSE),"")</f>
        <v/>
      </c>
      <c r="AI204" s="1" t="str">
        <f>IFERROR(VLOOKUP(CONCATENATE(AG$1,AG204),'Formulario de Preguntas'!$C$10:$FN$165,4,FALSE),"")</f>
        <v/>
      </c>
      <c r="AJ204" s="23">
        <f>IF($B204='Formulario de Respuestas'!$D203,'Formulario de Respuestas'!$P203,"ES DIFERENTE")</f>
        <v>0</v>
      </c>
      <c r="AK204" s="1" t="str">
        <f>IFERROR(VLOOKUP(CONCATENATE(AJ$1,AJ204),'Formulario de Preguntas'!$C$10:$FN$165,3,FALSE),"")</f>
        <v/>
      </c>
      <c r="AL204" s="1" t="str">
        <f>IFERROR(VLOOKUP(CONCATENATE(AJ$1,AJ204),'Formulario de Preguntas'!$C$10:$FN$165,4,FALSE),"")</f>
        <v/>
      </c>
      <c r="AM204" s="23">
        <f>IF($B204='Formulario de Respuestas'!$D203,'Formulario de Respuestas'!$Q203,"ES DIFERENTE")</f>
        <v>0</v>
      </c>
      <c r="AN204" s="1" t="str">
        <f>IFERROR(VLOOKUP(CONCATENATE(AM$1,AM204),'Formulario de Preguntas'!$C$10:$FN$165,3,FALSE),"")</f>
        <v/>
      </c>
      <c r="AO204" s="1" t="str">
        <f>IFERROR(VLOOKUP(CONCATENATE(AM$1,AM204),'Formulario de Preguntas'!$C$10:$FN$165,4,FALSE),"")</f>
        <v/>
      </c>
      <c r="AP204" s="23">
        <f>IF($B204='Formulario de Respuestas'!$D203,'Formulario de Respuestas'!$R203,"ES DIFERENTE")</f>
        <v>0</v>
      </c>
      <c r="AQ204" s="1" t="str">
        <f>IFERROR(VLOOKUP(CONCATENATE(AP$1,AP204),'Formulario de Preguntas'!$C$10:$FN$165,3,FALSE),"")</f>
        <v/>
      </c>
      <c r="AR204" s="1" t="str">
        <f>IFERROR(VLOOKUP(CONCATENATE(AP$1,AP204),'Formulario de Preguntas'!$C$10:$FN$165,4,FALSE),"")</f>
        <v/>
      </c>
      <c r="AS204" s="23">
        <f>IF($B204='Formulario de Respuestas'!$D203,'Formulario de Respuestas'!$S203,"ES DIFERENTE")</f>
        <v>0</v>
      </c>
      <c r="AT204" s="1" t="str">
        <f>IFERROR(VLOOKUP(CONCATENATE(AS$1,AS204),'Formulario de Preguntas'!$C$10:$FN$165,3,FALSE),"")</f>
        <v/>
      </c>
      <c r="AU204" s="1" t="str">
        <f>IFERROR(VLOOKUP(CONCATENATE(AS$1,AS204),'Formulario de Preguntas'!$C$10:$FN$165,4,FALSE),"")</f>
        <v/>
      </c>
      <c r="AV204" s="23">
        <f>IF($B204='Formulario de Respuestas'!$D203,'Formulario de Respuestas'!$T203,"ES DIFERENTE")</f>
        <v>0</v>
      </c>
      <c r="AW204" s="1" t="str">
        <f>IFERROR(VLOOKUP(CONCATENATE(AV$1,AV204),'Formulario de Preguntas'!$C$10:$FN$165,3,FALSE),"")</f>
        <v/>
      </c>
      <c r="AX204" s="1" t="str">
        <f>IFERROR(VLOOKUP(CONCATENATE(AV$1,AV204),'Formulario de Preguntas'!$C$10:$FN$165,4,FALSE),"")</f>
        <v/>
      </c>
      <c r="AY204" s="23">
        <f>IF($B204='Formulario de Respuestas'!$D203,'Formulario de Respuestas'!$U203,"ES DIFERENTE")</f>
        <v>0</v>
      </c>
      <c r="AZ204" s="1" t="str">
        <f>IFERROR(VLOOKUP(CONCATENATE(AY$1,AY204),'Formulario de Preguntas'!$C$10:$FN$165,3,FALSE),"")</f>
        <v/>
      </c>
      <c r="BA204" s="1" t="str">
        <f>IFERROR(VLOOKUP(CONCATENATE(AY$1,AY204),'Formulario de Preguntas'!$C$10:$FN$165,4,FALSE),"")</f>
        <v/>
      </c>
      <c r="BB204" s="25">
        <f>IF($B204='Formulario de Respuestas'!$D203,'Formulario de Respuestas'!$V203,"ES DIFERENTE")</f>
        <v>0</v>
      </c>
      <c r="BC204" s="1" t="str">
        <f>IFERROR(VLOOKUP(CONCATENATE(BB$1,BB204),'Formulario de Preguntas'!$C$10:$FN$165,3,FALSE),"")</f>
        <v/>
      </c>
      <c r="BD204" s="1" t="str">
        <f>IFERROR(VLOOKUP(CONCATENATE(BB$1,BB204),'Formulario de Preguntas'!$C$10:$FN$165,4,FALSE),"")</f>
        <v/>
      </c>
      <c r="BE204" s="23">
        <f>IF($B204='Formulario de Respuestas'!$D203,'Formulario de Respuestas'!$W203,"ES DIFERENTE")</f>
        <v>0</v>
      </c>
      <c r="BF204" s="1" t="str">
        <f>IFERROR(VLOOKUP(CONCATENATE(BE$1,BE204),'Formulario de Preguntas'!$C$10:$FN$165,3,FALSE),"")</f>
        <v/>
      </c>
      <c r="BG204" s="1" t="str">
        <f>IFERROR(VLOOKUP(CONCATENATE(BE$1,BE204),'Formulario de Preguntas'!$C$10:$FN$165,4,FALSE),"")</f>
        <v/>
      </c>
      <c r="BH204" s="23">
        <f>IF($B204='Formulario de Respuestas'!$D203,'Formulario de Respuestas'!$X203,"ES DIFERENTE")</f>
        <v>0</v>
      </c>
      <c r="BI204" s="1" t="str">
        <f>IFERROR(VLOOKUP(CONCATENATE(BH$1,BH204),'Formulario de Preguntas'!$C$10:$FN$165,3,FALSE),"")</f>
        <v/>
      </c>
      <c r="BJ204" s="1" t="str">
        <f>IFERROR(VLOOKUP(CONCATENATE(BH$1,BH204),'Formulario de Preguntas'!$C$10:$FN$165,4,FALSE),"")</f>
        <v/>
      </c>
      <c r="BK204" s="25">
        <f>IF($B204='Formulario de Respuestas'!$D203,'Formulario de Respuestas'!$Y203,"ES DIFERENTE")</f>
        <v>0</v>
      </c>
      <c r="BL204" s="1" t="str">
        <f>IFERROR(VLOOKUP(CONCATENATE(BK$1,BK204),'Formulario de Preguntas'!$C$10:$FN$165,3,FALSE),"")</f>
        <v/>
      </c>
      <c r="BM204" s="1" t="str">
        <f>IFERROR(VLOOKUP(CONCATENATE(BK$1,BK204),'Formulario de Preguntas'!$C$10:$FN$165,4,FALSE),"")</f>
        <v/>
      </c>
      <c r="BN204" s="25">
        <f>IF($B204='Formulario de Respuestas'!$D203,'Formulario de Respuestas'!$Z203,"ES DIFERENTE")</f>
        <v>0</v>
      </c>
      <c r="BO204" s="1" t="str">
        <f>IFERROR(VLOOKUP(CONCATENATE(BN$1,BN204),'Formulario de Preguntas'!$C$10:$FN$165,3,FALSE),"")</f>
        <v/>
      </c>
      <c r="BP204" s="1" t="str">
        <f>IFERROR(VLOOKUP(CONCATENATE(BN$1,BN204),'Formulario de Preguntas'!$C$10:$FN$165,4,FALSE),"")</f>
        <v/>
      </c>
      <c r="BR204" s="1">
        <f t="shared" si="10"/>
        <v>0</v>
      </c>
      <c r="BS204" s="1">
        <f t="shared" si="11"/>
        <v>0.25</v>
      </c>
      <c r="BT204" s="1">
        <f t="shared" si="9"/>
        <v>0</v>
      </c>
      <c r="BU204" s="1">
        <f>COUNTIF('Formulario de Respuestas'!$E203:$Z203,"A")</f>
        <v>0</v>
      </c>
      <c r="BV204" s="1">
        <f>COUNTIF('Formulario de Respuestas'!$E203:$Z203,"B")</f>
        <v>0</v>
      </c>
      <c r="BW204" s="1">
        <f>COUNTIF('Formulario de Respuestas'!$E203:$Z203,"C")</f>
        <v>0</v>
      </c>
      <c r="BX204" s="1">
        <f>COUNTIF('Formulario de Respuestas'!$E203:$Z203,"D")</f>
        <v>0</v>
      </c>
      <c r="BY204" s="1">
        <f>COUNTIF('Formulario de Respuestas'!$E203:$Z203,"E (RESPUESTA ANULADA)")</f>
        <v>0</v>
      </c>
    </row>
    <row r="205" spans="1:77" x14ac:dyDescent="0.25">
      <c r="A205" s="1">
        <f>'Formulario de Respuestas'!C204</f>
        <v>0</v>
      </c>
      <c r="B205" s="1">
        <f>'Formulario de Respuestas'!D204</f>
        <v>0</v>
      </c>
      <c r="C205" s="23">
        <f>IF($B205='Formulario de Respuestas'!$D204,'Formulario de Respuestas'!$E204,"ES DIFERENTE")</f>
        <v>0</v>
      </c>
      <c r="D205" s="15" t="str">
        <f>IFERROR(VLOOKUP(CONCATENATE(C$1,C205),'Formulario de Preguntas'!$C$2:$FN$165,3,FALSE),"")</f>
        <v/>
      </c>
      <c r="E205" s="1" t="str">
        <f>IFERROR(VLOOKUP(CONCATENATE(C$1,C205),'Formulario de Preguntas'!$C$2:$FN$165,4,FALSE),"")</f>
        <v/>
      </c>
      <c r="F205" s="23">
        <f>IF($B205='Formulario de Respuestas'!$D204,'Formulario de Respuestas'!$F204,"ES DIFERENTE")</f>
        <v>0</v>
      </c>
      <c r="G205" s="1" t="str">
        <f>IFERROR(VLOOKUP(CONCATENATE(F$1,F205),'Formulario de Preguntas'!$C$2:$FN$165,3,FALSE),"")</f>
        <v/>
      </c>
      <c r="H205" s="1" t="str">
        <f>IFERROR(VLOOKUP(CONCATENATE(F$1,F205),'Formulario de Preguntas'!$C$2:$FN$165,4,FALSE),"")</f>
        <v/>
      </c>
      <c r="I205" s="23">
        <f>IF($B205='Formulario de Respuestas'!$D204,'Formulario de Respuestas'!$G204,"ES DIFERENTE")</f>
        <v>0</v>
      </c>
      <c r="J205" s="1" t="str">
        <f>IFERROR(VLOOKUP(CONCATENATE(I$1,I205),'Formulario de Preguntas'!$C$10:$FN$165,3,FALSE),"")</f>
        <v/>
      </c>
      <c r="K205" s="1" t="str">
        <f>IFERROR(VLOOKUP(CONCATENATE(I$1,I205),'Formulario de Preguntas'!$C$10:$FN$165,4,FALSE),"")</f>
        <v/>
      </c>
      <c r="L205" s="23">
        <f>IF($B205='Formulario de Respuestas'!$D204,'Formulario de Respuestas'!$H204,"ES DIFERENTE")</f>
        <v>0</v>
      </c>
      <c r="M205" s="1" t="str">
        <f>IFERROR(VLOOKUP(CONCATENATE(L$1,L205),'Formulario de Preguntas'!$C$10:$FN$165,3,FALSE),"")</f>
        <v/>
      </c>
      <c r="N205" s="1" t="str">
        <f>IFERROR(VLOOKUP(CONCATENATE(L$1,L205),'Formulario de Preguntas'!$C$10:$FN$165,4,FALSE),"")</f>
        <v/>
      </c>
      <c r="O205" s="23">
        <f>IF($B205='Formulario de Respuestas'!$D204,'Formulario de Respuestas'!$I204,"ES DIFERENTE")</f>
        <v>0</v>
      </c>
      <c r="P205" s="1" t="str">
        <f>IFERROR(VLOOKUP(CONCATENATE(O$1,O205),'Formulario de Preguntas'!$C$10:$FN$165,3,FALSE),"")</f>
        <v/>
      </c>
      <c r="Q205" s="1" t="str">
        <f>IFERROR(VLOOKUP(CONCATENATE(O$1,O205),'Formulario de Preguntas'!$C$10:$FN$165,4,FALSE),"")</f>
        <v/>
      </c>
      <c r="R205" s="23">
        <f>IF($B205='Formulario de Respuestas'!$D204,'Formulario de Respuestas'!$J204,"ES DIFERENTE")</f>
        <v>0</v>
      </c>
      <c r="S205" s="1" t="str">
        <f>IFERROR(VLOOKUP(CONCATENATE(R$1,R205),'Formulario de Preguntas'!$C$10:$FN$165,3,FALSE),"")</f>
        <v/>
      </c>
      <c r="T205" s="1" t="str">
        <f>IFERROR(VLOOKUP(CONCATENATE(R$1,R205),'Formulario de Preguntas'!$C$10:$FN$165,4,FALSE),"")</f>
        <v/>
      </c>
      <c r="U205" s="23">
        <f>IF($B205='Formulario de Respuestas'!$D204,'Formulario de Respuestas'!$K204,"ES DIFERENTE")</f>
        <v>0</v>
      </c>
      <c r="V205" s="1" t="str">
        <f>IFERROR(VLOOKUP(CONCATENATE(U$1,U205),'Formulario de Preguntas'!$C$10:$FN$165,3,FALSE),"")</f>
        <v/>
      </c>
      <c r="W205" s="1" t="str">
        <f>IFERROR(VLOOKUP(CONCATENATE(U$1,U205),'Formulario de Preguntas'!$C$10:$FN$165,4,FALSE),"")</f>
        <v/>
      </c>
      <c r="X205" s="23">
        <f>IF($B205='Formulario de Respuestas'!$D204,'Formulario de Respuestas'!$L204,"ES DIFERENTE")</f>
        <v>0</v>
      </c>
      <c r="Y205" s="1" t="str">
        <f>IFERROR(VLOOKUP(CONCATENATE(X$1,X205),'Formulario de Preguntas'!$C$10:$FN$165,3,FALSE),"")</f>
        <v/>
      </c>
      <c r="Z205" s="1" t="str">
        <f>IFERROR(VLOOKUP(CONCATENATE(X$1,X205),'Formulario de Preguntas'!$C$10:$FN$165,4,FALSE),"")</f>
        <v/>
      </c>
      <c r="AA205" s="23">
        <f>IF($B205='Formulario de Respuestas'!$D204,'Formulario de Respuestas'!$M204,"ES DIFERENTE")</f>
        <v>0</v>
      </c>
      <c r="AB205" s="1" t="str">
        <f>IFERROR(VLOOKUP(CONCATENATE(AA$1,AA205),'Formulario de Preguntas'!$C$10:$FN$165,3,FALSE),"")</f>
        <v/>
      </c>
      <c r="AC205" s="1" t="str">
        <f>IFERROR(VLOOKUP(CONCATENATE(AA$1,AA205),'Formulario de Preguntas'!$C$10:$FN$165,4,FALSE),"")</f>
        <v/>
      </c>
      <c r="AD205" s="23">
        <f>IF($B205='Formulario de Respuestas'!$D204,'Formulario de Respuestas'!$N204,"ES DIFERENTE")</f>
        <v>0</v>
      </c>
      <c r="AE205" s="1" t="str">
        <f>IFERROR(VLOOKUP(CONCATENATE(AD$1,AD205),'Formulario de Preguntas'!$C$10:$FN$165,3,FALSE),"")</f>
        <v/>
      </c>
      <c r="AF205" s="1" t="str">
        <f>IFERROR(VLOOKUP(CONCATENATE(AD$1,AD205),'Formulario de Preguntas'!$C$10:$FN$165,4,FALSE),"")</f>
        <v/>
      </c>
      <c r="AG205" s="23">
        <f>IF($B205='Formulario de Respuestas'!$D204,'Formulario de Respuestas'!$O204,"ES DIFERENTE")</f>
        <v>0</v>
      </c>
      <c r="AH205" s="1" t="str">
        <f>IFERROR(VLOOKUP(CONCATENATE(AG$1,AG205),'Formulario de Preguntas'!$C$10:$FN$165,3,FALSE),"")</f>
        <v/>
      </c>
      <c r="AI205" s="1" t="str">
        <f>IFERROR(VLOOKUP(CONCATENATE(AG$1,AG205),'Formulario de Preguntas'!$C$10:$FN$165,4,FALSE),"")</f>
        <v/>
      </c>
      <c r="AJ205" s="23">
        <f>IF($B205='Formulario de Respuestas'!$D204,'Formulario de Respuestas'!$P204,"ES DIFERENTE")</f>
        <v>0</v>
      </c>
      <c r="AK205" s="1" t="str">
        <f>IFERROR(VLOOKUP(CONCATENATE(AJ$1,AJ205),'Formulario de Preguntas'!$C$10:$FN$165,3,FALSE),"")</f>
        <v/>
      </c>
      <c r="AL205" s="1" t="str">
        <f>IFERROR(VLOOKUP(CONCATENATE(AJ$1,AJ205),'Formulario de Preguntas'!$C$10:$FN$165,4,FALSE),"")</f>
        <v/>
      </c>
      <c r="AM205" s="23">
        <f>IF($B205='Formulario de Respuestas'!$D204,'Formulario de Respuestas'!$Q204,"ES DIFERENTE")</f>
        <v>0</v>
      </c>
      <c r="AN205" s="1" t="str">
        <f>IFERROR(VLOOKUP(CONCATENATE(AM$1,AM205),'Formulario de Preguntas'!$C$10:$FN$165,3,FALSE),"")</f>
        <v/>
      </c>
      <c r="AO205" s="1" t="str">
        <f>IFERROR(VLOOKUP(CONCATENATE(AM$1,AM205),'Formulario de Preguntas'!$C$10:$FN$165,4,FALSE),"")</f>
        <v/>
      </c>
      <c r="AP205" s="23">
        <f>IF($B205='Formulario de Respuestas'!$D204,'Formulario de Respuestas'!$R204,"ES DIFERENTE")</f>
        <v>0</v>
      </c>
      <c r="AQ205" s="1" t="str">
        <f>IFERROR(VLOOKUP(CONCATENATE(AP$1,AP205),'Formulario de Preguntas'!$C$10:$FN$165,3,FALSE),"")</f>
        <v/>
      </c>
      <c r="AR205" s="1" t="str">
        <f>IFERROR(VLOOKUP(CONCATENATE(AP$1,AP205),'Formulario de Preguntas'!$C$10:$FN$165,4,FALSE),"")</f>
        <v/>
      </c>
      <c r="AS205" s="23">
        <f>IF($B205='Formulario de Respuestas'!$D204,'Formulario de Respuestas'!$S204,"ES DIFERENTE")</f>
        <v>0</v>
      </c>
      <c r="AT205" s="1" t="str">
        <f>IFERROR(VLOOKUP(CONCATENATE(AS$1,AS205),'Formulario de Preguntas'!$C$10:$FN$165,3,FALSE),"")</f>
        <v/>
      </c>
      <c r="AU205" s="1" t="str">
        <f>IFERROR(VLOOKUP(CONCATENATE(AS$1,AS205),'Formulario de Preguntas'!$C$10:$FN$165,4,FALSE),"")</f>
        <v/>
      </c>
      <c r="AV205" s="23">
        <f>IF($B205='Formulario de Respuestas'!$D204,'Formulario de Respuestas'!$T204,"ES DIFERENTE")</f>
        <v>0</v>
      </c>
      <c r="AW205" s="1" t="str">
        <f>IFERROR(VLOOKUP(CONCATENATE(AV$1,AV205),'Formulario de Preguntas'!$C$10:$FN$165,3,FALSE),"")</f>
        <v/>
      </c>
      <c r="AX205" s="1" t="str">
        <f>IFERROR(VLOOKUP(CONCATENATE(AV$1,AV205),'Formulario de Preguntas'!$C$10:$FN$165,4,FALSE),"")</f>
        <v/>
      </c>
      <c r="AY205" s="23">
        <f>IF($B205='Formulario de Respuestas'!$D204,'Formulario de Respuestas'!$U204,"ES DIFERENTE")</f>
        <v>0</v>
      </c>
      <c r="AZ205" s="1" t="str">
        <f>IFERROR(VLOOKUP(CONCATENATE(AY$1,AY205),'Formulario de Preguntas'!$C$10:$FN$165,3,FALSE),"")</f>
        <v/>
      </c>
      <c r="BA205" s="1" t="str">
        <f>IFERROR(VLOOKUP(CONCATENATE(AY$1,AY205),'Formulario de Preguntas'!$C$10:$FN$165,4,FALSE),"")</f>
        <v/>
      </c>
      <c r="BB205" s="25">
        <f>IF($B205='Formulario de Respuestas'!$D204,'Formulario de Respuestas'!$V204,"ES DIFERENTE")</f>
        <v>0</v>
      </c>
      <c r="BC205" s="1" t="str">
        <f>IFERROR(VLOOKUP(CONCATENATE(BB$1,BB205),'Formulario de Preguntas'!$C$10:$FN$165,3,FALSE),"")</f>
        <v/>
      </c>
      <c r="BD205" s="1" t="str">
        <f>IFERROR(VLOOKUP(CONCATENATE(BB$1,BB205),'Formulario de Preguntas'!$C$10:$FN$165,4,FALSE),"")</f>
        <v/>
      </c>
      <c r="BE205" s="23">
        <f>IF($B205='Formulario de Respuestas'!$D204,'Formulario de Respuestas'!$W204,"ES DIFERENTE")</f>
        <v>0</v>
      </c>
      <c r="BF205" s="1" t="str">
        <f>IFERROR(VLOOKUP(CONCATENATE(BE$1,BE205),'Formulario de Preguntas'!$C$10:$FN$165,3,FALSE),"")</f>
        <v/>
      </c>
      <c r="BG205" s="1" t="str">
        <f>IFERROR(VLOOKUP(CONCATENATE(BE$1,BE205),'Formulario de Preguntas'!$C$10:$FN$165,4,FALSE),"")</f>
        <v/>
      </c>
      <c r="BH205" s="23">
        <f>IF($B205='Formulario de Respuestas'!$D204,'Formulario de Respuestas'!$X204,"ES DIFERENTE")</f>
        <v>0</v>
      </c>
      <c r="BI205" s="1" t="str">
        <f>IFERROR(VLOOKUP(CONCATENATE(BH$1,BH205),'Formulario de Preguntas'!$C$10:$FN$165,3,FALSE),"")</f>
        <v/>
      </c>
      <c r="BJ205" s="1" t="str">
        <f>IFERROR(VLOOKUP(CONCATENATE(BH$1,BH205),'Formulario de Preguntas'!$C$10:$FN$165,4,FALSE),"")</f>
        <v/>
      </c>
      <c r="BK205" s="25">
        <f>IF($B205='Formulario de Respuestas'!$D204,'Formulario de Respuestas'!$Y204,"ES DIFERENTE")</f>
        <v>0</v>
      </c>
      <c r="BL205" s="1" t="str">
        <f>IFERROR(VLOOKUP(CONCATENATE(BK$1,BK205),'Formulario de Preguntas'!$C$10:$FN$165,3,FALSE),"")</f>
        <v/>
      </c>
      <c r="BM205" s="1" t="str">
        <f>IFERROR(VLOOKUP(CONCATENATE(BK$1,BK205),'Formulario de Preguntas'!$C$10:$FN$165,4,FALSE),"")</f>
        <v/>
      </c>
      <c r="BN205" s="25">
        <f>IF($B205='Formulario de Respuestas'!$D204,'Formulario de Respuestas'!$Z204,"ES DIFERENTE")</f>
        <v>0</v>
      </c>
      <c r="BO205" s="1" t="str">
        <f>IFERROR(VLOOKUP(CONCATENATE(BN$1,BN205),'Formulario de Preguntas'!$C$10:$FN$165,3,FALSE),"")</f>
        <v/>
      </c>
      <c r="BP205" s="1" t="str">
        <f>IFERROR(VLOOKUP(CONCATENATE(BN$1,BN205),'Formulario de Preguntas'!$C$10:$FN$165,4,FALSE),"")</f>
        <v/>
      </c>
      <c r="BR205" s="1">
        <f t="shared" si="10"/>
        <v>0</v>
      </c>
      <c r="BS205" s="1">
        <f t="shared" si="11"/>
        <v>0.25</v>
      </c>
      <c r="BT205" s="1">
        <f t="shared" si="9"/>
        <v>0</v>
      </c>
      <c r="BU205" s="1">
        <f>COUNTIF('Formulario de Respuestas'!$E204:$Z204,"A")</f>
        <v>0</v>
      </c>
      <c r="BV205" s="1">
        <f>COUNTIF('Formulario de Respuestas'!$E204:$Z204,"B")</f>
        <v>0</v>
      </c>
      <c r="BW205" s="1">
        <f>COUNTIF('Formulario de Respuestas'!$E204:$Z204,"C")</f>
        <v>0</v>
      </c>
      <c r="BX205" s="1">
        <f>COUNTIF('Formulario de Respuestas'!$E204:$Z204,"D")</f>
        <v>0</v>
      </c>
      <c r="BY205" s="1">
        <f>COUNTIF('Formulario de Respuestas'!$E204:$Z204,"E (RESPUESTA ANULADA)")</f>
        <v>0</v>
      </c>
    </row>
    <row r="206" spans="1:77" x14ac:dyDescent="0.25">
      <c r="A206" s="1">
        <f>'Formulario de Respuestas'!C205</f>
        <v>0</v>
      </c>
      <c r="B206" s="1">
        <f>'Formulario de Respuestas'!D205</f>
        <v>0</v>
      </c>
      <c r="C206" s="23">
        <f>IF($B206='Formulario de Respuestas'!$D205,'Formulario de Respuestas'!$E205,"ES DIFERENTE")</f>
        <v>0</v>
      </c>
      <c r="D206" s="15" t="str">
        <f>IFERROR(VLOOKUP(CONCATENATE(C$1,C206),'Formulario de Preguntas'!$C$2:$FN$165,3,FALSE),"")</f>
        <v/>
      </c>
      <c r="E206" s="1" t="str">
        <f>IFERROR(VLOOKUP(CONCATENATE(C$1,C206),'Formulario de Preguntas'!$C$2:$FN$165,4,FALSE),"")</f>
        <v/>
      </c>
      <c r="F206" s="23">
        <f>IF($B206='Formulario de Respuestas'!$D205,'Formulario de Respuestas'!$F205,"ES DIFERENTE")</f>
        <v>0</v>
      </c>
      <c r="G206" s="1" t="str">
        <f>IFERROR(VLOOKUP(CONCATENATE(F$1,F206),'Formulario de Preguntas'!$C$2:$FN$165,3,FALSE),"")</f>
        <v/>
      </c>
      <c r="H206" s="1" t="str">
        <f>IFERROR(VLOOKUP(CONCATENATE(F$1,F206),'Formulario de Preguntas'!$C$2:$FN$165,4,FALSE),"")</f>
        <v/>
      </c>
      <c r="I206" s="23">
        <f>IF($B206='Formulario de Respuestas'!$D205,'Formulario de Respuestas'!$G205,"ES DIFERENTE")</f>
        <v>0</v>
      </c>
      <c r="J206" s="1" t="str">
        <f>IFERROR(VLOOKUP(CONCATENATE(I$1,I206),'Formulario de Preguntas'!$C$10:$FN$165,3,FALSE),"")</f>
        <v/>
      </c>
      <c r="K206" s="1" t="str">
        <f>IFERROR(VLOOKUP(CONCATENATE(I$1,I206),'Formulario de Preguntas'!$C$10:$FN$165,4,FALSE),"")</f>
        <v/>
      </c>
      <c r="L206" s="23">
        <f>IF($B206='Formulario de Respuestas'!$D205,'Formulario de Respuestas'!$H205,"ES DIFERENTE")</f>
        <v>0</v>
      </c>
      <c r="M206" s="1" t="str">
        <f>IFERROR(VLOOKUP(CONCATENATE(L$1,L206),'Formulario de Preguntas'!$C$10:$FN$165,3,FALSE),"")</f>
        <v/>
      </c>
      <c r="N206" s="1" t="str">
        <f>IFERROR(VLOOKUP(CONCATENATE(L$1,L206),'Formulario de Preguntas'!$C$10:$FN$165,4,FALSE),"")</f>
        <v/>
      </c>
      <c r="O206" s="23">
        <f>IF($B206='Formulario de Respuestas'!$D205,'Formulario de Respuestas'!$I205,"ES DIFERENTE")</f>
        <v>0</v>
      </c>
      <c r="P206" s="1" t="str">
        <f>IFERROR(VLOOKUP(CONCATENATE(O$1,O206),'Formulario de Preguntas'!$C$10:$FN$165,3,FALSE),"")</f>
        <v/>
      </c>
      <c r="Q206" s="1" t="str">
        <f>IFERROR(VLOOKUP(CONCATENATE(O$1,O206),'Formulario de Preguntas'!$C$10:$FN$165,4,FALSE),"")</f>
        <v/>
      </c>
      <c r="R206" s="23">
        <f>IF($B206='Formulario de Respuestas'!$D205,'Formulario de Respuestas'!$J205,"ES DIFERENTE")</f>
        <v>0</v>
      </c>
      <c r="S206" s="1" t="str">
        <f>IFERROR(VLOOKUP(CONCATENATE(R$1,R206),'Formulario de Preguntas'!$C$10:$FN$165,3,FALSE),"")</f>
        <v/>
      </c>
      <c r="T206" s="1" t="str">
        <f>IFERROR(VLOOKUP(CONCATENATE(R$1,R206),'Formulario de Preguntas'!$C$10:$FN$165,4,FALSE),"")</f>
        <v/>
      </c>
      <c r="U206" s="23">
        <f>IF($B206='Formulario de Respuestas'!$D205,'Formulario de Respuestas'!$K205,"ES DIFERENTE")</f>
        <v>0</v>
      </c>
      <c r="V206" s="1" t="str">
        <f>IFERROR(VLOOKUP(CONCATENATE(U$1,U206),'Formulario de Preguntas'!$C$10:$FN$165,3,FALSE),"")</f>
        <v/>
      </c>
      <c r="W206" s="1" t="str">
        <f>IFERROR(VLOOKUP(CONCATENATE(U$1,U206),'Formulario de Preguntas'!$C$10:$FN$165,4,FALSE),"")</f>
        <v/>
      </c>
      <c r="X206" s="23">
        <f>IF($B206='Formulario de Respuestas'!$D205,'Formulario de Respuestas'!$L205,"ES DIFERENTE")</f>
        <v>0</v>
      </c>
      <c r="Y206" s="1" t="str">
        <f>IFERROR(VLOOKUP(CONCATENATE(X$1,X206),'Formulario de Preguntas'!$C$10:$FN$165,3,FALSE),"")</f>
        <v/>
      </c>
      <c r="Z206" s="1" t="str">
        <f>IFERROR(VLOOKUP(CONCATENATE(X$1,X206),'Formulario de Preguntas'!$C$10:$FN$165,4,FALSE),"")</f>
        <v/>
      </c>
      <c r="AA206" s="23">
        <f>IF($B206='Formulario de Respuestas'!$D205,'Formulario de Respuestas'!$M205,"ES DIFERENTE")</f>
        <v>0</v>
      </c>
      <c r="AB206" s="1" t="str">
        <f>IFERROR(VLOOKUP(CONCATENATE(AA$1,AA206),'Formulario de Preguntas'!$C$10:$FN$165,3,FALSE),"")</f>
        <v/>
      </c>
      <c r="AC206" s="1" t="str">
        <f>IFERROR(VLOOKUP(CONCATENATE(AA$1,AA206),'Formulario de Preguntas'!$C$10:$FN$165,4,FALSE),"")</f>
        <v/>
      </c>
      <c r="AD206" s="23">
        <f>IF($B206='Formulario de Respuestas'!$D205,'Formulario de Respuestas'!$N205,"ES DIFERENTE")</f>
        <v>0</v>
      </c>
      <c r="AE206" s="1" t="str">
        <f>IFERROR(VLOOKUP(CONCATENATE(AD$1,AD206),'Formulario de Preguntas'!$C$10:$FN$165,3,FALSE),"")</f>
        <v/>
      </c>
      <c r="AF206" s="1" t="str">
        <f>IFERROR(VLOOKUP(CONCATENATE(AD$1,AD206),'Formulario de Preguntas'!$C$10:$FN$165,4,FALSE),"")</f>
        <v/>
      </c>
      <c r="AG206" s="23">
        <f>IF($B206='Formulario de Respuestas'!$D205,'Formulario de Respuestas'!$O205,"ES DIFERENTE")</f>
        <v>0</v>
      </c>
      <c r="AH206" s="1" t="str">
        <f>IFERROR(VLOOKUP(CONCATENATE(AG$1,AG206),'Formulario de Preguntas'!$C$10:$FN$165,3,FALSE),"")</f>
        <v/>
      </c>
      <c r="AI206" s="1" t="str">
        <f>IFERROR(VLOOKUP(CONCATENATE(AG$1,AG206),'Formulario de Preguntas'!$C$10:$FN$165,4,FALSE),"")</f>
        <v/>
      </c>
      <c r="AJ206" s="23">
        <f>IF($B206='Formulario de Respuestas'!$D205,'Formulario de Respuestas'!$P205,"ES DIFERENTE")</f>
        <v>0</v>
      </c>
      <c r="AK206" s="1" t="str">
        <f>IFERROR(VLOOKUP(CONCATENATE(AJ$1,AJ206),'Formulario de Preguntas'!$C$10:$FN$165,3,FALSE),"")</f>
        <v/>
      </c>
      <c r="AL206" s="1" t="str">
        <f>IFERROR(VLOOKUP(CONCATENATE(AJ$1,AJ206),'Formulario de Preguntas'!$C$10:$FN$165,4,FALSE),"")</f>
        <v/>
      </c>
      <c r="AM206" s="23">
        <f>IF($B206='Formulario de Respuestas'!$D205,'Formulario de Respuestas'!$Q205,"ES DIFERENTE")</f>
        <v>0</v>
      </c>
      <c r="AN206" s="1" t="str">
        <f>IFERROR(VLOOKUP(CONCATENATE(AM$1,AM206),'Formulario de Preguntas'!$C$10:$FN$165,3,FALSE),"")</f>
        <v/>
      </c>
      <c r="AO206" s="1" t="str">
        <f>IFERROR(VLOOKUP(CONCATENATE(AM$1,AM206),'Formulario de Preguntas'!$C$10:$FN$165,4,FALSE),"")</f>
        <v/>
      </c>
      <c r="AP206" s="23">
        <f>IF($B206='Formulario de Respuestas'!$D205,'Formulario de Respuestas'!$R205,"ES DIFERENTE")</f>
        <v>0</v>
      </c>
      <c r="AQ206" s="1" t="str">
        <f>IFERROR(VLOOKUP(CONCATENATE(AP$1,AP206),'Formulario de Preguntas'!$C$10:$FN$165,3,FALSE),"")</f>
        <v/>
      </c>
      <c r="AR206" s="1" t="str">
        <f>IFERROR(VLOOKUP(CONCATENATE(AP$1,AP206),'Formulario de Preguntas'!$C$10:$FN$165,4,FALSE),"")</f>
        <v/>
      </c>
      <c r="AS206" s="23">
        <f>IF($B206='Formulario de Respuestas'!$D205,'Formulario de Respuestas'!$S205,"ES DIFERENTE")</f>
        <v>0</v>
      </c>
      <c r="AT206" s="1" t="str">
        <f>IFERROR(VLOOKUP(CONCATENATE(AS$1,AS206),'Formulario de Preguntas'!$C$10:$FN$165,3,FALSE),"")</f>
        <v/>
      </c>
      <c r="AU206" s="1" t="str">
        <f>IFERROR(VLOOKUP(CONCATENATE(AS$1,AS206),'Formulario de Preguntas'!$C$10:$FN$165,4,FALSE),"")</f>
        <v/>
      </c>
      <c r="AV206" s="23">
        <f>IF($B206='Formulario de Respuestas'!$D205,'Formulario de Respuestas'!$T205,"ES DIFERENTE")</f>
        <v>0</v>
      </c>
      <c r="AW206" s="1" t="str">
        <f>IFERROR(VLOOKUP(CONCATENATE(AV$1,AV206),'Formulario de Preguntas'!$C$10:$FN$165,3,FALSE),"")</f>
        <v/>
      </c>
      <c r="AX206" s="1" t="str">
        <f>IFERROR(VLOOKUP(CONCATENATE(AV$1,AV206),'Formulario de Preguntas'!$C$10:$FN$165,4,FALSE),"")</f>
        <v/>
      </c>
      <c r="AY206" s="23">
        <f>IF($B206='Formulario de Respuestas'!$D205,'Formulario de Respuestas'!$U205,"ES DIFERENTE")</f>
        <v>0</v>
      </c>
      <c r="AZ206" s="1" t="str">
        <f>IFERROR(VLOOKUP(CONCATENATE(AY$1,AY206),'Formulario de Preguntas'!$C$10:$FN$165,3,FALSE),"")</f>
        <v/>
      </c>
      <c r="BA206" s="1" t="str">
        <f>IFERROR(VLOOKUP(CONCATENATE(AY$1,AY206),'Formulario de Preguntas'!$C$10:$FN$165,4,FALSE),"")</f>
        <v/>
      </c>
      <c r="BB206" s="25">
        <f>IF($B206='Formulario de Respuestas'!$D205,'Formulario de Respuestas'!$V205,"ES DIFERENTE")</f>
        <v>0</v>
      </c>
      <c r="BC206" s="1" t="str">
        <f>IFERROR(VLOOKUP(CONCATENATE(BB$1,BB206),'Formulario de Preguntas'!$C$10:$FN$165,3,FALSE),"")</f>
        <v/>
      </c>
      <c r="BD206" s="1" t="str">
        <f>IFERROR(VLOOKUP(CONCATENATE(BB$1,BB206),'Formulario de Preguntas'!$C$10:$FN$165,4,FALSE),"")</f>
        <v/>
      </c>
      <c r="BE206" s="23">
        <f>IF($B206='Formulario de Respuestas'!$D205,'Formulario de Respuestas'!$W205,"ES DIFERENTE")</f>
        <v>0</v>
      </c>
      <c r="BF206" s="1" t="str">
        <f>IFERROR(VLOOKUP(CONCATENATE(BE$1,BE206),'Formulario de Preguntas'!$C$10:$FN$165,3,FALSE),"")</f>
        <v/>
      </c>
      <c r="BG206" s="1" t="str">
        <f>IFERROR(VLOOKUP(CONCATENATE(BE$1,BE206),'Formulario de Preguntas'!$C$10:$FN$165,4,FALSE),"")</f>
        <v/>
      </c>
      <c r="BH206" s="23">
        <f>IF($B206='Formulario de Respuestas'!$D205,'Formulario de Respuestas'!$X205,"ES DIFERENTE")</f>
        <v>0</v>
      </c>
      <c r="BI206" s="1" t="str">
        <f>IFERROR(VLOOKUP(CONCATENATE(BH$1,BH206),'Formulario de Preguntas'!$C$10:$FN$165,3,FALSE),"")</f>
        <v/>
      </c>
      <c r="BJ206" s="1" t="str">
        <f>IFERROR(VLOOKUP(CONCATENATE(BH$1,BH206),'Formulario de Preguntas'!$C$10:$FN$165,4,FALSE),"")</f>
        <v/>
      </c>
      <c r="BK206" s="25">
        <f>IF($B206='Formulario de Respuestas'!$D205,'Formulario de Respuestas'!$Y205,"ES DIFERENTE")</f>
        <v>0</v>
      </c>
      <c r="BL206" s="1" t="str">
        <f>IFERROR(VLOOKUP(CONCATENATE(BK$1,BK206),'Formulario de Preguntas'!$C$10:$FN$165,3,FALSE),"")</f>
        <v/>
      </c>
      <c r="BM206" s="1" t="str">
        <f>IFERROR(VLOOKUP(CONCATENATE(BK$1,BK206),'Formulario de Preguntas'!$C$10:$FN$165,4,FALSE),"")</f>
        <v/>
      </c>
      <c r="BN206" s="25">
        <f>IF($B206='Formulario de Respuestas'!$D205,'Formulario de Respuestas'!$Z205,"ES DIFERENTE")</f>
        <v>0</v>
      </c>
      <c r="BO206" s="1" t="str">
        <f>IFERROR(VLOOKUP(CONCATENATE(BN$1,BN206),'Formulario de Preguntas'!$C$10:$FN$165,3,FALSE),"")</f>
        <v/>
      </c>
      <c r="BP206" s="1" t="str">
        <f>IFERROR(VLOOKUP(CONCATENATE(BN$1,BN206),'Formulario de Preguntas'!$C$10:$FN$165,4,FALSE),"")</f>
        <v/>
      </c>
      <c r="BR206" s="1">
        <f t="shared" si="10"/>
        <v>0</v>
      </c>
      <c r="BS206" s="1">
        <f t="shared" si="11"/>
        <v>0.25</v>
      </c>
      <c r="BT206" s="1">
        <f t="shared" si="9"/>
        <v>0</v>
      </c>
      <c r="BU206" s="1">
        <f>COUNTIF('Formulario de Respuestas'!$E205:$Z205,"A")</f>
        <v>0</v>
      </c>
      <c r="BV206" s="1">
        <f>COUNTIF('Formulario de Respuestas'!$E205:$Z205,"B")</f>
        <v>0</v>
      </c>
      <c r="BW206" s="1">
        <f>COUNTIF('Formulario de Respuestas'!$E205:$Z205,"C")</f>
        <v>0</v>
      </c>
      <c r="BX206" s="1">
        <f>COUNTIF('Formulario de Respuestas'!$E205:$Z205,"D")</f>
        <v>0</v>
      </c>
      <c r="BY206" s="1">
        <f>COUNTIF('Formulario de Respuestas'!$E205:$Z205,"E (RESPUESTA ANULADA)")</f>
        <v>0</v>
      </c>
    </row>
    <row r="207" spans="1:77" x14ac:dyDescent="0.25">
      <c r="A207" s="1">
        <f>'Formulario de Respuestas'!C206</f>
        <v>0</v>
      </c>
      <c r="B207" s="1">
        <f>'Formulario de Respuestas'!D206</f>
        <v>0</v>
      </c>
      <c r="C207" s="23">
        <f>IF($B207='Formulario de Respuestas'!$D206,'Formulario de Respuestas'!$E206,"ES DIFERENTE")</f>
        <v>0</v>
      </c>
      <c r="D207" s="15" t="str">
        <f>IFERROR(VLOOKUP(CONCATENATE(C$1,C207),'Formulario de Preguntas'!$C$2:$FN$165,3,FALSE),"")</f>
        <v/>
      </c>
      <c r="E207" s="1" t="str">
        <f>IFERROR(VLOOKUP(CONCATENATE(C$1,C207),'Formulario de Preguntas'!$C$2:$FN$165,4,FALSE),"")</f>
        <v/>
      </c>
      <c r="F207" s="23">
        <f>IF($B207='Formulario de Respuestas'!$D206,'Formulario de Respuestas'!$F206,"ES DIFERENTE")</f>
        <v>0</v>
      </c>
      <c r="G207" s="1" t="str">
        <f>IFERROR(VLOOKUP(CONCATENATE(F$1,F207),'Formulario de Preguntas'!$C$2:$FN$165,3,FALSE),"")</f>
        <v/>
      </c>
      <c r="H207" s="1" t="str">
        <f>IFERROR(VLOOKUP(CONCATENATE(F$1,F207),'Formulario de Preguntas'!$C$2:$FN$165,4,FALSE),"")</f>
        <v/>
      </c>
      <c r="I207" s="23">
        <f>IF($B207='Formulario de Respuestas'!$D206,'Formulario de Respuestas'!$G206,"ES DIFERENTE")</f>
        <v>0</v>
      </c>
      <c r="J207" s="1" t="str">
        <f>IFERROR(VLOOKUP(CONCATENATE(I$1,I207),'Formulario de Preguntas'!$C$10:$FN$165,3,FALSE),"")</f>
        <v/>
      </c>
      <c r="K207" s="1" t="str">
        <f>IFERROR(VLOOKUP(CONCATENATE(I$1,I207),'Formulario de Preguntas'!$C$10:$FN$165,4,FALSE),"")</f>
        <v/>
      </c>
      <c r="L207" s="23">
        <f>IF($B207='Formulario de Respuestas'!$D206,'Formulario de Respuestas'!$H206,"ES DIFERENTE")</f>
        <v>0</v>
      </c>
      <c r="M207" s="1" t="str">
        <f>IFERROR(VLOOKUP(CONCATENATE(L$1,L207),'Formulario de Preguntas'!$C$10:$FN$165,3,FALSE),"")</f>
        <v/>
      </c>
      <c r="N207" s="1" t="str">
        <f>IFERROR(VLOOKUP(CONCATENATE(L$1,L207),'Formulario de Preguntas'!$C$10:$FN$165,4,FALSE),"")</f>
        <v/>
      </c>
      <c r="O207" s="23">
        <f>IF($B207='Formulario de Respuestas'!$D206,'Formulario de Respuestas'!$I206,"ES DIFERENTE")</f>
        <v>0</v>
      </c>
      <c r="P207" s="1" t="str">
        <f>IFERROR(VLOOKUP(CONCATENATE(O$1,O207),'Formulario de Preguntas'!$C$10:$FN$165,3,FALSE),"")</f>
        <v/>
      </c>
      <c r="Q207" s="1" t="str">
        <f>IFERROR(VLOOKUP(CONCATENATE(O$1,O207),'Formulario de Preguntas'!$C$10:$FN$165,4,FALSE),"")</f>
        <v/>
      </c>
      <c r="R207" s="23">
        <f>IF($B207='Formulario de Respuestas'!$D206,'Formulario de Respuestas'!$J206,"ES DIFERENTE")</f>
        <v>0</v>
      </c>
      <c r="S207" s="1" t="str">
        <f>IFERROR(VLOOKUP(CONCATENATE(R$1,R207),'Formulario de Preguntas'!$C$10:$FN$165,3,FALSE),"")</f>
        <v/>
      </c>
      <c r="T207" s="1" t="str">
        <f>IFERROR(VLOOKUP(CONCATENATE(R$1,R207),'Formulario de Preguntas'!$C$10:$FN$165,4,FALSE),"")</f>
        <v/>
      </c>
      <c r="U207" s="23">
        <f>IF($B207='Formulario de Respuestas'!$D206,'Formulario de Respuestas'!$K206,"ES DIFERENTE")</f>
        <v>0</v>
      </c>
      <c r="V207" s="1" t="str">
        <f>IFERROR(VLOOKUP(CONCATENATE(U$1,U207),'Formulario de Preguntas'!$C$10:$FN$165,3,FALSE),"")</f>
        <v/>
      </c>
      <c r="W207" s="1" t="str">
        <f>IFERROR(VLOOKUP(CONCATENATE(U$1,U207),'Formulario de Preguntas'!$C$10:$FN$165,4,FALSE),"")</f>
        <v/>
      </c>
      <c r="X207" s="23">
        <f>IF($B207='Formulario de Respuestas'!$D206,'Formulario de Respuestas'!$L206,"ES DIFERENTE")</f>
        <v>0</v>
      </c>
      <c r="Y207" s="1" t="str">
        <f>IFERROR(VLOOKUP(CONCATENATE(X$1,X207),'Formulario de Preguntas'!$C$10:$FN$165,3,FALSE),"")</f>
        <v/>
      </c>
      <c r="Z207" s="1" t="str">
        <f>IFERROR(VLOOKUP(CONCATENATE(X$1,X207),'Formulario de Preguntas'!$C$10:$FN$165,4,FALSE),"")</f>
        <v/>
      </c>
      <c r="AA207" s="23">
        <f>IF($B207='Formulario de Respuestas'!$D206,'Formulario de Respuestas'!$M206,"ES DIFERENTE")</f>
        <v>0</v>
      </c>
      <c r="AB207" s="1" t="str">
        <f>IFERROR(VLOOKUP(CONCATENATE(AA$1,AA207),'Formulario de Preguntas'!$C$10:$FN$165,3,FALSE),"")</f>
        <v/>
      </c>
      <c r="AC207" s="1" t="str">
        <f>IFERROR(VLOOKUP(CONCATENATE(AA$1,AA207),'Formulario de Preguntas'!$C$10:$FN$165,4,FALSE),"")</f>
        <v/>
      </c>
      <c r="AD207" s="23">
        <f>IF($B207='Formulario de Respuestas'!$D206,'Formulario de Respuestas'!$N206,"ES DIFERENTE")</f>
        <v>0</v>
      </c>
      <c r="AE207" s="1" t="str">
        <f>IFERROR(VLOOKUP(CONCATENATE(AD$1,AD207),'Formulario de Preguntas'!$C$10:$FN$165,3,FALSE),"")</f>
        <v/>
      </c>
      <c r="AF207" s="1" t="str">
        <f>IFERROR(VLOOKUP(CONCATENATE(AD$1,AD207),'Formulario de Preguntas'!$C$10:$FN$165,4,FALSE),"")</f>
        <v/>
      </c>
      <c r="AG207" s="23">
        <f>IF($B207='Formulario de Respuestas'!$D206,'Formulario de Respuestas'!$O206,"ES DIFERENTE")</f>
        <v>0</v>
      </c>
      <c r="AH207" s="1" t="str">
        <f>IFERROR(VLOOKUP(CONCATENATE(AG$1,AG207),'Formulario de Preguntas'!$C$10:$FN$165,3,FALSE),"")</f>
        <v/>
      </c>
      <c r="AI207" s="1" t="str">
        <f>IFERROR(VLOOKUP(CONCATENATE(AG$1,AG207),'Formulario de Preguntas'!$C$10:$FN$165,4,FALSE),"")</f>
        <v/>
      </c>
      <c r="AJ207" s="23">
        <f>IF($B207='Formulario de Respuestas'!$D206,'Formulario de Respuestas'!$P206,"ES DIFERENTE")</f>
        <v>0</v>
      </c>
      <c r="AK207" s="1" t="str">
        <f>IFERROR(VLOOKUP(CONCATENATE(AJ$1,AJ207),'Formulario de Preguntas'!$C$10:$FN$165,3,FALSE),"")</f>
        <v/>
      </c>
      <c r="AL207" s="1" t="str">
        <f>IFERROR(VLOOKUP(CONCATENATE(AJ$1,AJ207),'Formulario de Preguntas'!$C$10:$FN$165,4,FALSE),"")</f>
        <v/>
      </c>
      <c r="AM207" s="23">
        <f>IF($B207='Formulario de Respuestas'!$D206,'Formulario de Respuestas'!$Q206,"ES DIFERENTE")</f>
        <v>0</v>
      </c>
      <c r="AN207" s="1" t="str">
        <f>IFERROR(VLOOKUP(CONCATENATE(AM$1,AM207),'Formulario de Preguntas'!$C$10:$FN$165,3,FALSE),"")</f>
        <v/>
      </c>
      <c r="AO207" s="1" t="str">
        <f>IFERROR(VLOOKUP(CONCATENATE(AM$1,AM207),'Formulario de Preguntas'!$C$10:$FN$165,4,FALSE),"")</f>
        <v/>
      </c>
      <c r="AP207" s="23">
        <f>IF($B207='Formulario de Respuestas'!$D206,'Formulario de Respuestas'!$R206,"ES DIFERENTE")</f>
        <v>0</v>
      </c>
      <c r="AQ207" s="1" t="str">
        <f>IFERROR(VLOOKUP(CONCATENATE(AP$1,AP207),'Formulario de Preguntas'!$C$10:$FN$165,3,FALSE),"")</f>
        <v/>
      </c>
      <c r="AR207" s="1" t="str">
        <f>IFERROR(VLOOKUP(CONCATENATE(AP$1,AP207),'Formulario de Preguntas'!$C$10:$FN$165,4,FALSE),"")</f>
        <v/>
      </c>
      <c r="AS207" s="23">
        <f>IF($B207='Formulario de Respuestas'!$D206,'Formulario de Respuestas'!$S206,"ES DIFERENTE")</f>
        <v>0</v>
      </c>
      <c r="AT207" s="1" t="str">
        <f>IFERROR(VLOOKUP(CONCATENATE(AS$1,AS207),'Formulario de Preguntas'!$C$10:$FN$165,3,FALSE),"")</f>
        <v/>
      </c>
      <c r="AU207" s="1" t="str">
        <f>IFERROR(VLOOKUP(CONCATENATE(AS$1,AS207),'Formulario de Preguntas'!$C$10:$FN$165,4,FALSE),"")</f>
        <v/>
      </c>
      <c r="AV207" s="23">
        <f>IF($B207='Formulario de Respuestas'!$D206,'Formulario de Respuestas'!$T206,"ES DIFERENTE")</f>
        <v>0</v>
      </c>
      <c r="AW207" s="1" t="str">
        <f>IFERROR(VLOOKUP(CONCATENATE(AV$1,AV207),'Formulario de Preguntas'!$C$10:$FN$165,3,FALSE),"")</f>
        <v/>
      </c>
      <c r="AX207" s="1" t="str">
        <f>IFERROR(VLOOKUP(CONCATENATE(AV$1,AV207),'Formulario de Preguntas'!$C$10:$FN$165,4,FALSE),"")</f>
        <v/>
      </c>
      <c r="AY207" s="23">
        <f>IF($B207='Formulario de Respuestas'!$D206,'Formulario de Respuestas'!$U206,"ES DIFERENTE")</f>
        <v>0</v>
      </c>
      <c r="AZ207" s="1" t="str">
        <f>IFERROR(VLOOKUP(CONCATENATE(AY$1,AY207),'Formulario de Preguntas'!$C$10:$FN$165,3,FALSE),"")</f>
        <v/>
      </c>
      <c r="BA207" s="1" t="str">
        <f>IFERROR(VLOOKUP(CONCATENATE(AY$1,AY207),'Formulario de Preguntas'!$C$10:$FN$165,4,FALSE),"")</f>
        <v/>
      </c>
      <c r="BB207" s="25">
        <f>IF($B207='Formulario de Respuestas'!$D206,'Formulario de Respuestas'!$V206,"ES DIFERENTE")</f>
        <v>0</v>
      </c>
      <c r="BC207" s="1" t="str">
        <f>IFERROR(VLOOKUP(CONCATENATE(BB$1,BB207),'Formulario de Preguntas'!$C$10:$FN$165,3,FALSE),"")</f>
        <v/>
      </c>
      <c r="BD207" s="1" t="str">
        <f>IFERROR(VLOOKUP(CONCATENATE(BB$1,BB207),'Formulario de Preguntas'!$C$10:$FN$165,4,FALSE),"")</f>
        <v/>
      </c>
      <c r="BE207" s="23">
        <f>IF($B207='Formulario de Respuestas'!$D206,'Formulario de Respuestas'!$W206,"ES DIFERENTE")</f>
        <v>0</v>
      </c>
      <c r="BF207" s="1" t="str">
        <f>IFERROR(VLOOKUP(CONCATENATE(BE$1,BE207),'Formulario de Preguntas'!$C$10:$FN$165,3,FALSE),"")</f>
        <v/>
      </c>
      <c r="BG207" s="1" t="str">
        <f>IFERROR(VLOOKUP(CONCATENATE(BE$1,BE207),'Formulario de Preguntas'!$C$10:$FN$165,4,FALSE),"")</f>
        <v/>
      </c>
      <c r="BH207" s="23">
        <f>IF($B207='Formulario de Respuestas'!$D206,'Formulario de Respuestas'!$X206,"ES DIFERENTE")</f>
        <v>0</v>
      </c>
      <c r="BI207" s="1" t="str">
        <f>IFERROR(VLOOKUP(CONCATENATE(BH$1,BH207),'Formulario de Preguntas'!$C$10:$FN$165,3,FALSE),"")</f>
        <v/>
      </c>
      <c r="BJ207" s="1" t="str">
        <f>IFERROR(VLOOKUP(CONCATENATE(BH$1,BH207),'Formulario de Preguntas'!$C$10:$FN$165,4,FALSE),"")</f>
        <v/>
      </c>
      <c r="BK207" s="25">
        <f>IF($B207='Formulario de Respuestas'!$D206,'Formulario de Respuestas'!$Y206,"ES DIFERENTE")</f>
        <v>0</v>
      </c>
      <c r="BL207" s="1" t="str">
        <f>IFERROR(VLOOKUP(CONCATENATE(BK$1,BK207),'Formulario de Preguntas'!$C$10:$FN$165,3,FALSE),"")</f>
        <v/>
      </c>
      <c r="BM207" s="1" t="str">
        <f>IFERROR(VLOOKUP(CONCATENATE(BK$1,BK207),'Formulario de Preguntas'!$C$10:$FN$165,4,FALSE),"")</f>
        <v/>
      </c>
      <c r="BN207" s="25">
        <f>IF($B207='Formulario de Respuestas'!$D206,'Formulario de Respuestas'!$Z206,"ES DIFERENTE")</f>
        <v>0</v>
      </c>
      <c r="BO207" s="1" t="str">
        <f>IFERROR(VLOOKUP(CONCATENATE(BN$1,BN207),'Formulario de Preguntas'!$C$10:$FN$165,3,FALSE),"")</f>
        <v/>
      </c>
      <c r="BP207" s="1" t="str">
        <f>IFERROR(VLOOKUP(CONCATENATE(BN$1,BN207),'Formulario de Preguntas'!$C$10:$FN$165,4,FALSE),"")</f>
        <v/>
      </c>
      <c r="BR207" s="1">
        <f t="shared" si="10"/>
        <v>0</v>
      </c>
      <c r="BS207" s="1">
        <f t="shared" si="11"/>
        <v>0.25</v>
      </c>
      <c r="BT207" s="1">
        <f t="shared" si="9"/>
        <v>0</v>
      </c>
      <c r="BU207" s="1">
        <f>COUNTIF('Formulario de Respuestas'!$E206:$Z206,"A")</f>
        <v>0</v>
      </c>
      <c r="BV207" s="1">
        <f>COUNTIF('Formulario de Respuestas'!$E206:$Z206,"B")</f>
        <v>0</v>
      </c>
      <c r="BW207" s="1">
        <f>COUNTIF('Formulario de Respuestas'!$E206:$Z206,"C")</f>
        <v>0</v>
      </c>
      <c r="BX207" s="1">
        <f>COUNTIF('Formulario de Respuestas'!$E206:$Z206,"D")</f>
        <v>0</v>
      </c>
      <c r="BY207" s="1">
        <f>COUNTIF('Formulario de Respuestas'!$E206:$Z206,"E (RESPUESTA ANULADA)")</f>
        <v>0</v>
      </c>
    </row>
    <row r="208" spans="1:77" x14ac:dyDescent="0.25">
      <c r="A208" s="1">
        <f>'Formulario de Respuestas'!C207</f>
        <v>0</v>
      </c>
      <c r="B208" s="1">
        <f>'Formulario de Respuestas'!D207</f>
        <v>0</v>
      </c>
      <c r="C208" s="23">
        <f>IF($B208='Formulario de Respuestas'!$D207,'Formulario de Respuestas'!$E207,"ES DIFERENTE")</f>
        <v>0</v>
      </c>
      <c r="D208" s="15" t="str">
        <f>IFERROR(VLOOKUP(CONCATENATE(C$1,C208),'Formulario de Preguntas'!$C$2:$FN$165,3,FALSE),"")</f>
        <v/>
      </c>
      <c r="E208" s="1" t="str">
        <f>IFERROR(VLOOKUP(CONCATENATE(C$1,C208),'Formulario de Preguntas'!$C$2:$FN$165,4,FALSE),"")</f>
        <v/>
      </c>
      <c r="F208" s="23">
        <f>IF($B208='Formulario de Respuestas'!$D207,'Formulario de Respuestas'!$F207,"ES DIFERENTE")</f>
        <v>0</v>
      </c>
      <c r="G208" s="1" t="str">
        <f>IFERROR(VLOOKUP(CONCATENATE(F$1,F208),'Formulario de Preguntas'!$C$2:$FN$165,3,FALSE),"")</f>
        <v/>
      </c>
      <c r="H208" s="1" t="str">
        <f>IFERROR(VLOOKUP(CONCATENATE(F$1,F208),'Formulario de Preguntas'!$C$2:$FN$165,4,FALSE),"")</f>
        <v/>
      </c>
      <c r="I208" s="23">
        <f>IF($B208='Formulario de Respuestas'!$D207,'Formulario de Respuestas'!$G207,"ES DIFERENTE")</f>
        <v>0</v>
      </c>
      <c r="J208" s="1" t="str">
        <f>IFERROR(VLOOKUP(CONCATENATE(I$1,I208),'Formulario de Preguntas'!$C$10:$FN$165,3,FALSE),"")</f>
        <v/>
      </c>
      <c r="K208" s="1" t="str">
        <f>IFERROR(VLOOKUP(CONCATENATE(I$1,I208),'Formulario de Preguntas'!$C$10:$FN$165,4,FALSE),"")</f>
        <v/>
      </c>
      <c r="L208" s="23">
        <f>IF($B208='Formulario de Respuestas'!$D207,'Formulario de Respuestas'!$H207,"ES DIFERENTE")</f>
        <v>0</v>
      </c>
      <c r="M208" s="1" t="str">
        <f>IFERROR(VLOOKUP(CONCATENATE(L$1,L208),'Formulario de Preguntas'!$C$10:$FN$165,3,FALSE),"")</f>
        <v/>
      </c>
      <c r="N208" s="1" t="str">
        <f>IFERROR(VLOOKUP(CONCATENATE(L$1,L208),'Formulario de Preguntas'!$C$10:$FN$165,4,FALSE),"")</f>
        <v/>
      </c>
      <c r="O208" s="23">
        <f>IF($B208='Formulario de Respuestas'!$D207,'Formulario de Respuestas'!$I207,"ES DIFERENTE")</f>
        <v>0</v>
      </c>
      <c r="P208" s="1" t="str">
        <f>IFERROR(VLOOKUP(CONCATENATE(O$1,O208),'Formulario de Preguntas'!$C$10:$FN$165,3,FALSE),"")</f>
        <v/>
      </c>
      <c r="Q208" s="1" t="str">
        <f>IFERROR(VLOOKUP(CONCATENATE(O$1,O208),'Formulario de Preguntas'!$C$10:$FN$165,4,FALSE),"")</f>
        <v/>
      </c>
      <c r="R208" s="23">
        <f>IF($B208='Formulario de Respuestas'!$D207,'Formulario de Respuestas'!$J207,"ES DIFERENTE")</f>
        <v>0</v>
      </c>
      <c r="S208" s="1" t="str">
        <f>IFERROR(VLOOKUP(CONCATENATE(R$1,R208),'Formulario de Preguntas'!$C$10:$FN$165,3,FALSE),"")</f>
        <v/>
      </c>
      <c r="T208" s="1" t="str">
        <f>IFERROR(VLOOKUP(CONCATENATE(R$1,R208),'Formulario de Preguntas'!$C$10:$FN$165,4,FALSE),"")</f>
        <v/>
      </c>
      <c r="U208" s="23">
        <f>IF($B208='Formulario de Respuestas'!$D207,'Formulario de Respuestas'!$K207,"ES DIFERENTE")</f>
        <v>0</v>
      </c>
      <c r="V208" s="1" t="str">
        <f>IFERROR(VLOOKUP(CONCATENATE(U$1,U208),'Formulario de Preguntas'!$C$10:$FN$165,3,FALSE),"")</f>
        <v/>
      </c>
      <c r="W208" s="1" t="str">
        <f>IFERROR(VLOOKUP(CONCATENATE(U$1,U208),'Formulario de Preguntas'!$C$10:$FN$165,4,FALSE),"")</f>
        <v/>
      </c>
      <c r="X208" s="23">
        <f>IF($B208='Formulario de Respuestas'!$D207,'Formulario de Respuestas'!$L207,"ES DIFERENTE")</f>
        <v>0</v>
      </c>
      <c r="Y208" s="1" t="str">
        <f>IFERROR(VLOOKUP(CONCATENATE(X$1,X208),'Formulario de Preguntas'!$C$10:$FN$165,3,FALSE),"")</f>
        <v/>
      </c>
      <c r="Z208" s="1" t="str">
        <f>IFERROR(VLOOKUP(CONCATENATE(X$1,X208),'Formulario de Preguntas'!$C$10:$FN$165,4,FALSE),"")</f>
        <v/>
      </c>
      <c r="AA208" s="23">
        <f>IF($B208='Formulario de Respuestas'!$D207,'Formulario de Respuestas'!$M207,"ES DIFERENTE")</f>
        <v>0</v>
      </c>
      <c r="AB208" s="1" t="str">
        <f>IFERROR(VLOOKUP(CONCATENATE(AA$1,AA208),'Formulario de Preguntas'!$C$10:$FN$165,3,FALSE),"")</f>
        <v/>
      </c>
      <c r="AC208" s="1" t="str">
        <f>IFERROR(VLOOKUP(CONCATENATE(AA$1,AA208),'Formulario de Preguntas'!$C$10:$FN$165,4,FALSE),"")</f>
        <v/>
      </c>
      <c r="AD208" s="23">
        <f>IF($B208='Formulario de Respuestas'!$D207,'Formulario de Respuestas'!$N207,"ES DIFERENTE")</f>
        <v>0</v>
      </c>
      <c r="AE208" s="1" t="str">
        <f>IFERROR(VLOOKUP(CONCATENATE(AD$1,AD208),'Formulario de Preguntas'!$C$10:$FN$165,3,FALSE),"")</f>
        <v/>
      </c>
      <c r="AF208" s="1" t="str">
        <f>IFERROR(VLOOKUP(CONCATENATE(AD$1,AD208),'Formulario de Preguntas'!$C$10:$FN$165,4,FALSE),"")</f>
        <v/>
      </c>
      <c r="AG208" s="23">
        <f>IF($B208='Formulario de Respuestas'!$D207,'Formulario de Respuestas'!$O207,"ES DIFERENTE")</f>
        <v>0</v>
      </c>
      <c r="AH208" s="1" t="str">
        <f>IFERROR(VLOOKUP(CONCATENATE(AG$1,AG208),'Formulario de Preguntas'!$C$10:$FN$165,3,FALSE),"")</f>
        <v/>
      </c>
      <c r="AI208" s="1" t="str">
        <f>IFERROR(VLOOKUP(CONCATENATE(AG$1,AG208),'Formulario de Preguntas'!$C$10:$FN$165,4,FALSE),"")</f>
        <v/>
      </c>
      <c r="AJ208" s="23">
        <f>IF($B208='Formulario de Respuestas'!$D207,'Formulario de Respuestas'!$P207,"ES DIFERENTE")</f>
        <v>0</v>
      </c>
      <c r="AK208" s="1" t="str">
        <f>IFERROR(VLOOKUP(CONCATENATE(AJ$1,AJ208),'Formulario de Preguntas'!$C$10:$FN$165,3,FALSE),"")</f>
        <v/>
      </c>
      <c r="AL208" s="1" t="str">
        <f>IFERROR(VLOOKUP(CONCATENATE(AJ$1,AJ208),'Formulario de Preguntas'!$C$10:$FN$165,4,FALSE),"")</f>
        <v/>
      </c>
      <c r="AM208" s="23">
        <f>IF($B208='Formulario de Respuestas'!$D207,'Formulario de Respuestas'!$Q207,"ES DIFERENTE")</f>
        <v>0</v>
      </c>
      <c r="AN208" s="1" t="str">
        <f>IFERROR(VLOOKUP(CONCATENATE(AM$1,AM208),'Formulario de Preguntas'!$C$10:$FN$165,3,FALSE),"")</f>
        <v/>
      </c>
      <c r="AO208" s="1" t="str">
        <f>IFERROR(VLOOKUP(CONCATENATE(AM$1,AM208),'Formulario de Preguntas'!$C$10:$FN$165,4,FALSE),"")</f>
        <v/>
      </c>
      <c r="AP208" s="23">
        <f>IF($B208='Formulario de Respuestas'!$D207,'Formulario de Respuestas'!$R207,"ES DIFERENTE")</f>
        <v>0</v>
      </c>
      <c r="AQ208" s="1" t="str">
        <f>IFERROR(VLOOKUP(CONCATENATE(AP$1,AP208),'Formulario de Preguntas'!$C$10:$FN$165,3,FALSE),"")</f>
        <v/>
      </c>
      <c r="AR208" s="1" t="str">
        <f>IFERROR(VLOOKUP(CONCATENATE(AP$1,AP208),'Formulario de Preguntas'!$C$10:$FN$165,4,FALSE),"")</f>
        <v/>
      </c>
      <c r="AS208" s="23">
        <f>IF($B208='Formulario de Respuestas'!$D207,'Formulario de Respuestas'!$S207,"ES DIFERENTE")</f>
        <v>0</v>
      </c>
      <c r="AT208" s="1" t="str">
        <f>IFERROR(VLOOKUP(CONCATENATE(AS$1,AS208),'Formulario de Preguntas'!$C$10:$FN$165,3,FALSE),"")</f>
        <v/>
      </c>
      <c r="AU208" s="1" t="str">
        <f>IFERROR(VLOOKUP(CONCATENATE(AS$1,AS208),'Formulario de Preguntas'!$C$10:$FN$165,4,FALSE),"")</f>
        <v/>
      </c>
      <c r="AV208" s="23">
        <f>IF($B208='Formulario de Respuestas'!$D207,'Formulario de Respuestas'!$T207,"ES DIFERENTE")</f>
        <v>0</v>
      </c>
      <c r="AW208" s="1" t="str">
        <f>IFERROR(VLOOKUP(CONCATENATE(AV$1,AV208),'Formulario de Preguntas'!$C$10:$FN$165,3,FALSE),"")</f>
        <v/>
      </c>
      <c r="AX208" s="1" t="str">
        <f>IFERROR(VLOOKUP(CONCATENATE(AV$1,AV208),'Formulario de Preguntas'!$C$10:$FN$165,4,FALSE),"")</f>
        <v/>
      </c>
      <c r="AY208" s="23">
        <f>IF($B208='Formulario de Respuestas'!$D207,'Formulario de Respuestas'!$U207,"ES DIFERENTE")</f>
        <v>0</v>
      </c>
      <c r="AZ208" s="1" t="str">
        <f>IFERROR(VLOOKUP(CONCATENATE(AY$1,AY208),'Formulario de Preguntas'!$C$10:$FN$165,3,FALSE),"")</f>
        <v/>
      </c>
      <c r="BA208" s="1" t="str">
        <f>IFERROR(VLOOKUP(CONCATENATE(AY$1,AY208),'Formulario de Preguntas'!$C$10:$FN$165,4,FALSE),"")</f>
        <v/>
      </c>
      <c r="BB208" s="25">
        <f>IF($B208='Formulario de Respuestas'!$D207,'Formulario de Respuestas'!$V207,"ES DIFERENTE")</f>
        <v>0</v>
      </c>
      <c r="BC208" s="1" t="str">
        <f>IFERROR(VLOOKUP(CONCATENATE(BB$1,BB208),'Formulario de Preguntas'!$C$10:$FN$165,3,FALSE),"")</f>
        <v/>
      </c>
      <c r="BD208" s="1" t="str">
        <f>IFERROR(VLOOKUP(CONCATENATE(BB$1,BB208),'Formulario de Preguntas'!$C$10:$FN$165,4,FALSE),"")</f>
        <v/>
      </c>
      <c r="BE208" s="23">
        <f>IF($B208='Formulario de Respuestas'!$D207,'Formulario de Respuestas'!$W207,"ES DIFERENTE")</f>
        <v>0</v>
      </c>
      <c r="BF208" s="1" t="str">
        <f>IFERROR(VLOOKUP(CONCATENATE(BE$1,BE208),'Formulario de Preguntas'!$C$10:$FN$165,3,FALSE),"")</f>
        <v/>
      </c>
      <c r="BG208" s="1" t="str">
        <f>IFERROR(VLOOKUP(CONCATENATE(BE$1,BE208),'Formulario de Preguntas'!$C$10:$FN$165,4,FALSE),"")</f>
        <v/>
      </c>
      <c r="BH208" s="23">
        <f>IF($B208='Formulario de Respuestas'!$D207,'Formulario de Respuestas'!$X207,"ES DIFERENTE")</f>
        <v>0</v>
      </c>
      <c r="BI208" s="1" t="str">
        <f>IFERROR(VLOOKUP(CONCATENATE(BH$1,BH208),'Formulario de Preguntas'!$C$10:$FN$165,3,FALSE),"")</f>
        <v/>
      </c>
      <c r="BJ208" s="1" t="str">
        <f>IFERROR(VLOOKUP(CONCATENATE(BH$1,BH208),'Formulario de Preguntas'!$C$10:$FN$165,4,FALSE),"")</f>
        <v/>
      </c>
      <c r="BK208" s="25">
        <f>IF($B208='Formulario de Respuestas'!$D207,'Formulario de Respuestas'!$Y207,"ES DIFERENTE")</f>
        <v>0</v>
      </c>
      <c r="BL208" s="1" t="str">
        <f>IFERROR(VLOOKUP(CONCATENATE(BK$1,BK208),'Formulario de Preguntas'!$C$10:$FN$165,3,FALSE),"")</f>
        <v/>
      </c>
      <c r="BM208" s="1" t="str">
        <f>IFERROR(VLOOKUP(CONCATENATE(BK$1,BK208),'Formulario de Preguntas'!$C$10:$FN$165,4,FALSE),"")</f>
        <v/>
      </c>
      <c r="BN208" s="25">
        <f>IF($B208='Formulario de Respuestas'!$D207,'Formulario de Respuestas'!$Z207,"ES DIFERENTE")</f>
        <v>0</v>
      </c>
      <c r="BO208" s="1" t="str">
        <f>IFERROR(VLOOKUP(CONCATENATE(BN$1,BN208),'Formulario de Preguntas'!$C$10:$FN$165,3,FALSE),"")</f>
        <v/>
      </c>
      <c r="BP208" s="1" t="str">
        <f>IFERROR(VLOOKUP(CONCATENATE(BN$1,BN208),'Formulario de Preguntas'!$C$10:$FN$165,4,FALSE),"")</f>
        <v/>
      </c>
      <c r="BR208" s="1">
        <f t="shared" si="10"/>
        <v>0</v>
      </c>
      <c r="BS208" s="1">
        <f t="shared" si="11"/>
        <v>0.25</v>
      </c>
      <c r="BT208" s="1">
        <f t="shared" si="9"/>
        <v>0</v>
      </c>
      <c r="BU208" s="1">
        <f>COUNTIF('Formulario de Respuestas'!$E207:$Z207,"A")</f>
        <v>0</v>
      </c>
      <c r="BV208" s="1">
        <f>COUNTIF('Formulario de Respuestas'!$E207:$Z207,"B")</f>
        <v>0</v>
      </c>
      <c r="BW208" s="1">
        <f>COUNTIF('Formulario de Respuestas'!$E207:$Z207,"C")</f>
        <v>0</v>
      </c>
      <c r="BX208" s="1">
        <f>COUNTIF('Formulario de Respuestas'!$E207:$Z207,"D")</f>
        <v>0</v>
      </c>
      <c r="BY208" s="1">
        <f>COUNTIF('Formulario de Respuestas'!$E207:$Z207,"E (RESPUESTA ANULADA)")</f>
        <v>0</v>
      </c>
    </row>
    <row r="209" spans="1:77" x14ac:dyDescent="0.25">
      <c r="A209" s="1">
        <f>'Formulario de Respuestas'!C208</f>
        <v>0</v>
      </c>
      <c r="B209" s="1">
        <f>'Formulario de Respuestas'!D208</f>
        <v>0</v>
      </c>
      <c r="C209" s="23">
        <f>IF($B209='Formulario de Respuestas'!$D208,'Formulario de Respuestas'!$E208,"ES DIFERENTE")</f>
        <v>0</v>
      </c>
      <c r="D209" s="15" t="str">
        <f>IFERROR(VLOOKUP(CONCATENATE(C$1,C209),'Formulario de Preguntas'!$C$2:$FN$165,3,FALSE),"")</f>
        <v/>
      </c>
      <c r="E209" s="1" t="str">
        <f>IFERROR(VLOOKUP(CONCATENATE(C$1,C209),'Formulario de Preguntas'!$C$2:$FN$165,4,FALSE),"")</f>
        <v/>
      </c>
      <c r="F209" s="23">
        <f>IF($B209='Formulario de Respuestas'!$D208,'Formulario de Respuestas'!$F208,"ES DIFERENTE")</f>
        <v>0</v>
      </c>
      <c r="G209" s="1" t="str">
        <f>IFERROR(VLOOKUP(CONCATENATE(F$1,F209),'Formulario de Preguntas'!$C$2:$FN$165,3,FALSE),"")</f>
        <v/>
      </c>
      <c r="H209" s="1" t="str">
        <f>IFERROR(VLOOKUP(CONCATENATE(F$1,F209),'Formulario de Preguntas'!$C$2:$FN$165,4,FALSE),"")</f>
        <v/>
      </c>
      <c r="I209" s="23">
        <f>IF($B209='Formulario de Respuestas'!$D208,'Formulario de Respuestas'!$G208,"ES DIFERENTE")</f>
        <v>0</v>
      </c>
      <c r="J209" s="1" t="str">
        <f>IFERROR(VLOOKUP(CONCATENATE(I$1,I209),'Formulario de Preguntas'!$C$10:$FN$165,3,FALSE),"")</f>
        <v/>
      </c>
      <c r="K209" s="1" t="str">
        <f>IFERROR(VLOOKUP(CONCATENATE(I$1,I209),'Formulario de Preguntas'!$C$10:$FN$165,4,FALSE),"")</f>
        <v/>
      </c>
      <c r="L209" s="23">
        <f>IF($B209='Formulario de Respuestas'!$D208,'Formulario de Respuestas'!$H208,"ES DIFERENTE")</f>
        <v>0</v>
      </c>
      <c r="M209" s="1" t="str">
        <f>IFERROR(VLOOKUP(CONCATENATE(L$1,L209),'Formulario de Preguntas'!$C$10:$FN$165,3,FALSE),"")</f>
        <v/>
      </c>
      <c r="N209" s="1" t="str">
        <f>IFERROR(VLOOKUP(CONCATENATE(L$1,L209),'Formulario de Preguntas'!$C$10:$FN$165,4,FALSE),"")</f>
        <v/>
      </c>
      <c r="O209" s="23">
        <f>IF($B209='Formulario de Respuestas'!$D208,'Formulario de Respuestas'!$I208,"ES DIFERENTE")</f>
        <v>0</v>
      </c>
      <c r="P209" s="1" t="str">
        <f>IFERROR(VLOOKUP(CONCATENATE(O$1,O209),'Formulario de Preguntas'!$C$10:$FN$165,3,FALSE),"")</f>
        <v/>
      </c>
      <c r="Q209" s="1" t="str">
        <f>IFERROR(VLOOKUP(CONCATENATE(O$1,O209),'Formulario de Preguntas'!$C$10:$FN$165,4,FALSE),"")</f>
        <v/>
      </c>
      <c r="R209" s="23">
        <f>IF($B209='Formulario de Respuestas'!$D208,'Formulario de Respuestas'!$J208,"ES DIFERENTE")</f>
        <v>0</v>
      </c>
      <c r="S209" s="1" t="str">
        <f>IFERROR(VLOOKUP(CONCATENATE(R$1,R209),'Formulario de Preguntas'!$C$10:$FN$165,3,FALSE),"")</f>
        <v/>
      </c>
      <c r="T209" s="1" t="str">
        <f>IFERROR(VLOOKUP(CONCATENATE(R$1,R209),'Formulario de Preguntas'!$C$10:$FN$165,4,FALSE),"")</f>
        <v/>
      </c>
      <c r="U209" s="23">
        <f>IF($B209='Formulario de Respuestas'!$D208,'Formulario de Respuestas'!$K208,"ES DIFERENTE")</f>
        <v>0</v>
      </c>
      <c r="V209" s="1" t="str">
        <f>IFERROR(VLOOKUP(CONCATENATE(U$1,U209),'Formulario de Preguntas'!$C$10:$FN$165,3,FALSE),"")</f>
        <v/>
      </c>
      <c r="W209" s="1" t="str">
        <f>IFERROR(VLOOKUP(CONCATENATE(U$1,U209),'Formulario de Preguntas'!$C$10:$FN$165,4,FALSE),"")</f>
        <v/>
      </c>
      <c r="X209" s="23">
        <f>IF($B209='Formulario de Respuestas'!$D208,'Formulario de Respuestas'!$L208,"ES DIFERENTE")</f>
        <v>0</v>
      </c>
      <c r="Y209" s="1" t="str">
        <f>IFERROR(VLOOKUP(CONCATENATE(X$1,X209),'Formulario de Preguntas'!$C$10:$FN$165,3,FALSE),"")</f>
        <v/>
      </c>
      <c r="Z209" s="1" t="str">
        <f>IFERROR(VLOOKUP(CONCATENATE(X$1,X209),'Formulario de Preguntas'!$C$10:$FN$165,4,FALSE),"")</f>
        <v/>
      </c>
      <c r="AA209" s="23">
        <f>IF($B209='Formulario de Respuestas'!$D208,'Formulario de Respuestas'!$M208,"ES DIFERENTE")</f>
        <v>0</v>
      </c>
      <c r="AB209" s="1" t="str">
        <f>IFERROR(VLOOKUP(CONCATENATE(AA$1,AA209),'Formulario de Preguntas'!$C$10:$FN$165,3,FALSE),"")</f>
        <v/>
      </c>
      <c r="AC209" s="1" t="str">
        <f>IFERROR(VLOOKUP(CONCATENATE(AA$1,AA209),'Formulario de Preguntas'!$C$10:$FN$165,4,FALSE),"")</f>
        <v/>
      </c>
      <c r="AD209" s="23">
        <f>IF($B209='Formulario de Respuestas'!$D208,'Formulario de Respuestas'!$N208,"ES DIFERENTE")</f>
        <v>0</v>
      </c>
      <c r="AE209" s="1" t="str">
        <f>IFERROR(VLOOKUP(CONCATENATE(AD$1,AD209),'Formulario de Preguntas'!$C$10:$FN$165,3,FALSE),"")</f>
        <v/>
      </c>
      <c r="AF209" s="1" t="str">
        <f>IFERROR(VLOOKUP(CONCATENATE(AD$1,AD209),'Formulario de Preguntas'!$C$10:$FN$165,4,FALSE),"")</f>
        <v/>
      </c>
      <c r="AG209" s="23">
        <f>IF($B209='Formulario de Respuestas'!$D208,'Formulario de Respuestas'!$O208,"ES DIFERENTE")</f>
        <v>0</v>
      </c>
      <c r="AH209" s="1" t="str">
        <f>IFERROR(VLOOKUP(CONCATENATE(AG$1,AG209),'Formulario de Preguntas'!$C$10:$FN$165,3,FALSE),"")</f>
        <v/>
      </c>
      <c r="AI209" s="1" t="str">
        <f>IFERROR(VLOOKUP(CONCATENATE(AG$1,AG209),'Formulario de Preguntas'!$C$10:$FN$165,4,FALSE),"")</f>
        <v/>
      </c>
      <c r="AJ209" s="23">
        <f>IF($B209='Formulario de Respuestas'!$D208,'Formulario de Respuestas'!$P208,"ES DIFERENTE")</f>
        <v>0</v>
      </c>
      <c r="AK209" s="1" t="str">
        <f>IFERROR(VLOOKUP(CONCATENATE(AJ$1,AJ209),'Formulario de Preguntas'!$C$10:$FN$165,3,FALSE),"")</f>
        <v/>
      </c>
      <c r="AL209" s="1" t="str">
        <f>IFERROR(VLOOKUP(CONCATENATE(AJ$1,AJ209),'Formulario de Preguntas'!$C$10:$FN$165,4,FALSE),"")</f>
        <v/>
      </c>
      <c r="AM209" s="23">
        <f>IF($B209='Formulario de Respuestas'!$D208,'Formulario de Respuestas'!$Q208,"ES DIFERENTE")</f>
        <v>0</v>
      </c>
      <c r="AN209" s="1" t="str">
        <f>IFERROR(VLOOKUP(CONCATENATE(AM$1,AM209),'Formulario de Preguntas'!$C$10:$FN$165,3,FALSE),"")</f>
        <v/>
      </c>
      <c r="AO209" s="1" t="str">
        <f>IFERROR(VLOOKUP(CONCATENATE(AM$1,AM209),'Formulario de Preguntas'!$C$10:$FN$165,4,FALSE),"")</f>
        <v/>
      </c>
      <c r="AP209" s="23">
        <f>IF($B209='Formulario de Respuestas'!$D208,'Formulario de Respuestas'!$R208,"ES DIFERENTE")</f>
        <v>0</v>
      </c>
      <c r="AQ209" s="1" t="str">
        <f>IFERROR(VLOOKUP(CONCATENATE(AP$1,AP209),'Formulario de Preguntas'!$C$10:$FN$165,3,FALSE),"")</f>
        <v/>
      </c>
      <c r="AR209" s="1" t="str">
        <f>IFERROR(VLOOKUP(CONCATENATE(AP$1,AP209),'Formulario de Preguntas'!$C$10:$FN$165,4,FALSE),"")</f>
        <v/>
      </c>
      <c r="AS209" s="23">
        <f>IF($B209='Formulario de Respuestas'!$D208,'Formulario de Respuestas'!$S208,"ES DIFERENTE")</f>
        <v>0</v>
      </c>
      <c r="AT209" s="1" t="str">
        <f>IFERROR(VLOOKUP(CONCATENATE(AS$1,AS209),'Formulario de Preguntas'!$C$10:$FN$165,3,FALSE),"")</f>
        <v/>
      </c>
      <c r="AU209" s="1" t="str">
        <f>IFERROR(VLOOKUP(CONCATENATE(AS$1,AS209),'Formulario de Preguntas'!$C$10:$FN$165,4,FALSE),"")</f>
        <v/>
      </c>
      <c r="AV209" s="23">
        <f>IF($B209='Formulario de Respuestas'!$D208,'Formulario de Respuestas'!$T208,"ES DIFERENTE")</f>
        <v>0</v>
      </c>
      <c r="AW209" s="1" t="str">
        <f>IFERROR(VLOOKUP(CONCATENATE(AV$1,AV209),'Formulario de Preguntas'!$C$10:$FN$165,3,FALSE),"")</f>
        <v/>
      </c>
      <c r="AX209" s="1" t="str">
        <f>IFERROR(VLOOKUP(CONCATENATE(AV$1,AV209),'Formulario de Preguntas'!$C$10:$FN$165,4,FALSE),"")</f>
        <v/>
      </c>
      <c r="AY209" s="23">
        <f>IF($B209='Formulario de Respuestas'!$D208,'Formulario de Respuestas'!$U208,"ES DIFERENTE")</f>
        <v>0</v>
      </c>
      <c r="AZ209" s="1" t="str">
        <f>IFERROR(VLOOKUP(CONCATENATE(AY$1,AY209),'Formulario de Preguntas'!$C$10:$FN$165,3,FALSE),"")</f>
        <v/>
      </c>
      <c r="BA209" s="1" t="str">
        <f>IFERROR(VLOOKUP(CONCATENATE(AY$1,AY209),'Formulario de Preguntas'!$C$10:$FN$165,4,FALSE),"")</f>
        <v/>
      </c>
      <c r="BB209" s="25">
        <f>IF($B209='Formulario de Respuestas'!$D208,'Formulario de Respuestas'!$V208,"ES DIFERENTE")</f>
        <v>0</v>
      </c>
      <c r="BC209" s="1" t="str">
        <f>IFERROR(VLOOKUP(CONCATENATE(BB$1,BB209),'Formulario de Preguntas'!$C$10:$FN$165,3,FALSE),"")</f>
        <v/>
      </c>
      <c r="BD209" s="1" t="str">
        <f>IFERROR(VLOOKUP(CONCATENATE(BB$1,BB209),'Formulario de Preguntas'!$C$10:$FN$165,4,FALSE),"")</f>
        <v/>
      </c>
      <c r="BE209" s="23">
        <f>IF($B209='Formulario de Respuestas'!$D208,'Formulario de Respuestas'!$W208,"ES DIFERENTE")</f>
        <v>0</v>
      </c>
      <c r="BF209" s="1" t="str">
        <f>IFERROR(VLOOKUP(CONCATENATE(BE$1,BE209),'Formulario de Preguntas'!$C$10:$FN$165,3,FALSE),"")</f>
        <v/>
      </c>
      <c r="BG209" s="1" t="str">
        <f>IFERROR(VLOOKUP(CONCATENATE(BE$1,BE209),'Formulario de Preguntas'!$C$10:$FN$165,4,FALSE),"")</f>
        <v/>
      </c>
      <c r="BH209" s="23">
        <f>IF($B209='Formulario de Respuestas'!$D208,'Formulario de Respuestas'!$X208,"ES DIFERENTE")</f>
        <v>0</v>
      </c>
      <c r="BI209" s="1" t="str">
        <f>IFERROR(VLOOKUP(CONCATENATE(BH$1,BH209),'Formulario de Preguntas'!$C$10:$FN$165,3,FALSE),"")</f>
        <v/>
      </c>
      <c r="BJ209" s="1" t="str">
        <f>IFERROR(VLOOKUP(CONCATENATE(BH$1,BH209),'Formulario de Preguntas'!$C$10:$FN$165,4,FALSE),"")</f>
        <v/>
      </c>
      <c r="BK209" s="25">
        <f>IF($B209='Formulario de Respuestas'!$D208,'Formulario de Respuestas'!$Y208,"ES DIFERENTE")</f>
        <v>0</v>
      </c>
      <c r="BL209" s="1" t="str">
        <f>IFERROR(VLOOKUP(CONCATENATE(BK$1,BK209),'Formulario de Preguntas'!$C$10:$FN$165,3,FALSE),"")</f>
        <v/>
      </c>
      <c r="BM209" s="1" t="str">
        <f>IFERROR(VLOOKUP(CONCATENATE(BK$1,BK209),'Formulario de Preguntas'!$C$10:$FN$165,4,FALSE),"")</f>
        <v/>
      </c>
      <c r="BN209" s="25">
        <f>IF($B209='Formulario de Respuestas'!$D208,'Formulario de Respuestas'!$Z208,"ES DIFERENTE")</f>
        <v>0</v>
      </c>
      <c r="BO209" s="1" t="str">
        <f>IFERROR(VLOOKUP(CONCATENATE(BN$1,BN209),'Formulario de Preguntas'!$C$10:$FN$165,3,FALSE),"")</f>
        <v/>
      </c>
      <c r="BP209" s="1" t="str">
        <f>IFERROR(VLOOKUP(CONCATENATE(BN$1,BN209),'Formulario de Preguntas'!$C$10:$FN$165,4,FALSE),"")</f>
        <v/>
      </c>
      <c r="BR209" s="1">
        <f t="shared" si="10"/>
        <v>0</v>
      </c>
      <c r="BS209" s="1">
        <f t="shared" si="11"/>
        <v>0.25</v>
      </c>
      <c r="BT209" s="1">
        <f t="shared" si="9"/>
        <v>0</v>
      </c>
      <c r="BU209" s="1">
        <f>COUNTIF('Formulario de Respuestas'!$E208:$Z208,"A")</f>
        <v>0</v>
      </c>
      <c r="BV209" s="1">
        <f>COUNTIF('Formulario de Respuestas'!$E208:$Z208,"B")</f>
        <v>0</v>
      </c>
      <c r="BW209" s="1">
        <f>COUNTIF('Formulario de Respuestas'!$E208:$Z208,"C")</f>
        <v>0</v>
      </c>
      <c r="BX209" s="1">
        <f>COUNTIF('Formulario de Respuestas'!$E208:$Z208,"D")</f>
        <v>0</v>
      </c>
      <c r="BY209" s="1">
        <f>COUNTIF('Formulario de Respuestas'!$E208:$Z208,"E (RESPUESTA ANULADA)")</f>
        <v>0</v>
      </c>
    </row>
    <row r="210" spans="1:77" x14ac:dyDescent="0.25">
      <c r="A210" s="1">
        <f>'Formulario de Respuestas'!C209</f>
        <v>0</v>
      </c>
      <c r="B210" s="1">
        <f>'Formulario de Respuestas'!D209</f>
        <v>0</v>
      </c>
      <c r="C210" s="23">
        <f>IF($B210='Formulario de Respuestas'!$D209,'Formulario de Respuestas'!$E209,"ES DIFERENTE")</f>
        <v>0</v>
      </c>
      <c r="D210" s="15" t="str">
        <f>IFERROR(VLOOKUP(CONCATENATE(C$1,C210),'Formulario de Preguntas'!$C$2:$FN$165,3,FALSE),"")</f>
        <v/>
      </c>
      <c r="E210" s="1" t="str">
        <f>IFERROR(VLOOKUP(CONCATENATE(C$1,C210),'Formulario de Preguntas'!$C$2:$FN$165,4,FALSE),"")</f>
        <v/>
      </c>
      <c r="F210" s="23">
        <f>IF($B210='Formulario de Respuestas'!$D209,'Formulario de Respuestas'!$F209,"ES DIFERENTE")</f>
        <v>0</v>
      </c>
      <c r="G210" s="1" t="str">
        <f>IFERROR(VLOOKUP(CONCATENATE(F$1,F210),'Formulario de Preguntas'!$C$2:$FN$165,3,FALSE),"")</f>
        <v/>
      </c>
      <c r="H210" s="1" t="str">
        <f>IFERROR(VLOOKUP(CONCATENATE(F$1,F210),'Formulario de Preguntas'!$C$2:$FN$165,4,FALSE),"")</f>
        <v/>
      </c>
      <c r="I210" s="23">
        <f>IF($B210='Formulario de Respuestas'!$D209,'Formulario de Respuestas'!$G209,"ES DIFERENTE")</f>
        <v>0</v>
      </c>
      <c r="J210" s="1" t="str">
        <f>IFERROR(VLOOKUP(CONCATENATE(I$1,I210),'Formulario de Preguntas'!$C$10:$FN$165,3,FALSE),"")</f>
        <v/>
      </c>
      <c r="K210" s="1" t="str">
        <f>IFERROR(VLOOKUP(CONCATENATE(I$1,I210),'Formulario de Preguntas'!$C$10:$FN$165,4,FALSE),"")</f>
        <v/>
      </c>
      <c r="L210" s="23">
        <f>IF($B210='Formulario de Respuestas'!$D209,'Formulario de Respuestas'!$H209,"ES DIFERENTE")</f>
        <v>0</v>
      </c>
      <c r="M210" s="1" t="str">
        <f>IFERROR(VLOOKUP(CONCATENATE(L$1,L210),'Formulario de Preguntas'!$C$10:$FN$165,3,FALSE),"")</f>
        <v/>
      </c>
      <c r="N210" s="1" t="str">
        <f>IFERROR(VLOOKUP(CONCATENATE(L$1,L210),'Formulario de Preguntas'!$C$10:$FN$165,4,FALSE),"")</f>
        <v/>
      </c>
      <c r="O210" s="23">
        <f>IF($B210='Formulario de Respuestas'!$D209,'Formulario de Respuestas'!$I209,"ES DIFERENTE")</f>
        <v>0</v>
      </c>
      <c r="P210" s="1" t="str">
        <f>IFERROR(VLOOKUP(CONCATENATE(O$1,O210),'Formulario de Preguntas'!$C$10:$FN$165,3,FALSE),"")</f>
        <v/>
      </c>
      <c r="Q210" s="1" t="str">
        <f>IFERROR(VLOOKUP(CONCATENATE(O$1,O210),'Formulario de Preguntas'!$C$10:$FN$165,4,FALSE),"")</f>
        <v/>
      </c>
      <c r="R210" s="23">
        <f>IF($B210='Formulario de Respuestas'!$D209,'Formulario de Respuestas'!$J209,"ES DIFERENTE")</f>
        <v>0</v>
      </c>
      <c r="S210" s="1" t="str">
        <f>IFERROR(VLOOKUP(CONCATENATE(R$1,R210),'Formulario de Preguntas'!$C$10:$FN$165,3,FALSE),"")</f>
        <v/>
      </c>
      <c r="T210" s="1" t="str">
        <f>IFERROR(VLOOKUP(CONCATENATE(R$1,R210),'Formulario de Preguntas'!$C$10:$FN$165,4,FALSE),"")</f>
        <v/>
      </c>
      <c r="U210" s="23">
        <f>IF($B210='Formulario de Respuestas'!$D209,'Formulario de Respuestas'!$K209,"ES DIFERENTE")</f>
        <v>0</v>
      </c>
      <c r="V210" s="1" t="str">
        <f>IFERROR(VLOOKUP(CONCATENATE(U$1,U210),'Formulario de Preguntas'!$C$10:$FN$165,3,FALSE),"")</f>
        <v/>
      </c>
      <c r="W210" s="1" t="str">
        <f>IFERROR(VLOOKUP(CONCATENATE(U$1,U210),'Formulario de Preguntas'!$C$10:$FN$165,4,FALSE),"")</f>
        <v/>
      </c>
      <c r="X210" s="23">
        <f>IF($B210='Formulario de Respuestas'!$D209,'Formulario de Respuestas'!$L209,"ES DIFERENTE")</f>
        <v>0</v>
      </c>
      <c r="Y210" s="1" t="str">
        <f>IFERROR(VLOOKUP(CONCATENATE(X$1,X210),'Formulario de Preguntas'!$C$10:$FN$165,3,FALSE),"")</f>
        <v/>
      </c>
      <c r="Z210" s="1" t="str">
        <f>IFERROR(VLOOKUP(CONCATENATE(X$1,X210),'Formulario de Preguntas'!$C$10:$FN$165,4,FALSE),"")</f>
        <v/>
      </c>
      <c r="AA210" s="23">
        <f>IF($B210='Formulario de Respuestas'!$D209,'Formulario de Respuestas'!$M209,"ES DIFERENTE")</f>
        <v>0</v>
      </c>
      <c r="AB210" s="1" t="str">
        <f>IFERROR(VLOOKUP(CONCATENATE(AA$1,AA210),'Formulario de Preguntas'!$C$10:$FN$165,3,FALSE),"")</f>
        <v/>
      </c>
      <c r="AC210" s="1" t="str">
        <f>IFERROR(VLOOKUP(CONCATENATE(AA$1,AA210),'Formulario de Preguntas'!$C$10:$FN$165,4,FALSE),"")</f>
        <v/>
      </c>
      <c r="AD210" s="23">
        <f>IF($B210='Formulario de Respuestas'!$D209,'Formulario de Respuestas'!$N209,"ES DIFERENTE")</f>
        <v>0</v>
      </c>
      <c r="AE210" s="1" t="str">
        <f>IFERROR(VLOOKUP(CONCATENATE(AD$1,AD210),'Formulario de Preguntas'!$C$10:$FN$165,3,FALSE),"")</f>
        <v/>
      </c>
      <c r="AF210" s="1" t="str">
        <f>IFERROR(VLOOKUP(CONCATENATE(AD$1,AD210),'Formulario de Preguntas'!$C$10:$FN$165,4,FALSE),"")</f>
        <v/>
      </c>
      <c r="AG210" s="23">
        <f>IF($B210='Formulario de Respuestas'!$D209,'Formulario de Respuestas'!$O209,"ES DIFERENTE")</f>
        <v>0</v>
      </c>
      <c r="AH210" s="1" t="str">
        <f>IFERROR(VLOOKUP(CONCATENATE(AG$1,AG210),'Formulario de Preguntas'!$C$10:$FN$165,3,FALSE),"")</f>
        <v/>
      </c>
      <c r="AI210" s="1" t="str">
        <f>IFERROR(VLOOKUP(CONCATENATE(AG$1,AG210),'Formulario de Preguntas'!$C$10:$FN$165,4,FALSE),"")</f>
        <v/>
      </c>
      <c r="AJ210" s="23">
        <f>IF($B210='Formulario de Respuestas'!$D209,'Formulario de Respuestas'!$P209,"ES DIFERENTE")</f>
        <v>0</v>
      </c>
      <c r="AK210" s="1" t="str">
        <f>IFERROR(VLOOKUP(CONCATENATE(AJ$1,AJ210),'Formulario de Preguntas'!$C$10:$FN$165,3,FALSE),"")</f>
        <v/>
      </c>
      <c r="AL210" s="1" t="str">
        <f>IFERROR(VLOOKUP(CONCATENATE(AJ$1,AJ210),'Formulario de Preguntas'!$C$10:$FN$165,4,FALSE),"")</f>
        <v/>
      </c>
      <c r="AM210" s="23">
        <f>IF($B210='Formulario de Respuestas'!$D209,'Formulario de Respuestas'!$Q209,"ES DIFERENTE")</f>
        <v>0</v>
      </c>
      <c r="AN210" s="1" t="str">
        <f>IFERROR(VLOOKUP(CONCATENATE(AM$1,AM210),'Formulario de Preguntas'!$C$10:$FN$165,3,FALSE),"")</f>
        <v/>
      </c>
      <c r="AO210" s="1" t="str">
        <f>IFERROR(VLOOKUP(CONCATENATE(AM$1,AM210),'Formulario de Preguntas'!$C$10:$FN$165,4,FALSE),"")</f>
        <v/>
      </c>
      <c r="AP210" s="23">
        <f>IF($B210='Formulario de Respuestas'!$D209,'Formulario de Respuestas'!$R209,"ES DIFERENTE")</f>
        <v>0</v>
      </c>
      <c r="AQ210" s="1" t="str">
        <f>IFERROR(VLOOKUP(CONCATENATE(AP$1,AP210),'Formulario de Preguntas'!$C$10:$FN$165,3,FALSE),"")</f>
        <v/>
      </c>
      <c r="AR210" s="1" t="str">
        <f>IFERROR(VLOOKUP(CONCATENATE(AP$1,AP210),'Formulario de Preguntas'!$C$10:$FN$165,4,FALSE),"")</f>
        <v/>
      </c>
      <c r="AS210" s="23">
        <f>IF($B210='Formulario de Respuestas'!$D209,'Formulario de Respuestas'!$S209,"ES DIFERENTE")</f>
        <v>0</v>
      </c>
      <c r="AT210" s="1" t="str">
        <f>IFERROR(VLOOKUP(CONCATENATE(AS$1,AS210),'Formulario de Preguntas'!$C$10:$FN$165,3,FALSE),"")</f>
        <v/>
      </c>
      <c r="AU210" s="1" t="str">
        <f>IFERROR(VLOOKUP(CONCATENATE(AS$1,AS210),'Formulario de Preguntas'!$C$10:$FN$165,4,FALSE),"")</f>
        <v/>
      </c>
      <c r="AV210" s="23">
        <f>IF($B210='Formulario de Respuestas'!$D209,'Formulario de Respuestas'!$T209,"ES DIFERENTE")</f>
        <v>0</v>
      </c>
      <c r="AW210" s="1" t="str">
        <f>IFERROR(VLOOKUP(CONCATENATE(AV$1,AV210),'Formulario de Preguntas'!$C$10:$FN$165,3,FALSE),"")</f>
        <v/>
      </c>
      <c r="AX210" s="1" t="str">
        <f>IFERROR(VLOOKUP(CONCATENATE(AV$1,AV210),'Formulario de Preguntas'!$C$10:$FN$165,4,FALSE),"")</f>
        <v/>
      </c>
      <c r="AY210" s="23">
        <f>IF($B210='Formulario de Respuestas'!$D209,'Formulario de Respuestas'!$U209,"ES DIFERENTE")</f>
        <v>0</v>
      </c>
      <c r="AZ210" s="1" t="str">
        <f>IFERROR(VLOOKUP(CONCATENATE(AY$1,AY210),'Formulario de Preguntas'!$C$10:$FN$165,3,FALSE),"")</f>
        <v/>
      </c>
      <c r="BA210" s="1" t="str">
        <f>IFERROR(VLOOKUP(CONCATENATE(AY$1,AY210),'Formulario de Preguntas'!$C$10:$FN$165,4,FALSE),"")</f>
        <v/>
      </c>
      <c r="BB210" s="25">
        <f>IF($B210='Formulario de Respuestas'!$D209,'Formulario de Respuestas'!$V209,"ES DIFERENTE")</f>
        <v>0</v>
      </c>
      <c r="BC210" s="1" t="str">
        <f>IFERROR(VLOOKUP(CONCATENATE(BB$1,BB210),'Formulario de Preguntas'!$C$10:$FN$165,3,FALSE),"")</f>
        <v/>
      </c>
      <c r="BD210" s="1" t="str">
        <f>IFERROR(VLOOKUP(CONCATENATE(BB$1,BB210),'Formulario de Preguntas'!$C$10:$FN$165,4,FALSE),"")</f>
        <v/>
      </c>
      <c r="BE210" s="23">
        <f>IF($B210='Formulario de Respuestas'!$D209,'Formulario de Respuestas'!$W209,"ES DIFERENTE")</f>
        <v>0</v>
      </c>
      <c r="BF210" s="1" t="str">
        <f>IFERROR(VLOOKUP(CONCATENATE(BE$1,BE210),'Formulario de Preguntas'!$C$10:$FN$165,3,FALSE),"")</f>
        <v/>
      </c>
      <c r="BG210" s="1" t="str">
        <f>IFERROR(VLOOKUP(CONCATENATE(BE$1,BE210),'Formulario de Preguntas'!$C$10:$FN$165,4,FALSE),"")</f>
        <v/>
      </c>
      <c r="BH210" s="23">
        <f>IF($B210='Formulario de Respuestas'!$D209,'Formulario de Respuestas'!$X209,"ES DIFERENTE")</f>
        <v>0</v>
      </c>
      <c r="BI210" s="1" t="str">
        <f>IFERROR(VLOOKUP(CONCATENATE(BH$1,BH210),'Formulario de Preguntas'!$C$10:$FN$165,3,FALSE),"")</f>
        <v/>
      </c>
      <c r="BJ210" s="1" t="str">
        <f>IFERROR(VLOOKUP(CONCATENATE(BH$1,BH210),'Formulario de Preguntas'!$C$10:$FN$165,4,FALSE),"")</f>
        <v/>
      </c>
      <c r="BK210" s="25">
        <f>IF($B210='Formulario de Respuestas'!$D209,'Formulario de Respuestas'!$Y209,"ES DIFERENTE")</f>
        <v>0</v>
      </c>
      <c r="BL210" s="1" t="str">
        <f>IFERROR(VLOOKUP(CONCATENATE(BK$1,BK210),'Formulario de Preguntas'!$C$10:$FN$165,3,FALSE),"")</f>
        <v/>
      </c>
      <c r="BM210" s="1" t="str">
        <f>IFERROR(VLOOKUP(CONCATENATE(BK$1,BK210),'Formulario de Preguntas'!$C$10:$FN$165,4,FALSE),"")</f>
        <v/>
      </c>
      <c r="BN210" s="25">
        <f>IF($B210='Formulario de Respuestas'!$D209,'Formulario de Respuestas'!$Z209,"ES DIFERENTE")</f>
        <v>0</v>
      </c>
      <c r="BO210" s="1" t="str">
        <f>IFERROR(VLOOKUP(CONCATENATE(BN$1,BN210),'Formulario de Preguntas'!$C$10:$FN$165,3,FALSE),"")</f>
        <v/>
      </c>
      <c r="BP210" s="1" t="str">
        <f>IFERROR(VLOOKUP(CONCATENATE(BN$1,BN210),'Formulario de Preguntas'!$C$10:$FN$165,4,FALSE),"")</f>
        <v/>
      </c>
      <c r="BR210" s="1">
        <f t="shared" si="10"/>
        <v>0</v>
      </c>
      <c r="BS210" s="1">
        <f t="shared" si="11"/>
        <v>0.25</v>
      </c>
      <c r="BT210" s="1">
        <f t="shared" si="9"/>
        <v>0</v>
      </c>
      <c r="BU210" s="1">
        <f>COUNTIF('Formulario de Respuestas'!$E209:$Z209,"A")</f>
        <v>0</v>
      </c>
      <c r="BV210" s="1">
        <f>COUNTIF('Formulario de Respuestas'!$E209:$Z209,"B")</f>
        <v>0</v>
      </c>
      <c r="BW210" s="1">
        <f>COUNTIF('Formulario de Respuestas'!$E209:$Z209,"C")</f>
        <v>0</v>
      </c>
      <c r="BX210" s="1">
        <f>COUNTIF('Formulario de Respuestas'!$E209:$Z209,"D")</f>
        <v>0</v>
      </c>
      <c r="BY210" s="1">
        <f>COUNTIF('Formulario de Respuestas'!$E209:$Z209,"E (RESPUESTA ANULADA)")</f>
        <v>0</v>
      </c>
    </row>
    <row r="211" spans="1:77" x14ac:dyDescent="0.25">
      <c r="A211" s="1">
        <f>'Formulario de Respuestas'!C210</f>
        <v>0</v>
      </c>
      <c r="B211" s="1">
        <f>'Formulario de Respuestas'!D210</f>
        <v>0</v>
      </c>
      <c r="C211" s="23">
        <f>IF($B211='Formulario de Respuestas'!$D210,'Formulario de Respuestas'!$E210,"ES DIFERENTE")</f>
        <v>0</v>
      </c>
      <c r="D211" s="15" t="str">
        <f>IFERROR(VLOOKUP(CONCATENATE(C$1,C211),'Formulario de Preguntas'!$C$2:$FN$165,3,FALSE),"")</f>
        <v/>
      </c>
      <c r="E211" s="1" t="str">
        <f>IFERROR(VLOOKUP(CONCATENATE(C$1,C211),'Formulario de Preguntas'!$C$2:$FN$165,4,FALSE),"")</f>
        <v/>
      </c>
      <c r="F211" s="23">
        <f>IF($B211='Formulario de Respuestas'!$D210,'Formulario de Respuestas'!$F210,"ES DIFERENTE")</f>
        <v>0</v>
      </c>
      <c r="G211" s="1" t="str">
        <f>IFERROR(VLOOKUP(CONCATENATE(F$1,F211),'Formulario de Preguntas'!$C$2:$FN$165,3,FALSE),"")</f>
        <v/>
      </c>
      <c r="H211" s="1" t="str">
        <f>IFERROR(VLOOKUP(CONCATENATE(F$1,F211),'Formulario de Preguntas'!$C$2:$FN$165,4,FALSE),"")</f>
        <v/>
      </c>
      <c r="I211" s="23">
        <f>IF($B211='Formulario de Respuestas'!$D210,'Formulario de Respuestas'!$G210,"ES DIFERENTE")</f>
        <v>0</v>
      </c>
      <c r="J211" s="1" t="str">
        <f>IFERROR(VLOOKUP(CONCATENATE(I$1,I211),'Formulario de Preguntas'!$C$10:$FN$165,3,FALSE),"")</f>
        <v/>
      </c>
      <c r="K211" s="1" t="str">
        <f>IFERROR(VLOOKUP(CONCATENATE(I$1,I211),'Formulario de Preguntas'!$C$10:$FN$165,4,FALSE),"")</f>
        <v/>
      </c>
      <c r="L211" s="23">
        <f>IF($B211='Formulario de Respuestas'!$D210,'Formulario de Respuestas'!$H210,"ES DIFERENTE")</f>
        <v>0</v>
      </c>
      <c r="M211" s="1" t="str">
        <f>IFERROR(VLOOKUP(CONCATENATE(L$1,L211),'Formulario de Preguntas'!$C$10:$FN$165,3,FALSE),"")</f>
        <v/>
      </c>
      <c r="N211" s="1" t="str">
        <f>IFERROR(VLOOKUP(CONCATENATE(L$1,L211),'Formulario de Preguntas'!$C$10:$FN$165,4,FALSE),"")</f>
        <v/>
      </c>
      <c r="O211" s="23">
        <f>IF($B211='Formulario de Respuestas'!$D210,'Formulario de Respuestas'!$I210,"ES DIFERENTE")</f>
        <v>0</v>
      </c>
      <c r="P211" s="1" t="str">
        <f>IFERROR(VLOOKUP(CONCATENATE(O$1,O211),'Formulario de Preguntas'!$C$10:$FN$165,3,FALSE),"")</f>
        <v/>
      </c>
      <c r="Q211" s="1" t="str">
        <f>IFERROR(VLOOKUP(CONCATENATE(O$1,O211),'Formulario de Preguntas'!$C$10:$FN$165,4,FALSE),"")</f>
        <v/>
      </c>
      <c r="R211" s="23">
        <f>IF($B211='Formulario de Respuestas'!$D210,'Formulario de Respuestas'!$J210,"ES DIFERENTE")</f>
        <v>0</v>
      </c>
      <c r="S211" s="1" t="str">
        <f>IFERROR(VLOOKUP(CONCATENATE(R$1,R211),'Formulario de Preguntas'!$C$10:$FN$165,3,FALSE),"")</f>
        <v/>
      </c>
      <c r="T211" s="1" t="str">
        <f>IFERROR(VLOOKUP(CONCATENATE(R$1,R211),'Formulario de Preguntas'!$C$10:$FN$165,4,FALSE),"")</f>
        <v/>
      </c>
      <c r="U211" s="23">
        <f>IF($B211='Formulario de Respuestas'!$D210,'Formulario de Respuestas'!$K210,"ES DIFERENTE")</f>
        <v>0</v>
      </c>
      <c r="V211" s="1" t="str">
        <f>IFERROR(VLOOKUP(CONCATENATE(U$1,U211),'Formulario de Preguntas'!$C$10:$FN$165,3,FALSE),"")</f>
        <v/>
      </c>
      <c r="W211" s="1" t="str">
        <f>IFERROR(VLOOKUP(CONCATENATE(U$1,U211),'Formulario de Preguntas'!$C$10:$FN$165,4,FALSE),"")</f>
        <v/>
      </c>
      <c r="X211" s="23">
        <f>IF($B211='Formulario de Respuestas'!$D210,'Formulario de Respuestas'!$L210,"ES DIFERENTE")</f>
        <v>0</v>
      </c>
      <c r="Y211" s="1" t="str">
        <f>IFERROR(VLOOKUP(CONCATENATE(X$1,X211),'Formulario de Preguntas'!$C$10:$FN$165,3,FALSE),"")</f>
        <v/>
      </c>
      <c r="Z211" s="1" t="str">
        <f>IFERROR(VLOOKUP(CONCATENATE(X$1,X211),'Formulario de Preguntas'!$C$10:$FN$165,4,FALSE),"")</f>
        <v/>
      </c>
      <c r="AA211" s="23">
        <f>IF($B211='Formulario de Respuestas'!$D210,'Formulario de Respuestas'!$M210,"ES DIFERENTE")</f>
        <v>0</v>
      </c>
      <c r="AB211" s="1" t="str">
        <f>IFERROR(VLOOKUP(CONCATENATE(AA$1,AA211),'Formulario de Preguntas'!$C$10:$FN$165,3,FALSE),"")</f>
        <v/>
      </c>
      <c r="AC211" s="1" t="str">
        <f>IFERROR(VLOOKUP(CONCATENATE(AA$1,AA211),'Formulario de Preguntas'!$C$10:$FN$165,4,FALSE),"")</f>
        <v/>
      </c>
      <c r="AD211" s="23">
        <f>IF($B211='Formulario de Respuestas'!$D210,'Formulario de Respuestas'!$N210,"ES DIFERENTE")</f>
        <v>0</v>
      </c>
      <c r="AE211" s="1" t="str">
        <f>IFERROR(VLOOKUP(CONCATENATE(AD$1,AD211),'Formulario de Preguntas'!$C$10:$FN$165,3,FALSE),"")</f>
        <v/>
      </c>
      <c r="AF211" s="1" t="str">
        <f>IFERROR(VLOOKUP(CONCATENATE(AD$1,AD211),'Formulario de Preguntas'!$C$10:$FN$165,4,FALSE),"")</f>
        <v/>
      </c>
      <c r="AG211" s="23">
        <f>IF($B211='Formulario de Respuestas'!$D210,'Formulario de Respuestas'!$O210,"ES DIFERENTE")</f>
        <v>0</v>
      </c>
      <c r="AH211" s="1" t="str">
        <f>IFERROR(VLOOKUP(CONCATENATE(AG$1,AG211),'Formulario de Preguntas'!$C$10:$FN$165,3,FALSE),"")</f>
        <v/>
      </c>
      <c r="AI211" s="1" t="str">
        <f>IFERROR(VLOOKUP(CONCATENATE(AG$1,AG211),'Formulario de Preguntas'!$C$10:$FN$165,4,FALSE),"")</f>
        <v/>
      </c>
      <c r="AJ211" s="23">
        <f>IF($B211='Formulario de Respuestas'!$D210,'Formulario de Respuestas'!$P210,"ES DIFERENTE")</f>
        <v>0</v>
      </c>
      <c r="AK211" s="1" t="str">
        <f>IFERROR(VLOOKUP(CONCATENATE(AJ$1,AJ211),'Formulario de Preguntas'!$C$10:$FN$165,3,FALSE),"")</f>
        <v/>
      </c>
      <c r="AL211" s="1" t="str">
        <f>IFERROR(VLOOKUP(CONCATENATE(AJ$1,AJ211),'Formulario de Preguntas'!$C$10:$FN$165,4,FALSE),"")</f>
        <v/>
      </c>
      <c r="AM211" s="23">
        <f>IF($B211='Formulario de Respuestas'!$D210,'Formulario de Respuestas'!$Q210,"ES DIFERENTE")</f>
        <v>0</v>
      </c>
      <c r="AN211" s="1" t="str">
        <f>IFERROR(VLOOKUP(CONCATENATE(AM$1,AM211),'Formulario de Preguntas'!$C$10:$FN$165,3,FALSE),"")</f>
        <v/>
      </c>
      <c r="AO211" s="1" t="str">
        <f>IFERROR(VLOOKUP(CONCATENATE(AM$1,AM211),'Formulario de Preguntas'!$C$10:$FN$165,4,FALSE),"")</f>
        <v/>
      </c>
      <c r="AP211" s="23">
        <f>IF($B211='Formulario de Respuestas'!$D210,'Formulario de Respuestas'!$R210,"ES DIFERENTE")</f>
        <v>0</v>
      </c>
      <c r="AQ211" s="1" t="str">
        <f>IFERROR(VLOOKUP(CONCATENATE(AP$1,AP211),'Formulario de Preguntas'!$C$10:$FN$165,3,FALSE),"")</f>
        <v/>
      </c>
      <c r="AR211" s="1" t="str">
        <f>IFERROR(VLOOKUP(CONCATENATE(AP$1,AP211),'Formulario de Preguntas'!$C$10:$FN$165,4,FALSE),"")</f>
        <v/>
      </c>
      <c r="AS211" s="23">
        <f>IF($B211='Formulario de Respuestas'!$D210,'Formulario de Respuestas'!$S210,"ES DIFERENTE")</f>
        <v>0</v>
      </c>
      <c r="AT211" s="1" t="str">
        <f>IFERROR(VLOOKUP(CONCATENATE(AS$1,AS211),'Formulario de Preguntas'!$C$10:$FN$165,3,FALSE),"")</f>
        <v/>
      </c>
      <c r="AU211" s="1" t="str">
        <f>IFERROR(VLOOKUP(CONCATENATE(AS$1,AS211),'Formulario de Preguntas'!$C$10:$FN$165,4,FALSE),"")</f>
        <v/>
      </c>
      <c r="AV211" s="23">
        <f>IF($B211='Formulario de Respuestas'!$D210,'Formulario de Respuestas'!$T210,"ES DIFERENTE")</f>
        <v>0</v>
      </c>
      <c r="AW211" s="1" t="str">
        <f>IFERROR(VLOOKUP(CONCATENATE(AV$1,AV211),'Formulario de Preguntas'!$C$10:$FN$165,3,FALSE),"")</f>
        <v/>
      </c>
      <c r="AX211" s="1" t="str">
        <f>IFERROR(VLOOKUP(CONCATENATE(AV$1,AV211),'Formulario de Preguntas'!$C$10:$FN$165,4,FALSE),"")</f>
        <v/>
      </c>
      <c r="AY211" s="23">
        <f>IF($B211='Formulario de Respuestas'!$D210,'Formulario de Respuestas'!$U210,"ES DIFERENTE")</f>
        <v>0</v>
      </c>
      <c r="AZ211" s="1" t="str">
        <f>IFERROR(VLOOKUP(CONCATENATE(AY$1,AY211),'Formulario de Preguntas'!$C$10:$FN$165,3,FALSE),"")</f>
        <v/>
      </c>
      <c r="BA211" s="1" t="str">
        <f>IFERROR(VLOOKUP(CONCATENATE(AY$1,AY211),'Formulario de Preguntas'!$C$10:$FN$165,4,FALSE),"")</f>
        <v/>
      </c>
      <c r="BB211" s="25">
        <f>IF($B211='Formulario de Respuestas'!$D210,'Formulario de Respuestas'!$V210,"ES DIFERENTE")</f>
        <v>0</v>
      </c>
      <c r="BC211" s="1" t="str">
        <f>IFERROR(VLOOKUP(CONCATENATE(BB$1,BB211),'Formulario de Preguntas'!$C$10:$FN$165,3,FALSE),"")</f>
        <v/>
      </c>
      <c r="BD211" s="1" t="str">
        <f>IFERROR(VLOOKUP(CONCATENATE(BB$1,BB211),'Formulario de Preguntas'!$C$10:$FN$165,4,FALSE),"")</f>
        <v/>
      </c>
      <c r="BE211" s="23">
        <f>IF($B211='Formulario de Respuestas'!$D210,'Formulario de Respuestas'!$W210,"ES DIFERENTE")</f>
        <v>0</v>
      </c>
      <c r="BF211" s="1" t="str">
        <f>IFERROR(VLOOKUP(CONCATENATE(BE$1,BE211),'Formulario de Preguntas'!$C$10:$FN$165,3,FALSE),"")</f>
        <v/>
      </c>
      <c r="BG211" s="1" t="str">
        <f>IFERROR(VLOOKUP(CONCATENATE(BE$1,BE211),'Formulario de Preguntas'!$C$10:$FN$165,4,FALSE),"")</f>
        <v/>
      </c>
      <c r="BH211" s="23">
        <f>IF($B211='Formulario de Respuestas'!$D210,'Formulario de Respuestas'!$X210,"ES DIFERENTE")</f>
        <v>0</v>
      </c>
      <c r="BI211" s="1" t="str">
        <f>IFERROR(VLOOKUP(CONCATENATE(BH$1,BH211),'Formulario de Preguntas'!$C$10:$FN$165,3,FALSE),"")</f>
        <v/>
      </c>
      <c r="BJ211" s="1" t="str">
        <f>IFERROR(VLOOKUP(CONCATENATE(BH$1,BH211),'Formulario de Preguntas'!$C$10:$FN$165,4,FALSE),"")</f>
        <v/>
      </c>
      <c r="BK211" s="25">
        <f>IF($B211='Formulario de Respuestas'!$D210,'Formulario de Respuestas'!$Y210,"ES DIFERENTE")</f>
        <v>0</v>
      </c>
      <c r="BL211" s="1" t="str">
        <f>IFERROR(VLOOKUP(CONCATENATE(BK$1,BK211),'Formulario de Preguntas'!$C$10:$FN$165,3,FALSE),"")</f>
        <v/>
      </c>
      <c r="BM211" s="1" t="str">
        <f>IFERROR(VLOOKUP(CONCATENATE(BK$1,BK211),'Formulario de Preguntas'!$C$10:$FN$165,4,FALSE),"")</f>
        <v/>
      </c>
      <c r="BN211" s="25">
        <f>IF($B211='Formulario de Respuestas'!$D210,'Formulario de Respuestas'!$Z210,"ES DIFERENTE")</f>
        <v>0</v>
      </c>
      <c r="BO211" s="1" t="str">
        <f>IFERROR(VLOOKUP(CONCATENATE(BN$1,BN211),'Formulario de Preguntas'!$C$10:$FN$165,3,FALSE),"")</f>
        <v/>
      </c>
      <c r="BP211" s="1" t="str">
        <f>IFERROR(VLOOKUP(CONCATENATE(BN$1,BN211),'Formulario de Preguntas'!$C$10:$FN$165,4,FALSE),"")</f>
        <v/>
      </c>
      <c r="BR211" s="1">
        <f t="shared" si="10"/>
        <v>0</v>
      </c>
      <c r="BS211" s="1">
        <f t="shared" si="11"/>
        <v>0.25</v>
      </c>
      <c r="BT211" s="1">
        <f t="shared" si="9"/>
        <v>0</v>
      </c>
      <c r="BU211" s="1">
        <f>COUNTIF('Formulario de Respuestas'!$E210:$Z210,"A")</f>
        <v>0</v>
      </c>
      <c r="BV211" s="1">
        <f>COUNTIF('Formulario de Respuestas'!$E210:$Z210,"B")</f>
        <v>0</v>
      </c>
      <c r="BW211" s="1">
        <f>COUNTIF('Formulario de Respuestas'!$E210:$Z210,"C")</f>
        <v>0</v>
      </c>
      <c r="BX211" s="1">
        <f>COUNTIF('Formulario de Respuestas'!$E210:$Z210,"D")</f>
        <v>0</v>
      </c>
      <c r="BY211" s="1">
        <f>COUNTIF('Formulario de Respuestas'!$E210:$Z210,"E (RESPUESTA ANULADA)")</f>
        <v>0</v>
      </c>
    </row>
    <row r="212" spans="1:77" x14ac:dyDescent="0.25">
      <c r="A212" s="1">
        <f>'Formulario de Respuestas'!C211</f>
        <v>0</v>
      </c>
      <c r="B212" s="1">
        <f>'Formulario de Respuestas'!D211</f>
        <v>0</v>
      </c>
      <c r="C212" s="23">
        <f>IF($B212='Formulario de Respuestas'!$D211,'Formulario de Respuestas'!$E211,"ES DIFERENTE")</f>
        <v>0</v>
      </c>
      <c r="D212" s="15" t="str">
        <f>IFERROR(VLOOKUP(CONCATENATE(C$1,C212),'Formulario de Preguntas'!$C$2:$FN$165,3,FALSE),"")</f>
        <v/>
      </c>
      <c r="E212" s="1" t="str">
        <f>IFERROR(VLOOKUP(CONCATENATE(C$1,C212),'Formulario de Preguntas'!$C$2:$FN$165,4,FALSE),"")</f>
        <v/>
      </c>
      <c r="F212" s="23">
        <f>IF($B212='Formulario de Respuestas'!$D211,'Formulario de Respuestas'!$F211,"ES DIFERENTE")</f>
        <v>0</v>
      </c>
      <c r="G212" s="1" t="str">
        <f>IFERROR(VLOOKUP(CONCATENATE(F$1,F212),'Formulario de Preguntas'!$C$2:$FN$165,3,FALSE),"")</f>
        <v/>
      </c>
      <c r="H212" s="1" t="str">
        <f>IFERROR(VLOOKUP(CONCATENATE(F$1,F212),'Formulario de Preguntas'!$C$2:$FN$165,4,FALSE),"")</f>
        <v/>
      </c>
      <c r="I212" s="23">
        <f>IF($B212='Formulario de Respuestas'!$D211,'Formulario de Respuestas'!$G211,"ES DIFERENTE")</f>
        <v>0</v>
      </c>
      <c r="J212" s="1" t="str">
        <f>IFERROR(VLOOKUP(CONCATENATE(I$1,I212),'Formulario de Preguntas'!$C$10:$FN$165,3,FALSE),"")</f>
        <v/>
      </c>
      <c r="K212" s="1" t="str">
        <f>IFERROR(VLOOKUP(CONCATENATE(I$1,I212),'Formulario de Preguntas'!$C$10:$FN$165,4,FALSE),"")</f>
        <v/>
      </c>
      <c r="L212" s="23">
        <f>IF($B212='Formulario de Respuestas'!$D211,'Formulario de Respuestas'!$H211,"ES DIFERENTE")</f>
        <v>0</v>
      </c>
      <c r="M212" s="1" t="str">
        <f>IFERROR(VLOOKUP(CONCATENATE(L$1,L212),'Formulario de Preguntas'!$C$10:$FN$165,3,FALSE),"")</f>
        <v/>
      </c>
      <c r="N212" s="1" t="str">
        <f>IFERROR(VLOOKUP(CONCATENATE(L$1,L212),'Formulario de Preguntas'!$C$10:$FN$165,4,FALSE),"")</f>
        <v/>
      </c>
      <c r="O212" s="23">
        <f>IF($B212='Formulario de Respuestas'!$D211,'Formulario de Respuestas'!$I211,"ES DIFERENTE")</f>
        <v>0</v>
      </c>
      <c r="P212" s="1" t="str">
        <f>IFERROR(VLOOKUP(CONCATENATE(O$1,O212),'Formulario de Preguntas'!$C$10:$FN$165,3,FALSE),"")</f>
        <v/>
      </c>
      <c r="Q212" s="1" t="str">
        <f>IFERROR(VLOOKUP(CONCATENATE(O$1,O212),'Formulario de Preguntas'!$C$10:$FN$165,4,FALSE),"")</f>
        <v/>
      </c>
      <c r="R212" s="23">
        <f>IF($B212='Formulario de Respuestas'!$D211,'Formulario de Respuestas'!$J211,"ES DIFERENTE")</f>
        <v>0</v>
      </c>
      <c r="S212" s="1" t="str">
        <f>IFERROR(VLOOKUP(CONCATENATE(R$1,R212),'Formulario de Preguntas'!$C$10:$FN$165,3,FALSE),"")</f>
        <v/>
      </c>
      <c r="T212" s="1" t="str">
        <f>IFERROR(VLOOKUP(CONCATENATE(R$1,R212),'Formulario de Preguntas'!$C$10:$FN$165,4,FALSE),"")</f>
        <v/>
      </c>
      <c r="U212" s="23">
        <f>IF($B212='Formulario de Respuestas'!$D211,'Formulario de Respuestas'!$K211,"ES DIFERENTE")</f>
        <v>0</v>
      </c>
      <c r="V212" s="1" t="str">
        <f>IFERROR(VLOOKUP(CONCATENATE(U$1,U212),'Formulario de Preguntas'!$C$10:$FN$165,3,FALSE),"")</f>
        <v/>
      </c>
      <c r="W212" s="1" t="str">
        <f>IFERROR(VLOOKUP(CONCATENATE(U$1,U212),'Formulario de Preguntas'!$C$10:$FN$165,4,FALSE),"")</f>
        <v/>
      </c>
      <c r="X212" s="23">
        <f>IF($B212='Formulario de Respuestas'!$D211,'Formulario de Respuestas'!$L211,"ES DIFERENTE")</f>
        <v>0</v>
      </c>
      <c r="Y212" s="1" t="str">
        <f>IFERROR(VLOOKUP(CONCATENATE(X$1,X212),'Formulario de Preguntas'!$C$10:$FN$165,3,FALSE),"")</f>
        <v/>
      </c>
      <c r="Z212" s="1" t="str">
        <f>IFERROR(VLOOKUP(CONCATENATE(X$1,X212),'Formulario de Preguntas'!$C$10:$FN$165,4,FALSE),"")</f>
        <v/>
      </c>
      <c r="AA212" s="23">
        <f>IF($B212='Formulario de Respuestas'!$D211,'Formulario de Respuestas'!$M211,"ES DIFERENTE")</f>
        <v>0</v>
      </c>
      <c r="AB212" s="1" t="str">
        <f>IFERROR(VLOOKUP(CONCATENATE(AA$1,AA212),'Formulario de Preguntas'!$C$10:$FN$165,3,FALSE),"")</f>
        <v/>
      </c>
      <c r="AC212" s="1" t="str">
        <f>IFERROR(VLOOKUP(CONCATENATE(AA$1,AA212),'Formulario de Preguntas'!$C$10:$FN$165,4,FALSE),"")</f>
        <v/>
      </c>
      <c r="AD212" s="23">
        <f>IF($B212='Formulario de Respuestas'!$D211,'Formulario de Respuestas'!$N211,"ES DIFERENTE")</f>
        <v>0</v>
      </c>
      <c r="AE212" s="1" t="str">
        <f>IFERROR(VLOOKUP(CONCATENATE(AD$1,AD212),'Formulario de Preguntas'!$C$10:$FN$165,3,FALSE),"")</f>
        <v/>
      </c>
      <c r="AF212" s="1" t="str">
        <f>IFERROR(VLOOKUP(CONCATENATE(AD$1,AD212),'Formulario de Preguntas'!$C$10:$FN$165,4,FALSE),"")</f>
        <v/>
      </c>
      <c r="AG212" s="23">
        <f>IF($B212='Formulario de Respuestas'!$D211,'Formulario de Respuestas'!$O211,"ES DIFERENTE")</f>
        <v>0</v>
      </c>
      <c r="AH212" s="1" t="str">
        <f>IFERROR(VLOOKUP(CONCATENATE(AG$1,AG212),'Formulario de Preguntas'!$C$10:$FN$165,3,FALSE),"")</f>
        <v/>
      </c>
      <c r="AI212" s="1" t="str">
        <f>IFERROR(VLOOKUP(CONCATENATE(AG$1,AG212),'Formulario de Preguntas'!$C$10:$FN$165,4,FALSE),"")</f>
        <v/>
      </c>
      <c r="AJ212" s="23">
        <f>IF($B212='Formulario de Respuestas'!$D211,'Formulario de Respuestas'!$P211,"ES DIFERENTE")</f>
        <v>0</v>
      </c>
      <c r="AK212" s="1" t="str">
        <f>IFERROR(VLOOKUP(CONCATENATE(AJ$1,AJ212),'Formulario de Preguntas'!$C$10:$FN$165,3,FALSE),"")</f>
        <v/>
      </c>
      <c r="AL212" s="1" t="str">
        <f>IFERROR(VLOOKUP(CONCATENATE(AJ$1,AJ212),'Formulario de Preguntas'!$C$10:$FN$165,4,FALSE),"")</f>
        <v/>
      </c>
      <c r="AM212" s="23">
        <f>IF($B212='Formulario de Respuestas'!$D211,'Formulario de Respuestas'!$Q211,"ES DIFERENTE")</f>
        <v>0</v>
      </c>
      <c r="AN212" s="1" t="str">
        <f>IFERROR(VLOOKUP(CONCATENATE(AM$1,AM212),'Formulario de Preguntas'!$C$10:$FN$165,3,FALSE),"")</f>
        <v/>
      </c>
      <c r="AO212" s="1" t="str">
        <f>IFERROR(VLOOKUP(CONCATENATE(AM$1,AM212),'Formulario de Preguntas'!$C$10:$FN$165,4,FALSE),"")</f>
        <v/>
      </c>
      <c r="AP212" s="23">
        <f>IF($B212='Formulario de Respuestas'!$D211,'Formulario de Respuestas'!$R211,"ES DIFERENTE")</f>
        <v>0</v>
      </c>
      <c r="AQ212" s="1" t="str">
        <f>IFERROR(VLOOKUP(CONCATENATE(AP$1,AP212),'Formulario de Preguntas'!$C$10:$FN$165,3,FALSE),"")</f>
        <v/>
      </c>
      <c r="AR212" s="1" t="str">
        <f>IFERROR(VLOOKUP(CONCATENATE(AP$1,AP212),'Formulario de Preguntas'!$C$10:$FN$165,4,FALSE),"")</f>
        <v/>
      </c>
      <c r="AS212" s="23">
        <f>IF($B212='Formulario de Respuestas'!$D211,'Formulario de Respuestas'!$S211,"ES DIFERENTE")</f>
        <v>0</v>
      </c>
      <c r="AT212" s="1" t="str">
        <f>IFERROR(VLOOKUP(CONCATENATE(AS$1,AS212),'Formulario de Preguntas'!$C$10:$FN$165,3,FALSE),"")</f>
        <v/>
      </c>
      <c r="AU212" s="1" t="str">
        <f>IFERROR(VLOOKUP(CONCATENATE(AS$1,AS212),'Formulario de Preguntas'!$C$10:$FN$165,4,FALSE),"")</f>
        <v/>
      </c>
      <c r="AV212" s="23">
        <f>IF($B212='Formulario de Respuestas'!$D211,'Formulario de Respuestas'!$T211,"ES DIFERENTE")</f>
        <v>0</v>
      </c>
      <c r="AW212" s="1" t="str">
        <f>IFERROR(VLOOKUP(CONCATENATE(AV$1,AV212),'Formulario de Preguntas'!$C$10:$FN$165,3,FALSE),"")</f>
        <v/>
      </c>
      <c r="AX212" s="1" t="str">
        <f>IFERROR(VLOOKUP(CONCATENATE(AV$1,AV212),'Formulario de Preguntas'!$C$10:$FN$165,4,FALSE),"")</f>
        <v/>
      </c>
      <c r="AY212" s="23">
        <f>IF($B212='Formulario de Respuestas'!$D211,'Formulario de Respuestas'!$U211,"ES DIFERENTE")</f>
        <v>0</v>
      </c>
      <c r="AZ212" s="1" t="str">
        <f>IFERROR(VLOOKUP(CONCATENATE(AY$1,AY212),'Formulario de Preguntas'!$C$10:$FN$165,3,FALSE),"")</f>
        <v/>
      </c>
      <c r="BA212" s="1" t="str">
        <f>IFERROR(VLOOKUP(CONCATENATE(AY$1,AY212),'Formulario de Preguntas'!$C$10:$FN$165,4,FALSE),"")</f>
        <v/>
      </c>
      <c r="BB212" s="25">
        <f>IF($B212='Formulario de Respuestas'!$D211,'Formulario de Respuestas'!$V211,"ES DIFERENTE")</f>
        <v>0</v>
      </c>
      <c r="BC212" s="1" t="str">
        <f>IFERROR(VLOOKUP(CONCATENATE(BB$1,BB212),'Formulario de Preguntas'!$C$10:$FN$165,3,FALSE),"")</f>
        <v/>
      </c>
      <c r="BD212" s="1" t="str">
        <f>IFERROR(VLOOKUP(CONCATENATE(BB$1,BB212),'Formulario de Preguntas'!$C$10:$FN$165,4,FALSE),"")</f>
        <v/>
      </c>
      <c r="BE212" s="23">
        <f>IF($B212='Formulario de Respuestas'!$D211,'Formulario de Respuestas'!$W211,"ES DIFERENTE")</f>
        <v>0</v>
      </c>
      <c r="BF212" s="1" t="str">
        <f>IFERROR(VLOOKUP(CONCATENATE(BE$1,BE212),'Formulario de Preguntas'!$C$10:$FN$165,3,FALSE),"")</f>
        <v/>
      </c>
      <c r="BG212" s="1" t="str">
        <f>IFERROR(VLOOKUP(CONCATENATE(BE$1,BE212),'Formulario de Preguntas'!$C$10:$FN$165,4,FALSE),"")</f>
        <v/>
      </c>
      <c r="BH212" s="23">
        <f>IF($B212='Formulario de Respuestas'!$D211,'Formulario de Respuestas'!$X211,"ES DIFERENTE")</f>
        <v>0</v>
      </c>
      <c r="BI212" s="1" t="str">
        <f>IFERROR(VLOOKUP(CONCATENATE(BH$1,BH212),'Formulario de Preguntas'!$C$10:$FN$165,3,FALSE),"")</f>
        <v/>
      </c>
      <c r="BJ212" s="1" t="str">
        <f>IFERROR(VLOOKUP(CONCATENATE(BH$1,BH212),'Formulario de Preguntas'!$C$10:$FN$165,4,FALSE),"")</f>
        <v/>
      </c>
      <c r="BK212" s="25">
        <f>IF($B212='Formulario de Respuestas'!$D211,'Formulario de Respuestas'!$Y211,"ES DIFERENTE")</f>
        <v>0</v>
      </c>
      <c r="BL212" s="1" t="str">
        <f>IFERROR(VLOOKUP(CONCATENATE(BK$1,BK212),'Formulario de Preguntas'!$C$10:$FN$165,3,FALSE),"")</f>
        <v/>
      </c>
      <c r="BM212" s="1" t="str">
        <f>IFERROR(VLOOKUP(CONCATENATE(BK$1,BK212),'Formulario de Preguntas'!$C$10:$FN$165,4,FALSE),"")</f>
        <v/>
      </c>
      <c r="BN212" s="25">
        <f>IF($B212='Formulario de Respuestas'!$D211,'Formulario de Respuestas'!$Z211,"ES DIFERENTE")</f>
        <v>0</v>
      </c>
      <c r="BO212" s="1" t="str">
        <f>IFERROR(VLOOKUP(CONCATENATE(BN$1,BN212),'Formulario de Preguntas'!$C$10:$FN$165,3,FALSE),"")</f>
        <v/>
      </c>
      <c r="BP212" s="1" t="str">
        <f>IFERROR(VLOOKUP(CONCATENATE(BN$1,BN212),'Formulario de Preguntas'!$C$10:$FN$165,4,FALSE),"")</f>
        <v/>
      </c>
      <c r="BR212" s="1">
        <f t="shared" si="10"/>
        <v>0</v>
      </c>
      <c r="BS212" s="1">
        <f t="shared" si="11"/>
        <v>0.25</v>
      </c>
      <c r="BT212" s="1">
        <f t="shared" si="9"/>
        <v>0</v>
      </c>
      <c r="BU212" s="1">
        <f>COUNTIF('Formulario de Respuestas'!$E211:$Z211,"A")</f>
        <v>0</v>
      </c>
      <c r="BV212" s="1">
        <f>COUNTIF('Formulario de Respuestas'!$E211:$Z211,"B")</f>
        <v>0</v>
      </c>
      <c r="BW212" s="1">
        <f>COUNTIF('Formulario de Respuestas'!$E211:$Z211,"C")</f>
        <v>0</v>
      </c>
      <c r="BX212" s="1">
        <f>COUNTIF('Formulario de Respuestas'!$E211:$Z211,"D")</f>
        <v>0</v>
      </c>
      <c r="BY212" s="1">
        <f>COUNTIF('Formulario de Respuestas'!$E211:$Z211,"E (RESPUESTA ANULADA)")</f>
        <v>0</v>
      </c>
    </row>
    <row r="213" spans="1:77" x14ac:dyDescent="0.25">
      <c r="A213" s="1">
        <f>'Formulario de Respuestas'!C212</f>
        <v>0</v>
      </c>
      <c r="B213" s="1">
        <f>'Formulario de Respuestas'!D212</f>
        <v>0</v>
      </c>
      <c r="C213" s="23">
        <f>IF($B213='Formulario de Respuestas'!$D212,'Formulario de Respuestas'!$E212,"ES DIFERENTE")</f>
        <v>0</v>
      </c>
      <c r="D213" s="15" t="str">
        <f>IFERROR(VLOOKUP(CONCATENATE(C$1,C213),'Formulario de Preguntas'!$C$2:$FN$165,3,FALSE),"")</f>
        <v/>
      </c>
      <c r="E213" s="1" t="str">
        <f>IFERROR(VLOOKUP(CONCATENATE(C$1,C213),'Formulario de Preguntas'!$C$2:$FN$165,4,FALSE),"")</f>
        <v/>
      </c>
      <c r="F213" s="23">
        <f>IF($B213='Formulario de Respuestas'!$D212,'Formulario de Respuestas'!$F212,"ES DIFERENTE")</f>
        <v>0</v>
      </c>
      <c r="G213" s="1" t="str">
        <f>IFERROR(VLOOKUP(CONCATENATE(F$1,F213),'Formulario de Preguntas'!$C$2:$FN$165,3,FALSE),"")</f>
        <v/>
      </c>
      <c r="H213" s="1" t="str">
        <f>IFERROR(VLOOKUP(CONCATENATE(F$1,F213),'Formulario de Preguntas'!$C$2:$FN$165,4,FALSE),"")</f>
        <v/>
      </c>
      <c r="I213" s="23">
        <f>IF($B213='Formulario de Respuestas'!$D212,'Formulario de Respuestas'!$G212,"ES DIFERENTE")</f>
        <v>0</v>
      </c>
      <c r="J213" s="1" t="str">
        <f>IFERROR(VLOOKUP(CONCATENATE(I$1,I213),'Formulario de Preguntas'!$C$10:$FN$165,3,FALSE),"")</f>
        <v/>
      </c>
      <c r="K213" s="1" t="str">
        <f>IFERROR(VLOOKUP(CONCATENATE(I$1,I213),'Formulario de Preguntas'!$C$10:$FN$165,4,FALSE),"")</f>
        <v/>
      </c>
      <c r="L213" s="23">
        <f>IF($B213='Formulario de Respuestas'!$D212,'Formulario de Respuestas'!$H212,"ES DIFERENTE")</f>
        <v>0</v>
      </c>
      <c r="M213" s="1" t="str">
        <f>IFERROR(VLOOKUP(CONCATENATE(L$1,L213),'Formulario de Preguntas'!$C$10:$FN$165,3,FALSE),"")</f>
        <v/>
      </c>
      <c r="N213" s="1" t="str">
        <f>IFERROR(VLOOKUP(CONCATENATE(L$1,L213),'Formulario de Preguntas'!$C$10:$FN$165,4,FALSE),"")</f>
        <v/>
      </c>
      <c r="O213" s="23">
        <f>IF($B213='Formulario de Respuestas'!$D212,'Formulario de Respuestas'!$I212,"ES DIFERENTE")</f>
        <v>0</v>
      </c>
      <c r="P213" s="1" t="str">
        <f>IFERROR(VLOOKUP(CONCATENATE(O$1,O213),'Formulario de Preguntas'!$C$10:$FN$165,3,FALSE),"")</f>
        <v/>
      </c>
      <c r="Q213" s="1" t="str">
        <f>IFERROR(VLOOKUP(CONCATENATE(O$1,O213),'Formulario de Preguntas'!$C$10:$FN$165,4,FALSE),"")</f>
        <v/>
      </c>
      <c r="R213" s="23">
        <f>IF($B213='Formulario de Respuestas'!$D212,'Formulario de Respuestas'!$J212,"ES DIFERENTE")</f>
        <v>0</v>
      </c>
      <c r="S213" s="1" t="str">
        <f>IFERROR(VLOOKUP(CONCATENATE(R$1,R213),'Formulario de Preguntas'!$C$10:$FN$165,3,FALSE),"")</f>
        <v/>
      </c>
      <c r="T213" s="1" t="str">
        <f>IFERROR(VLOOKUP(CONCATENATE(R$1,R213),'Formulario de Preguntas'!$C$10:$FN$165,4,FALSE),"")</f>
        <v/>
      </c>
      <c r="U213" s="23">
        <f>IF($B213='Formulario de Respuestas'!$D212,'Formulario de Respuestas'!$K212,"ES DIFERENTE")</f>
        <v>0</v>
      </c>
      <c r="V213" s="1" t="str">
        <f>IFERROR(VLOOKUP(CONCATENATE(U$1,U213),'Formulario de Preguntas'!$C$10:$FN$165,3,FALSE),"")</f>
        <v/>
      </c>
      <c r="W213" s="1" t="str">
        <f>IFERROR(VLOOKUP(CONCATENATE(U$1,U213),'Formulario de Preguntas'!$C$10:$FN$165,4,FALSE),"")</f>
        <v/>
      </c>
      <c r="X213" s="23">
        <f>IF($B213='Formulario de Respuestas'!$D212,'Formulario de Respuestas'!$L212,"ES DIFERENTE")</f>
        <v>0</v>
      </c>
      <c r="Y213" s="1" t="str">
        <f>IFERROR(VLOOKUP(CONCATENATE(X$1,X213),'Formulario de Preguntas'!$C$10:$FN$165,3,FALSE),"")</f>
        <v/>
      </c>
      <c r="Z213" s="1" t="str">
        <f>IFERROR(VLOOKUP(CONCATENATE(X$1,X213),'Formulario de Preguntas'!$C$10:$FN$165,4,FALSE),"")</f>
        <v/>
      </c>
      <c r="AA213" s="23">
        <f>IF($B213='Formulario de Respuestas'!$D212,'Formulario de Respuestas'!$M212,"ES DIFERENTE")</f>
        <v>0</v>
      </c>
      <c r="AB213" s="1" t="str">
        <f>IFERROR(VLOOKUP(CONCATENATE(AA$1,AA213),'Formulario de Preguntas'!$C$10:$FN$165,3,FALSE),"")</f>
        <v/>
      </c>
      <c r="AC213" s="1" t="str">
        <f>IFERROR(VLOOKUP(CONCATENATE(AA$1,AA213),'Formulario de Preguntas'!$C$10:$FN$165,4,FALSE),"")</f>
        <v/>
      </c>
      <c r="AD213" s="23">
        <f>IF($B213='Formulario de Respuestas'!$D212,'Formulario de Respuestas'!$N212,"ES DIFERENTE")</f>
        <v>0</v>
      </c>
      <c r="AE213" s="1" t="str">
        <f>IFERROR(VLOOKUP(CONCATENATE(AD$1,AD213),'Formulario de Preguntas'!$C$10:$FN$165,3,FALSE),"")</f>
        <v/>
      </c>
      <c r="AF213" s="1" t="str">
        <f>IFERROR(VLOOKUP(CONCATENATE(AD$1,AD213),'Formulario de Preguntas'!$C$10:$FN$165,4,FALSE),"")</f>
        <v/>
      </c>
      <c r="AG213" s="23">
        <f>IF($B213='Formulario de Respuestas'!$D212,'Formulario de Respuestas'!$O212,"ES DIFERENTE")</f>
        <v>0</v>
      </c>
      <c r="AH213" s="1" t="str">
        <f>IFERROR(VLOOKUP(CONCATENATE(AG$1,AG213),'Formulario de Preguntas'!$C$10:$FN$165,3,FALSE),"")</f>
        <v/>
      </c>
      <c r="AI213" s="1" t="str">
        <f>IFERROR(VLOOKUP(CONCATENATE(AG$1,AG213),'Formulario de Preguntas'!$C$10:$FN$165,4,FALSE),"")</f>
        <v/>
      </c>
      <c r="AJ213" s="23">
        <f>IF($B213='Formulario de Respuestas'!$D212,'Formulario de Respuestas'!$P212,"ES DIFERENTE")</f>
        <v>0</v>
      </c>
      <c r="AK213" s="1" t="str">
        <f>IFERROR(VLOOKUP(CONCATENATE(AJ$1,AJ213),'Formulario de Preguntas'!$C$10:$FN$165,3,FALSE),"")</f>
        <v/>
      </c>
      <c r="AL213" s="1" t="str">
        <f>IFERROR(VLOOKUP(CONCATENATE(AJ$1,AJ213),'Formulario de Preguntas'!$C$10:$FN$165,4,FALSE),"")</f>
        <v/>
      </c>
      <c r="AM213" s="23">
        <f>IF($B213='Formulario de Respuestas'!$D212,'Formulario de Respuestas'!$Q212,"ES DIFERENTE")</f>
        <v>0</v>
      </c>
      <c r="AN213" s="1" t="str">
        <f>IFERROR(VLOOKUP(CONCATENATE(AM$1,AM213),'Formulario de Preguntas'!$C$10:$FN$165,3,FALSE),"")</f>
        <v/>
      </c>
      <c r="AO213" s="1" t="str">
        <f>IFERROR(VLOOKUP(CONCATENATE(AM$1,AM213),'Formulario de Preguntas'!$C$10:$FN$165,4,FALSE),"")</f>
        <v/>
      </c>
      <c r="AP213" s="23">
        <f>IF($B213='Formulario de Respuestas'!$D212,'Formulario de Respuestas'!$R212,"ES DIFERENTE")</f>
        <v>0</v>
      </c>
      <c r="AQ213" s="1" t="str">
        <f>IFERROR(VLOOKUP(CONCATENATE(AP$1,AP213),'Formulario de Preguntas'!$C$10:$FN$165,3,FALSE),"")</f>
        <v/>
      </c>
      <c r="AR213" s="1" t="str">
        <f>IFERROR(VLOOKUP(CONCATENATE(AP$1,AP213),'Formulario de Preguntas'!$C$10:$FN$165,4,FALSE),"")</f>
        <v/>
      </c>
      <c r="AS213" s="23">
        <f>IF($B213='Formulario de Respuestas'!$D212,'Formulario de Respuestas'!$S212,"ES DIFERENTE")</f>
        <v>0</v>
      </c>
      <c r="AT213" s="1" t="str">
        <f>IFERROR(VLOOKUP(CONCATENATE(AS$1,AS213),'Formulario de Preguntas'!$C$10:$FN$165,3,FALSE),"")</f>
        <v/>
      </c>
      <c r="AU213" s="1" t="str">
        <f>IFERROR(VLOOKUP(CONCATENATE(AS$1,AS213),'Formulario de Preguntas'!$C$10:$FN$165,4,FALSE),"")</f>
        <v/>
      </c>
      <c r="AV213" s="23">
        <f>IF($B213='Formulario de Respuestas'!$D212,'Formulario de Respuestas'!$T212,"ES DIFERENTE")</f>
        <v>0</v>
      </c>
      <c r="AW213" s="1" t="str">
        <f>IFERROR(VLOOKUP(CONCATENATE(AV$1,AV213),'Formulario de Preguntas'!$C$10:$FN$165,3,FALSE),"")</f>
        <v/>
      </c>
      <c r="AX213" s="1" t="str">
        <f>IFERROR(VLOOKUP(CONCATENATE(AV$1,AV213),'Formulario de Preguntas'!$C$10:$FN$165,4,FALSE),"")</f>
        <v/>
      </c>
      <c r="AY213" s="23">
        <f>IF($B213='Formulario de Respuestas'!$D212,'Formulario de Respuestas'!$U212,"ES DIFERENTE")</f>
        <v>0</v>
      </c>
      <c r="AZ213" s="1" t="str">
        <f>IFERROR(VLOOKUP(CONCATENATE(AY$1,AY213),'Formulario de Preguntas'!$C$10:$FN$165,3,FALSE),"")</f>
        <v/>
      </c>
      <c r="BA213" s="1" t="str">
        <f>IFERROR(VLOOKUP(CONCATENATE(AY$1,AY213),'Formulario de Preguntas'!$C$10:$FN$165,4,FALSE),"")</f>
        <v/>
      </c>
      <c r="BB213" s="25">
        <f>IF($B213='Formulario de Respuestas'!$D212,'Formulario de Respuestas'!$V212,"ES DIFERENTE")</f>
        <v>0</v>
      </c>
      <c r="BC213" s="1" t="str">
        <f>IFERROR(VLOOKUP(CONCATENATE(BB$1,BB213),'Formulario de Preguntas'!$C$10:$FN$165,3,FALSE),"")</f>
        <v/>
      </c>
      <c r="BD213" s="1" t="str">
        <f>IFERROR(VLOOKUP(CONCATENATE(BB$1,BB213),'Formulario de Preguntas'!$C$10:$FN$165,4,FALSE),"")</f>
        <v/>
      </c>
      <c r="BE213" s="23">
        <f>IF($B213='Formulario de Respuestas'!$D212,'Formulario de Respuestas'!$W212,"ES DIFERENTE")</f>
        <v>0</v>
      </c>
      <c r="BF213" s="1" t="str">
        <f>IFERROR(VLOOKUP(CONCATENATE(BE$1,BE213),'Formulario de Preguntas'!$C$10:$FN$165,3,FALSE),"")</f>
        <v/>
      </c>
      <c r="BG213" s="1" t="str">
        <f>IFERROR(VLOOKUP(CONCATENATE(BE$1,BE213),'Formulario de Preguntas'!$C$10:$FN$165,4,FALSE),"")</f>
        <v/>
      </c>
      <c r="BH213" s="23">
        <f>IF($B213='Formulario de Respuestas'!$D212,'Formulario de Respuestas'!$X212,"ES DIFERENTE")</f>
        <v>0</v>
      </c>
      <c r="BI213" s="1" t="str">
        <f>IFERROR(VLOOKUP(CONCATENATE(BH$1,BH213),'Formulario de Preguntas'!$C$10:$FN$165,3,FALSE),"")</f>
        <v/>
      </c>
      <c r="BJ213" s="1" t="str">
        <f>IFERROR(VLOOKUP(CONCATENATE(BH$1,BH213),'Formulario de Preguntas'!$C$10:$FN$165,4,FALSE),"")</f>
        <v/>
      </c>
      <c r="BK213" s="25">
        <f>IF($B213='Formulario de Respuestas'!$D212,'Formulario de Respuestas'!$Y212,"ES DIFERENTE")</f>
        <v>0</v>
      </c>
      <c r="BL213" s="1" t="str">
        <f>IFERROR(VLOOKUP(CONCATENATE(BK$1,BK213),'Formulario de Preguntas'!$C$10:$FN$165,3,FALSE),"")</f>
        <v/>
      </c>
      <c r="BM213" s="1" t="str">
        <f>IFERROR(VLOOKUP(CONCATENATE(BK$1,BK213),'Formulario de Preguntas'!$C$10:$FN$165,4,FALSE),"")</f>
        <v/>
      </c>
      <c r="BN213" s="25">
        <f>IF($B213='Formulario de Respuestas'!$D212,'Formulario de Respuestas'!$Z212,"ES DIFERENTE")</f>
        <v>0</v>
      </c>
      <c r="BO213" s="1" t="str">
        <f>IFERROR(VLOOKUP(CONCATENATE(BN$1,BN213),'Formulario de Preguntas'!$C$10:$FN$165,3,FALSE),"")</f>
        <v/>
      </c>
      <c r="BP213" s="1" t="str">
        <f>IFERROR(VLOOKUP(CONCATENATE(BN$1,BN213),'Formulario de Preguntas'!$C$10:$FN$165,4,FALSE),"")</f>
        <v/>
      </c>
      <c r="BR213" s="1">
        <f t="shared" si="10"/>
        <v>0</v>
      </c>
      <c r="BS213" s="1">
        <f t="shared" si="11"/>
        <v>0.25</v>
      </c>
      <c r="BT213" s="1">
        <f t="shared" si="9"/>
        <v>0</v>
      </c>
      <c r="BU213" s="1">
        <f>COUNTIF('Formulario de Respuestas'!$E212:$Z212,"A")</f>
        <v>0</v>
      </c>
      <c r="BV213" s="1">
        <f>COUNTIF('Formulario de Respuestas'!$E212:$Z212,"B")</f>
        <v>0</v>
      </c>
      <c r="BW213" s="1">
        <f>COUNTIF('Formulario de Respuestas'!$E212:$Z212,"C")</f>
        <v>0</v>
      </c>
      <c r="BX213" s="1">
        <f>COUNTIF('Formulario de Respuestas'!$E212:$Z212,"D")</f>
        <v>0</v>
      </c>
      <c r="BY213" s="1">
        <f>COUNTIF('Formulario de Respuestas'!$E212:$Z212,"E (RESPUESTA ANULADA)")</f>
        <v>0</v>
      </c>
    </row>
    <row r="214" spans="1:77" x14ac:dyDescent="0.25">
      <c r="A214" s="1">
        <f>'Formulario de Respuestas'!C213</f>
        <v>0</v>
      </c>
      <c r="B214" s="1">
        <f>'Formulario de Respuestas'!D213</f>
        <v>0</v>
      </c>
      <c r="C214" s="23">
        <f>IF($B214='Formulario de Respuestas'!$D213,'Formulario de Respuestas'!$E213,"ES DIFERENTE")</f>
        <v>0</v>
      </c>
      <c r="D214" s="15" t="str">
        <f>IFERROR(VLOOKUP(CONCATENATE(C$1,C214),'Formulario de Preguntas'!$C$2:$FN$165,3,FALSE),"")</f>
        <v/>
      </c>
      <c r="E214" s="1" t="str">
        <f>IFERROR(VLOOKUP(CONCATENATE(C$1,C214),'Formulario de Preguntas'!$C$2:$FN$165,4,FALSE),"")</f>
        <v/>
      </c>
      <c r="F214" s="23">
        <f>IF($B214='Formulario de Respuestas'!$D213,'Formulario de Respuestas'!$F213,"ES DIFERENTE")</f>
        <v>0</v>
      </c>
      <c r="G214" s="1" t="str">
        <f>IFERROR(VLOOKUP(CONCATENATE(F$1,F214),'Formulario de Preguntas'!$C$2:$FN$165,3,FALSE),"")</f>
        <v/>
      </c>
      <c r="H214" s="1" t="str">
        <f>IFERROR(VLOOKUP(CONCATENATE(F$1,F214),'Formulario de Preguntas'!$C$2:$FN$165,4,FALSE),"")</f>
        <v/>
      </c>
      <c r="I214" s="23">
        <f>IF($B214='Formulario de Respuestas'!$D213,'Formulario de Respuestas'!$G213,"ES DIFERENTE")</f>
        <v>0</v>
      </c>
      <c r="J214" s="1" t="str">
        <f>IFERROR(VLOOKUP(CONCATENATE(I$1,I214),'Formulario de Preguntas'!$C$10:$FN$165,3,FALSE),"")</f>
        <v/>
      </c>
      <c r="K214" s="1" t="str">
        <f>IFERROR(VLOOKUP(CONCATENATE(I$1,I214),'Formulario de Preguntas'!$C$10:$FN$165,4,FALSE),"")</f>
        <v/>
      </c>
      <c r="L214" s="23">
        <f>IF($B214='Formulario de Respuestas'!$D213,'Formulario de Respuestas'!$H213,"ES DIFERENTE")</f>
        <v>0</v>
      </c>
      <c r="M214" s="1" t="str">
        <f>IFERROR(VLOOKUP(CONCATENATE(L$1,L214),'Formulario de Preguntas'!$C$10:$FN$165,3,FALSE),"")</f>
        <v/>
      </c>
      <c r="N214" s="1" t="str">
        <f>IFERROR(VLOOKUP(CONCATENATE(L$1,L214),'Formulario de Preguntas'!$C$10:$FN$165,4,FALSE),"")</f>
        <v/>
      </c>
      <c r="O214" s="23">
        <f>IF($B214='Formulario de Respuestas'!$D213,'Formulario de Respuestas'!$I213,"ES DIFERENTE")</f>
        <v>0</v>
      </c>
      <c r="P214" s="1" t="str">
        <f>IFERROR(VLOOKUP(CONCATENATE(O$1,O214),'Formulario de Preguntas'!$C$10:$FN$165,3,FALSE),"")</f>
        <v/>
      </c>
      <c r="Q214" s="1" t="str">
        <f>IFERROR(VLOOKUP(CONCATENATE(O$1,O214),'Formulario de Preguntas'!$C$10:$FN$165,4,FALSE),"")</f>
        <v/>
      </c>
      <c r="R214" s="23">
        <f>IF($B214='Formulario de Respuestas'!$D213,'Formulario de Respuestas'!$J213,"ES DIFERENTE")</f>
        <v>0</v>
      </c>
      <c r="S214" s="1" t="str">
        <f>IFERROR(VLOOKUP(CONCATENATE(R$1,R214),'Formulario de Preguntas'!$C$10:$FN$165,3,FALSE),"")</f>
        <v/>
      </c>
      <c r="T214" s="1" t="str">
        <f>IFERROR(VLOOKUP(CONCATENATE(R$1,R214),'Formulario de Preguntas'!$C$10:$FN$165,4,FALSE),"")</f>
        <v/>
      </c>
      <c r="U214" s="23">
        <f>IF($B214='Formulario de Respuestas'!$D213,'Formulario de Respuestas'!$K213,"ES DIFERENTE")</f>
        <v>0</v>
      </c>
      <c r="V214" s="1" t="str">
        <f>IFERROR(VLOOKUP(CONCATENATE(U$1,U214),'Formulario de Preguntas'!$C$10:$FN$165,3,FALSE),"")</f>
        <v/>
      </c>
      <c r="W214" s="1" t="str">
        <f>IFERROR(VLOOKUP(CONCATENATE(U$1,U214),'Formulario de Preguntas'!$C$10:$FN$165,4,FALSE),"")</f>
        <v/>
      </c>
      <c r="X214" s="23">
        <f>IF($B214='Formulario de Respuestas'!$D213,'Formulario de Respuestas'!$L213,"ES DIFERENTE")</f>
        <v>0</v>
      </c>
      <c r="Y214" s="1" t="str">
        <f>IFERROR(VLOOKUP(CONCATENATE(X$1,X214),'Formulario de Preguntas'!$C$10:$FN$165,3,FALSE),"")</f>
        <v/>
      </c>
      <c r="Z214" s="1" t="str">
        <f>IFERROR(VLOOKUP(CONCATENATE(X$1,X214),'Formulario de Preguntas'!$C$10:$FN$165,4,FALSE),"")</f>
        <v/>
      </c>
      <c r="AA214" s="23">
        <f>IF($B214='Formulario de Respuestas'!$D213,'Formulario de Respuestas'!$M213,"ES DIFERENTE")</f>
        <v>0</v>
      </c>
      <c r="AB214" s="1" t="str">
        <f>IFERROR(VLOOKUP(CONCATENATE(AA$1,AA214),'Formulario de Preguntas'!$C$10:$FN$165,3,FALSE),"")</f>
        <v/>
      </c>
      <c r="AC214" s="1" t="str">
        <f>IFERROR(VLOOKUP(CONCATENATE(AA$1,AA214),'Formulario de Preguntas'!$C$10:$FN$165,4,FALSE),"")</f>
        <v/>
      </c>
      <c r="AD214" s="23">
        <f>IF($B214='Formulario de Respuestas'!$D213,'Formulario de Respuestas'!$N213,"ES DIFERENTE")</f>
        <v>0</v>
      </c>
      <c r="AE214" s="1" t="str">
        <f>IFERROR(VLOOKUP(CONCATENATE(AD$1,AD214),'Formulario de Preguntas'!$C$10:$FN$165,3,FALSE),"")</f>
        <v/>
      </c>
      <c r="AF214" s="1" t="str">
        <f>IFERROR(VLOOKUP(CONCATENATE(AD$1,AD214),'Formulario de Preguntas'!$C$10:$FN$165,4,FALSE),"")</f>
        <v/>
      </c>
      <c r="AG214" s="23">
        <f>IF($B214='Formulario de Respuestas'!$D213,'Formulario de Respuestas'!$O213,"ES DIFERENTE")</f>
        <v>0</v>
      </c>
      <c r="AH214" s="1" t="str">
        <f>IFERROR(VLOOKUP(CONCATENATE(AG$1,AG214),'Formulario de Preguntas'!$C$10:$FN$165,3,FALSE),"")</f>
        <v/>
      </c>
      <c r="AI214" s="1" t="str">
        <f>IFERROR(VLOOKUP(CONCATENATE(AG$1,AG214),'Formulario de Preguntas'!$C$10:$FN$165,4,FALSE),"")</f>
        <v/>
      </c>
      <c r="AJ214" s="23">
        <f>IF($B214='Formulario de Respuestas'!$D213,'Formulario de Respuestas'!$P213,"ES DIFERENTE")</f>
        <v>0</v>
      </c>
      <c r="AK214" s="1" t="str">
        <f>IFERROR(VLOOKUP(CONCATENATE(AJ$1,AJ214),'Formulario de Preguntas'!$C$10:$FN$165,3,FALSE),"")</f>
        <v/>
      </c>
      <c r="AL214" s="1" t="str">
        <f>IFERROR(VLOOKUP(CONCATENATE(AJ$1,AJ214),'Formulario de Preguntas'!$C$10:$FN$165,4,FALSE),"")</f>
        <v/>
      </c>
      <c r="AM214" s="23">
        <f>IF($B214='Formulario de Respuestas'!$D213,'Formulario de Respuestas'!$Q213,"ES DIFERENTE")</f>
        <v>0</v>
      </c>
      <c r="AN214" s="1" t="str">
        <f>IFERROR(VLOOKUP(CONCATENATE(AM$1,AM214),'Formulario de Preguntas'!$C$10:$FN$165,3,FALSE),"")</f>
        <v/>
      </c>
      <c r="AO214" s="1" t="str">
        <f>IFERROR(VLOOKUP(CONCATENATE(AM$1,AM214),'Formulario de Preguntas'!$C$10:$FN$165,4,FALSE),"")</f>
        <v/>
      </c>
      <c r="AP214" s="23">
        <f>IF($B214='Formulario de Respuestas'!$D213,'Formulario de Respuestas'!$R213,"ES DIFERENTE")</f>
        <v>0</v>
      </c>
      <c r="AQ214" s="1" t="str">
        <f>IFERROR(VLOOKUP(CONCATENATE(AP$1,AP214),'Formulario de Preguntas'!$C$10:$FN$165,3,FALSE),"")</f>
        <v/>
      </c>
      <c r="AR214" s="1" t="str">
        <f>IFERROR(VLOOKUP(CONCATENATE(AP$1,AP214),'Formulario de Preguntas'!$C$10:$FN$165,4,FALSE),"")</f>
        <v/>
      </c>
      <c r="AS214" s="23">
        <f>IF($B214='Formulario de Respuestas'!$D213,'Formulario de Respuestas'!$S213,"ES DIFERENTE")</f>
        <v>0</v>
      </c>
      <c r="AT214" s="1" t="str">
        <f>IFERROR(VLOOKUP(CONCATENATE(AS$1,AS214),'Formulario de Preguntas'!$C$10:$FN$165,3,FALSE),"")</f>
        <v/>
      </c>
      <c r="AU214" s="1" t="str">
        <f>IFERROR(VLOOKUP(CONCATENATE(AS$1,AS214),'Formulario de Preguntas'!$C$10:$FN$165,4,FALSE),"")</f>
        <v/>
      </c>
      <c r="AV214" s="23">
        <f>IF($B214='Formulario de Respuestas'!$D213,'Formulario de Respuestas'!$T213,"ES DIFERENTE")</f>
        <v>0</v>
      </c>
      <c r="AW214" s="1" t="str">
        <f>IFERROR(VLOOKUP(CONCATENATE(AV$1,AV214),'Formulario de Preguntas'!$C$10:$FN$165,3,FALSE),"")</f>
        <v/>
      </c>
      <c r="AX214" s="1" t="str">
        <f>IFERROR(VLOOKUP(CONCATENATE(AV$1,AV214),'Formulario de Preguntas'!$C$10:$FN$165,4,FALSE),"")</f>
        <v/>
      </c>
      <c r="AY214" s="23">
        <f>IF($B214='Formulario de Respuestas'!$D213,'Formulario de Respuestas'!$U213,"ES DIFERENTE")</f>
        <v>0</v>
      </c>
      <c r="AZ214" s="1" t="str">
        <f>IFERROR(VLOOKUP(CONCATENATE(AY$1,AY214),'Formulario de Preguntas'!$C$10:$FN$165,3,FALSE),"")</f>
        <v/>
      </c>
      <c r="BA214" s="1" t="str">
        <f>IFERROR(VLOOKUP(CONCATENATE(AY$1,AY214),'Formulario de Preguntas'!$C$10:$FN$165,4,FALSE),"")</f>
        <v/>
      </c>
      <c r="BB214" s="25">
        <f>IF($B214='Formulario de Respuestas'!$D213,'Formulario de Respuestas'!$V213,"ES DIFERENTE")</f>
        <v>0</v>
      </c>
      <c r="BC214" s="1" t="str">
        <f>IFERROR(VLOOKUP(CONCATENATE(BB$1,BB214),'Formulario de Preguntas'!$C$10:$FN$165,3,FALSE),"")</f>
        <v/>
      </c>
      <c r="BD214" s="1" t="str">
        <f>IFERROR(VLOOKUP(CONCATENATE(BB$1,BB214),'Formulario de Preguntas'!$C$10:$FN$165,4,FALSE),"")</f>
        <v/>
      </c>
      <c r="BE214" s="23">
        <f>IF($B214='Formulario de Respuestas'!$D213,'Formulario de Respuestas'!$W213,"ES DIFERENTE")</f>
        <v>0</v>
      </c>
      <c r="BF214" s="1" t="str">
        <f>IFERROR(VLOOKUP(CONCATENATE(BE$1,BE214),'Formulario de Preguntas'!$C$10:$FN$165,3,FALSE),"")</f>
        <v/>
      </c>
      <c r="BG214" s="1" t="str">
        <f>IFERROR(VLOOKUP(CONCATENATE(BE$1,BE214),'Formulario de Preguntas'!$C$10:$FN$165,4,FALSE),"")</f>
        <v/>
      </c>
      <c r="BH214" s="23">
        <f>IF($B214='Formulario de Respuestas'!$D213,'Formulario de Respuestas'!$X213,"ES DIFERENTE")</f>
        <v>0</v>
      </c>
      <c r="BI214" s="1" t="str">
        <f>IFERROR(VLOOKUP(CONCATENATE(BH$1,BH214),'Formulario de Preguntas'!$C$10:$FN$165,3,FALSE),"")</f>
        <v/>
      </c>
      <c r="BJ214" s="1" t="str">
        <f>IFERROR(VLOOKUP(CONCATENATE(BH$1,BH214),'Formulario de Preguntas'!$C$10:$FN$165,4,FALSE),"")</f>
        <v/>
      </c>
      <c r="BK214" s="25">
        <f>IF($B214='Formulario de Respuestas'!$D213,'Formulario de Respuestas'!$Y213,"ES DIFERENTE")</f>
        <v>0</v>
      </c>
      <c r="BL214" s="1" t="str">
        <f>IFERROR(VLOOKUP(CONCATENATE(BK$1,BK214),'Formulario de Preguntas'!$C$10:$FN$165,3,FALSE),"")</f>
        <v/>
      </c>
      <c r="BM214" s="1" t="str">
        <f>IFERROR(VLOOKUP(CONCATENATE(BK$1,BK214),'Formulario de Preguntas'!$C$10:$FN$165,4,FALSE),"")</f>
        <v/>
      </c>
      <c r="BN214" s="25">
        <f>IF($B214='Formulario de Respuestas'!$D213,'Formulario de Respuestas'!$Z213,"ES DIFERENTE")</f>
        <v>0</v>
      </c>
      <c r="BO214" s="1" t="str">
        <f>IFERROR(VLOOKUP(CONCATENATE(BN$1,BN214),'Formulario de Preguntas'!$C$10:$FN$165,3,FALSE),"")</f>
        <v/>
      </c>
      <c r="BP214" s="1" t="str">
        <f>IFERROR(VLOOKUP(CONCATENATE(BN$1,BN214),'Formulario de Preguntas'!$C$10:$FN$165,4,FALSE),"")</f>
        <v/>
      </c>
      <c r="BR214" s="1">
        <f t="shared" si="10"/>
        <v>0</v>
      </c>
      <c r="BS214" s="1">
        <f t="shared" si="11"/>
        <v>0.25</v>
      </c>
      <c r="BT214" s="1">
        <f t="shared" si="9"/>
        <v>0</v>
      </c>
      <c r="BU214" s="1">
        <f>COUNTIF('Formulario de Respuestas'!$E213:$Z213,"A")</f>
        <v>0</v>
      </c>
      <c r="BV214" s="1">
        <f>COUNTIF('Formulario de Respuestas'!$E213:$Z213,"B")</f>
        <v>0</v>
      </c>
      <c r="BW214" s="1">
        <f>COUNTIF('Formulario de Respuestas'!$E213:$Z213,"C")</f>
        <v>0</v>
      </c>
      <c r="BX214" s="1">
        <f>COUNTIF('Formulario de Respuestas'!$E213:$Z213,"D")</f>
        <v>0</v>
      </c>
      <c r="BY214" s="1">
        <f>COUNTIF('Formulario de Respuestas'!$E213:$Z213,"E (RESPUESTA ANULADA)")</f>
        <v>0</v>
      </c>
    </row>
    <row r="215" spans="1:77" x14ac:dyDescent="0.25">
      <c r="A215" s="1">
        <f>'Formulario de Respuestas'!C214</f>
        <v>0</v>
      </c>
      <c r="B215" s="1">
        <f>'Formulario de Respuestas'!D214</f>
        <v>0</v>
      </c>
      <c r="C215" s="23">
        <f>IF($B215='Formulario de Respuestas'!$D214,'Formulario de Respuestas'!$E214,"ES DIFERENTE")</f>
        <v>0</v>
      </c>
      <c r="D215" s="15" t="str">
        <f>IFERROR(VLOOKUP(CONCATENATE(C$1,C215),'Formulario de Preguntas'!$C$2:$FN$165,3,FALSE),"")</f>
        <v/>
      </c>
      <c r="E215" s="1" t="str">
        <f>IFERROR(VLOOKUP(CONCATENATE(C$1,C215),'Formulario de Preguntas'!$C$2:$FN$165,4,FALSE),"")</f>
        <v/>
      </c>
      <c r="F215" s="23">
        <f>IF($B215='Formulario de Respuestas'!$D214,'Formulario de Respuestas'!$F214,"ES DIFERENTE")</f>
        <v>0</v>
      </c>
      <c r="G215" s="1" t="str">
        <f>IFERROR(VLOOKUP(CONCATENATE(F$1,F215),'Formulario de Preguntas'!$C$2:$FN$165,3,FALSE),"")</f>
        <v/>
      </c>
      <c r="H215" s="1" t="str">
        <f>IFERROR(VLOOKUP(CONCATENATE(F$1,F215),'Formulario de Preguntas'!$C$2:$FN$165,4,FALSE),"")</f>
        <v/>
      </c>
      <c r="I215" s="23">
        <f>IF($B215='Formulario de Respuestas'!$D214,'Formulario de Respuestas'!$G214,"ES DIFERENTE")</f>
        <v>0</v>
      </c>
      <c r="J215" s="1" t="str">
        <f>IFERROR(VLOOKUP(CONCATENATE(I$1,I215),'Formulario de Preguntas'!$C$10:$FN$165,3,FALSE),"")</f>
        <v/>
      </c>
      <c r="K215" s="1" t="str">
        <f>IFERROR(VLOOKUP(CONCATENATE(I$1,I215),'Formulario de Preguntas'!$C$10:$FN$165,4,FALSE),"")</f>
        <v/>
      </c>
      <c r="L215" s="23">
        <f>IF($B215='Formulario de Respuestas'!$D214,'Formulario de Respuestas'!$H214,"ES DIFERENTE")</f>
        <v>0</v>
      </c>
      <c r="M215" s="1" t="str">
        <f>IFERROR(VLOOKUP(CONCATENATE(L$1,L215),'Formulario de Preguntas'!$C$10:$FN$165,3,FALSE),"")</f>
        <v/>
      </c>
      <c r="N215" s="1" t="str">
        <f>IFERROR(VLOOKUP(CONCATENATE(L$1,L215),'Formulario de Preguntas'!$C$10:$FN$165,4,FALSE),"")</f>
        <v/>
      </c>
      <c r="O215" s="23">
        <f>IF($B215='Formulario de Respuestas'!$D214,'Formulario de Respuestas'!$I214,"ES DIFERENTE")</f>
        <v>0</v>
      </c>
      <c r="P215" s="1" t="str">
        <f>IFERROR(VLOOKUP(CONCATENATE(O$1,O215),'Formulario de Preguntas'!$C$10:$FN$165,3,FALSE),"")</f>
        <v/>
      </c>
      <c r="Q215" s="1" t="str">
        <f>IFERROR(VLOOKUP(CONCATENATE(O$1,O215),'Formulario de Preguntas'!$C$10:$FN$165,4,FALSE),"")</f>
        <v/>
      </c>
      <c r="R215" s="23">
        <f>IF($B215='Formulario de Respuestas'!$D214,'Formulario de Respuestas'!$J214,"ES DIFERENTE")</f>
        <v>0</v>
      </c>
      <c r="S215" s="1" t="str">
        <f>IFERROR(VLOOKUP(CONCATENATE(R$1,R215),'Formulario de Preguntas'!$C$10:$FN$165,3,FALSE),"")</f>
        <v/>
      </c>
      <c r="T215" s="1" t="str">
        <f>IFERROR(VLOOKUP(CONCATENATE(R$1,R215),'Formulario de Preguntas'!$C$10:$FN$165,4,FALSE),"")</f>
        <v/>
      </c>
      <c r="U215" s="23">
        <f>IF($B215='Formulario de Respuestas'!$D214,'Formulario de Respuestas'!$K214,"ES DIFERENTE")</f>
        <v>0</v>
      </c>
      <c r="V215" s="1" t="str">
        <f>IFERROR(VLOOKUP(CONCATENATE(U$1,U215),'Formulario de Preguntas'!$C$10:$FN$165,3,FALSE),"")</f>
        <v/>
      </c>
      <c r="W215" s="1" t="str">
        <f>IFERROR(VLOOKUP(CONCATENATE(U$1,U215),'Formulario de Preguntas'!$C$10:$FN$165,4,FALSE),"")</f>
        <v/>
      </c>
      <c r="X215" s="23">
        <f>IF($B215='Formulario de Respuestas'!$D214,'Formulario de Respuestas'!$L214,"ES DIFERENTE")</f>
        <v>0</v>
      </c>
      <c r="Y215" s="1" t="str">
        <f>IFERROR(VLOOKUP(CONCATENATE(X$1,X215),'Formulario de Preguntas'!$C$10:$FN$165,3,FALSE),"")</f>
        <v/>
      </c>
      <c r="Z215" s="1" t="str">
        <f>IFERROR(VLOOKUP(CONCATENATE(X$1,X215),'Formulario de Preguntas'!$C$10:$FN$165,4,FALSE),"")</f>
        <v/>
      </c>
      <c r="AA215" s="23">
        <f>IF($B215='Formulario de Respuestas'!$D214,'Formulario de Respuestas'!$M214,"ES DIFERENTE")</f>
        <v>0</v>
      </c>
      <c r="AB215" s="1" t="str">
        <f>IFERROR(VLOOKUP(CONCATENATE(AA$1,AA215),'Formulario de Preguntas'!$C$10:$FN$165,3,FALSE),"")</f>
        <v/>
      </c>
      <c r="AC215" s="1" t="str">
        <f>IFERROR(VLOOKUP(CONCATENATE(AA$1,AA215),'Formulario de Preguntas'!$C$10:$FN$165,4,FALSE),"")</f>
        <v/>
      </c>
      <c r="AD215" s="23">
        <f>IF($B215='Formulario de Respuestas'!$D214,'Formulario de Respuestas'!$N214,"ES DIFERENTE")</f>
        <v>0</v>
      </c>
      <c r="AE215" s="1" t="str">
        <f>IFERROR(VLOOKUP(CONCATENATE(AD$1,AD215),'Formulario de Preguntas'!$C$10:$FN$165,3,FALSE),"")</f>
        <v/>
      </c>
      <c r="AF215" s="1" t="str">
        <f>IFERROR(VLOOKUP(CONCATENATE(AD$1,AD215),'Formulario de Preguntas'!$C$10:$FN$165,4,FALSE),"")</f>
        <v/>
      </c>
      <c r="AG215" s="23">
        <f>IF($B215='Formulario de Respuestas'!$D214,'Formulario de Respuestas'!$O214,"ES DIFERENTE")</f>
        <v>0</v>
      </c>
      <c r="AH215" s="1" t="str">
        <f>IFERROR(VLOOKUP(CONCATENATE(AG$1,AG215),'Formulario de Preguntas'!$C$10:$FN$165,3,FALSE),"")</f>
        <v/>
      </c>
      <c r="AI215" s="1" t="str">
        <f>IFERROR(VLOOKUP(CONCATENATE(AG$1,AG215),'Formulario de Preguntas'!$C$10:$FN$165,4,FALSE),"")</f>
        <v/>
      </c>
      <c r="AJ215" s="23">
        <f>IF($B215='Formulario de Respuestas'!$D214,'Formulario de Respuestas'!$P214,"ES DIFERENTE")</f>
        <v>0</v>
      </c>
      <c r="AK215" s="1" t="str">
        <f>IFERROR(VLOOKUP(CONCATENATE(AJ$1,AJ215),'Formulario de Preguntas'!$C$10:$FN$165,3,FALSE),"")</f>
        <v/>
      </c>
      <c r="AL215" s="1" t="str">
        <f>IFERROR(VLOOKUP(CONCATENATE(AJ$1,AJ215),'Formulario de Preguntas'!$C$10:$FN$165,4,FALSE),"")</f>
        <v/>
      </c>
      <c r="AM215" s="23">
        <f>IF($B215='Formulario de Respuestas'!$D214,'Formulario de Respuestas'!$Q214,"ES DIFERENTE")</f>
        <v>0</v>
      </c>
      <c r="AN215" s="1" t="str">
        <f>IFERROR(VLOOKUP(CONCATENATE(AM$1,AM215),'Formulario de Preguntas'!$C$10:$FN$165,3,FALSE),"")</f>
        <v/>
      </c>
      <c r="AO215" s="1" t="str">
        <f>IFERROR(VLOOKUP(CONCATENATE(AM$1,AM215),'Formulario de Preguntas'!$C$10:$FN$165,4,FALSE),"")</f>
        <v/>
      </c>
      <c r="AP215" s="23">
        <f>IF($B215='Formulario de Respuestas'!$D214,'Formulario de Respuestas'!$R214,"ES DIFERENTE")</f>
        <v>0</v>
      </c>
      <c r="AQ215" s="1" t="str">
        <f>IFERROR(VLOOKUP(CONCATENATE(AP$1,AP215),'Formulario de Preguntas'!$C$10:$FN$165,3,FALSE),"")</f>
        <v/>
      </c>
      <c r="AR215" s="1" t="str">
        <f>IFERROR(VLOOKUP(CONCATENATE(AP$1,AP215),'Formulario de Preguntas'!$C$10:$FN$165,4,FALSE),"")</f>
        <v/>
      </c>
      <c r="AS215" s="23">
        <f>IF($B215='Formulario de Respuestas'!$D214,'Formulario de Respuestas'!$S214,"ES DIFERENTE")</f>
        <v>0</v>
      </c>
      <c r="AT215" s="1" t="str">
        <f>IFERROR(VLOOKUP(CONCATENATE(AS$1,AS215),'Formulario de Preguntas'!$C$10:$FN$165,3,FALSE),"")</f>
        <v/>
      </c>
      <c r="AU215" s="1" t="str">
        <f>IFERROR(VLOOKUP(CONCATENATE(AS$1,AS215),'Formulario de Preguntas'!$C$10:$FN$165,4,FALSE),"")</f>
        <v/>
      </c>
      <c r="AV215" s="23">
        <f>IF($B215='Formulario de Respuestas'!$D214,'Formulario de Respuestas'!$T214,"ES DIFERENTE")</f>
        <v>0</v>
      </c>
      <c r="AW215" s="1" t="str">
        <f>IFERROR(VLOOKUP(CONCATENATE(AV$1,AV215),'Formulario de Preguntas'!$C$10:$FN$165,3,FALSE),"")</f>
        <v/>
      </c>
      <c r="AX215" s="1" t="str">
        <f>IFERROR(VLOOKUP(CONCATENATE(AV$1,AV215),'Formulario de Preguntas'!$C$10:$FN$165,4,FALSE),"")</f>
        <v/>
      </c>
      <c r="AY215" s="23">
        <f>IF($B215='Formulario de Respuestas'!$D214,'Formulario de Respuestas'!$U214,"ES DIFERENTE")</f>
        <v>0</v>
      </c>
      <c r="AZ215" s="1" t="str">
        <f>IFERROR(VLOOKUP(CONCATENATE(AY$1,AY215),'Formulario de Preguntas'!$C$10:$FN$165,3,FALSE),"")</f>
        <v/>
      </c>
      <c r="BA215" s="1" t="str">
        <f>IFERROR(VLOOKUP(CONCATENATE(AY$1,AY215),'Formulario de Preguntas'!$C$10:$FN$165,4,FALSE),"")</f>
        <v/>
      </c>
      <c r="BB215" s="25">
        <f>IF($B215='Formulario de Respuestas'!$D214,'Formulario de Respuestas'!$V214,"ES DIFERENTE")</f>
        <v>0</v>
      </c>
      <c r="BC215" s="1" t="str">
        <f>IFERROR(VLOOKUP(CONCATENATE(BB$1,BB215),'Formulario de Preguntas'!$C$10:$FN$165,3,FALSE),"")</f>
        <v/>
      </c>
      <c r="BD215" s="1" t="str">
        <f>IFERROR(VLOOKUP(CONCATENATE(BB$1,BB215),'Formulario de Preguntas'!$C$10:$FN$165,4,FALSE),"")</f>
        <v/>
      </c>
      <c r="BE215" s="23">
        <f>IF($B215='Formulario de Respuestas'!$D214,'Formulario de Respuestas'!$W214,"ES DIFERENTE")</f>
        <v>0</v>
      </c>
      <c r="BF215" s="1" t="str">
        <f>IFERROR(VLOOKUP(CONCATENATE(BE$1,BE215),'Formulario de Preguntas'!$C$10:$FN$165,3,FALSE),"")</f>
        <v/>
      </c>
      <c r="BG215" s="1" t="str">
        <f>IFERROR(VLOOKUP(CONCATENATE(BE$1,BE215),'Formulario de Preguntas'!$C$10:$FN$165,4,FALSE),"")</f>
        <v/>
      </c>
      <c r="BH215" s="23">
        <f>IF($B215='Formulario de Respuestas'!$D214,'Formulario de Respuestas'!$X214,"ES DIFERENTE")</f>
        <v>0</v>
      </c>
      <c r="BI215" s="1" t="str">
        <f>IFERROR(VLOOKUP(CONCATENATE(BH$1,BH215),'Formulario de Preguntas'!$C$10:$FN$165,3,FALSE),"")</f>
        <v/>
      </c>
      <c r="BJ215" s="1" t="str">
        <f>IFERROR(VLOOKUP(CONCATENATE(BH$1,BH215),'Formulario de Preguntas'!$C$10:$FN$165,4,FALSE),"")</f>
        <v/>
      </c>
      <c r="BK215" s="25">
        <f>IF($B215='Formulario de Respuestas'!$D214,'Formulario de Respuestas'!$Y214,"ES DIFERENTE")</f>
        <v>0</v>
      </c>
      <c r="BL215" s="1" t="str">
        <f>IFERROR(VLOOKUP(CONCATENATE(BK$1,BK215),'Formulario de Preguntas'!$C$10:$FN$165,3,FALSE),"")</f>
        <v/>
      </c>
      <c r="BM215" s="1" t="str">
        <f>IFERROR(VLOOKUP(CONCATENATE(BK$1,BK215),'Formulario de Preguntas'!$C$10:$FN$165,4,FALSE),"")</f>
        <v/>
      </c>
      <c r="BN215" s="25">
        <f>IF($B215='Formulario de Respuestas'!$D214,'Formulario de Respuestas'!$Z214,"ES DIFERENTE")</f>
        <v>0</v>
      </c>
      <c r="BO215" s="1" t="str">
        <f>IFERROR(VLOOKUP(CONCATENATE(BN$1,BN215),'Formulario de Preguntas'!$C$10:$FN$165,3,FALSE),"")</f>
        <v/>
      </c>
      <c r="BP215" s="1" t="str">
        <f>IFERROR(VLOOKUP(CONCATENATE(BN$1,BN215),'Formulario de Preguntas'!$C$10:$FN$165,4,FALSE),"")</f>
        <v/>
      </c>
      <c r="BR215" s="1">
        <f t="shared" si="10"/>
        <v>0</v>
      </c>
      <c r="BS215" s="1">
        <f t="shared" si="11"/>
        <v>0.25</v>
      </c>
      <c r="BT215" s="1">
        <f t="shared" si="9"/>
        <v>0</v>
      </c>
      <c r="BU215" s="1">
        <f>COUNTIF('Formulario de Respuestas'!$E214:$Z214,"A")</f>
        <v>0</v>
      </c>
      <c r="BV215" s="1">
        <f>COUNTIF('Formulario de Respuestas'!$E214:$Z214,"B")</f>
        <v>0</v>
      </c>
      <c r="BW215" s="1">
        <f>COUNTIF('Formulario de Respuestas'!$E214:$Z214,"C")</f>
        <v>0</v>
      </c>
      <c r="BX215" s="1">
        <f>COUNTIF('Formulario de Respuestas'!$E214:$Z214,"D")</f>
        <v>0</v>
      </c>
      <c r="BY215" s="1">
        <f>COUNTIF('Formulario de Respuestas'!$E214:$Z214,"E (RESPUESTA ANULADA)")</f>
        <v>0</v>
      </c>
    </row>
    <row r="216" spans="1:77" x14ac:dyDescent="0.25">
      <c r="A216" s="1">
        <f>'Formulario de Respuestas'!C215</f>
        <v>0</v>
      </c>
      <c r="B216" s="1">
        <f>'Formulario de Respuestas'!D215</f>
        <v>0</v>
      </c>
      <c r="C216" s="23">
        <f>IF($B216='Formulario de Respuestas'!$D215,'Formulario de Respuestas'!$E215,"ES DIFERENTE")</f>
        <v>0</v>
      </c>
      <c r="D216" s="15" t="str">
        <f>IFERROR(VLOOKUP(CONCATENATE(C$1,C216),'Formulario de Preguntas'!$C$2:$FN$165,3,FALSE),"")</f>
        <v/>
      </c>
      <c r="E216" s="1" t="str">
        <f>IFERROR(VLOOKUP(CONCATENATE(C$1,C216),'Formulario de Preguntas'!$C$2:$FN$165,4,FALSE),"")</f>
        <v/>
      </c>
      <c r="F216" s="23">
        <f>IF($B216='Formulario de Respuestas'!$D215,'Formulario de Respuestas'!$F215,"ES DIFERENTE")</f>
        <v>0</v>
      </c>
      <c r="G216" s="1" t="str">
        <f>IFERROR(VLOOKUP(CONCATENATE(F$1,F216),'Formulario de Preguntas'!$C$2:$FN$165,3,FALSE),"")</f>
        <v/>
      </c>
      <c r="H216" s="1" t="str">
        <f>IFERROR(VLOOKUP(CONCATENATE(F$1,F216),'Formulario de Preguntas'!$C$2:$FN$165,4,FALSE),"")</f>
        <v/>
      </c>
      <c r="I216" s="23">
        <f>IF($B216='Formulario de Respuestas'!$D215,'Formulario de Respuestas'!$G215,"ES DIFERENTE")</f>
        <v>0</v>
      </c>
      <c r="J216" s="1" t="str">
        <f>IFERROR(VLOOKUP(CONCATENATE(I$1,I216),'Formulario de Preguntas'!$C$10:$FN$165,3,FALSE),"")</f>
        <v/>
      </c>
      <c r="K216" s="1" t="str">
        <f>IFERROR(VLOOKUP(CONCATENATE(I$1,I216),'Formulario de Preguntas'!$C$10:$FN$165,4,FALSE),"")</f>
        <v/>
      </c>
      <c r="L216" s="23">
        <f>IF($B216='Formulario de Respuestas'!$D215,'Formulario de Respuestas'!$H215,"ES DIFERENTE")</f>
        <v>0</v>
      </c>
      <c r="M216" s="1" t="str">
        <f>IFERROR(VLOOKUP(CONCATENATE(L$1,L216),'Formulario de Preguntas'!$C$10:$FN$165,3,FALSE),"")</f>
        <v/>
      </c>
      <c r="N216" s="1" t="str">
        <f>IFERROR(VLOOKUP(CONCATENATE(L$1,L216),'Formulario de Preguntas'!$C$10:$FN$165,4,FALSE),"")</f>
        <v/>
      </c>
      <c r="O216" s="23">
        <f>IF($B216='Formulario de Respuestas'!$D215,'Formulario de Respuestas'!$I215,"ES DIFERENTE")</f>
        <v>0</v>
      </c>
      <c r="P216" s="1" t="str">
        <f>IFERROR(VLOOKUP(CONCATENATE(O$1,O216),'Formulario de Preguntas'!$C$10:$FN$165,3,FALSE),"")</f>
        <v/>
      </c>
      <c r="Q216" s="1" t="str">
        <f>IFERROR(VLOOKUP(CONCATENATE(O$1,O216),'Formulario de Preguntas'!$C$10:$FN$165,4,FALSE),"")</f>
        <v/>
      </c>
      <c r="R216" s="23">
        <f>IF($B216='Formulario de Respuestas'!$D215,'Formulario de Respuestas'!$J215,"ES DIFERENTE")</f>
        <v>0</v>
      </c>
      <c r="S216" s="1" t="str">
        <f>IFERROR(VLOOKUP(CONCATENATE(R$1,R216),'Formulario de Preguntas'!$C$10:$FN$165,3,FALSE),"")</f>
        <v/>
      </c>
      <c r="T216" s="1" t="str">
        <f>IFERROR(VLOOKUP(CONCATENATE(R$1,R216),'Formulario de Preguntas'!$C$10:$FN$165,4,FALSE),"")</f>
        <v/>
      </c>
      <c r="U216" s="23">
        <f>IF($B216='Formulario de Respuestas'!$D215,'Formulario de Respuestas'!$K215,"ES DIFERENTE")</f>
        <v>0</v>
      </c>
      <c r="V216" s="1" t="str">
        <f>IFERROR(VLOOKUP(CONCATENATE(U$1,U216),'Formulario de Preguntas'!$C$10:$FN$165,3,FALSE),"")</f>
        <v/>
      </c>
      <c r="W216" s="1" t="str">
        <f>IFERROR(VLOOKUP(CONCATENATE(U$1,U216),'Formulario de Preguntas'!$C$10:$FN$165,4,FALSE),"")</f>
        <v/>
      </c>
      <c r="X216" s="23">
        <f>IF($B216='Formulario de Respuestas'!$D215,'Formulario de Respuestas'!$L215,"ES DIFERENTE")</f>
        <v>0</v>
      </c>
      <c r="Y216" s="1" t="str">
        <f>IFERROR(VLOOKUP(CONCATENATE(X$1,X216),'Formulario de Preguntas'!$C$10:$FN$165,3,FALSE),"")</f>
        <v/>
      </c>
      <c r="Z216" s="1" t="str">
        <f>IFERROR(VLOOKUP(CONCATENATE(X$1,X216),'Formulario de Preguntas'!$C$10:$FN$165,4,FALSE),"")</f>
        <v/>
      </c>
      <c r="AA216" s="23">
        <f>IF($B216='Formulario de Respuestas'!$D215,'Formulario de Respuestas'!$M215,"ES DIFERENTE")</f>
        <v>0</v>
      </c>
      <c r="AB216" s="1" t="str">
        <f>IFERROR(VLOOKUP(CONCATENATE(AA$1,AA216),'Formulario de Preguntas'!$C$10:$FN$165,3,FALSE),"")</f>
        <v/>
      </c>
      <c r="AC216" s="1" t="str">
        <f>IFERROR(VLOOKUP(CONCATENATE(AA$1,AA216),'Formulario de Preguntas'!$C$10:$FN$165,4,FALSE),"")</f>
        <v/>
      </c>
      <c r="AD216" s="23">
        <f>IF($B216='Formulario de Respuestas'!$D215,'Formulario de Respuestas'!$N215,"ES DIFERENTE")</f>
        <v>0</v>
      </c>
      <c r="AE216" s="1" t="str">
        <f>IFERROR(VLOOKUP(CONCATENATE(AD$1,AD216),'Formulario de Preguntas'!$C$10:$FN$165,3,FALSE),"")</f>
        <v/>
      </c>
      <c r="AF216" s="1" t="str">
        <f>IFERROR(VLOOKUP(CONCATENATE(AD$1,AD216),'Formulario de Preguntas'!$C$10:$FN$165,4,FALSE),"")</f>
        <v/>
      </c>
      <c r="AG216" s="23">
        <f>IF($B216='Formulario de Respuestas'!$D215,'Formulario de Respuestas'!$O215,"ES DIFERENTE")</f>
        <v>0</v>
      </c>
      <c r="AH216" s="1" t="str">
        <f>IFERROR(VLOOKUP(CONCATENATE(AG$1,AG216),'Formulario de Preguntas'!$C$10:$FN$165,3,FALSE),"")</f>
        <v/>
      </c>
      <c r="AI216" s="1" t="str">
        <f>IFERROR(VLOOKUP(CONCATENATE(AG$1,AG216),'Formulario de Preguntas'!$C$10:$FN$165,4,FALSE),"")</f>
        <v/>
      </c>
      <c r="AJ216" s="23">
        <f>IF($B216='Formulario de Respuestas'!$D215,'Formulario de Respuestas'!$P215,"ES DIFERENTE")</f>
        <v>0</v>
      </c>
      <c r="AK216" s="1" t="str">
        <f>IFERROR(VLOOKUP(CONCATENATE(AJ$1,AJ216),'Formulario de Preguntas'!$C$10:$FN$165,3,FALSE),"")</f>
        <v/>
      </c>
      <c r="AL216" s="1" t="str">
        <f>IFERROR(VLOOKUP(CONCATENATE(AJ$1,AJ216),'Formulario de Preguntas'!$C$10:$FN$165,4,FALSE),"")</f>
        <v/>
      </c>
      <c r="AM216" s="23">
        <f>IF($B216='Formulario de Respuestas'!$D215,'Formulario de Respuestas'!$Q215,"ES DIFERENTE")</f>
        <v>0</v>
      </c>
      <c r="AN216" s="1" t="str">
        <f>IFERROR(VLOOKUP(CONCATENATE(AM$1,AM216),'Formulario de Preguntas'!$C$10:$FN$165,3,FALSE),"")</f>
        <v/>
      </c>
      <c r="AO216" s="1" t="str">
        <f>IFERROR(VLOOKUP(CONCATENATE(AM$1,AM216),'Formulario de Preguntas'!$C$10:$FN$165,4,FALSE),"")</f>
        <v/>
      </c>
      <c r="AP216" s="23">
        <f>IF($B216='Formulario de Respuestas'!$D215,'Formulario de Respuestas'!$R215,"ES DIFERENTE")</f>
        <v>0</v>
      </c>
      <c r="AQ216" s="1" t="str">
        <f>IFERROR(VLOOKUP(CONCATENATE(AP$1,AP216),'Formulario de Preguntas'!$C$10:$FN$165,3,FALSE),"")</f>
        <v/>
      </c>
      <c r="AR216" s="1" t="str">
        <f>IFERROR(VLOOKUP(CONCATENATE(AP$1,AP216),'Formulario de Preguntas'!$C$10:$FN$165,4,FALSE),"")</f>
        <v/>
      </c>
      <c r="AS216" s="23">
        <f>IF($B216='Formulario de Respuestas'!$D215,'Formulario de Respuestas'!$S215,"ES DIFERENTE")</f>
        <v>0</v>
      </c>
      <c r="AT216" s="1" t="str">
        <f>IFERROR(VLOOKUP(CONCATENATE(AS$1,AS216),'Formulario de Preguntas'!$C$10:$FN$165,3,FALSE),"")</f>
        <v/>
      </c>
      <c r="AU216" s="1" t="str">
        <f>IFERROR(VLOOKUP(CONCATENATE(AS$1,AS216),'Formulario de Preguntas'!$C$10:$FN$165,4,FALSE),"")</f>
        <v/>
      </c>
      <c r="AV216" s="23">
        <f>IF($B216='Formulario de Respuestas'!$D215,'Formulario de Respuestas'!$T215,"ES DIFERENTE")</f>
        <v>0</v>
      </c>
      <c r="AW216" s="1" t="str">
        <f>IFERROR(VLOOKUP(CONCATENATE(AV$1,AV216),'Formulario de Preguntas'!$C$10:$FN$165,3,FALSE),"")</f>
        <v/>
      </c>
      <c r="AX216" s="1" t="str">
        <f>IFERROR(VLOOKUP(CONCATENATE(AV$1,AV216),'Formulario de Preguntas'!$C$10:$FN$165,4,FALSE),"")</f>
        <v/>
      </c>
      <c r="AY216" s="23">
        <f>IF($B216='Formulario de Respuestas'!$D215,'Formulario de Respuestas'!$U215,"ES DIFERENTE")</f>
        <v>0</v>
      </c>
      <c r="AZ216" s="1" t="str">
        <f>IFERROR(VLOOKUP(CONCATENATE(AY$1,AY216),'Formulario de Preguntas'!$C$10:$FN$165,3,FALSE),"")</f>
        <v/>
      </c>
      <c r="BA216" s="1" t="str">
        <f>IFERROR(VLOOKUP(CONCATENATE(AY$1,AY216),'Formulario de Preguntas'!$C$10:$FN$165,4,FALSE),"")</f>
        <v/>
      </c>
      <c r="BB216" s="25">
        <f>IF($B216='Formulario de Respuestas'!$D215,'Formulario de Respuestas'!$V215,"ES DIFERENTE")</f>
        <v>0</v>
      </c>
      <c r="BC216" s="1" t="str">
        <f>IFERROR(VLOOKUP(CONCATENATE(BB$1,BB216),'Formulario de Preguntas'!$C$10:$FN$165,3,FALSE),"")</f>
        <v/>
      </c>
      <c r="BD216" s="1" t="str">
        <f>IFERROR(VLOOKUP(CONCATENATE(BB$1,BB216),'Formulario de Preguntas'!$C$10:$FN$165,4,FALSE),"")</f>
        <v/>
      </c>
      <c r="BE216" s="23">
        <f>IF($B216='Formulario de Respuestas'!$D215,'Formulario de Respuestas'!$W215,"ES DIFERENTE")</f>
        <v>0</v>
      </c>
      <c r="BF216" s="1" t="str">
        <f>IFERROR(VLOOKUP(CONCATENATE(BE$1,BE216),'Formulario de Preguntas'!$C$10:$FN$165,3,FALSE),"")</f>
        <v/>
      </c>
      <c r="BG216" s="1" t="str">
        <f>IFERROR(VLOOKUP(CONCATENATE(BE$1,BE216),'Formulario de Preguntas'!$C$10:$FN$165,4,FALSE),"")</f>
        <v/>
      </c>
      <c r="BH216" s="23">
        <f>IF($B216='Formulario de Respuestas'!$D215,'Formulario de Respuestas'!$X215,"ES DIFERENTE")</f>
        <v>0</v>
      </c>
      <c r="BI216" s="1" t="str">
        <f>IFERROR(VLOOKUP(CONCATENATE(BH$1,BH216),'Formulario de Preguntas'!$C$10:$FN$165,3,FALSE),"")</f>
        <v/>
      </c>
      <c r="BJ216" s="1" t="str">
        <f>IFERROR(VLOOKUP(CONCATENATE(BH$1,BH216),'Formulario de Preguntas'!$C$10:$FN$165,4,FALSE),"")</f>
        <v/>
      </c>
      <c r="BK216" s="25">
        <f>IF($B216='Formulario de Respuestas'!$D215,'Formulario de Respuestas'!$Y215,"ES DIFERENTE")</f>
        <v>0</v>
      </c>
      <c r="BL216" s="1" t="str">
        <f>IFERROR(VLOOKUP(CONCATENATE(BK$1,BK216),'Formulario de Preguntas'!$C$10:$FN$165,3,FALSE),"")</f>
        <v/>
      </c>
      <c r="BM216" s="1" t="str">
        <f>IFERROR(VLOOKUP(CONCATENATE(BK$1,BK216),'Formulario de Preguntas'!$C$10:$FN$165,4,FALSE),"")</f>
        <v/>
      </c>
      <c r="BN216" s="25">
        <f>IF($B216='Formulario de Respuestas'!$D215,'Formulario de Respuestas'!$Z215,"ES DIFERENTE")</f>
        <v>0</v>
      </c>
      <c r="BO216" s="1" t="str">
        <f>IFERROR(VLOOKUP(CONCATENATE(BN$1,BN216),'Formulario de Preguntas'!$C$10:$FN$165,3,FALSE),"")</f>
        <v/>
      </c>
      <c r="BP216" s="1" t="str">
        <f>IFERROR(VLOOKUP(CONCATENATE(BN$1,BN216),'Formulario de Preguntas'!$C$10:$FN$165,4,FALSE),"")</f>
        <v/>
      </c>
      <c r="BR216" s="1">
        <f t="shared" si="10"/>
        <v>0</v>
      </c>
      <c r="BS216" s="1">
        <f t="shared" si="11"/>
        <v>0.25</v>
      </c>
      <c r="BT216" s="1">
        <f t="shared" si="9"/>
        <v>0</v>
      </c>
      <c r="BU216" s="1">
        <f>COUNTIF('Formulario de Respuestas'!$E215:$Z215,"A")</f>
        <v>0</v>
      </c>
      <c r="BV216" s="1">
        <f>COUNTIF('Formulario de Respuestas'!$E215:$Z215,"B")</f>
        <v>0</v>
      </c>
      <c r="BW216" s="1">
        <f>COUNTIF('Formulario de Respuestas'!$E215:$Z215,"C")</f>
        <v>0</v>
      </c>
      <c r="BX216" s="1">
        <f>COUNTIF('Formulario de Respuestas'!$E215:$Z215,"D")</f>
        <v>0</v>
      </c>
      <c r="BY216" s="1">
        <f>COUNTIF('Formulario de Respuestas'!$E215:$Z215,"E (RESPUESTA ANULADA)")</f>
        <v>0</v>
      </c>
    </row>
    <row r="217" spans="1:77" x14ac:dyDescent="0.25">
      <c r="A217" s="1">
        <f>'Formulario de Respuestas'!C216</f>
        <v>0</v>
      </c>
      <c r="B217" s="1">
        <f>'Formulario de Respuestas'!D216</f>
        <v>0</v>
      </c>
      <c r="C217" s="23">
        <f>IF($B217='Formulario de Respuestas'!$D216,'Formulario de Respuestas'!$E216,"ES DIFERENTE")</f>
        <v>0</v>
      </c>
      <c r="D217" s="15" t="str">
        <f>IFERROR(VLOOKUP(CONCATENATE(C$1,C217),'Formulario de Preguntas'!$C$2:$FN$165,3,FALSE),"")</f>
        <v/>
      </c>
      <c r="E217" s="1" t="str">
        <f>IFERROR(VLOOKUP(CONCATENATE(C$1,C217),'Formulario de Preguntas'!$C$2:$FN$165,4,FALSE),"")</f>
        <v/>
      </c>
      <c r="F217" s="23">
        <f>IF($B217='Formulario de Respuestas'!$D216,'Formulario de Respuestas'!$F216,"ES DIFERENTE")</f>
        <v>0</v>
      </c>
      <c r="G217" s="1" t="str">
        <f>IFERROR(VLOOKUP(CONCATENATE(F$1,F217),'Formulario de Preguntas'!$C$2:$FN$165,3,FALSE),"")</f>
        <v/>
      </c>
      <c r="H217" s="1" t="str">
        <f>IFERROR(VLOOKUP(CONCATENATE(F$1,F217),'Formulario de Preguntas'!$C$2:$FN$165,4,FALSE),"")</f>
        <v/>
      </c>
      <c r="I217" s="23">
        <f>IF($B217='Formulario de Respuestas'!$D216,'Formulario de Respuestas'!$G216,"ES DIFERENTE")</f>
        <v>0</v>
      </c>
      <c r="J217" s="1" t="str">
        <f>IFERROR(VLOOKUP(CONCATENATE(I$1,I217),'Formulario de Preguntas'!$C$10:$FN$165,3,FALSE),"")</f>
        <v/>
      </c>
      <c r="K217" s="1" t="str">
        <f>IFERROR(VLOOKUP(CONCATENATE(I$1,I217),'Formulario de Preguntas'!$C$10:$FN$165,4,FALSE),"")</f>
        <v/>
      </c>
      <c r="L217" s="23">
        <f>IF($B217='Formulario de Respuestas'!$D216,'Formulario de Respuestas'!$H216,"ES DIFERENTE")</f>
        <v>0</v>
      </c>
      <c r="M217" s="1" t="str">
        <f>IFERROR(VLOOKUP(CONCATENATE(L$1,L217),'Formulario de Preguntas'!$C$10:$FN$165,3,FALSE),"")</f>
        <v/>
      </c>
      <c r="N217" s="1" t="str">
        <f>IFERROR(VLOOKUP(CONCATENATE(L$1,L217),'Formulario de Preguntas'!$C$10:$FN$165,4,FALSE),"")</f>
        <v/>
      </c>
      <c r="O217" s="23">
        <f>IF($B217='Formulario de Respuestas'!$D216,'Formulario de Respuestas'!$I216,"ES DIFERENTE")</f>
        <v>0</v>
      </c>
      <c r="P217" s="1" t="str">
        <f>IFERROR(VLOOKUP(CONCATENATE(O$1,O217),'Formulario de Preguntas'!$C$10:$FN$165,3,FALSE),"")</f>
        <v/>
      </c>
      <c r="Q217" s="1" t="str">
        <f>IFERROR(VLOOKUP(CONCATENATE(O$1,O217),'Formulario de Preguntas'!$C$10:$FN$165,4,FALSE),"")</f>
        <v/>
      </c>
      <c r="R217" s="23">
        <f>IF($B217='Formulario de Respuestas'!$D216,'Formulario de Respuestas'!$J216,"ES DIFERENTE")</f>
        <v>0</v>
      </c>
      <c r="S217" s="1" t="str">
        <f>IFERROR(VLOOKUP(CONCATENATE(R$1,R217),'Formulario de Preguntas'!$C$10:$FN$165,3,FALSE),"")</f>
        <v/>
      </c>
      <c r="T217" s="1" t="str">
        <f>IFERROR(VLOOKUP(CONCATENATE(R$1,R217),'Formulario de Preguntas'!$C$10:$FN$165,4,FALSE),"")</f>
        <v/>
      </c>
      <c r="U217" s="23">
        <f>IF($B217='Formulario de Respuestas'!$D216,'Formulario de Respuestas'!$K216,"ES DIFERENTE")</f>
        <v>0</v>
      </c>
      <c r="V217" s="1" t="str">
        <f>IFERROR(VLOOKUP(CONCATENATE(U$1,U217),'Formulario de Preguntas'!$C$10:$FN$165,3,FALSE),"")</f>
        <v/>
      </c>
      <c r="W217" s="1" t="str">
        <f>IFERROR(VLOOKUP(CONCATENATE(U$1,U217),'Formulario de Preguntas'!$C$10:$FN$165,4,FALSE),"")</f>
        <v/>
      </c>
      <c r="X217" s="23">
        <f>IF($B217='Formulario de Respuestas'!$D216,'Formulario de Respuestas'!$L216,"ES DIFERENTE")</f>
        <v>0</v>
      </c>
      <c r="Y217" s="1" t="str">
        <f>IFERROR(VLOOKUP(CONCATENATE(X$1,X217),'Formulario de Preguntas'!$C$10:$FN$165,3,FALSE),"")</f>
        <v/>
      </c>
      <c r="Z217" s="1" t="str">
        <f>IFERROR(VLOOKUP(CONCATENATE(X$1,X217),'Formulario de Preguntas'!$C$10:$FN$165,4,FALSE),"")</f>
        <v/>
      </c>
      <c r="AA217" s="23">
        <f>IF($B217='Formulario de Respuestas'!$D216,'Formulario de Respuestas'!$M216,"ES DIFERENTE")</f>
        <v>0</v>
      </c>
      <c r="AB217" s="1" t="str">
        <f>IFERROR(VLOOKUP(CONCATENATE(AA$1,AA217),'Formulario de Preguntas'!$C$10:$FN$165,3,FALSE),"")</f>
        <v/>
      </c>
      <c r="AC217" s="1" t="str">
        <f>IFERROR(VLOOKUP(CONCATENATE(AA$1,AA217),'Formulario de Preguntas'!$C$10:$FN$165,4,FALSE),"")</f>
        <v/>
      </c>
      <c r="AD217" s="23">
        <f>IF($B217='Formulario de Respuestas'!$D216,'Formulario de Respuestas'!$N216,"ES DIFERENTE")</f>
        <v>0</v>
      </c>
      <c r="AE217" s="1" t="str">
        <f>IFERROR(VLOOKUP(CONCATENATE(AD$1,AD217),'Formulario de Preguntas'!$C$10:$FN$165,3,FALSE),"")</f>
        <v/>
      </c>
      <c r="AF217" s="1" t="str">
        <f>IFERROR(VLOOKUP(CONCATENATE(AD$1,AD217),'Formulario de Preguntas'!$C$10:$FN$165,4,FALSE),"")</f>
        <v/>
      </c>
      <c r="AG217" s="23">
        <f>IF($B217='Formulario de Respuestas'!$D216,'Formulario de Respuestas'!$O216,"ES DIFERENTE")</f>
        <v>0</v>
      </c>
      <c r="AH217" s="1" t="str">
        <f>IFERROR(VLOOKUP(CONCATENATE(AG$1,AG217),'Formulario de Preguntas'!$C$10:$FN$165,3,FALSE),"")</f>
        <v/>
      </c>
      <c r="AI217" s="1" t="str">
        <f>IFERROR(VLOOKUP(CONCATENATE(AG$1,AG217),'Formulario de Preguntas'!$C$10:$FN$165,4,FALSE),"")</f>
        <v/>
      </c>
      <c r="AJ217" s="23">
        <f>IF($B217='Formulario de Respuestas'!$D216,'Formulario de Respuestas'!$P216,"ES DIFERENTE")</f>
        <v>0</v>
      </c>
      <c r="AK217" s="1" t="str">
        <f>IFERROR(VLOOKUP(CONCATENATE(AJ$1,AJ217),'Formulario de Preguntas'!$C$10:$FN$165,3,FALSE),"")</f>
        <v/>
      </c>
      <c r="AL217" s="1" t="str">
        <f>IFERROR(VLOOKUP(CONCATENATE(AJ$1,AJ217),'Formulario de Preguntas'!$C$10:$FN$165,4,FALSE),"")</f>
        <v/>
      </c>
      <c r="AM217" s="23">
        <f>IF($B217='Formulario de Respuestas'!$D216,'Formulario de Respuestas'!$Q216,"ES DIFERENTE")</f>
        <v>0</v>
      </c>
      <c r="AN217" s="1" t="str">
        <f>IFERROR(VLOOKUP(CONCATENATE(AM$1,AM217),'Formulario de Preguntas'!$C$10:$FN$165,3,FALSE),"")</f>
        <v/>
      </c>
      <c r="AO217" s="1" t="str">
        <f>IFERROR(VLOOKUP(CONCATENATE(AM$1,AM217),'Formulario de Preguntas'!$C$10:$FN$165,4,FALSE),"")</f>
        <v/>
      </c>
      <c r="AP217" s="23">
        <f>IF($B217='Formulario de Respuestas'!$D216,'Formulario de Respuestas'!$R216,"ES DIFERENTE")</f>
        <v>0</v>
      </c>
      <c r="AQ217" s="1" t="str">
        <f>IFERROR(VLOOKUP(CONCATENATE(AP$1,AP217),'Formulario de Preguntas'!$C$10:$FN$165,3,FALSE),"")</f>
        <v/>
      </c>
      <c r="AR217" s="1" t="str">
        <f>IFERROR(VLOOKUP(CONCATENATE(AP$1,AP217),'Formulario de Preguntas'!$C$10:$FN$165,4,FALSE),"")</f>
        <v/>
      </c>
      <c r="AS217" s="23">
        <f>IF($B217='Formulario de Respuestas'!$D216,'Formulario de Respuestas'!$S216,"ES DIFERENTE")</f>
        <v>0</v>
      </c>
      <c r="AT217" s="1" t="str">
        <f>IFERROR(VLOOKUP(CONCATENATE(AS$1,AS217),'Formulario de Preguntas'!$C$10:$FN$165,3,FALSE),"")</f>
        <v/>
      </c>
      <c r="AU217" s="1" t="str">
        <f>IFERROR(VLOOKUP(CONCATENATE(AS$1,AS217),'Formulario de Preguntas'!$C$10:$FN$165,4,FALSE),"")</f>
        <v/>
      </c>
      <c r="AV217" s="23">
        <f>IF($B217='Formulario de Respuestas'!$D216,'Formulario de Respuestas'!$T216,"ES DIFERENTE")</f>
        <v>0</v>
      </c>
      <c r="AW217" s="1" t="str">
        <f>IFERROR(VLOOKUP(CONCATENATE(AV$1,AV217),'Formulario de Preguntas'!$C$10:$FN$165,3,FALSE),"")</f>
        <v/>
      </c>
      <c r="AX217" s="1" t="str">
        <f>IFERROR(VLOOKUP(CONCATENATE(AV$1,AV217),'Formulario de Preguntas'!$C$10:$FN$165,4,FALSE),"")</f>
        <v/>
      </c>
      <c r="AY217" s="23">
        <f>IF($B217='Formulario de Respuestas'!$D216,'Formulario de Respuestas'!$U216,"ES DIFERENTE")</f>
        <v>0</v>
      </c>
      <c r="AZ217" s="1" t="str">
        <f>IFERROR(VLOOKUP(CONCATENATE(AY$1,AY217),'Formulario de Preguntas'!$C$10:$FN$165,3,FALSE),"")</f>
        <v/>
      </c>
      <c r="BA217" s="1" t="str">
        <f>IFERROR(VLOOKUP(CONCATENATE(AY$1,AY217),'Formulario de Preguntas'!$C$10:$FN$165,4,FALSE),"")</f>
        <v/>
      </c>
      <c r="BB217" s="25">
        <f>IF($B217='Formulario de Respuestas'!$D216,'Formulario de Respuestas'!$V216,"ES DIFERENTE")</f>
        <v>0</v>
      </c>
      <c r="BC217" s="1" t="str">
        <f>IFERROR(VLOOKUP(CONCATENATE(BB$1,BB217),'Formulario de Preguntas'!$C$10:$FN$165,3,FALSE),"")</f>
        <v/>
      </c>
      <c r="BD217" s="1" t="str">
        <f>IFERROR(VLOOKUP(CONCATENATE(BB$1,BB217),'Formulario de Preguntas'!$C$10:$FN$165,4,FALSE),"")</f>
        <v/>
      </c>
      <c r="BE217" s="23">
        <f>IF($B217='Formulario de Respuestas'!$D216,'Formulario de Respuestas'!$W216,"ES DIFERENTE")</f>
        <v>0</v>
      </c>
      <c r="BF217" s="1" t="str">
        <f>IFERROR(VLOOKUP(CONCATENATE(BE$1,BE217),'Formulario de Preguntas'!$C$10:$FN$165,3,FALSE),"")</f>
        <v/>
      </c>
      <c r="BG217" s="1" t="str">
        <f>IFERROR(VLOOKUP(CONCATENATE(BE$1,BE217),'Formulario de Preguntas'!$C$10:$FN$165,4,FALSE),"")</f>
        <v/>
      </c>
      <c r="BH217" s="23">
        <f>IF($B217='Formulario de Respuestas'!$D216,'Formulario de Respuestas'!$X216,"ES DIFERENTE")</f>
        <v>0</v>
      </c>
      <c r="BI217" s="1" t="str">
        <f>IFERROR(VLOOKUP(CONCATENATE(BH$1,BH217),'Formulario de Preguntas'!$C$10:$FN$165,3,FALSE),"")</f>
        <v/>
      </c>
      <c r="BJ217" s="1" t="str">
        <f>IFERROR(VLOOKUP(CONCATENATE(BH$1,BH217),'Formulario de Preguntas'!$C$10:$FN$165,4,FALSE),"")</f>
        <v/>
      </c>
      <c r="BK217" s="25">
        <f>IF($B217='Formulario de Respuestas'!$D216,'Formulario de Respuestas'!$Y216,"ES DIFERENTE")</f>
        <v>0</v>
      </c>
      <c r="BL217" s="1" t="str">
        <f>IFERROR(VLOOKUP(CONCATENATE(BK$1,BK217),'Formulario de Preguntas'!$C$10:$FN$165,3,FALSE),"")</f>
        <v/>
      </c>
      <c r="BM217" s="1" t="str">
        <f>IFERROR(VLOOKUP(CONCATENATE(BK$1,BK217),'Formulario de Preguntas'!$C$10:$FN$165,4,FALSE),"")</f>
        <v/>
      </c>
      <c r="BN217" s="25">
        <f>IF($B217='Formulario de Respuestas'!$D216,'Formulario de Respuestas'!$Z216,"ES DIFERENTE")</f>
        <v>0</v>
      </c>
      <c r="BO217" s="1" t="str">
        <f>IFERROR(VLOOKUP(CONCATENATE(BN$1,BN217),'Formulario de Preguntas'!$C$10:$FN$165,3,FALSE),"")</f>
        <v/>
      </c>
      <c r="BP217" s="1" t="str">
        <f>IFERROR(VLOOKUP(CONCATENATE(BN$1,BN217),'Formulario de Preguntas'!$C$10:$FN$165,4,FALSE),"")</f>
        <v/>
      </c>
      <c r="BR217" s="1">
        <f t="shared" si="10"/>
        <v>0</v>
      </c>
      <c r="BS217" s="1">
        <f t="shared" si="11"/>
        <v>0.25</v>
      </c>
      <c r="BT217" s="1">
        <f t="shared" si="9"/>
        <v>0</v>
      </c>
      <c r="BU217" s="1">
        <f>COUNTIF('Formulario de Respuestas'!$E216:$Z216,"A")</f>
        <v>0</v>
      </c>
      <c r="BV217" s="1">
        <f>COUNTIF('Formulario de Respuestas'!$E216:$Z216,"B")</f>
        <v>0</v>
      </c>
      <c r="BW217" s="1">
        <f>COUNTIF('Formulario de Respuestas'!$E216:$Z216,"C")</f>
        <v>0</v>
      </c>
      <c r="BX217" s="1">
        <f>COUNTIF('Formulario de Respuestas'!$E216:$Z216,"D")</f>
        <v>0</v>
      </c>
      <c r="BY217" s="1">
        <f>COUNTIF('Formulario de Respuestas'!$E216:$Z216,"E (RESPUESTA ANULADA)")</f>
        <v>0</v>
      </c>
    </row>
    <row r="218" spans="1:77" x14ac:dyDescent="0.25">
      <c r="A218" s="1">
        <f>'Formulario de Respuestas'!C217</f>
        <v>0</v>
      </c>
      <c r="B218" s="1">
        <f>'Formulario de Respuestas'!D217</f>
        <v>0</v>
      </c>
      <c r="C218" s="23">
        <f>IF($B218='Formulario de Respuestas'!$D217,'Formulario de Respuestas'!$E217,"ES DIFERENTE")</f>
        <v>0</v>
      </c>
      <c r="D218" s="15" t="str">
        <f>IFERROR(VLOOKUP(CONCATENATE(C$1,C218),'Formulario de Preguntas'!$C$2:$FN$165,3,FALSE),"")</f>
        <v/>
      </c>
      <c r="E218" s="1" t="str">
        <f>IFERROR(VLOOKUP(CONCATENATE(C$1,C218),'Formulario de Preguntas'!$C$2:$FN$165,4,FALSE),"")</f>
        <v/>
      </c>
      <c r="F218" s="23">
        <f>IF($B218='Formulario de Respuestas'!$D217,'Formulario de Respuestas'!$F217,"ES DIFERENTE")</f>
        <v>0</v>
      </c>
      <c r="G218" s="1" t="str">
        <f>IFERROR(VLOOKUP(CONCATENATE(F$1,F218),'Formulario de Preguntas'!$C$2:$FN$165,3,FALSE),"")</f>
        <v/>
      </c>
      <c r="H218" s="1" t="str">
        <f>IFERROR(VLOOKUP(CONCATENATE(F$1,F218),'Formulario de Preguntas'!$C$2:$FN$165,4,FALSE),"")</f>
        <v/>
      </c>
      <c r="I218" s="23">
        <f>IF($B218='Formulario de Respuestas'!$D217,'Formulario de Respuestas'!$G217,"ES DIFERENTE")</f>
        <v>0</v>
      </c>
      <c r="J218" s="1" t="str">
        <f>IFERROR(VLOOKUP(CONCATENATE(I$1,I218),'Formulario de Preguntas'!$C$10:$FN$165,3,FALSE),"")</f>
        <v/>
      </c>
      <c r="K218" s="1" t="str">
        <f>IFERROR(VLOOKUP(CONCATENATE(I$1,I218),'Formulario de Preguntas'!$C$10:$FN$165,4,FALSE),"")</f>
        <v/>
      </c>
      <c r="L218" s="23">
        <f>IF($B218='Formulario de Respuestas'!$D217,'Formulario de Respuestas'!$H217,"ES DIFERENTE")</f>
        <v>0</v>
      </c>
      <c r="M218" s="1" t="str">
        <f>IFERROR(VLOOKUP(CONCATENATE(L$1,L218),'Formulario de Preguntas'!$C$10:$FN$165,3,FALSE),"")</f>
        <v/>
      </c>
      <c r="N218" s="1" t="str">
        <f>IFERROR(VLOOKUP(CONCATENATE(L$1,L218),'Formulario de Preguntas'!$C$10:$FN$165,4,FALSE),"")</f>
        <v/>
      </c>
      <c r="O218" s="23">
        <f>IF($B218='Formulario de Respuestas'!$D217,'Formulario de Respuestas'!$I217,"ES DIFERENTE")</f>
        <v>0</v>
      </c>
      <c r="P218" s="1" t="str">
        <f>IFERROR(VLOOKUP(CONCATENATE(O$1,O218),'Formulario de Preguntas'!$C$10:$FN$165,3,FALSE),"")</f>
        <v/>
      </c>
      <c r="Q218" s="1" t="str">
        <f>IFERROR(VLOOKUP(CONCATENATE(O$1,O218),'Formulario de Preguntas'!$C$10:$FN$165,4,FALSE),"")</f>
        <v/>
      </c>
      <c r="R218" s="23">
        <f>IF($B218='Formulario de Respuestas'!$D217,'Formulario de Respuestas'!$J217,"ES DIFERENTE")</f>
        <v>0</v>
      </c>
      <c r="S218" s="1" t="str">
        <f>IFERROR(VLOOKUP(CONCATENATE(R$1,R218),'Formulario de Preguntas'!$C$10:$FN$165,3,FALSE),"")</f>
        <v/>
      </c>
      <c r="T218" s="1" t="str">
        <f>IFERROR(VLOOKUP(CONCATENATE(R$1,R218),'Formulario de Preguntas'!$C$10:$FN$165,4,FALSE),"")</f>
        <v/>
      </c>
      <c r="U218" s="23">
        <f>IF($B218='Formulario de Respuestas'!$D217,'Formulario de Respuestas'!$K217,"ES DIFERENTE")</f>
        <v>0</v>
      </c>
      <c r="V218" s="1" t="str">
        <f>IFERROR(VLOOKUP(CONCATENATE(U$1,U218),'Formulario de Preguntas'!$C$10:$FN$165,3,FALSE),"")</f>
        <v/>
      </c>
      <c r="W218" s="1" t="str">
        <f>IFERROR(VLOOKUP(CONCATENATE(U$1,U218),'Formulario de Preguntas'!$C$10:$FN$165,4,FALSE),"")</f>
        <v/>
      </c>
      <c r="X218" s="23">
        <f>IF($B218='Formulario de Respuestas'!$D217,'Formulario de Respuestas'!$L217,"ES DIFERENTE")</f>
        <v>0</v>
      </c>
      <c r="Y218" s="1" t="str">
        <f>IFERROR(VLOOKUP(CONCATENATE(X$1,X218),'Formulario de Preguntas'!$C$10:$FN$165,3,FALSE),"")</f>
        <v/>
      </c>
      <c r="Z218" s="1" t="str">
        <f>IFERROR(VLOOKUP(CONCATENATE(X$1,X218),'Formulario de Preguntas'!$C$10:$FN$165,4,FALSE),"")</f>
        <v/>
      </c>
      <c r="AA218" s="23">
        <f>IF($B218='Formulario de Respuestas'!$D217,'Formulario de Respuestas'!$M217,"ES DIFERENTE")</f>
        <v>0</v>
      </c>
      <c r="AB218" s="1" t="str">
        <f>IFERROR(VLOOKUP(CONCATENATE(AA$1,AA218),'Formulario de Preguntas'!$C$10:$FN$165,3,FALSE),"")</f>
        <v/>
      </c>
      <c r="AC218" s="1" t="str">
        <f>IFERROR(VLOOKUP(CONCATENATE(AA$1,AA218),'Formulario de Preguntas'!$C$10:$FN$165,4,FALSE),"")</f>
        <v/>
      </c>
      <c r="AD218" s="23">
        <f>IF($B218='Formulario de Respuestas'!$D217,'Formulario de Respuestas'!$N217,"ES DIFERENTE")</f>
        <v>0</v>
      </c>
      <c r="AE218" s="1" t="str">
        <f>IFERROR(VLOOKUP(CONCATENATE(AD$1,AD218),'Formulario de Preguntas'!$C$10:$FN$165,3,FALSE),"")</f>
        <v/>
      </c>
      <c r="AF218" s="1" t="str">
        <f>IFERROR(VLOOKUP(CONCATENATE(AD$1,AD218),'Formulario de Preguntas'!$C$10:$FN$165,4,FALSE),"")</f>
        <v/>
      </c>
      <c r="AG218" s="23">
        <f>IF($B218='Formulario de Respuestas'!$D217,'Formulario de Respuestas'!$O217,"ES DIFERENTE")</f>
        <v>0</v>
      </c>
      <c r="AH218" s="1" t="str">
        <f>IFERROR(VLOOKUP(CONCATENATE(AG$1,AG218),'Formulario de Preguntas'!$C$10:$FN$165,3,FALSE),"")</f>
        <v/>
      </c>
      <c r="AI218" s="1" t="str">
        <f>IFERROR(VLOOKUP(CONCATENATE(AG$1,AG218),'Formulario de Preguntas'!$C$10:$FN$165,4,FALSE),"")</f>
        <v/>
      </c>
      <c r="AJ218" s="23">
        <f>IF($B218='Formulario de Respuestas'!$D217,'Formulario de Respuestas'!$P217,"ES DIFERENTE")</f>
        <v>0</v>
      </c>
      <c r="AK218" s="1" t="str">
        <f>IFERROR(VLOOKUP(CONCATENATE(AJ$1,AJ218),'Formulario de Preguntas'!$C$10:$FN$165,3,FALSE),"")</f>
        <v/>
      </c>
      <c r="AL218" s="1" t="str">
        <f>IFERROR(VLOOKUP(CONCATENATE(AJ$1,AJ218),'Formulario de Preguntas'!$C$10:$FN$165,4,FALSE),"")</f>
        <v/>
      </c>
      <c r="AM218" s="23">
        <f>IF($B218='Formulario de Respuestas'!$D217,'Formulario de Respuestas'!$Q217,"ES DIFERENTE")</f>
        <v>0</v>
      </c>
      <c r="AN218" s="1" t="str">
        <f>IFERROR(VLOOKUP(CONCATENATE(AM$1,AM218),'Formulario de Preguntas'!$C$10:$FN$165,3,FALSE),"")</f>
        <v/>
      </c>
      <c r="AO218" s="1" t="str">
        <f>IFERROR(VLOOKUP(CONCATENATE(AM$1,AM218),'Formulario de Preguntas'!$C$10:$FN$165,4,FALSE),"")</f>
        <v/>
      </c>
      <c r="AP218" s="23">
        <f>IF($B218='Formulario de Respuestas'!$D217,'Formulario de Respuestas'!$R217,"ES DIFERENTE")</f>
        <v>0</v>
      </c>
      <c r="AQ218" s="1" t="str">
        <f>IFERROR(VLOOKUP(CONCATENATE(AP$1,AP218),'Formulario de Preguntas'!$C$10:$FN$165,3,FALSE),"")</f>
        <v/>
      </c>
      <c r="AR218" s="1" t="str">
        <f>IFERROR(VLOOKUP(CONCATENATE(AP$1,AP218),'Formulario de Preguntas'!$C$10:$FN$165,4,FALSE),"")</f>
        <v/>
      </c>
      <c r="AS218" s="23">
        <f>IF($B218='Formulario de Respuestas'!$D217,'Formulario de Respuestas'!$S217,"ES DIFERENTE")</f>
        <v>0</v>
      </c>
      <c r="AT218" s="1" t="str">
        <f>IFERROR(VLOOKUP(CONCATENATE(AS$1,AS218),'Formulario de Preguntas'!$C$10:$FN$165,3,FALSE),"")</f>
        <v/>
      </c>
      <c r="AU218" s="1" t="str">
        <f>IFERROR(VLOOKUP(CONCATENATE(AS$1,AS218),'Formulario de Preguntas'!$C$10:$FN$165,4,FALSE),"")</f>
        <v/>
      </c>
      <c r="AV218" s="23">
        <f>IF($B218='Formulario de Respuestas'!$D217,'Formulario de Respuestas'!$T217,"ES DIFERENTE")</f>
        <v>0</v>
      </c>
      <c r="AW218" s="1" t="str">
        <f>IFERROR(VLOOKUP(CONCATENATE(AV$1,AV218),'Formulario de Preguntas'!$C$10:$FN$165,3,FALSE),"")</f>
        <v/>
      </c>
      <c r="AX218" s="1" t="str">
        <f>IFERROR(VLOOKUP(CONCATENATE(AV$1,AV218),'Formulario de Preguntas'!$C$10:$FN$165,4,FALSE),"")</f>
        <v/>
      </c>
      <c r="AY218" s="23">
        <f>IF($B218='Formulario de Respuestas'!$D217,'Formulario de Respuestas'!$U217,"ES DIFERENTE")</f>
        <v>0</v>
      </c>
      <c r="AZ218" s="1" t="str">
        <f>IFERROR(VLOOKUP(CONCATENATE(AY$1,AY218),'Formulario de Preguntas'!$C$10:$FN$165,3,FALSE),"")</f>
        <v/>
      </c>
      <c r="BA218" s="1" t="str">
        <f>IFERROR(VLOOKUP(CONCATENATE(AY$1,AY218),'Formulario de Preguntas'!$C$10:$FN$165,4,FALSE),"")</f>
        <v/>
      </c>
      <c r="BB218" s="25">
        <f>IF($B218='Formulario de Respuestas'!$D217,'Formulario de Respuestas'!$V217,"ES DIFERENTE")</f>
        <v>0</v>
      </c>
      <c r="BC218" s="1" t="str">
        <f>IFERROR(VLOOKUP(CONCATENATE(BB$1,BB218),'Formulario de Preguntas'!$C$10:$FN$165,3,FALSE),"")</f>
        <v/>
      </c>
      <c r="BD218" s="1" t="str">
        <f>IFERROR(VLOOKUP(CONCATENATE(BB$1,BB218),'Formulario de Preguntas'!$C$10:$FN$165,4,FALSE),"")</f>
        <v/>
      </c>
      <c r="BE218" s="23">
        <f>IF($B218='Formulario de Respuestas'!$D217,'Formulario de Respuestas'!$W217,"ES DIFERENTE")</f>
        <v>0</v>
      </c>
      <c r="BF218" s="1" t="str">
        <f>IFERROR(VLOOKUP(CONCATENATE(BE$1,BE218),'Formulario de Preguntas'!$C$10:$FN$165,3,FALSE),"")</f>
        <v/>
      </c>
      <c r="BG218" s="1" t="str">
        <f>IFERROR(VLOOKUP(CONCATENATE(BE$1,BE218),'Formulario de Preguntas'!$C$10:$FN$165,4,FALSE),"")</f>
        <v/>
      </c>
      <c r="BH218" s="23">
        <f>IF($B218='Formulario de Respuestas'!$D217,'Formulario de Respuestas'!$X217,"ES DIFERENTE")</f>
        <v>0</v>
      </c>
      <c r="BI218" s="1" t="str">
        <f>IFERROR(VLOOKUP(CONCATENATE(BH$1,BH218),'Formulario de Preguntas'!$C$10:$FN$165,3,FALSE),"")</f>
        <v/>
      </c>
      <c r="BJ218" s="1" t="str">
        <f>IFERROR(VLOOKUP(CONCATENATE(BH$1,BH218),'Formulario de Preguntas'!$C$10:$FN$165,4,FALSE),"")</f>
        <v/>
      </c>
      <c r="BK218" s="25">
        <f>IF($B218='Formulario de Respuestas'!$D217,'Formulario de Respuestas'!$Y217,"ES DIFERENTE")</f>
        <v>0</v>
      </c>
      <c r="BL218" s="1" t="str">
        <f>IFERROR(VLOOKUP(CONCATENATE(BK$1,BK218),'Formulario de Preguntas'!$C$10:$FN$165,3,FALSE),"")</f>
        <v/>
      </c>
      <c r="BM218" s="1" t="str">
        <f>IFERROR(VLOOKUP(CONCATENATE(BK$1,BK218),'Formulario de Preguntas'!$C$10:$FN$165,4,FALSE),"")</f>
        <v/>
      </c>
      <c r="BN218" s="25">
        <f>IF($B218='Formulario de Respuestas'!$D217,'Formulario de Respuestas'!$Z217,"ES DIFERENTE")</f>
        <v>0</v>
      </c>
      <c r="BO218" s="1" t="str">
        <f>IFERROR(VLOOKUP(CONCATENATE(BN$1,BN218),'Formulario de Preguntas'!$C$10:$FN$165,3,FALSE),"")</f>
        <v/>
      </c>
      <c r="BP218" s="1" t="str">
        <f>IFERROR(VLOOKUP(CONCATENATE(BN$1,BN218),'Formulario de Preguntas'!$C$10:$FN$165,4,FALSE),"")</f>
        <v/>
      </c>
      <c r="BR218" s="1">
        <f t="shared" si="10"/>
        <v>0</v>
      </c>
      <c r="BS218" s="1">
        <f t="shared" si="11"/>
        <v>0.25</v>
      </c>
      <c r="BT218" s="1">
        <f t="shared" si="9"/>
        <v>0</v>
      </c>
      <c r="BU218" s="1">
        <f>COUNTIF('Formulario de Respuestas'!$E217:$Z217,"A")</f>
        <v>0</v>
      </c>
      <c r="BV218" s="1">
        <f>COUNTIF('Formulario de Respuestas'!$E217:$Z217,"B")</f>
        <v>0</v>
      </c>
      <c r="BW218" s="1">
        <f>COUNTIF('Formulario de Respuestas'!$E217:$Z217,"C")</f>
        <v>0</v>
      </c>
      <c r="BX218" s="1">
        <f>COUNTIF('Formulario de Respuestas'!$E217:$Z217,"D")</f>
        <v>0</v>
      </c>
      <c r="BY218" s="1">
        <f>COUNTIF('Formulario de Respuestas'!$E217:$Z217,"E (RESPUESTA ANULADA)")</f>
        <v>0</v>
      </c>
    </row>
    <row r="219" spans="1:77" x14ac:dyDescent="0.25">
      <c r="A219" s="1">
        <f>'Formulario de Respuestas'!C218</f>
        <v>0</v>
      </c>
      <c r="B219" s="1">
        <f>'Formulario de Respuestas'!D218</f>
        <v>0</v>
      </c>
      <c r="C219" s="23">
        <f>IF($B219='Formulario de Respuestas'!$D218,'Formulario de Respuestas'!$E218,"ES DIFERENTE")</f>
        <v>0</v>
      </c>
      <c r="D219" s="15" t="str">
        <f>IFERROR(VLOOKUP(CONCATENATE(C$1,C219),'Formulario de Preguntas'!$C$2:$FN$165,3,FALSE),"")</f>
        <v/>
      </c>
      <c r="E219" s="1" t="str">
        <f>IFERROR(VLOOKUP(CONCATENATE(C$1,C219),'Formulario de Preguntas'!$C$2:$FN$165,4,FALSE),"")</f>
        <v/>
      </c>
      <c r="F219" s="23">
        <f>IF($B219='Formulario de Respuestas'!$D218,'Formulario de Respuestas'!$F218,"ES DIFERENTE")</f>
        <v>0</v>
      </c>
      <c r="G219" s="1" t="str">
        <f>IFERROR(VLOOKUP(CONCATENATE(F$1,F219),'Formulario de Preguntas'!$C$2:$FN$165,3,FALSE),"")</f>
        <v/>
      </c>
      <c r="H219" s="1" t="str">
        <f>IFERROR(VLOOKUP(CONCATENATE(F$1,F219),'Formulario de Preguntas'!$C$2:$FN$165,4,FALSE),"")</f>
        <v/>
      </c>
      <c r="I219" s="23">
        <f>IF($B219='Formulario de Respuestas'!$D218,'Formulario de Respuestas'!$G218,"ES DIFERENTE")</f>
        <v>0</v>
      </c>
      <c r="J219" s="1" t="str">
        <f>IFERROR(VLOOKUP(CONCATENATE(I$1,I219),'Formulario de Preguntas'!$C$10:$FN$165,3,FALSE),"")</f>
        <v/>
      </c>
      <c r="K219" s="1" t="str">
        <f>IFERROR(VLOOKUP(CONCATENATE(I$1,I219),'Formulario de Preguntas'!$C$10:$FN$165,4,FALSE),"")</f>
        <v/>
      </c>
      <c r="L219" s="23">
        <f>IF($B219='Formulario de Respuestas'!$D218,'Formulario de Respuestas'!$H218,"ES DIFERENTE")</f>
        <v>0</v>
      </c>
      <c r="M219" s="1" t="str">
        <f>IFERROR(VLOOKUP(CONCATENATE(L$1,L219),'Formulario de Preguntas'!$C$10:$FN$165,3,FALSE),"")</f>
        <v/>
      </c>
      <c r="N219" s="1" t="str">
        <f>IFERROR(VLOOKUP(CONCATENATE(L$1,L219),'Formulario de Preguntas'!$C$10:$FN$165,4,FALSE),"")</f>
        <v/>
      </c>
      <c r="O219" s="23">
        <f>IF($B219='Formulario de Respuestas'!$D218,'Formulario de Respuestas'!$I218,"ES DIFERENTE")</f>
        <v>0</v>
      </c>
      <c r="P219" s="1" t="str">
        <f>IFERROR(VLOOKUP(CONCATENATE(O$1,O219),'Formulario de Preguntas'!$C$10:$FN$165,3,FALSE),"")</f>
        <v/>
      </c>
      <c r="Q219" s="1" t="str">
        <f>IFERROR(VLOOKUP(CONCATENATE(O$1,O219),'Formulario de Preguntas'!$C$10:$FN$165,4,FALSE),"")</f>
        <v/>
      </c>
      <c r="R219" s="23">
        <f>IF($B219='Formulario de Respuestas'!$D218,'Formulario de Respuestas'!$J218,"ES DIFERENTE")</f>
        <v>0</v>
      </c>
      <c r="S219" s="1" t="str">
        <f>IFERROR(VLOOKUP(CONCATENATE(R$1,R219),'Formulario de Preguntas'!$C$10:$FN$165,3,FALSE),"")</f>
        <v/>
      </c>
      <c r="T219" s="1" t="str">
        <f>IFERROR(VLOOKUP(CONCATENATE(R$1,R219),'Formulario de Preguntas'!$C$10:$FN$165,4,FALSE),"")</f>
        <v/>
      </c>
      <c r="U219" s="23">
        <f>IF($B219='Formulario de Respuestas'!$D218,'Formulario de Respuestas'!$K218,"ES DIFERENTE")</f>
        <v>0</v>
      </c>
      <c r="V219" s="1" t="str">
        <f>IFERROR(VLOOKUP(CONCATENATE(U$1,U219),'Formulario de Preguntas'!$C$10:$FN$165,3,FALSE),"")</f>
        <v/>
      </c>
      <c r="W219" s="1" t="str">
        <f>IFERROR(VLOOKUP(CONCATENATE(U$1,U219),'Formulario de Preguntas'!$C$10:$FN$165,4,FALSE),"")</f>
        <v/>
      </c>
      <c r="X219" s="23">
        <f>IF($B219='Formulario de Respuestas'!$D218,'Formulario de Respuestas'!$L218,"ES DIFERENTE")</f>
        <v>0</v>
      </c>
      <c r="Y219" s="1" t="str">
        <f>IFERROR(VLOOKUP(CONCATENATE(X$1,X219),'Formulario de Preguntas'!$C$10:$FN$165,3,FALSE),"")</f>
        <v/>
      </c>
      <c r="Z219" s="1" t="str">
        <f>IFERROR(VLOOKUP(CONCATENATE(X$1,X219),'Formulario de Preguntas'!$C$10:$FN$165,4,FALSE),"")</f>
        <v/>
      </c>
      <c r="AA219" s="23">
        <f>IF($B219='Formulario de Respuestas'!$D218,'Formulario de Respuestas'!$M218,"ES DIFERENTE")</f>
        <v>0</v>
      </c>
      <c r="AB219" s="1" t="str">
        <f>IFERROR(VLOOKUP(CONCATENATE(AA$1,AA219),'Formulario de Preguntas'!$C$10:$FN$165,3,FALSE),"")</f>
        <v/>
      </c>
      <c r="AC219" s="1" t="str">
        <f>IFERROR(VLOOKUP(CONCATENATE(AA$1,AA219),'Formulario de Preguntas'!$C$10:$FN$165,4,FALSE),"")</f>
        <v/>
      </c>
      <c r="AD219" s="23">
        <f>IF($B219='Formulario de Respuestas'!$D218,'Formulario de Respuestas'!$N218,"ES DIFERENTE")</f>
        <v>0</v>
      </c>
      <c r="AE219" s="1" t="str">
        <f>IFERROR(VLOOKUP(CONCATENATE(AD$1,AD219),'Formulario de Preguntas'!$C$10:$FN$165,3,FALSE),"")</f>
        <v/>
      </c>
      <c r="AF219" s="1" t="str">
        <f>IFERROR(VLOOKUP(CONCATENATE(AD$1,AD219),'Formulario de Preguntas'!$C$10:$FN$165,4,FALSE),"")</f>
        <v/>
      </c>
      <c r="AG219" s="23">
        <f>IF($B219='Formulario de Respuestas'!$D218,'Formulario de Respuestas'!$O218,"ES DIFERENTE")</f>
        <v>0</v>
      </c>
      <c r="AH219" s="1" t="str">
        <f>IFERROR(VLOOKUP(CONCATENATE(AG$1,AG219),'Formulario de Preguntas'!$C$10:$FN$165,3,FALSE),"")</f>
        <v/>
      </c>
      <c r="AI219" s="1" t="str">
        <f>IFERROR(VLOOKUP(CONCATENATE(AG$1,AG219),'Formulario de Preguntas'!$C$10:$FN$165,4,FALSE),"")</f>
        <v/>
      </c>
      <c r="AJ219" s="23">
        <f>IF($B219='Formulario de Respuestas'!$D218,'Formulario de Respuestas'!$P218,"ES DIFERENTE")</f>
        <v>0</v>
      </c>
      <c r="AK219" s="1" t="str">
        <f>IFERROR(VLOOKUP(CONCATENATE(AJ$1,AJ219),'Formulario de Preguntas'!$C$10:$FN$165,3,FALSE),"")</f>
        <v/>
      </c>
      <c r="AL219" s="1" t="str">
        <f>IFERROR(VLOOKUP(CONCATENATE(AJ$1,AJ219),'Formulario de Preguntas'!$C$10:$FN$165,4,FALSE),"")</f>
        <v/>
      </c>
      <c r="AM219" s="23">
        <f>IF($B219='Formulario de Respuestas'!$D218,'Formulario de Respuestas'!$Q218,"ES DIFERENTE")</f>
        <v>0</v>
      </c>
      <c r="AN219" s="1" t="str">
        <f>IFERROR(VLOOKUP(CONCATENATE(AM$1,AM219),'Formulario de Preguntas'!$C$10:$FN$165,3,FALSE),"")</f>
        <v/>
      </c>
      <c r="AO219" s="1" t="str">
        <f>IFERROR(VLOOKUP(CONCATENATE(AM$1,AM219),'Formulario de Preguntas'!$C$10:$FN$165,4,FALSE),"")</f>
        <v/>
      </c>
      <c r="AP219" s="23">
        <f>IF($B219='Formulario de Respuestas'!$D218,'Formulario de Respuestas'!$R218,"ES DIFERENTE")</f>
        <v>0</v>
      </c>
      <c r="AQ219" s="1" t="str">
        <f>IFERROR(VLOOKUP(CONCATENATE(AP$1,AP219),'Formulario de Preguntas'!$C$10:$FN$165,3,FALSE),"")</f>
        <v/>
      </c>
      <c r="AR219" s="1" t="str">
        <f>IFERROR(VLOOKUP(CONCATENATE(AP$1,AP219),'Formulario de Preguntas'!$C$10:$FN$165,4,FALSE),"")</f>
        <v/>
      </c>
      <c r="AS219" s="23">
        <f>IF($B219='Formulario de Respuestas'!$D218,'Formulario de Respuestas'!$S218,"ES DIFERENTE")</f>
        <v>0</v>
      </c>
      <c r="AT219" s="1" t="str">
        <f>IFERROR(VLOOKUP(CONCATENATE(AS$1,AS219),'Formulario de Preguntas'!$C$10:$FN$165,3,FALSE),"")</f>
        <v/>
      </c>
      <c r="AU219" s="1" t="str">
        <f>IFERROR(VLOOKUP(CONCATENATE(AS$1,AS219),'Formulario de Preguntas'!$C$10:$FN$165,4,FALSE),"")</f>
        <v/>
      </c>
      <c r="AV219" s="23">
        <f>IF($B219='Formulario de Respuestas'!$D218,'Formulario de Respuestas'!$T218,"ES DIFERENTE")</f>
        <v>0</v>
      </c>
      <c r="AW219" s="1" t="str">
        <f>IFERROR(VLOOKUP(CONCATENATE(AV$1,AV219),'Formulario de Preguntas'!$C$10:$FN$165,3,FALSE),"")</f>
        <v/>
      </c>
      <c r="AX219" s="1" t="str">
        <f>IFERROR(VLOOKUP(CONCATENATE(AV$1,AV219),'Formulario de Preguntas'!$C$10:$FN$165,4,FALSE),"")</f>
        <v/>
      </c>
      <c r="AY219" s="23">
        <f>IF($B219='Formulario de Respuestas'!$D218,'Formulario de Respuestas'!$U218,"ES DIFERENTE")</f>
        <v>0</v>
      </c>
      <c r="AZ219" s="1" t="str">
        <f>IFERROR(VLOOKUP(CONCATENATE(AY$1,AY219),'Formulario de Preguntas'!$C$10:$FN$165,3,FALSE),"")</f>
        <v/>
      </c>
      <c r="BA219" s="1" t="str">
        <f>IFERROR(VLOOKUP(CONCATENATE(AY$1,AY219),'Formulario de Preguntas'!$C$10:$FN$165,4,FALSE),"")</f>
        <v/>
      </c>
      <c r="BB219" s="25">
        <f>IF($B219='Formulario de Respuestas'!$D218,'Formulario de Respuestas'!$V218,"ES DIFERENTE")</f>
        <v>0</v>
      </c>
      <c r="BC219" s="1" t="str">
        <f>IFERROR(VLOOKUP(CONCATENATE(BB$1,BB219),'Formulario de Preguntas'!$C$10:$FN$165,3,FALSE),"")</f>
        <v/>
      </c>
      <c r="BD219" s="1" t="str">
        <f>IFERROR(VLOOKUP(CONCATENATE(BB$1,BB219),'Formulario de Preguntas'!$C$10:$FN$165,4,FALSE),"")</f>
        <v/>
      </c>
      <c r="BE219" s="23">
        <f>IF($B219='Formulario de Respuestas'!$D218,'Formulario de Respuestas'!$W218,"ES DIFERENTE")</f>
        <v>0</v>
      </c>
      <c r="BF219" s="1" t="str">
        <f>IFERROR(VLOOKUP(CONCATENATE(BE$1,BE219),'Formulario de Preguntas'!$C$10:$FN$165,3,FALSE),"")</f>
        <v/>
      </c>
      <c r="BG219" s="1" t="str">
        <f>IFERROR(VLOOKUP(CONCATENATE(BE$1,BE219),'Formulario de Preguntas'!$C$10:$FN$165,4,FALSE),"")</f>
        <v/>
      </c>
      <c r="BH219" s="23">
        <f>IF($B219='Formulario de Respuestas'!$D218,'Formulario de Respuestas'!$X218,"ES DIFERENTE")</f>
        <v>0</v>
      </c>
      <c r="BI219" s="1" t="str">
        <f>IFERROR(VLOOKUP(CONCATENATE(BH$1,BH219),'Formulario de Preguntas'!$C$10:$FN$165,3,FALSE),"")</f>
        <v/>
      </c>
      <c r="BJ219" s="1" t="str">
        <f>IFERROR(VLOOKUP(CONCATENATE(BH$1,BH219),'Formulario de Preguntas'!$C$10:$FN$165,4,FALSE),"")</f>
        <v/>
      </c>
      <c r="BK219" s="25">
        <f>IF($B219='Formulario de Respuestas'!$D218,'Formulario de Respuestas'!$Y218,"ES DIFERENTE")</f>
        <v>0</v>
      </c>
      <c r="BL219" s="1" t="str">
        <f>IFERROR(VLOOKUP(CONCATENATE(BK$1,BK219),'Formulario de Preguntas'!$C$10:$FN$165,3,FALSE),"")</f>
        <v/>
      </c>
      <c r="BM219" s="1" t="str">
        <f>IFERROR(VLOOKUP(CONCATENATE(BK$1,BK219),'Formulario de Preguntas'!$C$10:$FN$165,4,FALSE),"")</f>
        <v/>
      </c>
      <c r="BN219" s="25">
        <f>IF($B219='Formulario de Respuestas'!$D218,'Formulario de Respuestas'!$Z218,"ES DIFERENTE")</f>
        <v>0</v>
      </c>
      <c r="BO219" s="1" t="str">
        <f>IFERROR(VLOOKUP(CONCATENATE(BN$1,BN219),'Formulario de Preguntas'!$C$10:$FN$165,3,FALSE),"")</f>
        <v/>
      </c>
      <c r="BP219" s="1" t="str">
        <f>IFERROR(VLOOKUP(CONCATENATE(BN$1,BN219),'Formulario de Preguntas'!$C$10:$FN$165,4,FALSE),"")</f>
        <v/>
      </c>
      <c r="BR219" s="1">
        <f t="shared" si="10"/>
        <v>0</v>
      </c>
      <c r="BS219" s="1">
        <f t="shared" si="11"/>
        <v>0.25</v>
      </c>
      <c r="BT219" s="1">
        <f t="shared" si="9"/>
        <v>0</v>
      </c>
      <c r="BU219" s="1">
        <f>COUNTIF('Formulario de Respuestas'!$E218:$Z218,"A")</f>
        <v>0</v>
      </c>
      <c r="BV219" s="1">
        <f>COUNTIF('Formulario de Respuestas'!$E218:$Z218,"B")</f>
        <v>0</v>
      </c>
      <c r="BW219" s="1">
        <f>COUNTIF('Formulario de Respuestas'!$E218:$Z218,"C")</f>
        <v>0</v>
      </c>
      <c r="BX219" s="1">
        <f>COUNTIF('Formulario de Respuestas'!$E218:$Z218,"D")</f>
        <v>0</v>
      </c>
      <c r="BY219" s="1">
        <f>COUNTIF('Formulario de Respuestas'!$E218:$Z218,"E (RESPUESTA ANULADA)")</f>
        <v>0</v>
      </c>
    </row>
    <row r="220" spans="1:77" x14ac:dyDescent="0.25">
      <c r="A220" s="1">
        <f>'Formulario de Respuestas'!C219</f>
        <v>0</v>
      </c>
      <c r="B220" s="1">
        <f>'Formulario de Respuestas'!D219</f>
        <v>0</v>
      </c>
      <c r="C220" s="23">
        <f>IF($B220='Formulario de Respuestas'!$D219,'Formulario de Respuestas'!$E219,"ES DIFERENTE")</f>
        <v>0</v>
      </c>
      <c r="D220" s="15" t="str">
        <f>IFERROR(VLOOKUP(CONCATENATE(C$1,C220),'Formulario de Preguntas'!$C$2:$FN$165,3,FALSE),"")</f>
        <v/>
      </c>
      <c r="E220" s="1" t="str">
        <f>IFERROR(VLOOKUP(CONCATENATE(C$1,C220),'Formulario de Preguntas'!$C$2:$FN$165,4,FALSE),"")</f>
        <v/>
      </c>
      <c r="F220" s="23">
        <f>IF($B220='Formulario de Respuestas'!$D219,'Formulario de Respuestas'!$F219,"ES DIFERENTE")</f>
        <v>0</v>
      </c>
      <c r="G220" s="1" t="str">
        <f>IFERROR(VLOOKUP(CONCATENATE(F$1,F220),'Formulario de Preguntas'!$C$2:$FN$165,3,FALSE),"")</f>
        <v/>
      </c>
      <c r="H220" s="1" t="str">
        <f>IFERROR(VLOOKUP(CONCATENATE(F$1,F220),'Formulario de Preguntas'!$C$2:$FN$165,4,FALSE),"")</f>
        <v/>
      </c>
      <c r="I220" s="23">
        <f>IF($B220='Formulario de Respuestas'!$D219,'Formulario de Respuestas'!$G219,"ES DIFERENTE")</f>
        <v>0</v>
      </c>
      <c r="J220" s="1" t="str">
        <f>IFERROR(VLOOKUP(CONCATENATE(I$1,I220),'Formulario de Preguntas'!$C$10:$FN$165,3,FALSE),"")</f>
        <v/>
      </c>
      <c r="K220" s="1" t="str">
        <f>IFERROR(VLOOKUP(CONCATENATE(I$1,I220),'Formulario de Preguntas'!$C$10:$FN$165,4,FALSE),"")</f>
        <v/>
      </c>
      <c r="L220" s="23">
        <f>IF($B220='Formulario de Respuestas'!$D219,'Formulario de Respuestas'!$H219,"ES DIFERENTE")</f>
        <v>0</v>
      </c>
      <c r="M220" s="1" t="str">
        <f>IFERROR(VLOOKUP(CONCATENATE(L$1,L220),'Formulario de Preguntas'!$C$10:$FN$165,3,FALSE),"")</f>
        <v/>
      </c>
      <c r="N220" s="1" t="str">
        <f>IFERROR(VLOOKUP(CONCATENATE(L$1,L220),'Formulario de Preguntas'!$C$10:$FN$165,4,FALSE),"")</f>
        <v/>
      </c>
      <c r="O220" s="23">
        <f>IF($B220='Formulario de Respuestas'!$D219,'Formulario de Respuestas'!$I219,"ES DIFERENTE")</f>
        <v>0</v>
      </c>
      <c r="P220" s="1" t="str">
        <f>IFERROR(VLOOKUP(CONCATENATE(O$1,O220),'Formulario de Preguntas'!$C$10:$FN$165,3,FALSE),"")</f>
        <v/>
      </c>
      <c r="Q220" s="1" t="str">
        <f>IFERROR(VLOOKUP(CONCATENATE(O$1,O220),'Formulario de Preguntas'!$C$10:$FN$165,4,FALSE),"")</f>
        <v/>
      </c>
      <c r="R220" s="23">
        <f>IF($B220='Formulario de Respuestas'!$D219,'Formulario de Respuestas'!$J219,"ES DIFERENTE")</f>
        <v>0</v>
      </c>
      <c r="S220" s="1" t="str">
        <f>IFERROR(VLOOKUP(CONCATENATE(R$1,R220),'Formulario de Preguntas'!$C$10:$FN$165,3,FALSE),"")</f>
        <v/>
      </c>
      <c r="T220" s="1" t="str">
        <f>IFERROR(VLOOKUP(CONCATENATE(R$1,R220),'Formulario de Preguntas'!$C$10:$FN$165,4,FALSE),"")</f>
        <v/>
      </c>
      <c r="U220" s="23">
        <f>IF($B220='Formulario de Respuestas'!$D219,'Formulario de Respuestas'!$K219,"ES DIFERENTE")</f>
        <v>0</v>
      </c>
      <c r="V220" s="1" t="str">
        <f>IFERROR(VLOOKUP(CONCATENATE(U$1,U220),'Formulario de Preguntas'!$C$10:$FN$165,3,FALSE),"")</f>
        <v/>
      </c>
      <c r="W220" s="1" t="str">
        <f>IFERROR(VLOOKUP(CONCATENATE(U$1,U220),'Formulario de Preguntas'!$C$10:$FN$165,4,FALSE),"")</f>
        <v/>
      </c>
      <c r="X220" s="23">
        <f>IF($B220='Formulario de Respuestas'!$D219,'Formulario de Respuestas'!$L219,"ES DIFERENTE")</f>
        <v>0</v>
      </c>
      <c r="Y220" s="1" t="str">
        <f>IFERROR(VLOOKUP(CONCATENATE(X$1,X220),'Formulario de Preguntas'!$C$10:$FN$165,3,FALSE),"")</f>
        <v/>
      </c>
      <c r="Z220" s="1" t="str">
        <f>IFERROR(VLOOKUP(CONCATENATE(X$1,X220),'Formulario de Preguntas'!$C$10:$FN$165,4,FALSE),"")</f>
        <v/>
      </c>
      <c r="AA220" s="23">
        <f>IF($B220='Formulario de Respuestas'!$D219,'Formulario de Respuestas'!$M219,"ES DIFERENTE")</f>
        <v>0</v>
      </c>
      <c r="AB220" s="1" t="str">
        <f>IFERROR(VLOOKUP(CONCATENATE(AA$1,AA220),'Formulario de Preguntas'!$C$10:$FN$165,3,FALSE),"")</f>
        <v/>
      </c>
      <c r="AC220" s="1" t="str">
        <f>IFERROR(VLOOKUP(CONCATENATE(AA$1,AA220),'Formulario de Preguntas'!$C$10:$FN$165,4,FALSE),"")</f>
        <v/>
      </c>
      <c r="AD220" s="23">
        <f>IF($B220='Formulario de Respuestas'!$D219,'Formulario de Respuestas'!$N219,"ES DIFERENTE")</f>
        <v>0</v>
      </c>
      <c r="AE220" s="1" t="str">
        <f>IFERROR(VLOOKUP(CONCATENATE(AD$1,AD220),'Formulario de Preguntas'!$C$10:$FN$165,3,FALSE),"")</f>
        <v/>
      </c>
      <c r="AF220" s="1" t="str">
        <f>IFERROR(VLOOKUP(CONCATENATE(AD$1,AD220),'Formulario de Preguntas'!$C$10:$FN$165,4,FALSE),"")</f>
        <v/>
      </c>
      <c r="AG220" s="23">
        <f>IF($B220='Formulario de Respuestas'!$D219,'Formulario de Respuestas'!$O219,"ES DIFERENTE")</f>
        <v>0</v>
      </c>
      <c r="AH220" s="1" t="str">
        <f>IFERROR(VLOOKUP(CONCATENATE(AG$1,AG220),'Formulario de Preguntas'!$C$10:$FN$165,3,FALSE),"")</f>
        <v/>
      </c>
      <c r="AI220" s="1" t="str">
        <f>IFERROR(VLOOKUP(CONCATENATE(AG$1,AG220),'Formulario de Preguntas'!$C$10:$FN$165,4,FALSE),"")</f>
        <v/>
      </c>
      <c r="AJ220" s="23">
        <f>IF($B220='Formulario de Respuestas'!$D219,'Formulario de Respuestas'!$P219,"ES DIFERENTE")</f>
        <v>0</v>
      </c>
      <c r="AK220" s="1" t="str">
        <f>IFERROR(VLOOKUP(CONCATENATE(AJ$1,AJ220),'Formulario de Preguntas'!$C$10:$FN$165,3,FALSE),"")</f>
        <v/>
      </c>
      <c r="AL220" s="1" t="str">
        <f>IFERROR(VLOOKUP(CONCATENATE(AJ$1,AJ220),'Formulario de Preguntas'!$C$10:$FN$165,4,FALSE),"")</f>
        <v/>
      </c>
      <c r="AM220" s="23">
        <f>IF($B220='Formulario de Respuestas'!$D219,'Formulario de Respuestas'!$Q219,"ES DIFERENTE")</f>
        <v>0</v>
      </c>
      <c r="AN220" s="1" t="str">
        <f>IFERROR(VLOOKUP(CONCATENATE(AM$1,AM220),'Formulario de Preguntas'!$C$10:$FN$165,3,FALSE),"")</f>
        <v/>
      </c>
      <c r="AO220" s="1" t="str">
        <f>IFERROR(VLOOKUP(CONCATENATE(AM$1,AM220),'Formulario de Preguntas'!$C$10:$FN$165,4,FALSE),"")</f>
        <v/>
      </c>
      <c r="AP220" s="23">
        <f>IF($B220='Formulario de Respuestas'!$D219,'Formulario de Respuestas'!$R219,"ES DIFERENTE")</f>
        <v>0</v>
      </c>
      <c r="AQ220" s="1" t="str">
        <f>IFERROR(VLOOKUP(CONCATENATE(AP$1,AP220),'Formulario de Preguntas'!$C$10:$FN$165,3,FALSE),"")</f>
        <v/>
      </c>
      <c r="AR220" s="1" t="str">
        <f>IFERROR(VLOOKUP(CONCATENATE(AP$1,AP220),'Formulario de Preguntas'!$C$10:$FN$165,4,FALSE),"")</f>
        <v/>
      </c>
      <c r="AS220" s="23">
        <f>IF($B220='Formulario de Respuestas'!$D219,'Formulario de Respuestas'!$S219,"ES DIFERENTE")</f>
        <v>0</v>
      </c>
      <c r="AT220" s="1" t="str">
        <f>IFERROR(VLOOKUP(CONCATENATE(AS$1,AS220),'Formulario de Preguntas'!$C$10:$FN$165,3,FALSE),"")</f>
        <v/>
      </c>
      <c r="AU220" s="1" t="str">
        <f>IFERROR(VLOOKUP(CONCATENATE(AS$1,AS220),'Formulario de Preguntas'!$C$10:$FN$165,4,FALSE),"")</f>
        <v/>
      </c>
      <c r="AV220" s="23">
        <f>IF($B220='Formulario de Respuestas'!$D219,'Formulario de Respuestas'!$T219,"ES DIFERENTE")</f>
        <v>0</v>
      </c>
      <c r="AW220" s="1" t="str">
        <f>IFERROR(VLOOKUP(CONCATENATE(AV$1,AV220),'Formulario de Preguntas'!$C$10:$FN$165,3,FALSE),"")</f>
        <v/>
      </c>
      <c r="AX220" s="1" t="str">
        <f>IFERROR(VLOOKUP(CONCATENATE(AV$1,AV220),'Formulario de Preguntas'!$C$10:$FN$165,4,FALSE),"")</f>
        <v/>
      </c>
      <c r="AY220" s="23">
        <f>IF($B220='Formulario de Respuestas'!$D219,'Formulario de Respuestas'!$U219,"ES DIFERENTE")</f>
        <v>0</v>
      </c>
      <c r="AZ220" s="1" t="str">
        <f>IFERROR(VLOOKUP(CONCATENATE(AY$1,AY220),'Formulario de Preguntas'!$C$10:$FN$165,3,FALSE),"")</f>
        <v/>
      </c>
      <c r="BA220" s="1" t="str">
        <f>IFERROR(VLOOKUP(CONCATENATE(AY$1,AY220),'Formulario de Preguntas'!$C$10:$FN$165,4,FALSE),"")</f>
        <v/>
      </c>
      <c r="BB220" s="25">
        <f>IF($B220='Formulario de Respuestas'!$D219,'Formulario de Respuestas'!$V219,"ES DIFERENTE")</f>
        <v>0</v>
      </c>
      <c r="BC220" s="1" t="str">
        <f>IFERROR(VLOOKUP(CONCATENATE(BB$1,BB220),'Formulario de Preguntas'!$C$10:$FN$165,3,FALSE),"")</f>
        <v/>
      </c>
      <c r="BD220" s="1" t="str">
        <f>IFERROR(VLOOKUP(CONCATENATE(BB$1,BB220),'Formulario de Preguntas'!$C$10:$FN$165,4,FALSE),"")</f>
        <v/>
      </c>
      <c r="BE220" s="23">
        <f>IF($B220='Formulario de Respuestas'!$D219,'Formulario de Respuestas'!$W219,"ES DIFERENTE")</f>
        <v>0</v>
      </c>
      <c r="BF220" s="1" t="str">
        <f>IFERROR(VLOOKUP(CONCATENATE(BE$1,BE220),'Formulario de Preguntas'!$C$10:$FN$165,3,FALSE),"")</f>
        <v/>
      </c>
      <c r="BG220" s="1" t="str">
        <f>IFERROR(VLOOKUP(CONCATENATE(BE$1,BE220),'Formulario de Preguntas'!$C$10:$FN$165,4,FALSE),"")</f>
        <v/>
      </c>
      <c r="BH220" s="23">
        <f>IF($B220='Formulario de Respuestas'!$D219,'Formulario de Respuestas'!$X219,"ES DIFERENTE")</f>
        <v>0</v>
      </c>
      <c r="BI220" s="1" t="str">
        <f>IFERROR(VLOOKUP(CONCATENATE(BH$1,BH220),'Formulario de Preguntas'!$C$10:$FN$165,3,FALSE),"")</f>
        <v/>
      </c>
      <c r="BJ220" s="1" t="str">
        <f>IFERROR(VLOOKUP(CONCATENATE(BH$1,BH220),'Formulario de Preguntas'!$C$10:$FN$165,4,FALSE),"")</f>
        <v/>
      </c>
      <c r="BK220" s="25">
        <f>IF($B220='Formulario de Respuestas'!$D219,'Formulario de Respuestas'!$Y219,"ES DIFERENTE")</f>
        <v>0</v>
      </c>
      <c r="BL220" s="1" t="str">
        <f>IFERROR(VLOOKUP(CONCATENATE(BK$1,BK220),'Formulario de Preguntas'!$C$10:$FN$165,3,FALSE),"")</f>
        <v/>
      </c>
      <c r="BM220" s="1" t="str">
        <f>IFERROR(VLOOKUP(CONCATENATE(BK$1,BK220),'Formulario de Preguntas'!$C$10:$FN$165,4,FALSE),"")</f>
        <v/>
      </c>
      <c r="BN220" s="25">
        <f>IF($B220='Formulario de Respuestas'!$D219,'Formulario de Respuestas'!$Z219,"ES DIFERENTE")</f>
        <v>0</v>
      </c>
      <c r="BO220" s="1" t="str">
        <f>IFERROR(VLOOKUP(CONCATENATE(BN$1,BN220),'Formulario de Preguntas'!$C$10:$FN$165,3,FALSE),"")</f>
        <v/>
      </c>
      <c r="BP220" s="1" t="str">
        <f>IFERROR(VLOOKUP(CONCATENATE(BN$1,BN220),'Formulario de Preguntas'!$C$10:$FN$165,4,FALSE),"")</f>
        <v/>
      </c>
      <c r="BR220" s="1">
        <f t="shared" si="10"/>
        <v>0</v>
      </c>
      <c r="BS220" s="1">
        <f t="shared" si="11"/>
        <v>0.25</v>
      </c>
      <c r="BT220" s="1">
        <f t="shared" si="9"/>
        <v>0</v>
      </c>
      <c r="BU220" s="1">
        <f>COUNTIF('Formulario de Respuestas'!$E219:$Z219,"A")</f>
        <v>0</v>
      </c>
      <c r="BV220" s="1">
        <f>COUNTIF('Formulario de Respuestas'!$E219:$Z219,"B")</f>
        <v>0</v>
      </c>
      <c r="BW220" s="1">
        <f>COUNTIF('Formulario de Respuestas'!$E219:$Z219,"C")</f>
        <v>0</v>
      </c>
      <c r="BX220" s="1">
        <f>COUNTIF('Formulario de Respuestas'!$E219:$Z219,"D")</f>
        <v>0</v>
      </c>
      <c r="BY220" s="1">
        <f>COUNTIF('Formulario de Respuestas'!$E219:$Z219,"E (RESPUESTA ANULADA)")</f>
        <v>0</v>
      </c>
    </row>
    <row r="221" spans="1:77" x14ac:dyDescent="0.25">
      <c r="A221" s="1">
        <f>'Formulario de Respuestas'!C220</f>
        <v>0</v>
      </c>
      <c r="B221" s="1">
        <f>'Formulario de Respuestas'!D220</f>
        <v>0</v>
      </c>
      <c r="C221" s="23">
        <f>IF($B221='Formulario de Respuestas'!$D220,'Formulario de Respuestas'!$E220,"ES DIFERENTE")</f>
        <v>0</v>
      </c>
      <c r="D221" s="15" t="str">
        <f>IFERROR(VLOOKUP(CONCATENATE(C$1,C221),'Formulario de Preguntas'!$C$2:$FN$165,3,FALSE),"")</f>
        <v/>
      </c>
      <c r="E221" s="1" t="str">
        <f>IFERROR(VLOOKUP(CONCATENATE(C$1,C221),'Formulario de Preguntas'!$C$2:$FN$165,4,FALSE),"")</f>
        <v/>
      </c>
      <c r="F221" s="23">
        <f>IF($B221='Formulario de Respuestas'!$D220,'Formulario de Respuestas'!$F220,"ES DIFERENTE")</f>
        <v>0</v>
      </c>
      <c r="G221" s="1" t="str">
        <f>IFERROR(VLOOKUP(CONCATENATE(F$1,F221),'Formulario de Preguntas'!$C$2:$FN$165,3,FALSE),"")</f>
        <v/>
      </c>
      <c r="H221" s="1" t="str">
        <f>IFERROR(VLOOKUP(CONCATENATE(F$1,F221),'Formulario de Preguntas'!$C$2:$FN$165,4,FALSE),"")</f>
        <v/>
      </c>
      <c r="I221" s="23">
        <f>IF($B221='Formulario de Respuestas'!$D220,'Formulario de Respuestas'!$G220,"ES DIFERENTE")</f>
        <v>0</v>
      </c>
      <c r="J221" s="1" t="str">
        <f>IFERROR(VLOOKUP(CONCATENATE(I$1,I221),'Formulario de Preguntas'!$C$10:$FN$165,3,FALSE),"")</f>
        <v/>
      </c>
      <c r="K221" s="1" t="str">
        <f>IFERROR(VLOOKUP(CONCATENATE(I$1,I221),'Formulario de Preguntas'!$C$10:$FN$165,4,FALSE),"")</f>
        <v/>
      </c>
      <c r="L221" s="23">
        <f>IF($B221='Formulario de Respuestas'!$D220,'Formulario de Respuestas'!$H220,"ES DIFERENTE")</f>
        <v>0</v>
      </c>
      <c r="M221" s="1" t="str">
        <f>IFERROR(VLOOKUP(CONCATENATE(L$1,L221),'Formulario de Preguntas'!$C$10:$FN$165,3,FALSE),"")</f>
        <v/>
      </c>
      <c r="N221" s="1" t="str">
        <f>IFERROR(VLOOKUP(CONCATENATE(L$1,L221),'Formulario de Preguntas'!$C$10:$FN$165,4,FALSE),"")</f>
        <v/>
      </c>
      <c r="O221" s="23">
        <f>IF($B221='Formulario de Respuestas'!$D220,'Formulario de Respuestas'!$I220,"ES DIFERENTE")</f>
        <v>0</v>
      </c>
      <c r="P221" s="1" t="str">
        <f>IFERROR(VLOOKUP(CONCATENATE(O$1,O221),'Formulario de Preguntas'!$C$10:$FN$165,3,FALSE),"")</f>
        <v/>
      </c>
      <c r="Q221" s="1" t="str">
        <f>IFERROR(VLOOKUP(CONCATENATE(O$1,O221),'Formulario de Preguntas'!$C$10:$FN$165,4,FALSE),"")</f>
        <v/>
      </c>
      <c r="R221" s="23">
        <f>IF($B221='Formulario de Respuestas'!$D220,'Formulario de Respuestas'!$J220,"ES DIFERENTE")</f>
        <v>0</v>
      </c>
      <c r="S221" s="1" t="str">
        <f>IFERROR(VLOOKUP(CONCATENATE(R$1,R221),'Formulario de Preguntas'!$C$10:$FN$165,3,FALSE),"")</f>
        <v/>
      </c>
      <c r="T221" s="1" t="str">
        <f>IFERROR(VLOOKUP(CONCATENATE(R$1,R221),'Formulario de Preguntas'!$C$10:$FN$165,4,FALSE),"")</f>
        <v/>
      </c>
      <c r="U221" s="23">
        <f>IF($B221='Formulario de Respuestas'!$D220,'Formulario de Respuestas'!$K220,"ES DIFERENTE")</f>
        <v>0</v>
      </c>
      <c r="V221" s="1" t="str">
        <f>IFERROR(VLOOKUP(CONCATENATE(U$1,U221),'Formulario de Preguntas'!$C$10:$FN$165,3,FALSE),"")</f>
        <v/>
      </c>
      <c r="W221" s="1" t="str">
        <f>IFERROR(VLOOKUP(CONCATENATE(U$1,U221),'Formulario de Preguntas'!$C$10:$FN$165,4,FALSE),"")</f>
        <v/>
      </c>
      <c r="X221" s="23">
        <f>IF($B221='Formulario de Respuestas'!$D220,'Formulario de Respuestas'!$L220,"ES DIFERENTE")</f>
        <v>0</v>
      </c>
      <c r="Y221" s="1" t="str">
        <f>IFERROR(VLOOKUP(CONCATENATE(X$1,X221),'Formulario de Preguntas'!$C$10:$FN$165,3,FALSE),"")</f>
        <v/>
      </c>
      <c r="Z221" s="1" t="str">
        <f>IFERROR(VLOOKUP(CONCATENATE(X$1,X221),'Formulario de Preguntas'!$C$10:$FN$165,4,FALSE),"")</f>
        <v/>
      </c>
      <c r="AA221" s="23">
        <f>IF($B221='Formulario de Respuestas'!$D220,'Formulario de Respuestas'!$M220,"ES DIFERENTE")</f>
        <v>0</v>
      </c>
      <c r="AB221" s="1" t="str">
        <f>IFERROR(VLOOKUP(CONCATENATE(AA$1,AA221),'Formulario de Preguntas'!$C$10:$FN$165,3,FALSE),"")</f>
        <v/>
      </c>
      <c r="AC221" s="1" t="str">
        <f>IFERROR(VLOOKUP(CONCATENATE(AA$1,AA221),'Formulario de Preguntas'!$C$10:$FN$165,4,FALSE),"")</f>
        <v/>
      </c>
      <c r="AD221" s="23">
        <f>IF($B221='Formulario de Respuestas'!$D220,'Formulario de Respuestas'!$N220,"ES DIFERENTE")</f>
        <v>0</v>
      </c>
      <c r="AE221" s="1" t="str">
        <f>IFERROR(VLOOKUP(CONCATENATE(AD$1,AD221),'Formulario de Preguntas'!$C$10:$FN$165,3,FALSE),"")</f>
        <v/>
      </c>
      <c r="AF221" s="1" t="str">
        <f>IFERROR(VLOOKUP(CONCATENATE(AD$1,AD221),'Formulario de Preguntas'!$C$10:$FN$165,4,FALSE),"")</f>
        <v/>
      </c>
      <c r="AG221" s="23">
        <f>IF($B221='Formulario de Respuestas'!$D220,'Formulario de Respuestas'!$O220,"ES DIFERENTE")</f>
        <v>0</v>
      </c>
      <c r="AH221" s="1" t="str">
        <f>IFERROR(VLOOKUP(CONCATENATE(AG$1,AG221),'Formulario de Preguntas'!$C$10:$FN$165,3,FALSE),"")</f>
        <v/>
      </c>
      <c r="AI221" s="1" t="str">
        <f>IFERROR(VLOOKUP(CONCATENATE(AG$1,AG221),'Formulario de Preguntas'!$C$10:$FN$165,4,FALSE),"")</f>
        <v/>
      </c>
      <c r="AJ221" s="23">
        <f>IF($B221='Formulario de Respuestas'!$D220,'Formulario de Respuestas'!$P220,"ES DIFERENTE")</f>
        <v>0</v>
      </c>
      <c r="AK221" s="1" t="str">
        <f>IFERROR(VLOOKUP(CONCATENATE(AJ$1,AJ221),'Formulario de Preguntas'!$C$10:$FN$165,3,FALSE),"")</f>
        <v/>
      </c>
      <c r="AL221" s="1" t="str">
        <f>IFERROR(VLOOKUP(CONCATENATE(AJ$1,AJ221),'Formulario de Preguntas'!$C$10:$FN$165,4,FALSE),"")</f>
        <v/>
      </c>
      <c r="AM221" s="23">
        <f>IF($B221='Formulario de Respuestas'!$D220,'Formulario de Respuestas'!$Q220,"ES DIFERENTE")</f>
        <v>0</v>
      </c>
      <c r="AN221" s="1" t="str">
        <f>IFERROR(VLOOKUP(CONCATENATE(AM$1,AM221),'Formulario de Preguntas'!$C$10:$FN$165,3,FALSE),"")</f>
        <v/>
      </c>
      <c r="AO221" s="1" t="str">
        <f>IFERROR(VLOOKUP(CONCATENATE(AM$1,AM221),'Formulario de Preguntas'!$C$10:$FN$165,4,FALSE),"")</f>
        <v/>
      </c>
      <c r="AP221" s="23">
        <f>IF($B221='Formulario de Respuestas'!$D220,'Formulario de Respuestas'!$R220,"ES DIFERENTE")</f>
        <v>0</v>
      </c>
      <c r="AQ221" s="1" t="str">
        <f>IFERROR(VLOOKUP(CONCATENATE(AP$1,AP221),'Formulario de Preguntas'!$C$10:$FN$165,3,FALSE),"")</f>
        <v/>
      </c>
      <c r="AR221" s="1" t="str">
        <f>IFERROR(VLOOKUP(CONCATENATE(AP$1,AP221),'Formulario de Preguntas'!$C$10:$FN$165,4,FALSE),"")</f>
        <v/>
      </c>
      <c r="AS221" s="23">
        <f>IF($B221='Formulario de Respuestas'!$D220,'Formulario de Respuestas'!$S220,"ES DIFERENTE")</f>
        <v>0</v>
      </c>
      <c r="AT221" s="1" t="str">
        <f>IFERROR(VLOOKUP(CONCATENATE(AS$1,AS221),'Formulario de Preguntas'!$C$10:$FN$165,3,FALSE),"")</f>
        <v/>
      </c>
      <c r="AU221" s="1" t="str">
        <f>IFERROR(VLOOKUP(CONCATENATE(AS$1,AS221),'Formulario de Preguntas'!$C$10:$FN$165,4,FALSE),"")</f>
        <v/>
      </c>
      <c r="AV221" s="23">
        <f>IF($B221='Formulario de Respuestas'!$D220,'Formulario de Respuestas'!$T220,"ES DIFERENTE")</f>
        <v>0</v>
      </c>
      <c r="AW221" s="1" t="str">
        <f>IFERROR(VLOOKUP(CONCATENATE(AV$1,AV221),'Formulario de Preguntas'!$C$10:$FN$165,3,FALSE),"")</f>
        <v/>
      </c>
      <c r="AX221" s="1" t="str">
        <f>IFERROR(VLOOKUP(CONCATENATE(AV$1,AV221),'Formulario de Preguntas'!$C$10:$FN$165,4,FALSE),"")</f>
        <v/>
      </c>
      <c r="AY221" s="23">
        <f>IF($B221='Formulario de Respuestas'!$D220,'Formulario de Respuestas'!$U220,"ES DIFERENTE")</f>
        <v>0</v>
      </c>
      <c r="AZ221" s="1" t="str">
        <f>IFERROR(VLOOKUP(CONCATENATE(AY$1,AY221),'Formulario de Preguntas'!$C$10:$FN$165,3,FALSE),"")</f>
        <v/>
      </c>
      <c r="BA221" s="1" t="str">
        <f>IFERROR(VLOOKUP(CONCATENATE(AY$1,AY221),'Formulario de Preguntas'!$C$10:$FN$165,4,FALSE),"")</f>
        <v/>
      </c>
      <c r="BB221" s="25">
        <f>IF($B221='Formulario de Respuestas'!$D220,'Formulario de Respuestas'!$V220,"ES DIFERENTE")</f>
        <v>0</v>
      </c>
      <c r="BC221" s="1" t="str">
        <f>IFERROR(VLOOKUP(CONCATENATE(BB$1,BB221),'Formulario de Preguntas'!$C$10:$FN$165,3,FALSE),"")</f>
        <v/>
      </c>
      <c r="BD221" s="1" t="str">
        <f>IFERROR(VLOOKUP(CONCATENATE(BB$1,BB221),'Formulario de Preguntas'!$C$10:$FN$165,4,FALSE),"")</f>
        <v/>
      </c>
      <c r="BE221" s="23">
        <f>IF($B221='Formulario de Respuestas'!$D220,'Formulario de Respuestas'!$W220,"ES DIFERENTE")</f>
        <v>0</v>
      </c>
      <c r="BF221" s="1" t="str">
        <f>IFERROR(VLOOKUP(CONCATENATE(BE$1,BE221),'Formulario de Preguntas'!$C$10:$FN$165,3,FALSE),"")</f>
        <v/>
      </c>
      <c r="BG221" s="1" t="str">
        <f>IFERROR(VLOOKUP(CONCATENATE(BE$1,BE221),'Formulario de Preguntas'!$C$10:$FN$165,4,FALSE),"")</f>
        <v/>
      </c>
      <c r="BH221" s="23">
        <f>IF($B221='Formulario de Respuestas'!$D220,'Formulario de Respuestas'!$X220,"ES DIFERENTE")</f>
        <v>0</v>
      </c>
      <c r="BI221" s="1" t="str">
        <f>IFERROR(VLOOKUP(CONCATENATE(BH$1,BH221),'Formulario de Preguntas'!$C$10:$FN$165,3,FALSE),"")</f>
        <v/>
      </c>
      <c r="BJ221" s="1" t="str">
        <f>IFERROR(VLOOKUP(CONCATENATE(BH$1,BH221),'Formulario de Preguntas'!$C$10:$FN$165,4,FALSE),"")</f>
        <v/>
      </c>
      <c r="BK221" s="25">
        <f>IF($B221='Formulario de Respuestas'!$D220,'Formulario de Respuestas'!$Y220,"ES DIFERENTE")</f>
        <v>0</v>
      </c>
      <c r="BL221" s="1" t="str">
        <f>IFERROR(VLOOKUP(CONCATENATE(BK$1,BK221),'Formulario de Preguntas'!$C$10:$FN$165,3,FALSE),"")</f>
        <v/>
      </c>
      <c r="BM221" s="1" t="str">
        <f>IFERROR(VLOOKUP(CONCATENATE(BK$1,BK221),'Formulario de Preguntas'!$C$10:$FN$165,4,FALSE),"")</f>
        <v/>
      </c>
      <c r="BN221" s="25">
        <f>IF($B221='Formulario de Respuestas'!$D220,'Formulario de Respuestas'!$Z220,"ES DIFERENTE")</f>
        <v>0</v>
      </c>
      <c r="BO221" s="1" t="str">
        <f>IFERROR(VLOOKUP(CONCATENATE(BN$1,BN221),'Formulario de Preguntas'!$C$10:$FN$165,3,FALSE),"")</f>
        <v/>
      </c>
      <c r="BP221" s="1" t="str">
        <f>IFERROR(VLOOKUP(CONCATENATE(BN$1,BN221),'Formulario de Preguntas'!$C$10:$FN$165,4,FALSE),"")</f>
        <v/>
      </c>
      <c r="BR221" s="1">
        <f t="shared" si="10"/>
        <v>0</v>
      </c>
      <c r="BS221" s="1">
        <f t="shared" si="11"/>
        <v>0.25</v>
      </c>
      <c r="BT221" s="1">
        <f t="shared" si="9"/>
        <v>0</v>
      </c>
      <c r="BU221" s="1">
        <f>COUNTIF('Formulario de Respuestas'!$E220:$Z220,"A")</f>
        <v>0</v>
      </c>
      <c r="BV221" s="1">
        <f>COUNTIF('Formulario de Respuestas'!$E220:$Z220,"B")</f>
        <v>0</v>
      </c>
      <c r="BW221" s="1">
        <f>COUNTIF('Formulario de Respuestas'!$E220:$Z220,"C")</f>
        <v>0</v>
      </c>
      <c r="BX221" s="1">
        <f>COUNTIF('Formulario de Respuestas'!$E220:$Z220,"D")</f>
        <v>0</v>
      </c>
      <c r="BY221" s="1">
        <f>COUNTIF('Formulario de Respuestas'!$E220:$Z220,"E (RESPUESTA ANULADA)")</f>
        <v>0</v>
      </c>
    </row>
    <row r="222" spans="1:77" x14ac:dyDescent="0.25">
      <c r="A222" s="1">
        <f>'Formulario de Respuestas'!C221</f>
        <v>0</v>
      </c>
      <c r="B222" s="1">
        <f>'Formulario de Respuestas'!D221</f>
        <v>0</v>
      </c>
      <c r="C222" s="23">
        <f>IF($B222='Formulario de Respuestas'!$D221,'Formulario de Respuestas'!$E221,"ES DIFERENTE")</f>
        <v>0</v>
      </c>
      <c r="D222" s="15" t="str">
        <f>IFERROR(VLOOKUP(CONCATENATE(C$1,C222),'Formulario de Preguntas'!$C$2:$FN$165,3,FALSE),"")</f>
        <v/>
      </c>
      <c r="E222" s="1" t="str">
        <f>IFERROR(VLOOKUP(CONCATENATE(C$1,C222),'Formulario de Preguntas'!$C$2:$FN$165,4,FALSE),"")</f>
        <v/>
      </c>
      <c r="F222" s="23">
        <f>IF($B222='Formulario de Respuestas'!$D221,'Formulario de Respuestas'!$F221,"ES DIFERENTE")</f>
        <v>0</v>
      </c>
      <c r="G222" s="1" t="str">
        <f>IFERROR(VLOOKUP(CONCATENATE(F$1,F222),'Formulario de Preguntas'!$C$2:$FN$165,3,FALSE),"")</f>
        <v/>
      </c>
      <c r="H222" s="1" t="str">
        <f>IFERROR(VLOOKUP(CONCATENATE(F$1,F222),'Formulario de Preguntas'!$C$2:$FN$165,4,FALSE),"")</f>
        <v/>
      </c>
      <c r="I222" s="23">
        <f>IF($B222='Formulario de Respuestas'!$D221,'Formulario de Respuestas'!$G221,"ES DIFERENTE")</f>
        <v>0</v>
      </c>
      <c r="J222" s="1" t="str">
        <f>IFERROR(VLOOKUP(CONCATENATE(I$1,I222),'Formulario de Preguntas'!$C$10:$FN$165,3,FALSE),"")</f>
        <v/>
      </c>
      <c r="K222" s="1" t="str">
        <f>IFERROR(VLOOKUP(CONCATENATE(I$1,I222),'Formulario de Preguntas'!$C$10:$FN$165,4,FALSE),"")</f>
        <v/>
      </c>
      <c r="L222" s="23">
        <f>IF($B222='Formulario de Respuestas'!$D221,'Formulario de Respuestas'!$H221,"ES DIFERENTE")</f>
        <v>0</v>
      </c>
      <c r="M222" s="1" t="str">
        <f>IFERROR(VLOOKUP(CONCATENATE(L$1,L222),'Formulario de Preguntas'!$C$10:$FN$165,3,FALSE),"")</f>
        <v/>
      </c>
      <c r="N222" s="1" t="str">
        <f>IFERROR(VLOOKUP(CONCATENATE(L$1,L222),'Formulario de Preguntas'!$C$10:$FN$165,4,FALSE),"")</f>
        <v/>
      </c>
      <c r="O222" s="23">
        <f>IF($B222='Formulario de Respuestas'!$D221,'Formulario de Respuestas'!$I221,"ES DIFERENTE")</f>
        <v>0</v>
      </c>
      <c r="P222" s="1" t="str">
        <f>IFERROR(VLOOKUP(CONCATENATE(O$1,O222),'Formulario de Preguntas'!$C$10:$FN$165,3,FALSE),"")</f>
        <v/>
      </c>
      <c r="Q222" s="1" t="str">
        <f>IFERROR(VLOOKUP(CONCATENATE(O$1,O222),'Formulario de Preguntas'!$C$10:$FN$165,4,FALSE),"")</f>
        <v/>
      </c>
      <c r="R222" s="23">
        <f>IF($B222='Formulario de Respuestas'!$D221,'Formulario de Respuestas'!$J221,"ES DIFERENTE")</f>
        <v>0</v>
      </c>
      <c r="S222" s="1" t="str">
        <f>IFERROR(VLOOKUP(CONCATENATE(R$1,R222),'Formulario de Preguntas'!$C$10:$FN$165,3,FALSE),"")</f>
        <v/>
      </c>
      <c r="T222" s="1" t="str">
        <f>IFERROR(VLOOKUP(CONCATENATE(R$1,R222),'Formulario de Preguntas'!$C$10:$FN$165,4,FALSE),"")</f>
        <v/>
      </c>
      <c r="U222" s="23">
        <f>IF($B222='Formulario de Respuestas'!$D221,'Formulario de Respuestas'!$K221,"ES DIFERENTE")</f>
        <v>0</v>
      </c>
      <c r="V222" s="1" t="str">
        <f>IFERROR(VLOOKUP(CONCATENATE(U$1,U222),'Formulario de Preguntas'!$C$10:$FN$165,3,FALSE),"")</f>
        <v/>
      </c>
      <c r="W222" s="1" t="str">
        <f>IFERROR(VLOOKUP(CONCATENATE(U$1,U222),'Formulario de Preguntas'!$C$10:$FN$165,4,FALSE),"")</f>
        <v/>
      </c>
      <c r="X222" s="23">
        <f>IF($B222='Formulario de Respuestas'!$D221,'Formulario de Respuestas'!$L221,"ES DIFERENTE")</f>
        <v>0</v>
      </c>
      <c r="Y222" s="1" t="str">
        <f>IFERROR(VLOOKUP(CONCATENATE(X$1,X222),'Formulario de Preguntas'!$C$10:$FN$165,3,FALSE),"")</f>
        <v/>
      </c>
      <c r="Z222" s="1" t="str">
        <f>IFERROR(VLOOKUP(CONCATENATE(X$1,X222),'Formulario de Preguntas'!$C$10:$FN$165,4,FALSE),"")</f>
        <v/>
      </c>
      <c r="AA222" s="23">
        <f>IF($B222='Formulario de Respuestas'!$D221,'Formulario de Respuestas'!$M221,"ES DIFERENTE")</f>
        <v>0</v>
      </c>
      <c r="AB222" s="1" t="str">
        <f>IFERROR(VLOOKUP(CONCATENATE(AA$1,AA222),'Formulario de Preguntas'!$C$10:$FN$165,3,FALSE),"")</f>
        <v/>
      </c>
      <c r="AC222" s="1" t="str">
        <f>IFERROR(VLOOKUP(CONCATENATE(AA$1,AA222),'Formulario de Preguntas'!$C$10:$FN$165,4,FALSE),"")</f>
        <v/>
      </c>
      <c r="AD222" s="23">
        <f>IF($B222='Formulario de Respuestas'!$D221,'Formulario de Respuestas'!$N221,"ES DIFERENTE")</f>
        <v>0</v>
      </c>
      <c r="AE222" s="1" t="str">
        <f>IFERROR(VLOOKUP(CONCATENATE(AD$1,AD222),'Formulario de Preguntas'!$C$10:$FN$165,3,FALSE),"")</f>
        <v/>
      </c>
      <c r="AF222" s="1" t="str">
        <f>IFERROR(VLOOKUP(CONCATENATE(AD$1,AD222),'Formulario de Preguntas'!$C$10:$FN$165,4,FALSE),"")</f>
        <v/>
      </c>
      <c r="AG222" s="23">
        <f>IF($B222='Formulario de Respuestas'!$D221,'Formulario de Respuestas'!$O221,"ES DIFERENTE")</f>
        <v>0</v>
      </c>
      <c r="AH222" s="1" t="str">
        <f>IFERROR(VLOOKUP(CONCATENATE(AG$1,AG222),'Formulario de Preguntas'!$C$10:$FN$165,3,FALSE),"")</f>
        <v/>
      </c>
      <c r="AI222" s="1" t="str">
        <f>IFERROR(VLOOKUP(CONCATENATE(AG$1,AG222),'Formulario de Preguntas'!$C$10:$FN$165,4,FALSE),"")</f>
        <v/>
      </c>
      <c r="AJ222" s="23">
        <f>IF($B222='Formulario de Respuestas'!$D221,'Formulario de Respuestas'!$P221,"ES DIFERENTE")</f>
        <v>0</v>
      </c>
      <c r="AK222" s="1" t="str">
        <f>IFERROR(VLOOKUP(CONCATENATE(AJ$1,AJ222),'Formulario de Preguntas'!$C$10:$FN$165,3,FALSE),"")</f>
        <v/>
      </c>
      <c r="AL222" s="1" t="str">
        <f>IFERROR(VLOOKUP(CONCATENATE(AJ$1,AJ222),'Formulario de Preguntas'!$C$10:$FN$165,4,FALSE),"")</f>
        <v/>
      </c>
      <c r="AM222" s="23">
        <f>IF($B222='Formulario de Respuestas'!$D221,'Formulario de Respuestas'!$Q221,"ES DIFERENTE")</f>
        <v>0</v>
      </c>
      <c r="AN222" s="1" t="str">
        <f>IFERROR(VLOOKUP(CONCATENATE(AM$1,AM222),'Formulario de Preguntas'!$C$10:$FN$165,3,FALSE),"")</f>
        <v/>
      </c>
      <c r="AO222" s="1" t="str">
        <f>IFERROR(VLOOKUP(CONCATENATE(AM$1,AM222),'Formulario de Preguntas'!$C$10:$FN$165,4,FALSE),"")</f>
        <v/>
      </c>
      <c r="AP222" s="23">
        <f>IF($B222='Formulario de Respuestas'!$D221,'Formulario de Respuestas'!$R221,"ES DIFERENTE")</f>
        <v>0</v>
      </c>
      <c r="AQ222" s="1" t="str">
        <f>IFERROR(VLOOKUP(CONCATENATE(AP$1,AP222),'Formulario de Preguntas'!$C$10:$FN$165,3,FALSE),"")</f>
        <v/>
      </c>
      <c r="AR222" s="1" t="str">
        <f>IFERROR(VLOOKUP(CONCATENATE(AP$1,AP222),'Formulario de Preguntas'!$C$10:$FN$165,4,FALSE),"")</f>
        <v/>
      </c>
      <c r="AS222" s="23">
        <f>IF($B222='Formulario de Respuestas'!$D221,'Formulario de Respuestas'!$S221,"ES DIFERENTE")</f>
        <v>0</v>
      </c>
      <c r="AT222" s="1" t="str">
        <f>IFERROR(VLOOKUP(CONCATENATE(AS$1,AS222),'Formulario de Preguntas'!$C$10:$FN$165,3,FALSE),"")</f>
        <v/>
      </c>
      <c r="AU222" s="1" t="str">
        <f>IFERROR(VLOOKUP(CONCATENATE(AS$1,AS222),'Formulario de Preguntas'!$C$10:$FN$165,4,FALSE),"")</f>
        <v/>
      </c>
      <c r="AV222" s="23">
        <f>IF($B222='Formulario de Respuestas'!$D221,'Formulario de Respuestas'!$T221,"ES DIFERENTE")</f>
        <v>0</v>
      </c>
      <c r="AW222" s="1" t="str">
        <f>IFERROR(VLOOKUP(CONCATENATE(AV$1,AV222),'Formulario de Preguntas'!$C$10:$FN$165,3,FALSE),"")</f>
        <v/>
      </c>
      <c r="AX222" s="1" t="str">
        <f>IFERROR(VLOOKUP(CONCATENATE(AV$1,AV222),'Formulario de Preguntas'!$C$10:$FN$165,4,FALSE),"")</f>
        <v/>
      </c>
      <c r="AY222" s="23">
        <f>IF($B222='Formulario de Respuestas'!$D221,'Formulario de Respuestas'!$U221,"ES DIFERENTE")</f>
        <v>0</v>
      </c>
      <c r="AZ222" s="1" t="str">
        <f>IFERROR(VLOOKUP(CONCATENATE(AY$1,AY222),'Formulario de Preguntas'!$C$10:$FN$165,3,FALSE),"")</f>
        <v/>
      </c>
      <c r="BA222" s="1" t="str">
        <f>IFERROR(VLOOKUP(CONCATENATE(AY$1,AY222),'Formulario de Preguntas'!$C$10:$FN$165,4,FALSE),"")</f>
        <v/>
      </c>
      <c r="BB222" s="25">
        <f>IF($B222='Formulario de Respuestas'!$D221,'Formulario de Respuestas'!$V221,"ES DIFERENTE")</f>
        <v>0</v>
      </c>
      <c r="BC222" s="1" t="str">
        <f>IFERROR(VLOOKUP(CONCATENATE(BB$1,BB222),'Formulario de Preguntas'!$C$10:$FN$165,3,FALSE),"")</f>
        <v/>
      </c>
      <c r="BD222" s="1" t="str">
        <f>IFERROR(VLOOKUP(CONCATENATE(BB$1,BB222),'Formulario de Preguntas'!$C$10:$FN$165,4,FALSE),"")</f>
        <v/>
      </c>
      <c r="BE222" s="23">
        <f>IF($B222='Formulario de Respuestas'!$D221,'Formulario de Respuestas'!$W221,"ES DIFERENTE")</f>
        <v>0</v>
      </c>
      <c r="BF222" s="1" t="str">
        <f>IFERROR(VLOOKUP(CONCATENATE(BE$1,BE222),'Formulario de Preguntas'!$C$10:$FN$165,3,FALSE),"")</f>
        <v/>
      </c>
      <c r="BG222" s="1" t="str">
        <f>IFERROR(VLOOKUP(CONCATENATE(BE$1,BE222),'Formulario de Preguntas'!$C$10:$FN$165,4,FALSE),"")</f>
        <v/>
      </c>
      <c r="BH222" s="23">
        <f>IF($B222='Formulario de Respuestas'!$D221,'Formulario de Respuestas'!$X221,"ES DIFERENTE")</f>
        <v>0</v>
      </c>
      <c r="BI222" s="1" t="str">
        <f>IFERROR(VLOOKUP(CONCATENATE(BH$1,BH222),'Formulario de Preguntas'!$C$10:$FN$165,3,FALSE),"")</f>
        <v/>
      </c>
      <c r="BJ222" s="1" t="str">
        <f>IFERROR(VLOOKUP(CONCATENATE(BH$1,BH222),'Formulario de Preguntas'!$C$10:$FN$165,4,FALSE),"")</f>
        <v/>
      </c>
      <c r="BK222" s="25">
        <f>IF($B222='Formulario de Respuestas'!$D221,'Formulario de Respuestas'!$Y221,"ES DIFERENTE")</f>
        <v>0</v>
      </c>
      <c r="BL222" s="1" t="str">
        <f>IFERROR(VLOOKUP(CONCATENATE(BK$1,BK222),'Formulario de Preguntas'!$C$10:$FN$165,3,FALSE),"")</f>
        <v/>
      </c>
      <c r="BM222" s="1" t="str">
        <f>IFERROR(VLOOKUP(CONCATENATE(BK$1,BK222),'Formulario de Preguntas'!$C$10:$FN$165,4,FALSE),"")</f>
        <v/>
      </c>
      <c r="BN222" s="25">
        <f>IF($B222='Formulario de Respuestas'!$D221,'Formulario de Respuestas'!$Z221,"ES DIFERENTE")</f>
        <v>0</v>
      </c>
      <c r="BO222" s="1" t="str">
        <f>IFERROR(VLOOKUP(CONCATENATE(BN$1,BN222),'Formulario de Preguntas'!$C$10:$FN$165,3,FALSE),"")</f>
        <v/>
      </c>
      <c r="BP222" s="1" t="str">
        <f>IFERROR(VLOOKUP(CONCATENATE(BN$1,BN222),'Formulario de Preguntas'!$C$10:$FN$165,4,FALSE),"")</f>
        <v/>
      </c>
      <c r="BR222" s="1">
        <f t="shared" si="10"/>
        <v>0</v>
      </c>
      <c r="BS222" s="1">
        <f t="shared" si="11"/>
        <v>0.25</v>
      </c>
      <c r="BT222" s="1">
        <f t="shared" ref="BT222:BT285" si="12">BR222*BS222</f>
        <v>0</v>
      </c>
      <c r="BU222" s="1">
        <f>COUNTIF('Formulario de Respuestas'!$E221:$Z221,"A")</f>
        <v>0</v>
      </c>
      <c r="BV222" s="1">
        <f>COUNTIF('Formulario de Respuestas'!$E221:$Z221,"B")</f>
        <v>0</v>
      </c>
      <c r="BW222" s="1">
        <f>COUNTIF('Formulario de Respuestas'!$E221:$Z221,"C")</f>
        <v>0</v>
      </c>
      <c r="BX222" s="1">
        <f>COUNTIF('Formulario de Respuestas'!$E221:$Z221,"D")</f>
        <v>0</v>
      </c>
      <c r="BY222" s="1">
        <f>COUNTIF('Formulario de Respuestas'!$E221:$Z221,"E (RESPUESTA ANULADA)")</f>
        <v>0</v>
      </c>
    </row>
    <row r="223" spans="1:77" x14ac:dyDescent="0.25">
      <c r="A223" s="1">
        <f>'Formulario de Respuestas'!C222</f>
        <v>0</v>
      </c>
      <c r="B223" s="1">
        <f>'Formulario de Respuestas'!D222</f>
        <v>0</v>
      </c>
      <c r="C223" s="23">
        <f>IF($B223='Formulario de Respuestas'!$D222,'Formulario de Respuestas'!$E222,"ES DIFERENTE")</f>
        <v>0</v>
      </c>
      <c r="D223" s="15" t="str">
        <f>IFERROR(VLOOKUP(CONCATENATE(C$1,C223),'Formulario de Preguntas'!$C$2:$FN$165,3,FALSE),"")</f>
        <v/>
      </c>
      <c r="E223" s="1" t="str">
        <f>IFERROR(VLOOKUP(CONCATENATE(C$1,C223),'Formulario de Preguntas'!$C$2:$FN$165,4,FALSE),"")</f>
        <v/>
      </c>
      <c r="F223" s="23">
        <f>IF($B223='Formulario de Respuestas'!$D222,'Formulario de Respuestas'!$F222,"ES DIFERENTE")</f>
        <v>0</v>
      </c>
      <c r="G223" s="1" t="str">
        <f>IFERROR(VLOOKUP(CONCATENATE(F$1,F223),'Formulario de Preguntas'!$C$2:$FN$165,3,FALSE),"")</f>
        <v/>
      </c>
      <c r="H223" s="1" t="str">
        <f>IFERROR(VLOOKUP(CONCATENATE(F$1,F223),'Formulario de Preguntas'!$C$2:$FN$165,4,FALSE),"")</f>
        <v/>
      </c>
      <c r="I223" s="23">
        <f>IF($B223='Formulario de Respuestas'!$D222,'Formulario de Respuestas'!$G222,"ES DIFERENTE")</f>
        <v>0</v>
      </c>
      <c r="J223" s="1" t="str">
        <f>IFERROR(VLOOKUP(CONCATENATE(I$1,I223),'Formulario de Preguntas'!$C$10:$FN$165,3,FALSE),"")</f>
        <v/>
      </c>
      <c r="K223" s="1" t="str">
        <f>IFERROR(VLOOKUP(CONCATENATE(I$1,I223),'Formulario de Preguntas'!$C$10:$FN$165,4,FALSE),"")</f>
        <v/>
      </c>
      <c r="L223" s="23">
        <f>IF($B223='Formulario de Respuestas'!$D222,'Formulario de Respuestas'!$H222,"ES DIFERENTE")</f>
        <v>0</v>
      </c>
      <c r="M223" s="1" t="str">
        <f>IFERROR(VLOOKUP(CONCATENATE(L$1,L223),'Formulario de Preguntas'!$C$10:$FN$165,3,FALSE),"")</f>
        <v/>
      </c>
      <c r="N223" s="1" t="str">
        <f>IFERROR(VLOOKUP(CONCATENATE(L$1,L223),'Formulario de Preguntas'!$C$10:$FN$165,4,FALSE),"")</f>
        <v/>
      </c>
      <c r="O223" s="23">
        <f>IF($B223='Formulario de Respuestas'!$D222,'Formulario de Respuestas'!$I222,"ES DIFERENTE")</f>
        <v>0</v>
      </c>
      <c r="P223" s="1" t="str">
        <f>IFERROR(VLOOKUP(CONCATENATE(O$1,O223),'Formulario de Preguntas'!$C$10:$FN$165,3,FALSE),"")</f>
        <v/>
      </c>
      <c r="Q223" s="1" t="str">
        <f>IFERROR(VLOOKUP(CONCATENATE(O$1,O223),'Formulario de Preguntas'!$C$10:$FN$165,4,FALSE),"")</f>
        <v/>
      </c>
      <c r="R223" s="23">
        <f>IF($B223='Formulario de Respuestas'!$D222,'Formulario de Respuestas'!$J222,"ES DIFERENTE")</f>
        <v>0</v>
      </c>
      <c r="S223" s="1" t="str">
        <f>IFERROR(VLOOKUP(CONCATENATE(R$1,R223),'Formulario de Preguntas'!$C$10:$FN$165,3,FALSE),"")</f>
        <v/>
      </c>
      <c r="T223" s="1" t="str">
        <f>IFERROR(VLOOKUP(CONCATENATE(R$1,R223),'Formulario de Preguntas'!$C$10:$FN$165,4,FALSE),"")</f>
        <v/>
      </c>
      <c r="U223" s="23">
        <f>IF($B223='Formulario de Respuestas'!$D222,'Formulario de Respuestas'!$K222,"ES DIFERENTE")</f>
        <v>0</v>
      </c>
      <c r="V223" s="1" t="str">
        <f>IFERROR(VLOOKUP(CONCATENATE(U$1,U223),'Formulario de Preguntas'!$C$10:$FN$165,3,FALSE),"")</f>
        <v/>
      </c>
      <c r="W223" s="1" t="str">
        <f>IFERROR(VLOOKUP(CONCATENATE(U$1,U223),'Formulario de Preguntas'!$C$10:$FN$165,4,FALSE),"")</f>
        <v/>
      </c>
      <c r="X223" s="23">
        <f>IF($B223='Formulario de Respuestas'!$D222,'Formulario de Respuestas'!$L222,"ES DIFERENTE")</f>
        <v>0</v>
      </c>
      <c r="Y223" s="1" t="str">
        <f>IFERROR(VLOOKUP(CONCATENATE(X$1,X223),'Formulario de Preguntas'!$C$10:$FN$165,3,FALSE),"")</f>
        <v/>
      </c>
      <c r="Z223" s="1" t="str">
        <f>IFERROR(VLOOKUP(CONCATENATE(X$1,X223),'Formulario de Preguntas'!$C$10:$FN$165,4,FALSE),"")</f>
        <v/>
      </c>
      <c r="AA223" s="23">
        <f>IF($B223='Formulario de Respuestas'!$D222,'Formulario de Respuestas'!$M222,"ES DIFERENTE")</f>
        <v>0</v>
      </c>
      <c r="AB223" s="1" t="str">
        <f>IFERROR(VLOOKUP(CONCATENATE(AA$1,AA223),'Formulario de Preguntas'!$C$10:$FN$165,3,FALSE),"")</f>
        <v/>
      </c>
      <c r="AC223" s="1" t="str">
        <f>IFERROR(VLOOKUP(CONCATENATE(AA$1,AA223),'Formulario de Preguntas'!$C$10:$FN$165,4,FALSE),"")</f>
        <v/>
      </c>
      <c r="AD223" s="23">
        <f>IF($B223='Formulario de Respuestas'!$D222,'Formulario de Respuestas'!$N222,"ES DIFERENTE")</f>
        <v>0</v>
      </c>
      <c r="AE223" s="1" t="str">
        <f>IFERROR(VLOOKUP(CONCATENATE(AD$1,AD223),'Formulario de Preguntas'!$C$10:$FN$165,3,FALSE),"")</f>
        <v/>
      </c>
      <c r="AF223" s="1" t="str">
        <f>IFERROR(VLOOKUP(CONCATENATE(AD$1,AD223),'Formulario de Preguntas'!$C$10:$FN$165,4,FALSE),"")</f>
        <v/>
      </c>
      <c r="AG223" s="23">
        <f>IF($B223='Formulario de Respuestas'!$D222,'Formulario de Respuestas'!$O222,"ES DIFERENTE")</f>
        <v>0</v>
      </c>
      <c r="AH223" s="1" t="str">
        <f>IFERROR(VLOOKUP(CONCATENATE(AG$1,AG223),'Formulario de Preguntas'!$C$10:$FN$165,3,FALSE),"")</f>
        <v/>
      </c>
      <c r="AI223" s="1" t="str">
        <f>IFERROR(VLOOKUP(CONCATENATE(AG$1,AG223),'Formulario de Preguntas'!$C$10:$FN$165,4,FALSE),"")</f>
        <v/>
      </c>
      <c r="AJ223" s="23">
        <f>IF($B223='Formulario de Respuestas'!$D222,'Formulario de Respuestas'!$P222,"ES DIFERENTE")</f>
        <v>0</v>
      </c>
      <c r="AK223" s="1" t="str">
        <f>IFERROR(VLOOKUP(CONCATENATE(AJ$1,AJ223),'Formulario de Preguntas'!$C$10:$FN$165,3,FALSE),"")</f>
        <v/>
      </c>
      <c r="AL223" s="1" t="str">
        <f>IFERROR(VLOOKUP(CONCATENATE(AJ$1,AJ223),'Formulario de Preguntas'!$C$10:$FN$165,4,FALSE),"")</f>
        <v/>
      </c>
      <c r="AM223" s="23">
        <f>IF($B223='Formulario de Respuestas'!$D222,'Formulario de Respuestas'!$Q222,"ES DIFERENTE")</f>
        <v>0</v>
      </c>
      <c r="AN223" s="1" t="str">
        <f>IFERROR(VLOOKUP(CONCATENATE(AM$1,AM223),'Formulario de Preguntas'!$C$10:$FN$165,3,FALSE),"")</f>
        <v/>
      </c>
      <c r="AO223" s="1" t="str">
        <f>IFERROR(VLOOKUP(CONCATENATE(AM$1,AM223),'Formulario de Preguntas'!$C$10:$FN$165,4,FALSE),"")</f>
        <v/>
      </c>
      <c r="AP223" s="23">
        <f>IF($B223='Formulario de Respuestas'!$D222,'Formulario de Respuestas'!$R222,"ES DIFERENTE")</f>
        <v>0</v>
      </c>
      <c r="AQ223" s="1" t="str">
        <f>IFERROR(VLOOKUP(CONCATENATE(AP$1,AP223),'Formulario de Preguntas'!$C$10:$FN$165,3,FALSE),"")</f>
        <v/>
      </c>
      <c r="AR223" s="1" t="str">
        <f>IFERROR(VLOOKUP(CONCATENATE(AP$1,AP223),'Formulario de Preguntas'!$C$10:$FN$165,4,FALSE),"")</f>
        <v/>
      </c>
      <c r="AS223" s="23">
        <f>IF($B223='Formulario de Respuestas'!$D222,'Formulario de Respuestas'!$S222,"ES DIFERENTE")</f>
        <v>0</v>
      </c>
      <c r="AT223" s="1" t="str">
        <f>IFERROR(VLOOKUP(CONCATENATE(AS$1,AS223),'Formulario de Preguntas'!$C$10:$FN$165,3,FALSE),"")</f>
        <v/>
      </c>
      <c r="AU223" s="1" t="str">
        <f>IFERROR(VLOOKUP(CONCATENATE(AS$1,AS223),'Formulario de Preguntas'!$C$10:$FN$165,4,FALSE),"")</f>
        <v/>
      </c>
      <c r="AV223" s="23">
        <f>IF($B223='Formulario de Respuestas'!$D222,'Formulario de Respuestas'!$T222,"ES DIFERENTE")</f>
        <v>0</v>
      </c>
      <c r="AW223" s="1" t="str">
        <f>IFERROR(VLOOKUP(CONCATENATE(AV$1,AV223),'Formulario de Preguntas'!$C$10:$FN$165,3,FALSE),"")</f>
        <v/>
      </c>
      <c r="AX223" s="1" t="str">
        <f>IFERROR(VLOOKUP(CONCATENATE(AV$1,AV223),'Formulario de Preguntas'!$C$10:$FN$165,4,FALSE),"")</f>
        <v/>
      </c>
      <c r="AY223" s="23">
        <f>IF($B223='Formulario de Respuestas'!$D222,'Formulario de Respuestas'!$U222,"ES DIFERENTE")</f>
        <v>0</v>
      </c>
      <c r="AZ223" s="1" t="str">
        <f>IFERROR(VLOOKUP(CONCATENATE(AY$1,AY223),'Formulario de Preguntas'!$C$10:$FN$165,3,FALSE),"")</f>
        <v/>
      </c>
      <c r="BA223" s="1" t="str">
        <f>IFERROR(VLOOKUP(CONCATENATE(AY$1,AY223),'Formulario de Preguntas'!$C$10:$FN$165,4,FALSE),"")</f>
        <v/>
      </c>
      <c r="BB223" s="25">
        <f>IF($B223='Formulario de Respuestas'!$D222,'Formulario de Respuestas'!$V222,"ES DIFERENTE")</f>
        <v>0</v>
      </c>
      <c r="BC223" s="1" t="str">
        <f>IFERROR(VLOOKUP(CONCATENATE(BB$1,BB223),'Formulario de Preguntas'!$C$10:$FN$165,3,FALSE),"")</f>
        <v/>
      </c>
      <c r="BD223" s="1" t="str">
        <f>IFERROR(VLOOKUP(CONCATENATE(BB$1,BB223),'Formulario de Preguntas'!$C$10:$FN$165,4,FALSE),"")</f>
        <v/>
      </c>
      <c r="BE223" s="23">
        <f>IF($B223='Formulario de Respuestas'!$D222,'Formulario de Respuestas'!$W222,"ES DIFERENTE")</f>
        <v>0</v>
      </c>
      <c r="BF223" s="1" t="str">
        <f>IFERROR(VLOOKUP(CONCATENATE(BE$1,BE223),'Formulario de Preguntas'!$C$10:$FN$165,3,FALSE),"")</f>
        <v/>
      </c>
      <c r="BG223" s="1" t="str">
        <f>IFERROR(VLOOKUP(CONCATENATE(BE$1,BE223),'Formulario de Preguntas'!$C$10:$FN$165,4,FALSE),"")</f>
        <v/>
      </c>
      <c r="BH223" s="23">
        <f>IF($B223='Formulario de Respuestas'!$D222,'Formulario de Respuestas'!$X222,"ES DIFERENTE")</f>
        <v>0</v>
      </c>
      <c r="BI223" s="1" t="str">
        <f>IFERROR(VLOOKUP(CONCATENATE(BH$1,BH223),'Formulario de Preguntas'!$C$10:$FN$165,3,FALSE),"")</f>
        <v/>
      </c>
      <c r="BJ223" s="1" t="str">
        <f>IFERROR(VLOOKUP(CONCATENATE(BH$1,BH223),'Formulario de Preguntas'!$C$10:$FN$165,4,FALSE),"")</f>
        <v/>
      </c>
      <c r="BK223" s="25">
        <f>IF($B223='Formulario de Respuestas'!$D222,'Formulario de Respuestas'!$Y222,"ES DIFERENTE")</f>
        <v>0</v>
      </c>
      <c r="BL223" s="1" t="str">
        <f>IFERROR(VLOOKUP(CONCATENATE(BK$1,BK223),'Formulario de Preguntas'!$C$10:$FN$165,3,FALSE),"")</f>
        <v/>
      </c>
      <c r="BM223" s="1" t="str">
        <f>IFERROR(VLOOKUP(CONCATENATE(BK$1,BK223),'Formulario de Preguntas'!$C$10:$FN$165,4,FALSE),"")</f>
        <v/>
      </c>
      <c r="BN223" s="25">
        <f>IF($B223='Formulario de Respuestas'!$D222,'Formulario de Respuestas'!$Z222,"ES DIFERENTE")</f>
        <v>0</v>
      </c>
      <c r="BO223" s="1" t="str">
        <f>IFERROR(VLOOKUP(CONCATENATE(BN$1,BN223),'Formulario de Preguntas'!$C$10:$FN$165,3,FALSE),"")</f>
        <v/>
      </c>
      <c r="BP223" s="1" t="str">
        <f>IFERROR(VLOOKUP(CONCATENATE(BN$1,BN223),'Formulario de Preguntas'!$C$10:$FN$165,4,FALSE),"")</f>
        <v/>
      </c>
      <c r="BR223" s="1">
        <f t="shared" si="10"/>
        <v>0</v>
      </c>
      <c r="BS223" s="1">
        <f t="shared" si="11"/>
        <v>0.25</v>
      </c>
      <c r="BT223" s="1">
        <f t="shared" si="12"/>
        <v>0</v>
      </c>
      <c r="BU223" s="1">
        <f>COUNTIF('Formulario de Respuestas'!$E222:$Z222,"A")</f>
        <v>0</v>
      </c>
      <c r="BV223" s="1">
        <f>COUNTIF('Formulario de Respuestas'!$E222:$Z222,"B")</f>
        <v>0</v>
      </c>
      <c r="BW223" s="1">
        <f>COUNTIF('Formulario de Respuestas'!$E222:$Z222,"C")</f>
        <v>0</v>
      </c>
      <c r="BX223" s="1">
        <f>COUNTIF('Formulario de Respuestas'!$E222:$Z222,"D")</f>
        <v>0</v>
      </c>
      <c r="BY223" s="1">
        <f>COUNTIF('Formulario de Respuestas'!$E222:$Z222,"E (RESPUESTA ANULADA)")</f>
        <v>0</v>
      </c>
    </row>
    <row r="224" spans="1:77" x14ac:dyDescent="0.25">
      <c r="A224" s="1">
        <f>'Formulario de Respuestas'!C223</f>
        <v>0</v>
      </c>
      <c r="B224" s="1">
        <f>'Formulario de Respuestas'!D223</f>
        <v>0</v>
      </c>
      <c r="C224" s="23">
        <f>IF($B224='Formulario de Respuestas'!$D223,'Formulario de Respuestas'!$E223,"ES DIFERENTE")</f>
        <v>0</v>
      </c>
      <c r="D224" s="15" t="str">
        <f>IFERROR(VLOOKUP(CONCATENATE(C$1,C224),'Formulario de Preguntas'!$C$2:$FN$165,3,FALSE),"")</f>
        <v/>
      </c>
      <c r="E224" s="1" t="str">
        <f>IFERROR(VLOOKUP(CONCATENATE(C$1,C224),'Formulario de Preguntas'!$C$2:$FN$165,4,FALSE),"")</f>
        <v/>
      </c>
      <c r="F224" s="23">
        <f>IF($B224='Formulario de Respuestas'!$D223,'Formulario de Respuestas'!$F223,"ES DIFERENTE")</f>
        <v>0</v>
      </c>
      <c r="G224" s="1" t="str">
        <f>IFERROR(VLOOKUP(CONCATENATE(F$1,F224),'Formulario de Preguntas'!$C$2:$FN$165,3,FALSE),"")</f>
        <v/>
      </c>
      <c r="H224" s="1" t="str">
        <f>IFERROR(VLOOKUP(CONCATENATE(F$1,F224),'Formulario de Preguntas'!$C$2:$FN$165,4,FALSE),"")</f>
        <v/>
      </c>
      <c r="I224" s="23">
        <f>IF($B224='Formulario de Respuestas'!$D223,'Formulario de Respuestas'!$G223,"ES DIFERENTE")</f>
        <v>0</v>
      </c>
      <c r="J224" s="1" t="str">
        <f>IFERROR(VLOOKUP(CONCATENATE(I$1,I224),'Formulario de Preguntas'!$C$10:$FN$165,3,FALSE),"")</f>
        <v/>
      </c>
      <c r="K224" s="1" t="str">
        <f>IFERROR(VLOOKUP(CONCATENATE(I$1,I224),'Formulario de Preguntas'!$C$10:$FN$165,4,FALSE),"")</f>
        <v/>
      </c>
      <c r="L224" s="23">
        <f>IF($B224='Formulario de Respuestas'!$D223,'Formulario de Respuestas'!$H223,"ES DIFERENTE")</f>
        <v>0</v>
      </c>
      <c r="M224" s="1" t="str">
        <f>IFERROR(VLOOKUP(CONCATENATE(L$1,L224),'Formulario de Preguntas'!$C$10:$FN$165,3,FALSE),"")</f>
        <v/>
      </c>
      <c r="N224" s="1" t="str">
        <f>IFERROR(VLOOKUP(CONCATENATE(L$1,L224),'Formulario de Preguntas'!$C$10:$FN$165,4,FALSE),"")</f>
        <v/>
      </c>
      <c r="O224" s="23">
        <f>IF($B224='Formulario de Respuestas'!$D223,'Formulario de Respuestas'!$I223,"ES DIFERENTE")</f>
        <v>0</v>
      </c>
      <c r="P224" s="1" t="str">
        <f>IFERROR(VLOOKUP(CONCATENATE(O$1,O224),'Formulario de Preguntas'!$C$10:$FN$165,3,FALSE),"")</f>
        <v/>
      </c>
      <c r="Q224" s="1" t="str">
        <f>IFERROR(VLOOKUP(CONCATENATE(O$1,O224),'Formulario de Preguntas'!$C$10:$FN$165,4,FALSE),"")</f>
        <v/>
      </c>
      <c r="R224" s="23">
        <f>IF($B224='Formulario de Respuestas'!$D223,'Formulario de Respuestas'!$J223,"ES DIFERENTE")</f>
        <v>0</v>
      </c>
      <c r="S224" s="1" t="str">
        <f>IFERROR(VLOOKUP(CONCATENATE(R$1,R224),'Formulario de Preguntas'!$C$10:$FN$165,3,FALSE),"")</f>
        <v/>
      </c>
      <c r="T224" s="1" t="str">
        <f>IFERROR(VLOOKUP(CONCATENATE(R$1,R224),'Formulario de Preguntas'!$C$10:$FN$165,4,FALSE),"")</f>
        <v/>
      </c>
      <c r="U224" s="23">
        <f>IF($B224='Formulario de Respuestas'!$D223,'Formulario de Respuestas'!$K223,"ES DIFERENTE")</f>
        <v>0</v>
      </c>
      <c r="V224" s="1" t="str">
        <f>IFERROR(VLOOKUP(CONCATENATE(U$1,U224),'Formulario de Preguntas'!$C$10:$FN$165,3,FALSE),"")</f>
        <v/>
      </c>
      <c r="W224" s="1" t="str">
        <f>IFERROR(VLOOKUP(CONCATENATE(U$1,U224),'Formulario de Preguntas'!$C$10:$FN$165,4,FALSE),"")</f>
        <v/>
      </c>
      <c r="X224" s="23">
        <f>IF($B224='Formulario de Respuestas'!$D223,'Formulario de Respuestas'!$L223,"ES DIFERENTE")</f>
        <v>0</v>
      </c>
      <c r="Y224" s="1" t="str">
        <f>IFERROR(VLOOKUP(CONCATENATE(X$1,X224),'Formulario de Preguntas'!$C$10:$FN$165,3,FALSE),"")</f>
        <v/>
      </c>
      <c r="Z224" s="1" t="str">
        <f>IFERROR(VLOOKUP(CONCATENATE(X$1,X224),'Formulario de Preguntas'!$C$10:$FN$165,4,FALSE),"")</f>
        <v/>
      </c>
      <c r="AA224" s="23">
        <f>IF($B224='Formulario de Respuestas'!$D223,'Formulario de Respuestas'!$M223,"ES DIFERENTE")</f>
        <v>0</v>
      </c>
      <c r="AB224" s="1" t="str">
        <f>IFERROR(VLOOKUP(CONCATENATE(AA$1,AA224),'Formulario de Preguntas'!$C$10:$FN$165,3,FALSE),"")</f>
        <v/>
      </c>
      <c r="AC224" s="1" t="str">
        <f>IFERROR(VLOOKUP(CONCATENATE(AA$1,AA224),'Formulario de Preguntas'!$C$10:$FN$165,4,FALSE),"")</f>
        <v/>
      </c>
      <c r="AD224" s="23">
        <f>IF($B224='Formulario de Respuestas'!$D223,'Formulario de Respuestas'!$N223,"ES DIFERENTE")</f>
        <v>0</v>
      </c>
      <c r="AE224" s="1" t="str">
        <f>IFERROR(VLOOKUP(CONCATENATE(AD$1,AD224),'Formulario de Preguntas'!$C$10:$FN$165,3,FALSE),"")</f>
        <v/>
      </c>
      <c r="AF224" s="1" t="str">
        <f>IFERROR(VLOOKUP(CONCATENATE(AD$1,AD224),'Formulario de Preguntas'!$C$10:$FN$165,4,FALSE),"")</f>
        <v/>
      </c>
      <c r="AG224" s="23">
        <f>IF($B224='Formulario de Respuestas'!$D223,'Formulario de Respuestas'!$O223,"ES DIFERENTE")</f>
        <v>0</v>
      </c>
      <c r="AH224" s="1" t="str">
        <f>IFERROR(VLOOKUP(CONCATENATE(AG$1,AG224),'Formulario de Preguntas'!$C$10:$FN$165,3,FALSE),"")</f>
        <v/>
      </c>
      <c r="AI224" s="1" t="str">
        <f>IFERROR(VLOOKUP(CONCATENATE(AG$1,AG224),'Formulario de Preguntas'!$C$10:$FN$165,4,FALSE),"")</f>
        <v/>
      </c>
      <c r="AJ224" s="23">
        <f>IF($B224='Formulario de Respuestas'!$D223,'Formulario de Respuestas'!$P223,"ES DIFERENTE")</f>
        <v>0</v>
      </c>
      <c r="AK224" s="1" t="str">
        <f>IFERROR(VLOOKUP(CONCATENATE(AJ$1,AJ224),'Formulario de Preguntas'!$C$10:$FN$165,3,FALSE),"")</f>
        <v/>
      </c>
      <c r="AL224" s="1" t="str">
        <f>IFERROR(VLOOKUP(CONCATENATE(AJ$1,AJ224),'Formulario de Preguntas'!$C$10:$FN$165,4,FALSE),"")</f>
        <v/>
      </c>
      <c r="AM224" s="23">
        <f>IF($B224='Formulario de Respuestas'!$D223,'Formulario de Respuestas'!$Q223,"ES DIFERENTE")</f>
        <v>0</v>
      </c>
      <c r="AN224" s="1" t="str">
        <f>IFERROR(VLOOKUP(CONCATENATE(AM$1,AM224),'Formulario de Preguntas'!$C$10:$FN$165,3,FALSE),"")</f>
        <v/>
      </c>
      <c r="AO224" s="1" t="str">
        <f>IFERROR(VLOOKUP(CONCATENATE(AM$1,AM224),'Formulario de Preguntas'!$C$10:$FN$165,4,FALSE),"")</f>
        <v/>
      </c>
      <c r="AP224" s="23">
        <f>IF($B224='Formulario de Respuestas'!$D223,'Formulario de Respuestas'!$R223,"ES DIFERENTE")</f>
        <v>0</v>
      </c>
      <c r="AQ224" s="1" t="str">
        <f>IFERROR(VLOOKUP(CONCATENATE(AP$1,AP224),'Formulario de Preguntas'!$C$10:$FN$165,3,FALSE),"")</f>
        <v/>
      </c>
      <c r="AR224" s="1" t="str">
        <f>IFERROR(VLOOKUP(CONCATENATE(AP$1,AP224),'Formulario de Preguntas'!$C$10:$FN$165,4,FALSE),"")</f>
        <v/>
      </c>
      <c r="AS224" s="23">
        <f>IF($B224='Formulario de Respuestas'!$D223,'Formulario de Respuestas'!$S223,"ES DIFERENTE")</f>
        <v>0</v>
      </c>
      <c r="AT224" s="1" t="str">
        <f>IFERROR(VLOOKUP(CONCATENATE(AS$1,AS224),'Formulario de Preguntas'!$C$10:$FN$165,3,FALSE),"")</f>
        <v/>
      </c>
      <c r="AU224" s="1" t="str">
        <f>IFERROR(VLOOKUP(CONCATENATE(AS$1,AS224),'Formulario de Preguntas'!$C$10:$FN$165,4,FALSE),"")</f>
        <v/>
      </c>
      <c r="AV224" s="23">
        <f>IF($B224='Formulario de Respuestas'!$D223,'Formulario de Respuestas'!$T223,"ES DIFERENTE")</f>
        <v>0</v>
      </c>
      <c r="AW224" s="1" t="str">
        <f>IFERROR(VLOOKUP(CONCATENATE(AV$1,AV224),'Formulario de Preguntas'!$C$10:$FN$165,3,FALSE),"")</f>
        <v/>
      </c>
      <c r="AX224" s="1" t="str">
        <f>IFERROR(VLOOKUP(CONCATENATE(AV$1,AV224),'Formulario de Preguntas'!$C$10:$FN$165,4,FALSE),"")</f>
        <v/>
      </c>
      <c r="AY224" s="23">
        <f>IF($B224='Formulario de Respuestas'!$D223,'Formulario de Respuestas'!$U223,"ES DIFERENTE")</f>
        <v>0</v>
      </c>
      <c r="AZ224" s="1" t="str">
        <f>IFERROR(VLOOKUP(CONCATENATE(AY$1,AY224),'Formulario de Preguntas'!$C$10:$FN$165,3,FALSE),"")</f>
        <v/>
      </c>
      <c r="BA224" s="1" t="str">
        <f>IFERROR(VLOOKUP(CONCATENATE(AY$1,AY224),'Formulario de Preguntas'!$C$10:$FN$165,4,FALSE),"")</f>
        <v/>
      </c>
      <c r="BB224" s="25">
        <f>IF($B224='Formulario de Respuestas'!$D223,'Formulario de Respuestas'!$V223,"ES DIFERENTE")</f>
        <v>0</v>
      </c>
      <c r="BC224" s="1" t="str">
        <f>IFERROR(VLOOKUP(CONCATENATE(BB$1,BB224),'Formulario de Preguntas'!$C$10:$FN$165,3,FALSE),"")</f>
        <v/>
      </c>
      <c r="BD224" s="1" t="str">
        <f>IFERROR(VLOOKUP(CONCATENATE(BB$1,BB224),'Formulario de Preguntas'!$C$10:$FN$165,4,FALSE),"")</f>
        <v/>
      </c>
      <c r="BE224" s="23">
        <f>IF($B224='Formulario de Respuestas'!$D223,'Formulario de Respuestas'!$W223,"ES DIFERENTE")</f>
        <v>0</v>
      </c>
      <c r="BF224" s="1" t="str">
        <f>IFERROR(VLOOKUP(CONCATENATE(BE$1,BE224),'Formulario de Preguntas'!$C$10:$FN$165,3,FALSE),"")</f>
        <v/>
      </c>
      <c r="BG224" s="1" t="str">
        <f>IFERROR(VLOOKUP(CONCATENATE(BE$1,BE224),'Formulario de Preguntas'!$C$10:$FN$165,4,FALSE),"")</f>
        <v/>
      </c>
      <c r="BH224" s="23">
        <f>IF($B224='Formulario de Respuestas'!$D223,'Formulario de Respuestas'!$X223,"ES DIFERENTE")</f>
        <v>0</v>
      </c>
      <c r="BI224" s="1" t="str">
        <f>IFERROR(VLOOKUP(CONCATENATE(BH$1,BH224),'Formulario de Preguntas'!$C$10:$FN$165,3,FALSE),"")</f>
        <v/>
      </c>
      <c r="BJ224" s="1" t="str">
        <f>IFERROR(VLOOKUP(CONCATENATE(BH$1,BH224),'Formulario de Preguntas'!$C$10:$FN$165,4,FALSE),"")</f>
        <v/>
      </c>
      <c r="BK224" s="25">
        <f>IF($B224='Formulario de Respuestas'!$D223,'Formulario de Respuestas'!$Y223,"ES DIFERENTE")</f>
        <v>0</v>
      </c>
      <c r="BL224" s="1" t="str">
        <f>IFERROR(VLOOKUP(CONCATENATE(BK$1,BK224),'Formulario de Preguntas'!$C$10:$FN$165,3,FALSE),"")</f>
        <v/>
      </c>
      <c r="BM224" s="1" t="str">
        <f>IFERROR(VLOOKUP(CONCATENATE(BK$1,BK224),'Formulario de Preguntas'!$C$10:$FN$165,4,FALSE),"")</f>
        <v/>
      </c>
      <c r="BN224" s="25">
        <f>IF($B224='Formulario de Respuestas'!$D223,'Formulario de Respuestas'!$Z223,"ES DIFERENTE")</f>
        <v>0</v>
      </c>
      <c r="BO224" s="1" t="str">
        <f>IFERROR(VLOOKUP(CONCATENATE(BN$1,BN224),'Formulario de Preguntas'!$C$10:$FN$165,3,FALSE),"")</f>
        <v/>
      </c>
      <c r="BP224" s="1" t="str">
        <f>IFERROR(VLOOKUP(CONCATENATE(BN$1,BN224),'Formulario de Preguntas'!$C$10:$FN$165,4,FALSE),"")</f>
        <v/>
      </c>
      <c r="BR224" s="1">
        <f t="shared" si="10"/>
        <v>0</v>
      </c>
      <c r="BS224" s="1">
        <f t="shared" si="11"/>
        <v>0.25</v>
      </c>
      <c r="BT224" s="1">
        <f t="shared" si="12"/>
        <v>0</v>
      </c>
      <c r="BU224" s="1">
        <f>COUNTIF('Formulario de Respuestas'!$E223:$Z223,"A")</f>
        <v>0</v>
      </c>
      <c r="BV224" s="1">
        <f>COUNTIF('Formulario de Respuestas'!$E223:$Z223,"B")</f>
        <v>0</v>
      </c>
      <c r="BW224" s="1">
        <f>COUNTIF('Formulario de Respuestas'!$E223:$Z223,"C")</f>
        <v>0</v>
      </c>
      <c r="BX224" s="1">
        <f>COUNTIF('Formulario de Respuestas'!$E223:$Z223,"D")</f>
        <v>0</v>
      </c>
      <c r="BY224" s="1">
        <f>COUNTIF('Formulario de Respuestas'!$E223:$Z223,"E (RESPUESTA ANULADA)")</f>
        <v>0</v>
      </c>
    </row>
    <row r="225" spans="1:77" x14ac:dyDescent="0.25">
      <c r="A225" s="1">
        <f>'Formulario de Respuestas'!C224</f>
        <v>0</v>
      </c>
      <c r="B225" s="1">
        <f>'Formulario de Respuestas'!D224</f>
        <v>0</v>
      </c>
      <c r="C225" s="23">
        <f>IF($B225='Formulario de Respuestas'!$D224,'Formulario de Respuestas'!$E224,"ES DIFERENTE")</f>
        <v>0</v>
      </c>
      <c r="D225" s="15" t="str">
        <f>IFERROR(VLOOKUP(CONCATENATE(C$1,C225),'Formulario de Preguntas'!$C$2:$FN$165,3,FALSE),"")</f>
        <v/>
      </c>
      <c r="E225" s="1" t="str">
        <f>IFERROR(VLOOKUP(CONCATENATE(C$1,C225),'Formulario de Preguntas'!$C$2:$FN$165,4,FALSE),"")</f>
        <v/>
      </c>
      <c r="F225" s="23">
        <f>IF($B225='Formulario de Respuestas'!$D224,'Formulario de Respuestas'!$F224,"ES DIFERENTE")</f>
        <v>0</v>
      </c>
      <c r="G225" s="1" t="str">
        <f>IFERROR(VLOOKUP(CONCATENATE(F$1,F225),'Formulario de Preguntas'!$C$2:$FN$165,3,FALSE),"")</f>
        <v/>
      </c>
      <c r="H225" s="1" t="str">
        <f>IFERROR(VLOOKUP(CONCATENATE(F$1,F225),'Formulario de Preguntas'!$C$2:$FN$165,4,FALSE),"")</f>
        <v/>
      </c>
      <c r="I225" s="23">
        <f>IF($B225='Formulario de Respuestas'!$D224,'Formulario de Respuestas'!$G224,"ES DIFERENTE")</f>
        <v>0</v>
      </c>
      <c r="J225" s="1" t="str">
        <f>IFERROR(VLOOKUP(CONCATENATE(I$1,I225),'Formulario de Preguntas'!$C$10:$FN$165,3,FALSE),"")</f>
        <v/>
      </c>
      <c r="K225" s="1" t="str">
        <f>IFERROR(VLOOKUP(CONCATENATE(I$1,I225),'Formulario de Preguntas'!$C$10:$FN$165,4,FALSE),"")</f>
        <v/>
      </c>
      <c r="L225" s="23">
        <f>IF($B225='Formulario de Respuestas'!$D224,'Formulario de Respuestas'!$H224,"ES DIFERENTE")</f>
        <v>0</v>
      </c>
      <c r="M225" s="1" t="str">
        <f>IFERROR(VLOOKUP(CONCATENATE(L$1,L225),'Formulario de Preguntas'!$C$10:$FN$165,3,FALSE),"")</f>
        <v/>
      </c>
      <c r="N225" s="1" t="str">
        <f>IFERROR(VLOOKUP(CONCATENATE(L$1,L225),'Formulario de Preguntas'!$C$10:$FN$165,4,FALSE),"")</f>
        <v/>
      </c>
      <c r="O225" s="23">
        <f>IF($B225='Formulario de Respuestas'!$D224,'Formulario de Respuestas'!$I224,"ES DIFERENTE")</f>
        <v>0</v>
      </c>
      <c r="P225" s="1" t="str">
        <f>IFERROR(VLOOKUP(CONCATENATE(O$1,O225),'Formulario de Preguntas'!$C$10:$FN$165,3,FALSE),"")</f>
        <v/>
      </c>
      <c r="Q225" s="1" t="str">
        <f>IFERROR(VLOOKUP(CONCATENATE(O$1,O225),'Formulario de Preguntas'!$C$10:$FN$165,4,FALSE),"")</f>
        <v/>
      </c>
      <c r="R225" s="23">
        <f>IF($B225='Formulario de Respuestas'!$D224,'Formulario de Respuestas'!$J224,"ES DIFERENTE")</f>
        <v>0</v>
      </c>
      <c r="S225" s="1" t="str">
        <f>IFERROR(VLOOKUP(CONCATENATE(R$1,R225),'Formulario de Preguntas'!$C$10:$FN$165,3,FALSE),"")</f>
        <v/>
      </c>
      <c r="T225" s="1" t="str">
        <f>IFERROR(VLOOKUP(CONCATENATE(R$1,R225),'Formulario de Preguntas'!$C$10:$FN$165,4,FALSE),"")</f>
        <v/>
      </c>
      <c r="U225" s="23">
        <f>IF($B225='Formulario de Respuestas'!$D224,'Formulario de Respuestas'!$K224,"ES DIFERENTE")</f>
        <v>0</v>
      </c>
      <c r="V225" s="1" t="str">
        <f>IFERROR(VLOOKUP(CONCATENATE(U$1,U225),'Formulario de Preguntas'!$C$10:$FN$165,3,FALSE),"")</f>
        <v/>
      </c>
      <c r="W225" s="1" t="str">
        <f>IFERROR(VLOOKUP(CONCATENATE(U$1,U225),'Formulario de Preguntas'!$C$10:$FN$165,4,FALSE),"")</f>
        <v/>
      </c>
      <c r="X225" s="23">
        <f>IF($B225='Formulario de Respuestas'!$D224,'Formulario de Respuestas'!$L224,"ES DIFERENTE")</f>
        <v>0</v>
      </c>
      <c r="Y225" s="1" t="str">
        <f>IFERROR(VLOOKUP(CONCATENATE(X$1,X225),'Formulario de Preguntas'!$C$10:$FN$165,3,FALSE),"")</f>
        <v/>
      </c>
      <c r="Z225" s="1" t="str">
        <f>IFERROR(VLOOKUP(CONCATENATE(X$1,X225),'Formulario de Preguntas'!$C$10:$FN$165,4,FALSE),"")</f>
        <v/>
      </c>
      <c r="AA225" s="23">
        <f>IF($B225='Formulario de Respuestas'!$D224,'Formulario de Respuestas'!$M224,"ES DIFERENTE")</f>
        <v>0</v>
      </c>
      <c r="AB225" s="1" t="str">
        <f>IFERROR(VLOOKUP(CONCATENATE(AA$1,AA225),'Formulario de Preguntas'!$C$10:$FN$165,3,FALSE),"")</f>
        <v/>
      </c>
      <c r="AC225" s="1" t="str">
        <f>IFERROR(VLOOKUP(CONCATENATE(AA$1,AA225),'Formulario de Preguntas'!$C$10:$FN$165,4,FALSE),"")</f>
        <v/>
      </c>
      <c r="AD225" s="23">
        <f>IF($B225='Formulario de Respuestas'!$D224,'Formulario de Respuestas'!$N224,"ES DIFERENTE")</f>
        <v>0</v>
      </c>
      <c r="AE225" s="1" t="str">
        <f>IFERROR(VLOOKUP(CONCATENATE(AD$1,AD225),'Formulario de Preguntas'!$C$10:$FN$165,3,FALSE),"")</f>
        <v/>
      </c>
      <c r="AF225" s="1" t="str">
        <f>IFERROR(VLOOKUP(CONCATENATE(AD$1,AD225),'Formulario de Preguntas'!$C$10:$FN$165,4,FALSE),"")</f>
        <v/>
      </c>
      <c r="AG225" s="23">
        <f>IF($B225='Formulario de Respuestas'!$D224,'Formulario de Respuestas'!$O224,"ES DIFERENTE")</f>
        <v>0</v>
      </c>
      <c r="AH225" s="1" t="str">
        <f>IFERROR(VLOOKUP(CONCATENATE(AG$1,AG225),'Formulario de Preguntas'!$C$10:$FN$165,3,FALSE),"")</f>
        <v/>
      </c>
      <c r="AI225" s="1" t="str">
        <f>IFERROR(VLOOKUP(CONCATENATE(AG$1,AG225),'Formulario de Preguntas'!$C$10:$FN$165,4,FALSE),"")</f>
        <v/>
      </c>
      <c r="AJ225" s="23">
        <f>IF($B225='Formulario de Respuestas'!$D224,'Formulario de Respuestas'!$P224,"ES DIFERENTE")</f>
        <v>0</v>
      </c>
      <c r="AK225" s="1" t="str">
        <f>IFERROR(VLOOKUP(CONCATENATE(AJ$1,AJ225),'Formulario de Preguntas'!$C$10:$FN$165,3,FALSE),"")</f>
        <v/>
      </c>
      <c r="AL225" s="1" t="str">
        <f>IFERROR(VLOOKUP(CONCATENATE(AJ$1,AJ225),'Formulario de Preguntas'!$C$10:$FN$165,4,FALSE),"")</f>
        <v/>
      </c>
      <c r="AM225" s="23">
        <f>IF($B225='Formulario de Respuestas'!$D224,'Formulario de Respuestas'!$Q224,"ES DIFERENTE")</f>
        <v>0</v>
      </c>
      <c r="AN225" s="1" t="str">
        <f>IFERROR(VLOOKUP(CONCATENATE(AM$1,AM225),'Formulario de Preguntas'!$C$10:$FN$165,3,FALSE),"")</f>
        <v/>
      </c>
      <c r="AO225" s="1" t="str">
        <f>IFERROR(VLOOKUP(CONCATENATE(AM$1,AM225),'Formulario de Preguntas'!$C$10:$FN$165,4,FALSE),"")</f>
        <v/>
      </c>
      <c r="AP225" s="23">
        <f>IF($B225='Formulario de Respuestas'!$D224,'Formulario de Respuestas'!$R224,"ES DIFERENTE")</f>
        <v>0</v>
      </c>
      <c r="AQ225" s="1" t="str">
        <f>IFERROR(VLOOKUP(CONCATENATE(AP$1,AP225),'Formulario de Preguntas'!$C$10:$FN$165,3,FALSE),"")</f>
        <v/>
      </c>
      <c r="AR225" s="1" t="str">
        <f>IFERROR(VLOOKUP(CONCATENATE(AP$1,AP225),'Formulario de Preguntas'!$C$10:$FN$165,4,FALSE),"")</f>
        <v/>
      </c>
      <c r="AS225" s="23">
        <f>IF($B225='Formulario de Respuestas'!$D224,'Formulario de Respuestas'!$S224,"ES DIFERENTE")</f>
        <v>0</v>
      </c>
      <c r="AT225" s="1" t="str">
        <f>IFERROR(VLOOKUP(CONCATENATE(AS$1,AS225),'Formulario de Preguntas'!$C$10:$FN$165,3,FALSE),"")</f>
        <v/>
      </c>
      <c r="AU225" s="1" t="str">
        <f>IFERROR(VLOOKUP(CONCATENATE(AS$1,AS225),'Formulario de Preguntas'!$C$10:$FN$165,4,FALSE),"")</f>
        <v/>
      </c>
      <c r="AV225" s="23">
        <f>IF($B225='Formulario de Respuestas'!$D224,'Formulario de Respuestas'!$T224,"ES DIFERENTE")</f>
        <v>0</v>
      </c>
      <c r="AW225" s="1" t="str">
        <f>IFERROR(VLOOKUP(CONCATENATE(AV$1,AV225),'Formulario de Preguntas'!$C$10:$FN$165,3,FALSE),"")</f>
        <v/>
      </c>
      <c r="AX225" s="1" t="str">
        <f>IFERROR(VLOOKUP(CONCATENATE(AV$1,AV225),'Formulario de Preguntas'!$C$10:$FN$165,4,FALSE),"")</f>
        <v/>
      </c>
      <c r="AY225" s="23">
        <f>IF($B225='Formulario de Respuestas'!$D224,'Formulario de Respuestas'!$U224,"ES DIFERENTE")</f>
        <v>0</v>
      </c>
      <c r="AZ225" s="1" t="str">
        <f>IFERROR(VLOOKUP(CONCATENATE(AY$1,AY225),'Formulario de Preguntas'!$C$10:$FN$165,3,FALSE),"")</f>
        <v/>
      </c>
      <c r="BA225" s="1" t="str">
        <f>IFERROR(VLOOKUP(CONCATENATE(AY$1,AY225),'Formulario de Preguntas'!$C$10:$FN$165,4,FALSE),"")</f>
        <v/>
      </c>
      <c r="BB225" s="25">
        <f>IF($B225='Formulario de Respuestas'!$D224,'Formulario de Respuestas'!$V224,"ES DIFERENTE")</f>
        <v>0</v>
      </c>
      <c r="BC225" s="1" t="str">
        <f>IFERROR(VLOOKUP(CONCATENATE(BB$1,BB225),'Formulario de Preguntas'!$C$10:$FN$165,3,FALSE),"")</f>
        <v/>
      </c>
      <c r="BD225" s="1" t="str">
        <f>IFERROR(VLOOKUP(CONCATENATE(BB$1,BB225),'Formulario de Preguntas'!$C$10:$FN$165,4,FALSE),"")</f>
        <v/>
      </c>
      <c r="BE225" s="23">
        <f>IF($B225='Formulario de Respuestas'!$D224,'Formulario de Respuestas'!$W224,"ES DIFERENTE")</f>
        <v>0</v>
      </c>
      <c r="BF225" s="1" t="str">
        <f>IFERROR(VLOOKUP(CONCATENATE(BE$1,BE225),'Formulario de Preguntas'!$C$10:$FN$165,3,FALSE),"")</f>
        <v/>
      </c>
      <c r="BG225" s="1" t="str">
        <f>IFERROR(VLOOKUP(CONCATENATE(BE$1,BE225),'Formulario de Preguntas'!$C$10:$FN$165,4,FALSE),"")</f>
        <v/>
      </c>
      <c r="BH225" s="23">
        <f>IF($B225='Formulario de Respuestas'!$D224,'Formulario de Respuestas'!$X224,"ES DIFERENTE")</f>
        <v>0</v>
      </c>
      <c r="BI225" s="1" t="str">
        <f>IFERROR(VLOOKUP(CONCATENATE(BH$1,BH225),'Formulario de Preguntas'!$C$10:$FN$165,3,FALSE),"")</f>
        <v/>
      </c>
      <c r="BJ225" s="1" t="str">
        <f>IFERROR(VLOOKUP(CONCATENATE(BH$1,BH225),'Formulario de Preguntas'!$C$10:$FN$165,4,FALSE),"")</f>
        <v/>
      </c>
      <c r="BK225" s="25">
        <f>IF($B225='Formulario de Respuestas'!$D224,'Formulario de Respuestas'!$Y224,"ES DIFERENTE")</f>
        <v>0</v>
      </c>
      <c r="BL225" s="1" t="str">
        <f>IFERROR(VLOOKUP(CONCATENATE(BK$1,BK225),'Formulario de Preguntas'!$C$10:$FN$165,3,FALSE),"")</f>
        <v/>
      </c>
      <c r="BM225" s="1" t="str">
        <f>IFERROR(VLOOKUP(CONCATENATE(BK$1,BK225),'Formulario de Preguntas'!$C$10:$FN$165,4,FALSE),"")</f>
        <v/>
      </c>
      <c r="BN225" s="25">
        <f>IF($B225='Formulario de Respuestas'!$D224,'Formulario de Respuestas'!$Z224,"ES DIFERENTE")</f>
        <v>0</v>
      </c>
      <c r="BO225" s="1" t="str">
        <f>IFERROR(VLOOKUP(CONCATENATE(BN$1,BN225),'Formulario de Preguntas'!$C$10:$FN$165,3,FALSE),"")</f>
        <v/>
      </c>
      <c r="BP225" s="1" t="str">
        <f>IFERROR(VLOOKUP(CONCATENATE(BN$1,BN225),'Formulario de Preguntas'!$C$10:$FN$165,4,FALSE),"")</f>
        <v/>
      </c>
      <c r="BR225" s="1">
        <f t="shared" si="10"/>
        <v>0</v>
      </c>
      <c r="BS225" s="1">
        <f t="shared" si="11"/>
        <v>0.25</v>
      </c>
      <c r="BT225" s="1">
        <f t="shared" si="12"/>
        <v>0</v>
      </c>
      <c r="BU225" s="1">
        <f>COUNTIF('Formulario de Respuestas'!$E224:$Z224,"A")</f>
        <v>0</v>
      </c>
      <c r="BV225" s="1">
        <f>COUNTIF('Formulario de Respuestas'!$E224:$Z224,"B")</f>
        <v>0</v>
      </c>
      <c r="BW225" s="1">
        <f>COUNTIF('Formulario de Respuestas'!$E224:$Z224,"C")</f>
        <v>0</v>
      </c>
      <c r="BX225" s="1">
        <f>COUNTIF('Formulario de Respuestas'!$E224:$Z224,"D")</f>
        <v>0</v>
      </c>
      <c r="BY225" s="1">
        <f>COUNTIF('Formulario de Respuestas'!$E224:$Z224,"E (RESPUESTA ANULADA)")</f>
        <v>0</v>
      </c>
    </row>
    <row r="226" spans="1:77" x14ac:dyDescent="0.25">
      <c r="A226" s="1">
        <f>'Formulario de Respuestas'!C225</f>
        <v>0</v>
      </c>
      <c r="B226" s="1">
        <f>'Formulario de Respuestas'!D225</f>
        <v>0</v>
      </c>
      <c r="C226" s="23">
        <f>IF($B226='Formulario de Respuestas'!$D225,'Formulario de Respuestas'!$E225,"ES DIFERENTE")</f>
        <v>0</v>
      </c>
      <c r="D226" s="15" t="str">
        <f>IFERROR(VLOOKUP(CONCATENATE(C$1,C226),'Formulario de Preguntas'!$C$2:$FN$165,3,FALSE),"")</f>
        <v/>
      </c>
      <c r="E226" s="1" t="str">
        <f>IFERROR(VLOOKUP(CONCATENATE(C$1,C226),'Formulario de Preguntas'!$C$2:$FN$165,4,FALSE),"")</f>
        <v/>
      </c>
      <c r="F226" s="23">
        <f>IF($B226='Formulario de Respuestas'!$D225,'Formulario de Respuestas'!$F225,"ES DIFERENTE")</f>
        <v>0</v>
      </c>
      <c r="G226" s="1" t="str">
        <f>IFERROR(VLOOKUP(CONCATENATE(F$1,F226),'Formulario de Preguntas'!$C$2:$FN$165,3,FALSE),"")</f>
        <v/>
      </c>
      <c r="H226" s="1" t="str">
        <f>IFERROR(VLOOKUP(CONCATENATE(F$1,F226),'Formulario de Preguntas'!$C$2:$FN$165,4,FALSE),"")</f>
        <v/>
      </c>
      <c r="I226" s="23">
        <f>IF($B226='Formulario de Respuestas'!$D225,'Formulario de Respuestas'!$G225,"ES DIFERENTE")</f>
        <v>0</v>
      </c>
      <c r="J226" s="1" t="str">
        <f>IFERROR(VLOOKUP(CONCATENATE(I$1,I226),'Formulario de Preguntas'!$C$10:$FN$165,3,FALSE),"")</f>
        <v/>
      </c>
      <c r="K226" s="1" t="str">
        <f>IFERROR(VLOOKUP(CONCATENATE(I$1,I226),'Formulario de Preguntas'!$C$10:$FN$165,4,FALSE),"")</f>
        <v/>
      </c>
      <c r="L226" s="23">
        <f>IF($B226='Formulario de Respuestas'!$D225,'Formulario de Respuestas'!$H225,"ES DIFERENTE")</f>
        <v>0</v>
      </c>
      <c r="M226" s="1" t="str">
        <f>IFERROR(VLOOKUP(CONCATENATE(L$1,L226),'Formulario de Preguntas'!$C$10:$FN$165,3,FALSE),"")</f>
        <v/>
      </c>
      <c r="N226" s="1" t="str">
        <f>IFERROR(VLOOKUP(CONCATENATE(L$1,L226),'Formulario de Preguntas'!$C$10:$FN$165,4,FALSE),"")</f>
        <v/>
      </c>
      <c r="O226" s="23">
        <f>IF($B226='Formulario de Respuestas'!$D225,'Formulario de Respuestas'!$I225,"ES DIFERENTE")</f>
        <v>0</v>
      </c>
      <c r="P226" s="1" t="str">
        <f>IFERROR(VLOOKUP(CONCATENATE(O$1,O226),'Formulario de Preguntas'!$C$10:$FN$165,3,FALSE),"")</f>
        <v/>
      </c>
      <c r="Q226" s="1" t="str">
        <f>IFERROR(VLOOKUP(CONCATENATE(O$1,O226),'Formulario de Preguntas'!$C$10:$FN$165,4,FALSE),"")</f>
        <v/>
      </c>
      <c r="R226" s="23">
        <f>IF($B226='Formulario de Respuestas'!$D225,'Formulario de Respuestas'!$J225,"ES DIFERENTE")</f>
        <v>0</v>
      </c>
      <c r="S226" s="1" t="str">
        <f>IFERROR(VLOOKUP(CONCATENATE(R$1,R226),'Formulario de Preguntas'!$C$10:$FN$165,3,FALSE),"")</f>
        <v/>
      </c>
      <c r="T226" s="1" t="str">
        <f>IFERROR(VLOOKUP(CONCATENATE(R$1,R226),'Formulario de Preguntas'!$C$10:$FN$165,4,FALSE),"")</f>
        <v/>
      </c>
      <c r="U226" s="23">
        <f>IF($B226='Formulario de Respuestas'!$D225,'Formulario de Respuestas'!$K225,"ES DIFERENTE")</f>
        <v>0</v>
      </c>
      <c r="V226" s="1" t="str">
        <f>IFERROR(VLOOKUP(CONCATENATE(U$1,U226),'Formulario de Preguntas'!$C$10:$FN$165,3,FALSE),"")</f>
        <v/>
      </c>
      <c r="W226" s="1" t="str">
        <f>IFERROR(VLOOKUP(CONCATENATE(U$1,U226),'Formulario de Preguntas'!$C$10:$FN$165,4,FALSE),"")</f>
        <v/>
      </c>
      <c r="X226" s="23">
        <f>IF($B226='Formulario de Respuestas'!$D225,'Formulario de Respuestas'!$L225,"ES DIFERENTE")</f>
        <v>0</v>
      </c>
      <c r="Y226" s="1" t="str">
        <f>IFERROR(VLOOKUP(CONCATENATE(X$1,X226),'Formulario de Preguntas'!$C$10:$FN$165,3,FALSE),"")</f>
        <v/>
      </c>
      <c r="Z226" s="1" t="str">
        <f>IFERROR(VLOOKUP(CONCATENATE(X$1,X226),'Formulario de Preguntas'!$C$10:$FN$165,4,FALSE),"")</f>
        <v/>
      </c>
      <c r="AA226" s="23">
        <f>IF($B226='Formulario de Respuestas'!$D225,'Formulario de Respuestas'!$M225,"ES DIFERENTE")</f>
        <v>0</v>
      </c>
      <c r="AB226" s="1" t="str">
        <f>IFERROR(VLOOKUP(CONCATENATE(AA$1,AA226),'Formulario de Preguntas'!$C$10:$FN$165,3,FALSE),"")</f>
        <v/>
      </c>
      <c r="AC226" s="1" t="str">
        <f>IFERROR(VLOOKUP(CONCATENATE(AA$1,AA226),'Formulario de Preguntas'!$C$10:$FN$165,4,FALSE),"")</f>
        <v/>
      </c>
      <c r="AD226" s="23">
        <f>IF($B226='Formulario de Respuestas'!$D225,'Formulario de Respuestas'!$N225,"ES DIFERENTE")</f>
        <v>0</v>
      </c>
      <c r="AE226" s="1" t="str">
        <f>IFERROR(VLOOKUP(CONCATENATE(AD$1,AD226),'Formulario de Preguntas'!$C$10:$FN$165,3,FALSE),"")</f>
        <v/>
      </c>
      <c r="AF226" s="1" t="str">
        <f>IFERROR(VLOOKUP(CONCATENATE(AD$1,AD226),'Formulario de Preguntas'!$C$10:$FN$165,4,FALSE),"")</f>
        <v/>
      </c>
      <c r="AG226" s="23">
        <f>IF($B226='Formulario de Respuestas'!$D225,'Formulario de Respuestas'!$O225,"ES DIFERENTE")</f>
        <v>0</v>
      </c>
      <c r="AH226" s="1" t="str">
        <f>IFERROR(VLOOKUP(CONCATENATE(AG$1,AG226),'Formulario de Preguntas'!$C$10:$FN$165,3,FALSE),"")</f>
        <v/>
      </c>
      <c r="AI226" s="1" t="str">
        <f>IFERROR(VLOOKUP(CONCATENATE(AG$1,AG226),'Formulario de Preguntas'!$C$10:$FN$165,4,FALSE),"")</f>
        <v/>
      </c>
      <c r="AJ226" s="23">
        <f>IF($B226='Formulario de Respuestas'!$D225,'Formulario de Respuestas'!$P225,"ES DIFERENTE")</f>
        <v>0</v>
      </c>
      <c r="AK226" s="1" t="str">
        <f>IFERROR(VLOOKUP(CONCATENATE(AJ$1,AJ226),'Formulario de Preguntas'!$C$10:$FN$165,3,FALSE),"")</f>
        <v/>
      </c>
      <c r="AL226" s="1" t="str">
        <f>IFERROR(VLOOKUP(CONCATENATE(AJ$1,AJ226),'Formulario de Preguntas'!$C$10:$FN$165,4,FALSE),"")</f>
        <v/>
      </c>
      <c r="AM226" s="23">
        <f>IF($B226='Formulario de Respuestas'!$D225,'Formulario de Respuestas'!$Q225,"ES DIFERENTE")</f>
        <v>0</v>
      </c>
      <c r="AN226" s="1" t="str">
        <f>IFERROR(VLOOKUP(CONCATENATE(AM$1,AM226),'Formulario de Preguntas'!$C$10:$FN$165,3,FALSE),"")</f>
        <v/>
      </c>
      <c r="AO226" s="1" t="str">
        <f>IFERROR(VLOOKUP(CONCATENATE(AM$1,AM226),'Formulario de Preguntas'!$C$10:$FN$165,4,FALSE),"")</f>
        <v/>
      </c>
      <c r="AP226" s="23">
        <f>IF($B226='Formulario de Respuestas'!$D225,'Formulario de Respuestas'!$R225,"ES DIFERENTE")</f>
        <v>0</v>
      </c>
      <c r="AQ226" s="1" t="str">
        <f>IFERROR(VLOOKUP(CONCATENATE(AP$1,AP226),'Formulario de Preguntas'!$C$10:$FN$165,3,FALSE),"")</f>
        <v/>
      </c>
      <c r="AR226" s="1" t="str">
        <f>IFERROR(VLOOKUP(CONCATENATE(AP$1,AP226),'Formulario de Preguntas'!$C$10:$FN$165,4,FALSE),"")</f>
        <v/>
      </c>
      <c r="AS226" s="23">
        <f>IF($B226='Formulario de Respuestas'!$D225,'Formulario de Respuestas'!$S225,"ES DIFERENTE")</f>
        <v>0</v>
      </c>
      <c r="AT226" s="1" t="str">
        <f>IFERROR(VLOOKUP(CONCATENATE(AS$1,AS226),'Formulario de Preguntas'!$C$10:$FN$165,3,FALSE),"")</f>
        <v/>
      </c>
      <c r="AU226" s="1" t="str">
        <f>IFERROR(VLOOKUP(CONCATENATE(AS$1,AS226),'Formulario de Preguntas'!$C$10:$FN$165,4,FALSE),"")</f>
        <v/>
      </c>
      <c r="AV226" s="23">
        <f>IF($B226='Formulario de Respuestas'!$D225,'Formulario de Respuestas'!$T225,"ES DIFERENTE")</f>
        <v>0</v>
      </c>
      <c r="AW226" s="1" t="str">
        <f>IFERROR(VLOOKUP(CONCATENATE(AV$1,AV226),'Formulario de Preguntas'!$C$10:$FN$165,3,FALSE),"")</f>
        <v/>
      </c>
      <c r="AX226" s="1" t="str">
        <f>IFERROR(VLOOKUP(CONCATENATE(AV$1,AV226),'Formulario de Preguntas'!$C$10:$FN$165,4,FALSE),"")</f>
        <v/>
      </c>
      <c r="AY226" s="23">
        <f>IF($B226='Formulario de Respuestas'!$D225,'Formulario de Respuestas'!$U225,"ES DIFERENTE")</f>
        <v>0</v>
      </c>
      <c r="AZ226" s="1" t="str">
        <f>IFERROR(VLOOKUP(CONCATENATE(AY$1,AY226),'Formulario de Preguntas'!$C$10:$FN$165,3,FALSE),"")</f>
        <v/>
      </c>
      <c r="BA226" s="1" t="str">
        <f>IFERROR(VLOOKUP(CONCATENATE(AY$1,AY226),'Formulario de Preguntas'!$C$10:$FN$165,4,FALSE),"")</f>
        <v/>
      </c>
      <c r="BB226" s="25">
        <f>IF($B226='Formulario de Respuestas'!$D225,'Formulario de Respuestas'!$V225,"ES DIFERENTE")</f>
        <v>0</v>
      </c>
      <c r="BC226" s="1" t="str">
        <f>IFERROR(VLOOKUP(CONCATENATE(BB$1,BB226),'Formulario de Preguntas'!$C$10:$FN$165,3,FALSE),"")</f>
        <v/>
      </c>
      <c r="BD226" s="1" t="str">
        <f>IFERROR(VLOOKUP(CONCATENATE(BB$1,BB226),'Formulario de Preguntas'!$C$10:$FN$165,4,FALSE),"")</f>
        <v/>
      </c>
      <c r="BE226" s="23">
        <f>IF($B226='Formulario de Respuestas'!$D225,'Formulario de Respuestas'!$W225,"ES DIFERENTE")</f>
        <v>0</v>
      </c>
      <c r="BF226" s="1" t="str">
        <f>IFERROR(VLOOKUP(CONCATENATE(BE$1,BE226),'Formulario de Preguntas'!$C$10:$FN$165,3,FALSE),"")</f>
        <v/>
      </c>
      <c r="BG226" s="1" t="str">
        <f>IFERROR(VLOOKUP(CONCATENATE(BE$1,BE226),'Formulario de Preguntas'!$C$10:$FN$165,4,FALSE),"")</f>
        <v/>
      </c>
      <c r="BH226" s="23">
        <f>IF($B226='Formulario de Respuestas'!$D225,'Formulario de Respuestas'!$X225,"ES DIFERENTE")</f>
        <v>0</v>
      </c>
      <c r="BI226" s="1" t="str">
        <f>IFERROR(VLOOKUP(CONCATENATE(BH$1,BH226),'Formulario de Preguntas'!$C$10:$FN$165,3,FALSE),"")</f>
        <v/>
      </c>
      <c r="BJ226" s="1" t="str">
        <f>IFERROR(VLOOKUP(CONCATENATE(BH$1,BH226),'Formulario de Preguntas'!$C$10:$FN$165,4,FALSE),"")</f>
        <v/>
      </c>
      <c r="BK226" s="25">
        <f>IF($B226='Formulario de Respuestas'!$D225,'Formulario de Respuestas'!$Y225,"ES DIFERENTE")</f>
        <v>0</v>
      </c>
      <c r="BL226" s="1" t="str">
        <f>IFERROR(VLOOKUP(CONCATENATE(BK$1,BK226),'Formulario de Preguntas'!$C$10:$FN$165,3,FALSE),"")</f>
        <v/>
      </c>
      <c r="BM226" s="1" t="str">
        <f>IFERROR(VLOOKUP(CONCATENATE(BK$1,BK226),'Formulario de Preguntas'!$C$10:$FN$165,4,FALSE),"")</f>
        <v/>
      </c>
      <c r="BN226" s="25">
        <f>IF($B226='Formulario de Respuestas'!$D225,'Formulario de Respuestas'!$Z225,"ES DIFERENTE")</f>
        <v>0</v>
      </c>
      <c r="BO226" s="1" t="str">
        <f>IFERROR(VLOOKUP(CONCATENATE(BN$1,BN226),'Formulario de Preguntas'!$C$10:$FN$165,3,FALSE),"")</f>
        <v/>
      </c>
      <c r="BP226" s="1" t="str">
        <f>IFERROR(VLOOKUP(CONCATENATE(BN$1,BN226),'Formulario de Preguntas'!$C$10:$FN$165,4,FALSE),"")</f>
        <v/>
      </c>
      <c r="BR226" s="1">
        <f t="shared" si="10"/>
        <v>0</v>
      </c>
      <c r="BS226" s="1">
        <f t="shared" si="11"/>
        <v>0.25</v>
      </c>
      <c r="BT226" s="1">
        <f t="shared" si="12"/>
        <v>0</v>
      </c>
      <c r="BU226" s="1">
        <f>COUNTIF('Formulario de Respuestas'!$E225:$Z225,"A")</f>
        <v>0</v>
      </c>
      <c r="BV226" s="1">
        <f>COUNTIF('Formulario de Respuestas'!$E225:$Z225,"B")</f>
        <v>0</v>
      </c>
      <c r="BW226" s="1">
        <f>COUNTIF('Formulario de Respuestas'!$E225:$Z225,"C")</f>
        <v>0</v>
      </c>
      <c r="BX226" s="1">
        <f>COUNTIF('Formulario de Respuestas'!$E225:$Z225,"D")</f>
        <v>0</v>
      </c>
      <c r="BY226" s="1">
        <f>COUNTIF('Formulario de Respuestas'!$E225:$Z225,"E (RESPUESTA ANULADA)")</f>
        <v>0</v>
      </c>
    </row>
    <row r="227" spans="1:77" x14ac:dyDescent="0.25">
      <c r="A227" s="1">
        <f>'Formulario de Respuestas'!C226</f>
        <v>0</v>
      </c>
      <c r="B227" s="1">
        <f>'Formulario de Respuestas'!D226</f>
        <v>0</v>
      </c>
      <c r="C227" s="23">
        <f>IF($B227='Formulario de Respuestas'!$D226,'Formulario de Respuestas'!$E226,"ES DIFERENTE")</f>
        <v>0</v>
      </c>
      <c r="D227" s="15" t="str">
        <f>IFERROR(VLOOKUP(CONCATENATE(C$1,C227),'Formulario de Preguntas'!$C$2:$FN$165,3,FALSE),"")</f>
        <v/>
      </c>
      <c r="E227" s="1" t="str">
        <f>IFERROR(VLOOKUP(CONCATENATE(C$1,C227),'Formulario de Preguntas'!$C$2:$FN$165,4,FALSE),"")</f>
        <v/>
      </c>
      <c r="F227" s="23">
        <f>IF($B227='Formulario de Respuestas'!$D226,'Formulario de Respuestas'!$F226,"ES DIFERENTE")</f>
        <v>0</v>
      </c>
      <c r="G227" s="1" t="str">
        <f>IFERROR(VLOOKUP(CONCATENATE(F$1,F227),'Formulario de Preguntas'!$C$2:$FN$165,3,FALSE),"")</f>
        <v/>
      </c>
      <c r="H227" s="1" t="str">
        <f>IFERROR(VLOOKUP(CONCATENATE(F$1,F227),'Formulario de Preguntas'!$C$2:$FN$165,4,FALSE),"")</f>
        <v/>
      </c>
      <c r="I227" s="23">
        <f>IF($B227='Formulario de Respuestas'!$D226,'Formulario de Respuestas'!$G226,"ES DIFERENTE")</f>
        <v>0</v>
      </c>
      <c r="J227" s="1" t="str">
        <f>IFERROR(VLOOKUP(CONCATENATE(I$1,I227),'Formulario de Preguntas'!$C$10:$FN$165,3,FALSE),"")</f>
        <v/>
      </c>
      <c r="K227" s="1" t="str">
        <f>IFERROR(VLOOKUP(CONCATENATE(I$1,I227),'Formulario de Preguntas'!$C$10:$FN$165,4,FALSE),"")</f>
        <v/>
      </c>
      <c r="L227" s="23">
        <f>IF($B227='Formulario de Respuestas'!$D226,'Formulario de Respuestas'!$H226,"ES DIFERENTE")</f>
        <v>0</v>
      </c>
      <c r="M227" s="1" t="str">
        <f>IFERROR(VLOOKUP(CONCATENATE(L$1,L227),'Formulario de Preguntas'!$C$10:$FN$165,3,FALSE),"")</f>
        <v/>
      </c>
      <c r="N227" s="1" t="str">
        <f>IFERROR(VLOOKUP(CONCATENATE(L$1,L227),'Formulario de Preguntas'!$C$10:$FN$165,4,FALSE),"")</f>
        <v/>
      </c>
      <c r="O227" s="23">
        <f>IF($B227='Formulario de Respuestas'!$D226,'Formulario de Respuestas'!$I226,"ES DIFERENTE")</f>
        <v>0</v>
      </c>
      <c r="P227" s="1" t="str">
        <f>IFERROR(VLOOKUP(CONCATENATE(O$1,O227),'Formulario de Preguntas'!$C$10:$FN$165,3,FALSE),"")</f>
        <v/>
      </c>
      <c r="Q227" s="1" t="str">
        <f>IFERROR(VLOOKUP(CONCATENATE(O$1,O227),'Formulario de Preguntas'!$C$10:$FN$165,4,FALSE),"")</f>
        <v/>
      </c>
      <c r="R227" s="23">
        <f>IF($B227='Formulario de Respuestas'!$D226,'Formulario de Respuestas'!$J226,"ES DIFERENTE")</f>
        <v>0</v>
      </c>
      <c r="S227" s="1" t="str">
        <f>IFERROR(VLOOKUP(CONCATENATE(R$1,R227),'Formulario de Preguntas'!$C$10:$FN$165,3,FALSE),"")</f>
        <v/>
      </c>
      <c r="T227" s="1" t="str">
        <f>IFERROR(VLOOKUP(CONCATENATE(R$1,R227),'Formulario de Preguntas'!$C$10:$FN$165,4,FALSE),"")</f>
        <v/>
      </c>
      <c r="U227" s="23">
        <f>IF($B227='Formulario de Respuestas'!$D226,'Formulario de Respuestas'!$K226,"ES DIFERENTE")</f>
        <v>0</v>
      </c>
      <c r="V227" s="1" t="str">
        <f>IFERROR(VLOOKUP(CONCATENATE(U$1,U227),'Formulario de Preguntas'!$C$10:$FN$165,3,FALSE),"")</f>
        <v/>
      </c>
      <c r="W227" s="1" t="str">
        <f>IFERROR(VLOOKUP(CONCATENATE(U$1,U227),'Formulario de Preguntas'!$C$10:$FN$165,4,FALSE),"")</f>
        <v/>
      </c>
      <c r="X227" s="23">
        <f>IF($B227='Formulario de Respuestas'!$D226,'Formulario de Respuestas'!$L226,"ES DIFERENTE")</f>
        <v>0</v>
      </c>
      <c r="Y227" s="1" t="str">
        <f>IFERROR(VLOOKUP(CONCATENATE(X$1,X227),'Formulario de Preguntas'!$C$10:$FN$165,3,FALSE),"")</f>
        <v/>
      </c>
      <c r="Z227" s="1" t="str">
        <f>IFERROR(VLOOKUP(CONCATENATE(X$1,X227),'Formulario de Preguntas'!$C$10:$FN$165,4,FALSE),"")</f>
        <v/>
      </c>
      <c r="AA227" s="23">
        <f>IF($B227='Formulario de Respuestas'!$D226,'Formulario de Respuestas'!$M226,"ES DIFERENTE")</f>
        <v>0</v>
      </c>
      <c r="AB227" s="1" t="str">
        <f>IFERROR(VLOOKUP(CONCATENATE(AA$1,AA227),'Formulario de Preguntas'!$C$10:$FN$165,3,FALSE),"")</f>
        <v/>
      </c>
      <c r="AC227" s="1" t="str">
        <f>IFERROR(VLOOKUP(CONCATENATE(AA$1,AA227),'Formulario de Preguntas'!$C$10:$FN$165,4,FALSE),"")</f>
        <v/>
      </c>
      <c r="AD227" s="23">
        <f>IF($B227='Formulario de Respuestas'!$D226,'Formulario de Respuestas'!$N226,"ES DIFERENTE")</f>
        <v>0</v>
      </c>
      <c r="AE227" s="1" t="str">
        <f>IFERROR(VLOOKUP(CONCATENATE(AD$1,AD227),'Formulario de Preguntas'!$C$10:$FN$165,3,FALSE),"")</f>
        <v/>
      </c>
      <c r="AF227" s="1" t="str">
        <f>IFERROR(VLOOKUP(CONCATENATE(AD$1,AD227),'Formulario de Preguntas'!$C$10:$FN$165,4,FALSE),"")</f>
        <v/>
      </c>
      <c r="AG227" s="23">
        <f>IF($B227='Formulario de Respuestas'!$D226,'Formulario de Respuestas'!$O226,"ES DIFERENTE")</f>
        <v>0</v>
      </c>
      <c r="AH227" s="1" t="str">
        <f>IFERROR(VLOOKUP(CONCATENATE(AG$1,AG227),'Formulario de Preguntas'!$C$10:$FN$165,3,FALSE),"")</f>
        <v/>
      </c>
      <c r="AI227" s="1" t="str">
        <f>IFERROR(VLOOKUP(CONCATENATE(AG$1,AG227),'Formulario de Preguntas'!$C$10:$FN$165,4,FALSE),"")</f>
        <v/>
      </c>
      <c r="AJ227" s="23">
        <f>IF($B227='Formulario de Respuestas'!$D226,'Formulario de Respuestas'!$P226,"ES DIFERENTE")</f>
        <v>0</v>
      </c>
      <c r="AK227" s="1" t="str">
        <f>IFERROR(VLOOKUP(CONCATENATE(AJ$1,AJ227),'Formulario de Preguntas'!$C$10:$FN$165,3,FALSE),"")</f>
        <v/>
      </c>
      <c r="AL227" s="1" t="str">
        <f>IFERROR(VLOOKUP(CONCATENATE(AJ$1,AJ227),'Formulario de Preguntas'!$C$10:$FN$165,4,FALSE),"")</f>
        <v/>
      </c>
      <c r="AM227" s="23">
        <f>IF($B227='Formulario de Respuestas'!$D226,'Formulario de Respuestas'!$Q226,"ES DIFERENTE")</f>
        <v>0</v>
      </c>
      <c r="AN227" s="1" t="str">
        <f>IFERROR(VLOOKUP(CONCATENATE(AM$1,AM227),'Formulario de Preguntas'!$C$10:$FN$165,3,FALSE),"")</f>
        <v/>
      </c>
      <c r="AO227" s="1" t="str">
        <f>IFERROR(VLOOKUP(CONCATENATE(AM$1,AM227),'Formulario de Preguntas'!$C$10:$FN$165,4,FALSE),"")</f>
        <v/>
      </c>
      <c r="AP227" s="23">
        <f>IF($B227='Formulario de Respuestas'!$D226,'Formulario de Respuestas'!$R226,"ES DIFERENTE")</f>
        <v>0</v>
      </c>
      <c r="AQ227" s="1" t="str">
        <f>IFERROR(VLOOKUP(CONCATENATE(AP$1,AP227),'Formulario de Preguntas'!$C$10:$FN$165,3,FALSE),"")</f>
        <v/>
      </c>
      <c r="AR227" s="1" t="str">
        <f>IFERROR(VLOOKUP(CONCATENATE(AP$1,AP227),'Formulario de Preguntas'!$C$10:$FN$165,4,FALSE),"")</f>
        <v/>
      </c>
      <c r="AS227" s="23">
        <f>IF($B227='Formulario de Respuestas'!$D226,'Formulario de Respuestas'!$S226,"ES DIFERENTE")</f>
        <v>0</v>
      </c>
      <c r="AT227" s="1" t="str">
        <f>IFERROR(VLOOKUP(CONCATENATE(AS$1,AS227),'Formulario de Preguntas'!$C$10:$FN$165,3,FALSE),"")</f>
        <v/>
      </c>
      <c r="AU227" s="1" t="str">
        <f>IFERROR(VLOOKUP(CONCATENATE(AS$1,AS227),'Formulario de Preguntas'!$C$10:$FN$165,4,FALSE),"")</f>
        <v/>
      </c>
      <c r="AV227" s="23">
        <f>IF($B227='Formulario de Respuestas'!$D226,'Formulario de Respuestas'!$T226,"ES DIFERENTE")</f>
        <v>0</v>
      </c>
      <c r="AW227" s="1" t="str">
        <f>IFERROR(VLOOKUP(CONCATENATE(AV$1,AV227),'Formulario de Preguntas'!$C$10:$FN$165,3,FALSE),"")</f>
        <v/>
      </c>
      <c r="AX227" s="1" t="str">
        <f>IFERROR(VLOOKUP(CONCATENATE(AV$1,AV227),'Formulario de Preguntas'!$C$10:$FN$165,4,FALSE),"")</f>
        <v/>
      </c>
      <c r="AY227" s="23">
        <f>IF($B227='Formulario de Respuestas'!$D226,'Formulario de Respuestas'!$U226,"ES DIFERENTE")</f>
        <v>0</v>
      </c>
      <c r="AZ227" s="1" t="str">
        <f>IFERROR(VLOOKUP(CONCATENATE(AY$1,AY227),'Formulario de Preguntas'!$C$10:$FN$165,3,FALSE),"")</f>
        <v/>
      </c>
      <c r="BA227" s="1" t="str">
        <f>IFERROR(VLOOKUP(CONCATENATE(AY$1,AY227),'Formulario de Preguntas'!$C$10:$FN$165,4,FALSE),"")</f>
        <v/>
      </c>
      <c r="BB227" s="25">
        <f>IF($B227='Formulario de Respuestas'!$D226,'Formulario de Respuestas'!$V226,"ES DIFERENTE")</f>
        <v>0</v>
      </c>
      <c r="BC227" s="1" t="str">
        <f>IFERROR(VLOOKUP(CONCATENATE(BB$1,BB227),'Formulario de Preguntas'!$C$10:$FN$165,3,FALSE),"")</f>
        <v/>
      </c>
      <c r="BD227" s="1" t="str">
        <f>IFERROR(VLOOKUP(CONCATENATE(BB$1,BB227),'Formulario de Preguntas'!$C$10:$FN$165,4,FALSE),"")</f>
        <v/>
      </c>
      <c r="BE227" s="23">
        <f>IF($B227='Formulario de Respuestas'!$D226,'Formulario de Respuestas'!$W226,"ES DIFERENTE")</f>
        <v>0</v>
      </c>
      <c r="BF227" s="1" t="str">
        <f>IFERROR(VLOOKUP(CONCATENATE(BE$1,BE227),'Formulario de Preguntas'!$C$10:$FN$165,3,FALSE),"")</f>
        <v/>
      </c>
      <c r="BG227" s="1" t="str">
        <f>IFERROR(VLOOKUP(CONCATENATE(BE$1,BE227),'Formulario de Preguntas'!$C$10:$FN$165,4,FALSE),"")</f>
        <v/>
      </c>
      <c r="BH227" s="23">
        <f>IF($B227='Formulario de Respuestas'!$D226,'Formulario de Respuestas'!$X226,"ES DIFERENTE")</f>
        <v>0</v>
      </c>
      <c r="BI227" s="1" t="str">
        <f>IFERROR(VLOOKUP(CONCATENATE(BH$1,BH227),'Formulario de Preguntas'!$C$10:$FN$165,3,FALSE),"")</f>
        <v/>
      </c>
      <c r="BJ227" s="1" t="str">
        <f>IFERROR(VLOOKUP(CONCATENATE(BH$1,BH227),'Formulario de Preguntas'!$C$10:$FN$165,4,FALSE),"")</f>
        <v/>
      </c>
      <c r="BK227" s="25">
        <f>IF($B227='Formulario de Respuestas'!$D226,'Formulario de Respuestas'!$Y226,"ES DIFERENTE")</f>
        <v>0</v>
      </c>
      <c r="BL227" s="1" t="str">
        <f>IFERROR(VLOOKUP(CONCATENATE(BK$1,BK227),'Formulario de Preguntas'!$C$10:$FN$165,3,FALSE),"")</f>
        <v/>
      </c>
      <c r="BM227" s="1" t="str">
        <f>IFERROR(VLOOKUP(CONCATENATE(BK$1,BK227),'Formulario de Preguntas'!$C$10:$FN$165,4,FALSE),"")</f>
        <v/>
      </c>
      <c r="BN227" s="25">
        <f>IF($B227='Formulario de Respuestas'!$D226,'Formulario de Respuestas'!$Z226,"ES DIFERENTE")</f>
        <v>0</v>
      </c>
      <c r="BO227" s="1" t="str">
        <f>IFERROR(VLOOKUP(CONCATENATE(BN$1,BN227),'Formulario de Preguntas'!$C$10:$FN$165,3,FALSE),"")</f>
        <v/>
      </c>
      <c r="BP227" s="1" t="str">
        <f>IFERROR(VLOOKUP(CONCATENATE(BN$1,BN227),'Formulario de Preguntas'!$C$10:$FN$165,4,FALSE),"")</f>
        <v/>
      </c>
      <c r="BR227" s="1">
        <f t="shared" si="10"/>
        <v>0</v>
      </c>
      <c r="BS227" s="1">
        <f t="shared" si="11"/>
        <v>0.25</v>
      </c>
      <c r="BT227" s="1">
        <f t="shared" si="12"/>
        <v>0</v>
      </c>
      <c r="BU227" s="1">
        <f>COUNTIF('Formulario de Respuestas'!$E226:$Z226,"A")</f>
        <v>0</v>
      </c>
      <c r="BV227" s="1">
        <f>COUNTIF('Formulario de Respuestas'!$E226:$Z226,"B")</f>
        <v>0</v>
      </c>
      <c r="BW227" s="1">
        <f>COUNTIF('Formulario de Respuestas'!$E226:$Z226,"C")</f>
        <v>0</v>
      </c>
      <c r="BX227" s="1">
        <f>COUNTIF('Formulario de Respuestas'!$E226:$Z226,"D")</f>
        <v>0</v>
      </c>
      <c r="BY227" s="1">
        <f>COUNTIF('Formulario de Respuestas'!$E226:$Z226,"E (RESPUESTA ANULADA)")</f>
        <v>0</v>
      </c>
    </row>
    <row r="228" spans="1:77" x14ac:dyDescent="0.25">
      <c r="A228" s="1">
        <f>'Formulario de Respuestas'!C227</f>
        <v>0</v>
      </c>
      <c r="B228" s="1">
        <f>'Formulario de Respuestas'!D227</f>
        <v>0</v>
      </c>
      <c r="C228" s="23">
        <f>IF($B228='Formulario de Respuestas'!$D227,'Formulario de Respuestas'!$E227,"ES DIFERENTE")</f>
        <v>0</v>
      </c>
      <c r="D228" s="15" t="str">
        <f>IFERROR(VLOOKUP(CONCATENATE(C$1,C228),'Formulario de Preguntas'!$C$2:$FN$165,3,FALSE),"")</f>
        <v/>
      </c>
      <c r="E228" s="1" t="str">
        <f>IFERROR(VLOOKUP(CONCATENATE(C$1,C228),'Formulario de Preguntas'!$C$2:$FN$165,4,FALSE),"")</f>
        <v/>
      </c>
      <c r="F228" s="23">
        <f>IF($B228='Formulario de Respuestas'!$D227,'Formulario de Respuestas'!$F227,"ES DIFERENTE")</f>
        <v>0</v>
      </c>
      <c r="G228" s="1" t="str">
        <f>IFERROR(VLOOKUP(CONCATENATE(F$1,F228),'Formulario de Preguntas'!$C$2:$FN$165,3,FALSE),"")</f>
        <v/>
      </c>
      <c r="H228" s="1" t="str">
        <f>IFERROR(VLOOKUP(CONCATENATE(F$1,F228),'Formulario de Preguntas'!$C$2:$FN$165,4,FALSE),"")</f>
        <v/>
      </c>
      <c r="I228" s="23">
        <f>IF($B228='Formulario de Respuestas'!$D227,'Formulario de Respuestas'!$G227,"ES DIFERENTE")</f>
        <v>0</v>
      </c>
      <c r="J228" s="1" t="str">
        <f>IFERROR(VLOOKUP(CONCATENATE(I$1,I228),'Formulario de Preguntas'!$C$10:$FN$165,3,FALSE),"")</f>
        <v/>
      </c>
      <c r="K228" s="1" t="str">
        <f>IFERROR(VLOOKUP(CONCATENATE(I$1,I228),'Formulario de Preguntas'!$C$10:$FN$165,4,FALSE),"")</f>
        <v/>
      </c>
      <c r="L228" s="23">
        <f>IF($B228='Formulario de Respuestas'!$D227,'Formulario de Respuestas'!$H227,"ES DIFERENTE")</f>
        <v>0</v>
      </c>
      <c r="M228" s="1" t="str">
        <f>IFERROR(VLOOKUP(CONCATENATE(L$1,L228),'Formulario de Preguntas'!$C$10:$FN$165,3,FALSE),"")</f>
        <v/>
      </c>
      <c r="N228" s="1" t="str">
        <f>IFERROR(VLOOKUP(CONCATENATE(L$1,L228),'Formulario de Preguntas'!$C$10:$FN$165,4,FALSE),"")</f>
        <v/>
      </c>
      <c r="O228" s="23">
        <f>IF($B228='Formulario de Respuestas'!$D227,'Formulario de Respuestas'!$I227,"ES DIFERENTE")</f>
        <v>0</v>
      </c>
      <c r="P228" s="1" t="str">
        <f>IFERROR(VLOOKUP(CONCATENATE(O$1,O228),'Formulario de Preguntas'!$C$10:$FN$165,3,FALSE),"")</f>
        <v/>
      </c>
      <c r="Q228" s="1" t="str">
        <f>IFERROR(VLOOKUP(CONCATENATE(O$1,O228),'Formulario de Preguntas'!$C$10:$FN$165,4,FALSE),"")</f>
        <v/>
      </c>
      <c r="R228" s="23">
        <f>IF($B228='Formulario de Respuestas'!$D227,'Formulario de Respuestas'!$J227,"ES DIFERENTE")</f>
        <v>0</v>
      </c>
      <c r="S228" s="1" t="str">
        <f>IFERROR(VLOOKUP(CONCATENATE(R$1,R228),'Formulario de Preguntas'!$C$10:$FN$165,3,FALSE),"")</f>
        <v/>
      </c>
      <c r="T228" s="1" t="str">
        <f>IFERROR(VLOOKUP(CONCATENATE(R$1,R228),'Formulario de Preguntas'!$C$10:$FN$165,4,FALSE),"")</f>
        <v/>
      </c>
      <c r="U228" s="23">
        <f>IF($B228='Formulario de Respuestas'!$D227,'Formulario de Respuestas'!$K227,"ES DIFERENTE")</f>
        <v>0</v>
      </c>
      <c r="V228" s="1" t="str">
        <f>IFERROR(VLOOKUP(CONCATENATE(U$1,U228),'Formulario de Preguntas'!$C$10:$FN$165,3,FALSE),"")</f>
        <v/>
      </c>
      <c r="W228" s="1" t="str">
        <f>IFERROR(VLOOKUP(CONCATENATE(U$1,U228),'Formulario de Preguntas'!$C$10:$FN$165,4,FALSE),"")</f>
        <v/>
      </c>
      <c r="X228" s="23">
        <f>IF($B228='Formulario de Respuestas'!$D227,'Formulario de Respuestas'!$L227,"ES DIFERENTE")</f>
        <v>0</v>
      </c>
      <c r="Y228" s="1" t="str">
        <f>IFERROR(VLOOKUP(CONCATENATE(X$1,X228),'Formulario de Preguntas'!$C$10:$FN$165,3,FALSE),"")</f>
        <v/>
      </c>
      <c r="Z228" s="1" t="str">
        <f>IFERROR(VLOOKUP(CONCATENATE(X$1,X228),'Formulario de Preguntas'!$C$10:$FN$165,4,FALSE),"")</f>
        <v/>
      </c>
      <c r="AA228" s="23">
        <f>IF($B228='Formulario de Respuestas'!$D227,'Formulario de Respuestas'!$M227,"ES DIFERENTE")</f>
        <v>0</v>
      </c>
      <c r="AB228" s="1" t="str">
        <f>IFERROR(VLOOKUP(CONCATENATE(AA$1,AA228),'Formulario de Preguntas'!$C$10:$FN$165,3,FALSE),"")</f>
        <v/>
      </c>
      <c r="AC228" s="1" t="str">
        <f>IFERROR(VLOOKUP(CONCATENATE(AA$1,AA228),'Formulario de Preguntas'!$C$10:$FN$165,4,FALSE),"")</f>
        <v/>
      </c>
      <c r="AD228" s="23">
        <f>IF($B228='Formulario de Respuestas'!$D227,'Formulario de Respuestas'!$N227,"ES DIFERENTE")</f>
        <v>0</v>
      </c>
      <c r="AE228" s="1" t="str">
        <f>IFERROR(VLOOKUP(CONCATENATE(AD$1,AD228),'Formulario de Preguntas'!$C$10:$FN$165,3,FALSE),"")</f>
        <v/>
      </c>
      <c r="AF228" s="1" t="str">
        <f>IFERROR(VLOOKUP(CONCATENATE(AD$1,AD228),'Formulario de Preguntas'!$C$10:$FN$165,4,FALSE),"")</f>
        <v/>
      </c>
      <c r="AG228" s="23">
        <f>IF($B228='Formulario de Respuestas'!$D227,'Formulario de Respuestas'!$O227,"ES DIFERENTE")</f>
        <v>0</v>
      </c>
      <c r="AH228" s="1" t="str">
        <f>IFERROR(VLOOKUP(CONCATENATE(AG$1,AG228),'Formulario de Preguntas'!$C$10:$FN$165,3,FALSE),"")</f>
        <v/>
      </c>
      <c r="AI228" s="1" t="str">
        <f>IFERROR(VLOOKUP(CONCATENATE(AG$1,AG228),'Formulario de Preguntas'!$C$10:$FN$165,4,FALSE),"")</f>
        <v/>
      </c>
      <c r="AJ228" s="23">
        <f>IF($B228='Formulario de Respuestas'!$D227,'Formulario de Respuestas'!$P227,"ES DIFERENTE")</f>
        <v>0</v>
      </c>
      <c r="AK228" s="1" t="str">
        <f>IFERROR(VLOOKUP(CONCATENATE(AJ$1,AJ228),'Formulario de Preguntas'!$C$10:$FN$165,3,FALSE),"")</f>
        <v/>
      </c>
      <c r="AL228" s="1" t="str">
        <f>IFERROR(VLOOKUP(CONCATENATE(AJ$1,AJ228),'Formulario de Preguntas'!$C$10:$FN$165,4,FALSE),"")</f>
        <v/>
      </c>
      <c r="AM228" s="23">
        <f>IF($B228='Formulario de Respuestas'!$D227,'Formulario de Respuestas'!$Q227,"ES DIFERENTE")</f>
        <v>0</v>
      </c>
      <c r="AN228" s="1" t="str">
        <f>IFERROR(VLOOKUP(CONCATENATE(AM$1,AM228),'Formulario de Preguntas'!$C$10:$FN$165,3,FALSE),"")</f>
        <v/>
      </c>
      <c r="AO228" s="1" t="str">
        <f>IFERROR(VLOOKUP(CONCATENATE(AM$1,AM228),'Formulario de Preguntas'!$C$10:$FN$165,4,FALSE),"")</f>
        <v/>
      </c>
      <c r="AP228" s="23">
        <f>IF($B228='Formulario de Respuestas'!$D227,'Formulario de Respuestas'!$R227,"ES DIFERENTE")</f>
        <v>0</v>
      </c>
      <c r="AQ228" s="1" t="str">
        <f>IFERROR(VLOOKUP(CONCATENATE(AP$1,AP228),'Formulario de Preguntas'!$C$10:$FN$165,3,FALSE),"")</f>
        <v/>
      </c>
      <c r="AR228" s="1" t="str">
        <f>IFERROR(VLOOKUP(CONCATENATE(AP$1,AP228),'Formulario de Preguntas'!$C$10:$FN$165,4,FALSE),"")</f>
        <v/>
      </c>
      <c r="AS228" s="23">
        <f>IF($B228='Formulario de Respuestas'!$D227,'Formulario de Respuestas'!$S227,"ES DIFERENTE")</f>
        <v>0</v>
      </c>
      <c r="AT228" s="1" t="str">
        <f>IFERROR(VLOOKUP(CONCATENATE(AS$1,AS228),'Formulario de Preguntas'!$C$10:$FN$165,3,FALSE),"")</f>
        <v/>
      </c>
      <c r="AU228" s="1" t="str">
        <f>IFERROR(VLOOKUP(CONCATENATE(AS$1,AS228),'Formulario de Preguntas'!$C$10:$FN$165,4,FALSE),"")</f>
        <v/>
      </c>
      <c r="AV228" s="23">
        <f>IF($B228='Formulario de Respuestas'!$D227,'Formulario de Respuestas'!$T227,"ES DIFERENTE")</f>
        <v>0</v>
      </c>
      <c r="AW228" s="1" t="str">
        <f>IFERROR(VLOOKUP(CONCATENATE(AV$1,AV228),'Formulario de Preguntas'!$C$10:$FN$165,3,FALSE),"")</f>
        <v/>
      </c>
      <c r="AX228" s="1" t="str">
        <f>IFERROR(VLOOKUP(CONCATENATE(AV$1,AV228),'Formulario de Preguntas'!$C$10:$FN$165,4,FALSE),"")</f>
        <v/>
      </c>
      <c r="AY228" s="23">
        <f>IF($B228='Formulario de Respuestas'!$D227,'Formulario de Respuestas'!$U227,"ES DIFERENTE")</f>
        <v>0</v>
      </c>
      <c r="AZ228" s="1" t="str">
        <f>IFERROR(VLOOKUP(CONCATENATE(AY$1,AY228),'Formulario de Preguntas'!$C$10:$FN$165,3,FALSE),"")</f>
        <v/>
      </c>
      <c r="BA228" s="1" t="str">
        <f>IFERROR(VLOOKUP(CONCATENATE(AY$1,AY228),'Formulario de Preguntas'!$C$10:$FN$165,4,FALSE),"")</f>
        <v/>
      </c>
      <c r="BB228" s="25">
        <f>IF($B228='Formulario de Respuestas'!$D227,'Formulario de Respuestas'!$V227,"ES DIFERENTE")</f>
        <v>0</v>
      </c>
      <c r="BC228" s="1" t="str">
        <f>IFERROR(VLOOKUP(CONCATENATE(BB$1,BB228),'Formulario de Preguntas'!$C$10:$FN$165,3,FALSE),"")</f>
        <v/>
      </c>
      <c r="BD228" s="1" t="str">
        <f>IFERROR(VLOOKUP(CONCATENATE(BB$1,BB228),'Formulario de Preguntas'!$C$10:$FN$165,4,FALSE),"")</f>
        <v/>
      </c>
      <c r="BE228" s="23">
        <f>IF($B228='Formulario de Respuestas'!$D227,'Formulario de Respuestas'!$W227,"ES DIFERENTE")</f>
        <v>0</v>
      </c>
      <c r="BF228" s="1" t="str">
        <f>IFERROR(VLOOKUP(CONCATENATE(BE$1,BE228),'Formulario de Preguntas'!$C$10:$FN$165,3,FALSE),"")</f>
        <v/>
      </c>
      <c r="BG228" s="1" t="str">
        <f>IFERROR(VLOOKUP(CONCATENATE(BE$1,BE228),'Formulario de Preguntas'!$C$10:$FN$165,4,FALSE),"")</f>
        <v/>
      </c>
      <c r="BH228" s="23">
        <f>IF($B228='Formulario de Respuestas'!$D227,'Formulario de Respuestas'!$X227,"ES DIFERENTE")</f>
        <v>0</v>
      </c>
      <c r="BI228" s="1" t="str">
        <f>IFERROR(VLOOKUP(CONCATENATE(BH$1,BH228),'Formulario de Preguntas'!$C$10:$FN$165,3,FALSE),"")</f>
        <v/>
      </c>
      <c r="BJ228" s="1" t="str">
        <f>IFERROR(VLOOKUP(CONCATENATE(BH$1,BH228),'Formulario de Preguntas'!$C$10:$FN$165,4,FALSE),"")</f>
        <v/>
      </c>
      <c r="BK228" s="25">
        <f>IF($B228='Formulario de Respuestas'!$D227,'Formulario de Respuestas'!$Y227,"ES DIFERENTE")</f>
        <v>0</v>
      </c>
      <c r="BL228" s="1" t="str">
        <f>IFERROR(VLOOKUP(CONCATENATE(BK$1,BK228),'Formulario de Preguntas'!$C$10:$FN$165,3,FALSE),"")</f>
        <v/>
      </c>
      <c r="BM228" s="1" t="str">
        <f>IFERROR(VLOOKUP(CONCATENATE(BK$1,BK228),'Formulario de Preguntas'!$C$10:$FN$165,4,FALSE),"")</f>
        <v/>
      </c>
      <c r="BN228" s="25">
        <f>IF($B228='Formulario de Respuestas'!$D227,'Formulario de Respuestas'!$Z227,"ES DIFERENTE")</f>
        <v>0</v>
      </c>
      <c r="BO228" s="1" t="str">
        <f>IFERROR(VLOOKUP(CONCATENATE(BN$1,BN228),'Formulario de Preguntas'!$C$10:$FN$165,3,FALSE),"")</f>
        <v/>
      </c>
      <c r="BP228" s="1" t="str">
        <f>IFERROR(VLOOKUP(CONCATENATE(BN$1,BN228),'Formulario de Preguntas'!$C$10:$FN$165,4,FALSE),"")</f>
        <v/>
      </c>
      <c r="BR228" s="1">
        <f t="shared" si="10"/>
        <v>0</v>
      </c>
      <c r="BS228" s="1">
        <f t="shared" si="11"/>
        <v>0.25</v>
      </c>
      <c r="BT228" s="1">
        <f t="shared" si="12"/>
        <v>0</v>
      </c>
      <c r="BU228" s="1">
        <f>COUNTIF('Formulario de Respuestas'!$E227:$Z227,"A")</f>
        <v>0</v>
      </c>
      <c r="BV228" s="1">
        <f>COUNTIF('Formulario de Respuestas'!$E227:$Z227,"B")</f>
        <v>0</v>
      </c>
      <c r="BW228" s="1">
        <f>COUNTIF('Formulario de Respuestas'!$E227:$Z227,"C")</f>
        <v>0</v>
      </c>
      <c r="BX228" s="1">
        <f>COUNTIF('Formulario de Respuestas'!$E227:$Z227,"D")</f>
        <v>0</v>
      </c>
      <c r="BY228" s="1">
        <f>COUNTIF('Formulario de Respuestas'!$E227:$Z227,"E (RESPUESTA ANULADA)")</f>
        <v>0</v>
      </c>
    </row>
    <row r="229" spans="1:77" x14ac:dyDescent="0.25">
      <c r="A229" s="1">
        <f>'Formulario de Respuestas'!C228</f>
        <v>0</v>
      </c>
      <c r="B229" s="1">
        <f>'Formulario de Respuestas'!D228</f>
        <v>0</v>
      </c>
      <c r="C229" s="23">
        <f>IF($B229='Formulario de Respuestas'!$D228,'Formulario de Respuestas'!$E228,"ES DIFERENTE")</f>
        <v>0</v>
      </c>
      <c r="D229" s="15" t="str">
        <f>IFERROR(VLOOKUP(CONCATENATE(C$1,C229),'Formulario de Preguntas'!$C$2:$FN$165,3,FALSE),"")</f>
        <v/>
      </c>
      <c r="E229" s="1" t="str">
        <f>IFERROR(VLOOKUP(CONCATENATE(C$1,C229),'Formulario de Preguntas'!$C$2:$FN$165,4,FALSE),"")</f>
        <v/>
      </c>
      <c r="F229" s="23">
        <f>IF($B229='Formulario de Respuestas'!$D228,'Formulario de Respuestas'!$F228,"ES DIFERENTE")</f>
        <v>0</v>
      </c>
      <c r="G229" s="1" t="str">
        <f>IFERROR(VLOOKUP(CONCATENATE(F$1,F229),'Formulario de Preguntas'!$C$2:$FN$165,3,FALSE),"")</f>
        <v/>
      </c>
      <c r="H229" s="1" t="str">
        <f>IFERROR(VLOOKUP(CONCATENATE(F$1,F229),'Formulario de Preguntas'!$C$2:$FN$165,4,FALSE),"")</f>
        <v/>
      </c>
      <c r="I229" s="23">
        <f>IF($B229='Formulario de Respuestas'!$D228,'Formulario de Respuestas'!$G228,"ES DIFERENTE")</f>
        <v>0</v>
      </c>
      <c r="J229" s="1" t="str">
        <f>IFERROR(VLOOKUP(CONCATENATE(I$1,I229),'Formulario de Preguntas'!$C$10:$FN$165,3,FALSE),"")</f>
        <v/>
      </c>
      <c r="K229" s="1" t="str">
        <f>IFERROR(VLOOKUP(CONCATENATE(I$1,I229),'Formulario de Preguntas'!$C$10:$FN$165,4,FALSE),"")</f>
        <v/>
      </c>
      <c r="L229" s="23">
        <f>IF($B229='Formulario de Respuestas'!$D228,'Formulario de Respuestas'!$H228,"ES DIFERENTE")</f>
        <v>0</v>
      </c>
      <c r="M229" s="1" t="str">
        <f>IFERROR(VLOOKUP(CONCATENATE(L$1,L229),'Formulario de Preguntas'!$C$10:$FN$165,3,FALSE),"")</f>
        <v/>
      </c>
      <c r="N229" s="1" t="str">
        <f>IFERROR(VLOOKUP(CONCATENATE(L$1,L229),'Formulario de Preguntas'!$C$10:$FN$165,4,FALSE),"")</f>
        <v/>
      </c>
      <c r="O229" s="23">
        <f>IF($B229='Formulario de Respuestas'!$D228,'Formulario de Respuestas'!$I228,"ES DIFERENTE")</f>
        <v>0</v>
      </c>
      <c r="P229" s="1" t="str">
        <f>IFERROR(VLOOKUP(CONCATENATE(O$1,O229),'Formulario de Preguntas'!$C$10:$FN$165,3,FALSE),"")</f>
        <v/>
      </c>
      <c r="Q229" s="1" t="str">
        <f>IFERROR(VLOOKUP(CONCATENATE(O$1,O229),'Formulario de Preguntas'!$C$10:$FN$165,4,FALSE),"")</f>
        <v/>
      </c>
      <c r="R229" s="23">
        <f>IF($B229='Formulario de Respuestas'!$D228,'Formulario de Respuestas'!$J228,"ES DIFERENTE")</f>
        <v>0</v>
      </c>
      <c r="S229" s="1" t="str">
        <f>IFERROR(VLOOKUP(CONCATENATE(R$1,R229),'Formulario de Preguntas'!$C$10:$FN$165,3,FALSE),"")</f>
        <v/>
      </c>
      <c r="T229" s="1" t="str">
        <f>IFERROR(VLOOKUP(CONCATENATE(R$1,R229),'Formulario de Preguntas'!$C$10:$FN$165,4,FALSE),"")</f>
        <v/>
      </c>
      <c r="U229" s="23">
        <f>IF($B229='Formulario de Respuestas'!$D228,'Formulario de Respuestas'!$K228,"ES DIFERENTE")</f>
        <v>0</v>
      </c>
      <c r="V229" s="1" t="str">
        <f>IFERROR(VLOOKUP(CONCATENATE(U$1,U229),'Formulario de Preguntas'!$C$10:$FN$165,3,FALSE),"")</f>
        <v/>
      </c>
      <c r="W229" s="1" t="str">
        <f>IFERROR(VLOOKUP(CONCATENATE(U$1,U229),'Formulario de Preguntas'!$C$10:$FN$165,4,FALSE),"")</f>
        <v/>
      </c>
      <c r="X229" s="23">
        <f>IF($B229='Formulario de Respuestas'!$D228,'Formulario de Respuestas'!$L228,"ES DIFERENTE")</f>
        <v>0</v>
      </c>
      <c r="Y229" s="1" t="str">
        <f>IFERROR(VLOOKUP(CONCATENATE(X$1,X229),'Formulario de Preguntas'!$C$10:$FN$165,3,FALSE),"")</f>
        <v/>
      </c>
      <c r="Z229" s="1" t="str">
        <f>IFERROR(VLOOKUP(CONCATENATE(X$1,X229),'Formulario de Preguntas'!$C$10:$FN$165,4,FALSE),"")</f>
        <v/>
      </c>
      <c r="AA229" s="23">
        <f>IF($B229='Formulario de Respuestas'!$D228,'Formulario de Respuestas'!$M228,"ES DIFERENTE")</f>
        <v>0</v>
      </c>
      <c r="AB229" s="1" t="str">
        <f>IFERROR(VLOOKUP(CONCATENATE(AA$1,AA229),'Formulario de Preguntas'!$C$10:$FN$165,3,FALSE),"")</f>
        <v/>
      </c>
      <c r="AC229" s="1" t="str">
        <f>IFERROR(VLOOKUP(CONCATENATE(AA$1,AA229),'Formulario de Preguntas'!$C$10:$FN$165,4,FALSE),"")</f>
        <v/>
      </c>
      <c r="AD229" s="23">
        <f>IF($B229='Formulario de Respuestas'!$D228,'Formulario de Respuestas'!$N228,"ES DIFERENTE")</f>
        <v>0</v>
      </c>
      <c r="AE229" s="1" t="str">
        <f>IFERROR(VLOOKUP(CONCATENATE(AD$1,AD229),'Formulario de Preguntas'!$C$10:$FN$165,3,FALSE),"")</f>
        <v/>
      </c>
      <c r="AF229" s="1" t="str">
        <f>IFERROR(VLOOKUP(CONCATENATE(AD$1,AD229),'Formulario de Preguntas'!$C$10:$FN$165,4,FALSE),"")</f>
        <v/>
      </c>
      <c r="AG229" s="23">
        <f>IF($B229='Formulario de Respuestas'!$D228,'Formulario de Respuestas'!$O228,"ES DIFERENTE")</f>
        <v>0</v>
      </c>
      <c r="AH229" s="1" t="str">
        <f>IFERROR(VLOOKUP(CONCATENATE(AG$1,AG229),'Formulario de Preguntas'!$C$10:$FN$165,3,FALSE),"")</f>
        <v/>
      </c>
      <c r="AI229" s="1" t="str">
        <f>IFERROR(VLOOKUP(CONCATENATE(AG$1,AG229),'Formulario de Preguntas'!$C$10:$FN$165,4,FALSE),"")</f>
        <v/>
      </c>
      <c r="AJ229" s="23">
        <f>IF($B229='Formulario de Respuestas'!$D228,'Formulario de Respuestas'!$P228,"ES DIFERENTE")</f>
        <v>0</v>
      </c>
      <c r="AK229" s="1" t="str">
        <f>IFERROR(VLOOKUP(CONCATENATE(AJ$1,AJ229),'Formulario de Preguntas'!$C$10:$FN$165,3,FALSE),"")</f>
        <v/>
      </c>
      <c r="AL229" s="1" t="str">
        <f>IFERROR(VLOOKUP(CONCATENATE(AJ$1,AJ229),'Formulario de Preguntas'!$C$10:$FN$165,4,FALSE),"")</f>
        <v/>
      </c>
      <c r="AM229" s="23">
        <f>IF($B229='Formulario de Respuestas'!$D228,'Formulario de Respuestas'!$Q228,"ES DIFERENTE")</f>
        <v>0</v>
      </c>
      <c r="AN229" s="1" t="str">
        <f>IFERROR(VLOOKUP(CONCATENATE(AM$1,AM229),'Formulario de Preguntas'!$C$10:$FN$165,3,FALSE),"")</f>
        <v/>
      </c>
      <c r="AO229" s="1" t="str">
        <f>IFERROR(VLOOKUP(CONCATENATE(AM$1,AM229),'Formulario de Preguntas'!$C$10:$FN$165,4,FALSE),"")</f>
        <v/>
      </c>
      <c r="AP229" s="23">
        <f>IF($B229='Formulario de Respuestas'!$D228,'Formulario de Respuestas'!$R228,"ES DIFERENTE")</f>
        <v>0</v>
      </c>
      <c r="AQ229" s="1" t="str">
        <f>IFERROR(VLOOKUP(CONCATENATE(AP$1,AP229),'Formulario de Preguntas'!$C$10:$FN$165,3,FALSE),"")</f>
        <v/>
      </c>
      <c r="AR229" s="1" t="str">
        <f>IFERROR(VLOOKUP(CONCATENATE(AP$1,AP229),'Formulario de Preguntas'!$C$10:$FN$165,4,FALSE),"")</f>
        <v/>
      </c>
      <c r="AS229" s="23">
        <f>IF($B229='Formulario de Respuestas'!$D228,'Formulario de Respuestas'!$S228,"ES DIFERENTE")</f>
        <v>0</v>
      </c>
      <c r="AT229" s="1" t="str">
        <f>IFERROR(VLOOKUP(CONCATENATE(AS$1,AS229),'Formulario de Preguntas'!$C$10:$FN$165,3,FALSE),"")</f>
        <v/>
      </c>
      <c r="AU229" s="1" t="str">
        <f>IFERROR(VLOOKUP(CONCATENATE(AS$1,AS229),'Formulario de Preguntas'!$C$10:$FN$165,4,FALSE),"")</f>
        <v/>
      </c>
      <c r="AV229" s="23">
        <f>IF($B229='Formulario de Respuestas'!$D228,'Formulario de Respuestas'!$T228,"ES DIFERENTE")</f>
        <v>0</v>
      </c>
      <c r="AW229" s="1" t="str">
        <f>IFERROR(VLOOKUP(CONCATENATE(AV$1,AV229),'Formulario de Preguntas'!$C$10:$FN$165,3,FALSE),"")</f>
        <v/>
      </c>
      <c r="AX229" s="1" t="str">
        <f>IFERROR(VLOOKUP(CONCATENATE(AV$1,AV229),'Formulario de Preguntas'!$C$10:$FN$165,4,FALSE),"")</f>
        <v/>
      </c>
      <c r="AY229" s="23">
        <f>IF($B229='Formulario de Respuestas'!$D228,'Formulario de Respuestas'!$U228,"ES DIFERENTE")</f>
        <v>0</v>
      </c>
      <c r="AZ229" s="1" t="str">
        <f>IFERROR(VLOOKUP(CONCATENATE(AY$1,AY229),'Formulario de Preguntas'!$C$10:$FN$165,3,FALSE),"")</f>
        <v/>
      </c>
      <c r="BA229" s="1" t="str">
        <f>IFERROR(VLOOKUP(CONCATENATE(AY$1,AY229),'Formulario de Preguntas'!$C$10:$FN$165,4,FALSE),"")</f>
        <v/>
      </c>
      <c r="BB229" s="25">
        <f>IF($B229='Formulario de Respuestas'!$D228,'Formulario de Respuestas'!$V228,"ES DIFERENTE")</f>
        <v>0</v>
      </c>
      <c r="BC229" s="1" t="str">
        <f>IFERROR(VLOOKUP(CONCATENATE(BB$1,BB229),'Formulario de Preguntas'!$C$10:$FN$165,3,FALSE),"")</f>
        <v/>
      </c>
      <c r="BD229" s="1" t="str">
        <f>IFERROR(VLOOKUP(CONCATENATE(BB$1,BB229),'Formulario de Preguntas'!$C$10:$FN$165,4,FALSE),"")</f>
        <v/>
      </c>
      <c r="BE229" s="23">
        <f>IF($B229='Formulario de Respuestas'!$D228,'Formulario de Respuestas'!$W228,"ES DIFERENTE")</f>
        <v>0</v>
      </c>
      <c r="BF229" s="1" t="str">
        <f>IFERROR(VLOOKUP(CONCATENATE(BE$1,BE229),'Formulario de Preguntas'!$C$10:$FN$165,3,FALSE),"")</f>
        <v/>
      </c>
      <c r="BG229" s="1" t="str">
        <f>IFERROR(VLOOKUP(CONCATENATE(BE$1,BE229),'Formulario de Preguntas'!$C$10:$FN$165,4,FALSE),"")</f>
        <v/>
      </c>
      <c r="BH229" s="23">
        <f>IF($B229='Formulario de Respuestas'!$D228,'Formulario de Respuestas'!$X228,"ES DIFERENTE")</f>
        <v>0</v>
      </c>
      <c r="BI229" s="1" t="str">
        <f>IFERROR(VLOOKUP(CONCATENATE(BH$1,BH229),'Formulario de Preguntas'!$C$10:$FN$165,3,FALSE),"")</f>
        <v/>
      </c>
      <c r="BJ229" s="1" t="str">
        <f>IFERROR(VLOOKUP(CONCATENATE(BH$1,BH229),'Formulario de Preguntas'!$C$10:$FN$165,4,FALSE),"")</f>
        <v/>
      </c>
      <c r="BK229" s="25">
        <f>IF($B229='Formulario de Respuestas'!$D228,'Formulario de Respuestas'!$Y228,"ES DIFERENTE")</f>
        <v>0</v>
      </c>
      <c r="BL229" s="1" t="str">
        <f>IFERROR(VLOOKUP(CONCATENATE(BK$1,BK229),'Formulario de Preguntas'!$C$10:$FN$165,3,FALSE),"")</f>
        <v/>
      </c>
      <c r="BM229" s="1" t="str">
        <f>IFERROR(VLOOKUP(CONCATENATE(BK$1,BK229),'Formulario de Preguntas'!$C$10:$FN$165,4,FALSE),"")</f>
        <v/>
      </c>
      <c r="BN229" s="25">
        <f>IF($B229='Formulario de Respuestas'!$D228,'Formulario de Respuestas'!$Z228,"ES DIFERENTE")</f>
        <v>0</v>
      </c>
      <c r="BO229" s="1" t="str">
        <f>IFERROR(VLOOKUP(CONCATENATE(BN$1,BN229),'Formulario de Preguntas'!$C$10:$FN$165,3,FALSE),"")</f>
        <v/>
      </c>
      <c r="BP229" s="1" t="str">
        <f>IFERROR(VLOOKUP(CONCATENATE(BN$1,BN229),'Formulario de Preguntas'!$C$10:$FN$165,4,FALSE),"")</f>
        <v/>
      </c>
      <c r="BR229" s="1">
        <f t="shared" si="10"/>
        <v>0</v>
      </c>
      <c r="BS229" s="1">
        <f t="shared" si="11"/>
        <v>0.25</v>
      </c>
      <c r="BT229" s="1">
        <f t="shared" si="12"/>
        <v>0</v>
      </c>
      <c r="BU229" s="1">
        <f>COUNTIF('Formulario de Respuestas'!$E228:$Z228,"A")</f>
        <v>0</v>
      </c>
      <c r="BV229" s="1">
        <f>COUNTIF('Formulario de Respuestas'!$E228:$Z228,"B")</f>
        <v>0</v>
      </c>
      <c r="BW229" s="1">
        <f>COUNTIF('Formulario de Respuestas'!$E228:$Z228,"C")</f>
        <v>0</v>
      </c>
      <c r="BX229" s="1">
        <f>COUNTIF('Formulario de Respuestas'!$E228:$Z228,"D")</f>
        <v>0</v>
      </c>
      <c r="BY229" s="1">
        <f>COUNTIF('Formulario de Respuestas'!$E228:$Z228,"E (RESPUESTA ANULADA)")</f>
        <v>0</v>
      </c>
    </row>
    <row r="230" spans="1:77" x14ac:dyDescent="0.25">
      <c r="A230" s="1">
        <f>'Formulario de Respuestas'!C229</f>
        <v>0</v>
      </c>
      <c r="B230" s="1">
        <f>'Formulario de Respuestas'!D229</f>
        <v>0</v>
      </c>
      <c r="C230" s="23">
        <f>IF($B230='Formulario de Respuestas'!$D229,'Formulario de Respuestas'!$E229,"ES DIFERENTE")</f>
        <v>0</v>
      </c>
      <c r="D230" s="15" t="str">
        <f>IFERROR(VLOOKUP(CONCATENATE(C$1,C230),'Formulario de Preguntas'!$C$2:$FN$165,3,FALSE),"")</f>
        <v/>
      </c>
      <c r="E230" s="1" t="str">
        <f>IFERROR(VLOOKUP(CONCATENATE(C$1,C230),'Formulario de Preguntas'!$C$2:$FN$165,4,FALSE),"")</f>
        <v/>
      </c>
      <c r="F230" s="23">
        <f>IF($B230='Formulario de Respuestas'!$D229,'Formulario de Respuestas'!$F229,"ES DIFERENTE")</f>
        <v>0</v>
      </c>
      <c r="G230" s="1" t="str">
        <f>IFERROR(VLOOKUP(CONCATENATE(F$1,F230),'Formulario de Preguntas'!$C$2:$FN$165,3,FALSE),"")</f>
        <v/>
      </c>
      <c r="H230" s="1" t="str">
        <f>IFERROR(VLOOKUP(CONCATENATE(F$1,F230),'Formulario de Preguntas'!$C$2:$FN$165,4,FALSE),"")</f>
        <v/>
      </c>
      <c r="I230" s="23">
        <f>IF($B230='Formulario de Respuestas'!$D229,'Formulario de Respuestas'!$G229,"ES DIFERENTE")</f>
        <v>0</v>
      </c>
      <c r="J230" s="1" t="str">
        <f>IFERROR(VLOOKUP(CONCATENATE(I$1,I230),'Formulario de Preguntas'!$C$10:$FN$165,3,FALSE),"")</f>
        <v/>
      </c>
      <c r="K230" s="1" t="str">
        <f>IFERROR(VLOOKUP(CONCATENATE(I$1,I230),'Formulario de Preguntas'!$C$10:$FN$165,4,FALSE),"")</f>
        <v/>
      </c>
      <c r="L230" s="23">
        <f>IF($B230='Formulario de Respuestas'!$D229,'Formulario de Respuestas'!$H229,"ES DIFERENTE")</f>
        <v>0</v>
      </c>
      <c r="M230" s="1" t="str">
        <f>IFERROR(VLOOKUP(CONCATENATE(L$1,L230),'Formulario de Preguntas'!$C$10:$FN$165,3,FALSE),"")</f>
        <v/>
      </c>
      <c r="N230" s="1" t="str">
        <f>IFERROR(VLOOKUP(CONCATENATE(L$1,L230),'Formulario de Preguntas'!$C$10:$FN$165,4,FALSE),"")</f>
        <v/>
      </c>
      <c r="O230" s="23">
        <f>IF($B230='Formulario de Respuestas'!$D229,'Formulario de Respuestas'!$I229,"ES DIFERENTE")</f>
        <v>0</v>
      </c>
      <c r="P230" s="1" t="str">
        <f>IFERROR(VLOOKUP(CONCATENATE(O$1,O230),'Formulario de Preguntas'!$C$10:$FN$165,3,FALSE),"")</f>
        <v/>
      </c>
      <c r="Q230" s="1" t="str">
        <f>IFERROR(VLOOKUP(CONCATENATE(O$1,O230),'Formulario de Preguntas'!$C$10:$FN$165,4,FALSE),"")</f>
        <v/>
      </c>
      <c r="R230" s="23">
        <f>IF($B230='Formulario de Respuestas'!$D229,'Formulario de Respuestas'!$J229,"ES DIFERENTE")</f>
        <v>0</v>
      </c>
      <c r="S230" s="1" t="str">
        <f>IFERROR(VLOOKUP(CONCATENATE(R$1,R230),'Formulario de Preguntas'!$C$10:$FN$165,3,FALSE),"")</f>
        <v/>
      </c>
      <c r="T230" s="1" t="str">
        <f>IFERROR(VLOOKUP(CONCATENATE(R$1,R230),'Formulario de Preguntas'!$C$10:$FN$165,4,FALSE),"")</f>
        <v/>
      </c>
      <c r="U230" s="23">
        <f>IF($B230='Formulario de Respuestas'!$D229,'Formulario de Respuestas'!$K229,"ES DIFERENTE")</f>
        <v>0</v>
      </c>
      <c r="V230" s="1" t="str">
        <f>IFERROR(VLOOKUP(CONCATENATE(U$1,U230),'Formulario de Preguntas'!$C$10:$FN$165,3,FALSE),"")</f>
        <v/>
      </c>
      <c r="W230" s="1" t="str">
        <f>IFERROR(VLOOKUP(CONCATENATE(U$1,U230),'Formulario de Preguntas'!$C$10:$FN$165,4,FALSE),"")</f>
        <v/>
      </c>
      <c r="X230" s="23">
        <f>IF($B230='Formulario de Respuestas'!$D229,'Formulario de Respuestas'!$L229,"ES DIFERENTE")</f>
        <v>0</v>
      </c>
      <c r="Y230" s="1" t="str">
        <f>IFERROR(VLOOKUP(CONCATENATE(X$1,X230),'Formulario de Preguntas'!$C$10:$FN$165,3,FALSE),"")</f>
        <v/>
      </c>
      <c r="Z230" s="1" t="str">
        <f>IFERROR(VLOOKUP(CONCATENATE(X$1,X230),'Formulario de Preguntas'!$C$10:$FN$165,4,FALSE),"")</f>
        <v/>
      </c>
      <c r="AA230" s="23">
        <f>IF($B230='Formulario de Respuestas'!$D229,'Formulario de Respuestas'!$M229,"ES DIFERENTE")</f>
        <v>0</v>
      </c>
      <c r="AB230" s="1" t="str">
        <f>IFERROR(VLOOKUP(CONCATENATE(AA$1,AA230),'Formulario de Preguntas'!$C$10:$FN$165,3,FALSE),"")</f>
        <v/>
      </c>
      <c r="AC230" s="1" t="str">
        <f>IFERROR(VLOOKUP(CONCATENATE(AA$1,AA230),'Formulario de Preguntas'!$C$10:$FN$165,4,FALSE),"")</f>
        <v/>
      </c>
      <c r="AD230" s="23">
        <f>IF($B230='Formulario de Respuestas'!$D229,'Formulario de Respuestas'!$N229,"ES DIFERENTE")</f>
        <v>0</v>
      </c>
      <c r="AE230" s="1" t="str">
        <f>IFERROR(VLOOKUP(CONCATENATE(AD$1,AD230),'Formulario de Preguntas'!$C$10:$FN$165,3,FALSE),"")</f>
        <v/>
      </c>
      <c r="AF230" s="1" t="str">
        <f>IFERROR(VLOOKUP(CONCATENATE(AD$1,AD230),'Formulario de Preguntas'!$C$10:$FN$165,4,FALSE),"")</f>
        <v/>
      </c>
      <c r="AG230" s="23">
        <f>IF($B230='Formulario de Respuestas'!$D229,'Formulario de Respuestas'!$O229,"ES DIFERENTE")</f>
        <v>0</v>
      </c>
      <c r="AH230" s="1" t="str">
        <f>IFERROR(VLOOKUP(CONCATENATE(AG$1,AG230),'Formulario de Preguntas'!$C$10:$FN$165,3,FALSE),"")</f>
        <v/>
      </c>
      <c r="AI230" s="1" t="str">
        <f>IFERROR(VLOOKUP(CONCATENATE(AG$1,AG230),'Formulario de Preguntas'!$C$10:$FN$165,4,FALSE),"")</f>
        <v/>
      </c>
      <c r="AJ230" s="23">
        <f>IF($B230='Formulario de Respuestas'!$D229,'Formulario de Respuestas'!$P229,"ES DIFERENTE")</f>
        <v>0</v>
      </c>
      <c r="AK230" s="1" t="str">
        <f>IFERROR(VLOOKUP(CONCATENATE(AJ$1,AJ230),'Formulario de Preguntas'!$C$10:$FN$165,3,FALSE),"")</f>
        <v/>
      </c>
      <c r="AL230" s="1" t="str">
        <f>IFERROR(VLOOKUP(CONCATENATE(AJ$1,AJ230),'Formulario de Preguntas'!$C$10:$FN$165,4,FALSE),"")</f>
        <v/>
      </c>
      <c r="AM230" s="23">
        <f>IF($B230='Formulario de Respuestas'!$D229,'Formulario de Respuestas'!$Q229,"ES DIFERENTE")</f>
        <v>0</v>
      </c>
      <c r="AN230" s="1" t="str">
        <f>IFERROR(VLOOKUP(CONCATENATE(AM$1,AM230),'Formulario de Preguntas'!$C$10:$FN$165,3,FALSE),"")</f>
        <v/>
      </c>
      <c r="AO230" s="1" t="str">
        <f>IFERROR(VLOOKUP(CONCATENATE(AM$1,AM230),'Formulario de Preguntas'!$C$10:$FN$165,4,FALSE),"")</f>
        <v/>
      </c>
      <c r="AP230" s="23">
        <f>IF($B230='Formulario de Respuestas'!$D229,'Formulario de Respuestas'!$R229,"ES DIFERENTE")</f>
        <v>0</v>
      </c>
      <c r="AQ230" s="1" t="str">
        <f>IFERROR(VLOOKUP(CONCATENATE(AP$1,AP230),'Formulario de Preguntas'!$C$10:$FN$165,3,FALSE),"")</f>
        <v/>
      </c>
      <c r="AR230" s="1" t="str">
        <f>IFERROR(VLOOKUP(CONCATENATE(AP$1,AP230),'Formulario de Preguntas'!$C$10:$FN$165,4,FALSE),"")</f>
        <v/>
      </c>
      <c r="AS230" s="23">
        <f>IF($B230='Formulario de Respuestas'!$D229,'Formulario de Respuestas'!$S229,"ES DIFERENTE")</f>
        <v>0</v>
      </c>
      <c r="AT230" s="1" t="str">
        <f>IFERROR(VLOOKUP(CONCATENATE(AS$1,AS230),'Formulario de Preguntas'!$C$10:$FN$165,3,FALSE),"")</f>
        <v/>
      </c>
      <c r="AU230" s="1" t="str">
        <f>IFERROR(VLOOKUP(CONCATENATE(AS$1,AS230),'Formulario de Preguntas'!$C$10:$FN$165,4,FALSE),"")</f>
        <v/>
      </c>
      <c r="AV230" s="23">
        <f>IF($B230='Formulario de Respuestas'!$D229,'Formulario de Respuestas'!$T229,"ES DIFERENTE")</f>
        <v>0</v>
      </c>
      <c r="AW230" s="1" t="str">
        <f>IFERROR(VLOOKUP(CONCATENATE(AV$1,AV230),'Formulario de Preguntas'!$C$10:$FN$165,3,FALSE),"")</f>
        <v/>
      </c>
      <c r="AX230" s="1" t="str">
        <f>IFERROR(VLOOKUP(CONCATENATE(AV$1,AV230),'Formulario de Preguntas'!$C$10:$FN$165,4,FALSE),"")</f>
        <v/>
      </c>
      <c r="AY230" s="23">
        <f>IF($B230='Formulario de Respuestas'!$D229,'Formulario de Respuestas'!$U229,"ES DIFERENTE")</f>
        <v>0</v>
      </c>
      <c r="AZ230" s="1" t="str">
        <f>IFERROR(VLOOKUP(CONCATENATE(AY$1,AY230),'Formulario de Preguntas'!$C$10:$FN$165,3,FALSE),"")</f>
        <v/>
      </c>
      <c r="BA230" s="1" t="str">
        <f>IFERROR(VLOOKUP(CONCATENATE(AY$1,AY230),'Formulario de Preguntas'!$C$10:$FN$165,4,FALSE),"")</f>
        <v/>
      </c>
      <c r="BB230" s="25">
        <f>IF($B230='Formulario de Respuestas'!$D229,'Formulario de Respuestas'!$V229,"ES DIFERENTE")</f>
        <v>0</v>
      </c>
      <c r="BC230" s="1" t="str">
        <f>IFERROR(VLOOKUP(CONCATENATE(BB$1,BB230),'Formulario de Preguntas'!$C$10:$FN$165,3,FALSE),"")</f>
        <v/>
      </c>
      <c r="BD230" s="1" t="str">
        <f>IFERROR(VLOOKUP(CONCATENATE(BB$1,BB230),'Formulario de Preguntas'!$C$10:$FN$165,4,FALSE),"")</f>
        <v/>
      </c>
      <c r="BE230" s="23">
        <f>IF($B230='Formulario de Respuestas'!$D229,'Formulario de Respuestas'!$W229,"ES DIFERENTE")</f>
        <v>0</v>
      </c>
      <c r="BF230" s="1" t="str">
        <f>IFERROR(VLOOKUP(CONCATENATE(BE$1,BE230),'Formulario de Preguntas'!$C$10:$FN$165,3,FALSE),"")</f>
        <v/>
      </c>
      <c r="BG230" s="1" t="str">
        <f>IFERROR(VLOOKUP(CONCATENATE(BE$1,BE230),'Formulario de Preguntas'!$C$10:$FN$165,4,FALSE),"")</f>
        <v/>
      </c>
      <c r="BH230" s="23">
        <f>IF($B230='Formulario de Respuestas'!$D229,'Formulario de Respuestas'!$X229,"ES DIFERENTE")</f>
        <v>0</v>
      </c>
      <c r="BI230" s="1" t="str">
        <f>IFERROR(VLOOKUP(CONCATENATE(BH$1,BH230),'Formulario de Preguntas'!$C$10:$FN$165,3,FALSE),"")</f>
        <v/>
      </c>
      <c r="BJ230" s="1" t="str">
        <f>IFERROR(VLOOKUP(CONCATENATE(BH$1,BH230),'Formulario de Preguntas'!$C$10:$FN$165,4,FALSE),"")</f>
        <v/>
      </c>
      <c r="BK230" s="25">
        <f>IF($B230='Formulario de Respuestas'!$D229,'Formulario de Respuestas'!$Y229,"ES DIFERENTE")</f>
        <v>0</v>
      </c>
      <c r="BL230" s="1" t="str">
        <f>IFERROR(VLOOKUP(CONCATENATE(BK$1,BK230),'Formulario de Preguntas'!$C$10:$FN$165,3,FALSE),"")</f>
        <v/>
      </c>
      <c r="BM230" s="1" t="str">
        <f>IFERROR(VLOOKUP(CONCATENATE(BK$1,BK230),'Formulario de Preguntas'!$C$10:$FN$165,4,FALSE),"")</f>
        <v/>
      </c>
      <c r="BN230" s="25">
        <f>IF($B230='Formulario de Respuestas'!$D229,'Formulario de Respuestas'!$Z229,"ES DIFERENTE")</f>
        <v>0</v>
      </c>
      <c r="BO230" s="1" t="str">
        <f>IFERROR(VLOOKUP(CONCATENATE(BN$1,BN230),'Formulario de Preguntas'!$C$10:$FN$165,3,FALSE),"")</f>
        <v/>
      </c>
      <c r="BP230" s="1" t="str">
        <f>IFERROR(VLOOKUP(CONCATENATE(BN$1,BN230),'Formulario de Preguntas'!$C$10:$FN$165,4,FALSE),"")</f>
        <v/>
      </c>
      <c r="BR230" s="1">
        <f t="shared" si="10"/>
        <v>0</v>
      </c>
      <c r="BS230" s="1">
        <f t="shared" si="11"/>
        <v>0.25</v>
      </c>
      <c r="BT230" s="1">
        <f t="shared" si="12"/>
        <v>0</v>
      </c>
      <c r="BU230" s="1">
        <f>COUNTIF('Formulario de Respuestas'!$E229:$Z229,"A")</f>
        <v>0</v>
      </c>
      <c r="BV230" s="1">
        <f>COUNTIF('Formulario de Respuestas'!$E229:$Z229,"B")</f>
        <v>0</v>
      </c>
      <c r="BW230" s="1">
        <f>COUNTIF('Formulario de Respuestas'!$E229:$Z229,"C")</f>
        <v>0</v>
      </c>
      <c r="BX230" s="1">
        <f>COUNTIF('Formulario de Respuestas'!$E229:$Z229,"D")</f>
        <v>0</v>
      </c>
      <c r="BY230" s="1">
        <f>COUNTIF('Formulario de Respuestas'!$E229:$Z229,"E (RESPUESTA ANULADA)")</f>
        <v>0</v>
      </c>
    </row>
    <row r="231" spans="1:77" x14ac:dyDescent="0.25">
      <c r="A231" s="1">
        <f>'Formulario de Respuestas'!C230</f>
        <v>0</v>
      </c>
      <c r="B231" s="1">
        <f>'Formulario de Respuestas'!D230</f>
        <v>0</v>
      </c>
      <c r="C231" s="23">
        <f>IF($B231='Formulario de Respuestas'!$D230,'Formulario de Respuestas'!$E230,"ES DIFERENTE")</f>
        <v>0</v>
      </c>
      <c r="D231" s="15" t="str">
        <f>IFERROR(VLOOKUP(CONCATENATE(C$1,C231),'Formulario de Preguntas'!$C$2:$FN$165,3,FALSE),"")</f>
        <v/>
      </c>
      <c r="E231" s="1" t="str">
        <f>IFERROR(VLOOKUP(CONCATENATE(C$1,C231),'Formulario de Preguntas'!$C$2:$FN$165,4,FALSE),"")</f>
        <v/>
      </c>
      <c r="F231" s="23">
        <f>IF($B231='Formulario de Respuestas'!$D230,'Formulario de Respuestas'!$F230,"ES DIFERENTE")</f>
        <v>0</v>
      </c>
      <c r="G231" s="1" t="str">
        <f>IFERROR(VLOOKUP(CONCATENATE(F$1,F231),'Formulario de Preguntas'!$C$2:$FN$165,3,FALSE),"")</f>
        <v/>
      </c>
      <c r="H231" s="1" t="str">
        <f>IFERROR(VLOOKUP(CONCATENATE(F$1,F231),'Formulario de Preguntas'!$C$2:$FN$165,4,FALSE),"")</f>
        <v/>
      </c>
      <c r="I231" s="23">
        <f>IF($B231='Formulario de Respuestas'!$D230,'Formulario de Respuestas'!$G230,"ES DIFERENTE")</f>
        <v>0</v>
      </c>
      <c r="J231" s="1" t="str">
        <f>IFERROR(VLOOKUP(CONCATENATE(I$1,I231),'Formulario de Preguntas'!$C$10:$FN$165,3,FALSE),"")</f>
        <v/>
      </c>
      <c r="K231" s="1" t="str">
        <f>IFERROR(VLOOKUP(CONCATENATE(I$1,I231),'Formulario de Preguntas'!$C$10:$FN$165,4,FALSE),"")</f>
        <v/>
      </c>
      <c r="L231" s="23">
        <f>IF($B231='Formulario de Respuestas'!$D230,'Formulario de Respuestas'!$H230,"ES DIFERENTE")</f>
        <v>0</v>
      </c>
      <c r="M231" s="1" t="str">
        <f>IFERROR(VLOOKUP(CONCATENATE(L$1,L231),'Formulario de Preguntas'!$C$10:$FN$165,3,FALSE),"")</f>
        <v/>
      </c>
      <c r="N231" s="1" t="str">
        <f>IFERROR(VLOOKUP(CONCATENATE(L$1,L231),'Formulario de Preguntas'!$C$10:$FN$165,4,FALSE),"")</f>
        <v/>
      </c>
      <c r="O231" s="23">
        <f>IF($B231='Formulario de Respuestas'!$D230,'Formulario de Respuestas'!$I230,"ES DIFERENTE")</f>
        <v>0</v>
      </c>
      <c r="P231" s="1" t="str">
        <f>IFERROR(VLOOKUP(CONCATENATE(O$1,O231),'Formulario de Preguntas'!$C$10:$FN$165,3,FALSE),"")</f>
        <v/>
      </c>
      <c r="Q231" s="1" t="str">
        <f>IFERROR(VLOOKUP(CONCATENATE(O$1,O231),'Formulario de Preguntas'!$C$10:$FN$165,4,FALSE),"")</f>
        <v/>
      </c>
      <c r="R231" s="23">
        <f>IF($B231='Formulario de Respuestas'!$D230,'Formulario de Respuestas'!$J230,"ES DIFERENTE")</f>
        <v>0</v>
      </c>
      <c r="S231" s="1" t="str">
        <f>IFERROR(VLOOKUP(CONCATENATE(R$1,R231),'Formulario de Preguntas'!$C$10:$FN$165,3,FALSE),"")</f>
        <v/>
      </c>
      <c r="T231" s="1" t="str">
        <f>IFERROR(VLOOKUP(CONCATENATE(R$1,R231),'Formulario de Preguntas'!$C$10:$FN$165,4,FALSE),"")</f>
        <v/>
      </c>
      <c r="U231" s="23">
        <f>IF($B231='Formulario de Respuestas'!$D230,'Formulario de Respuestas'!$K230,"ES DIFERENTE")</f>
        <v>0</v>
      </c>
      <c r="V231" s="1" t="str">
        <f>IFERROR(VLOOKUP(CONCATENATE(U$1,U231),'Formulario de Preguntas'!$C$10:$FN$165,3,FALSE),"")</f>
        <v/>
      </c>
      <c r="W231" s="1" t="str">
        <f>IFERROR(VLOOKUP(CONCATENATE(U$1,U231),'Formulario de Preguntas'!$C$10:$FN$165,4,FALSE),"")</f>
        <v/>
      </c>
      <c r="X231" s="23">
        <f>IF($B231='Formulario de Respuestas'!$D230,'Formulario de Respuestas'!$L230,"ES DIFERENTE")</f>
        <v>0</v>
      </c>
      <c r="Y231" s="1" t="str">
        <f>IFERROR(VLOOKUP(CONCATENATE(X$1,X231),'Formulario de Preguntas'!$C$10:$FN$165,3,FALSE),"")</f>
        <v/>
      </c>
      <c r="Z231" s="1" t="str">
        <f>IFERROR(VLOOKUP(CONCATENATE(X$1,X231),'Formulario de Preguntas'!$C$10:$FN$165,4,FALSE),"")</f>
        <v/>
      </c>
      <c r="AA231" s="23">
        <f>IF($B231='Formulario de Respuestas'!$D230,'Formulario de Respuestas'!$M230,"ES DIFERENTE")</f>
        <v>0</v>
      </c>
      <c r="AB231" s="1" t="str">
        <f>IFERROR(VLOOKUP(CONCATENATE(AA$1,AA231),'Formulario de Preguntas'!$C$10:$FN$165,3,FALSE),"")</f>
        <v/>
      </c>
      <c r="AC231" s="1" t="str">
        <f>IFERROR(VLOOKUP(CONCATENATE(AA$1,AA231),'Formulario de Preguntas'!$C$10:$FN$165,4,FALSE),"")</f>
        <v/>
      </c>
      <c r="AD231" s="23">
        <f>IF($B231='Formulario de Respuestas'!$D230,'Formulario de Respuestas'!$N230,"ES DIFERENTE")</f>
        <v>0</v>
      </c>
      <c r="AE231" s="1" t="str">
        <f>IFERROR(VLOOKUP(CONCATENATE(AD$1,AD231),'Formulario de Preguntas'!$C$10:$FN$165,3,FALSE),"")</f>
        <v/>
      </c>
      <c r="AF231" s="1" t="str">
        <f>IFERROR(VLOOKUP(CONCATENATE(AD$1,AD231),'Formulario de Preguntas'!$C$10:$FN$165,4,FALSE),"")</f>
        <v/>
      </c>
      <c r="AG231" s="23">
        <f>IF($B231='Formulario de Respuestas'!$D230,'Formulario de Respuestas'!$O230,"ES DIFERENTE")</f>
        <v>0</v>
      </c>
      <c r="AH231" s="1" t="str">
        <f>IFERROR(VLOOKUP(CONCATENATE(AG$1,AG231),'Formulario de Preguntas'!$C$10:$FN$165,3,FALSE),"")</f>
        <v/>
      </c>
      <c r="AI231" s="1" t="str">
        <f>IFERROR(VLOOKUP(CONCATENATE(AG$1,AG231),'Formulario de Preguntas'!$C$10:$FN$165,4,FALSE),"")</f>
        <v/>
      </c>
      <c r="AJ231" s="23">
        <f>IF($B231='Formulario de Respuestas'!$D230,'Formulario de Respuestas'!$P230,"ES DIFERENTE")</f>
        <v>0</v>
      </c>
      <c r="AK231" s="1" t="str">
        <f>IFERROR(VLOOKUP(CONCATENATE(AJ$1,AJ231),'Formulario de Preguntas'!$C$10:$FN$165,3,FALSE),"")</f>
        <v/>
      </c>
      <c r="AL231" s="1" t="str">
        <f>IFERROR(VLOOKUP(CONCATENATE(AJ$1,AJ231),'Formulario de Preguntas'!$C$10:$FN$165,4,FALSE),"")</f>
        <v/>
      </c>
      <c r="AM231" s="23">
        <f>IF($B231='Formulario de Respuestas'!$D230,'Formulario de Respuestas'!$Q230,"ES DIFERENTE")</f>
        <v>0</v>
      </c>
      <c r="AN231" s="1" t="str">
        <f>IFERROR(VLOOKUP(CONCATENATE(AM$1,AM231),'Formulario de Preguntas'!$C$10:$FN$165,3,FALSE),"")</f>
        <v/>
      </c>
      <c r="AO231" s="1" t="str">
        <f>IFERROR(VLOOKUP(CONCATENATE(AM$1,AM231),'Formulario de Preguntas'!$C$10:$FN$165,4,FALSE),"")</f>
        <v/>
      </c>
      <c r="AP231" s="23">
        <f>IF($B231='Formulario de Respuestas'!$D230,'Formulario de Respuestas'!$R230,"ES DIFERENTE")</f>
        <v>0</v>
      </c>
      <c r="AQ231" s="1" t="str">
        <f>IFERROR(VLOOKUP(CONCATENATE(AP$1,AP231),'Formulario de Preguntas'!$C$10:$FN$165,3,FALSE),"")</f>
        <v/>
      </c>
      <c r="AR231" s="1" t="str">
        <f>IFERROR(VLOOKUP(CONCATENATE(AP$1,AP231),'Formulario de Preguntas'!$C$10:$FN$165,4,FALSE),"")</f>
        <v/>
      </c>
      <c r="AS231" s="23">
        <f>IF($B231='Formulario de Respuestas'!$D230,'Formulario de Respuestas'!$S230,"ES DIFERENTE")</f>
        <v>0</v>
      </c>
      <c r="AT231" s="1" t="str">
        <f>IFERROR(VLOOKUP(CONCATENATE(AS$1,AS231),'Formulario de Preguntas'!$C$10:$FN$165,3,FALSE),"")</f>
        <v/>
      </c>
      <c r="AU231" s="1" t="str">
        <f>IFERROR(VLOOKUP(CONCATENATE(AS$1,AS231),'Formulario de Preguntas'!$C$10:$FN$165,4,FALSE),"")</f>
        <v/>
      </c>
      <c r="AV231" s="23">
        <f>IF($B231='Formulario de Respuestas'!$D230,'Formulario de Respuestas'!$T230,"ES DIFERENTE")</f>
        <v>0</v>
      </c>
      <c r="AW231" s="1" t="str">
        <f>IFERROR(VLOOKUP(CONCATENATE(AV$1,AV231),'Formulario de Preguntas'!$C$10:$FN$165,3,FALSE),"")</f>
        <v/>
      </c>
      <c r="AX231" s="1" t="str">
        <f>IFERROR(VLOOKUP(CONCATENATE(AV$1,AV231),'Formulario de Preguntas'!$C$10:$FN$165,4,FALSE),"")</f>
        <v/>
      </c>
      <c r="AY231" s="23">
        <f>IF($B231='Formulario de Respuestas'!$D230,'Formulario de Respuestas'!$U230,"ES DIFERENTE")</f>
        <v>0</v>
      </c>
      <c r="AZ231" s="1" t="str">
        <f>IFERROR(VLOOKUP(CONCATENATE(AY$1,AY231),'Formulario de Preguntas'!$C$10:$FN$165,3,FALSE),"")</f>
        <v/>
      </c>
      <c r="BA231" s="1" t="str">
        <f>IFERROR(VLOOKUP(CONCATENATE(AY$1,AY231),'Formulario de Preguntas'!$C$10:$FN$165,4,FALSE),"")</f>
        <v/>
      </c>
      <c r="BB231" s="25">
        <f>IF($B231='Formulario de Respuestas'!$D230,'Formulario de Respuestas'!$V230,"ES DIFERENTE")</f>
        <v>0</v>
      </c>
      <c r="BC231" s="1" t="str">
        <f>IFERROR(VLOOKUP(CONCATENATE(BB$1,BB231),'Formulario de Preguntas'!$C$10:$FN$165,3,FALSE),"")</f>
        <v/>
      </c>
      <c r="BD231" s="1" t="str">
        <f>IFERROR(VLOOKUP(CONCATENATE(BB$1,BB231),'Formulario de Preguntas'!$C$10:$FN$165,4,FALSE),"")</f>
        <v/>
      </c>
      <c r="BE231" s="23">
        <f>IF($B231='Formulario de Respuestas'!$D230,'Formulario de Respuestas'!$W230,"ES DIFERENTE")</f>
        <v>0</v>
      </c>
      <c r="BF231" s="1" t="str">
        <f>IFERROR(VLOOKUP(CONCATENATE(BE$1,BE231),'Formulario de Preguntas'!$C$10:$FN$165,3,FALSE),"")</f>
        <v/>
      </c>
      <c r="BG231" s="1" t="str">
        <f>IFERROR(VLOOKUP(CONCATENATE(BE$1,BE231),'Formulario de Preguntas'!$C$10:$FN$165,4,FALSE),"")</f>
        <v/>
      </c>
      <c r="BH231" s="23">
        <f>IF($B231='Formulario de Respuestas'!$D230,'Formulario de Respuestas'!$X230,"ES DIFERENTE")</f>
        <v>0</v>
      </c>
      <c r="BI231" s="1" t="str">
        <f>IFERROR(VLOOKUP(CONCATENATE(BH$1,BH231),'Formulario de Preguntas'!$C$10:$FN$165,3,FALSE),"")</f>
        <v/>
      </c>
      <c r="BJ231" s="1" t="str">
        <f>IFERROR(VLOOKUP(CONCATENATE(BH$1,BH231),'Formulario de Preguntas'!$C$10:$FN$165,4,FALSE),"")</f>
        <v/>
      </c>
      <c r="BK231" s="25">
        <f>IF($B231='Formulario de Respuestas'!$D230,'Formulario de Respuestas'!$Y230,"ES DIFERENTE")</f>
        <v>0</v>
      </c>
      <c r="BL231" s="1" t="str">
        <f>IFERROR(VLOOKUP(CONCATENATE(BK$1,BK231),'Formulario de Preguntas'!$C$10:$FN$165,3,FALSE),"")</f>
        <v/>
      </c>
      <c r="BM231" s="1" t="str">
        <f>IFERROR(VLOOKUP(CONCATENATE(BK$1,BK231),'Formulario de Preguntas'!$C$10:$FN$165,4,FALSE),"")</f>
        <v/>
      </c>
      <c r="BN231" s="25">
        <f>IF($B231='Formulario de Respuestas'!$D230,'Formulario de Respuestas'!$Z230,"ES DIFERENTE")</f>
        <v>0</v>
      </c>
      <c r="BO231" s="1" t="str">
        <f>IFERROR(VLOOKUP(CONCATENATE(BN$1,BN231),'Formulario de Preguntas'!$C$10:$FN$165,3,FALSE),"")</f>
        <v/>
      </c>
      <c r="BP231" s="1" t="str">
        <f>IFERROR(VLOOKUP(CONCATENATE(BN$1,BN231),'Formulario de Preguntas'!$C$10:$FN$165,4,FALSE),"")</f>
        <v/>
      </c>
      <c r="BR231" s="1">
        <f t="shared" si="10"/>
        <v>0</v>
      </c>
      <c r="BS231" s="1">
        <f t="shared" si="11"/>
        <v>0.25</v>
      </c>
      <c r="BT231" s="1">
        <f t="shared" si="12"/>
        <v>0</v>
      </c>
      <c r="BU231" s="1">
        <f>COUNTIF('Formulario de Respuestas'!$E230:$Z230,"A")</f>
        <v>0</v>
      </c>
      <c r="BV231" s="1">
        <f>COUNTIF('Formulario de Respuestas'!$E230:$Z230,"B")</f>
        <v>0</v>
      </c>
      <c r="BW231" s="1">
        <f>COUNTIF('Formulario de Respuestas'!$E230:$Z230,"C")</f>
        <v>0</v>
      </c>
      <c r="BX231" s="1">
        <f>COUNTIF('Formulario de Respuestas'!$E230:$Z230,"D")</f>
        <v>0</v>
      </c>
      <c r="BY231" s="1">
        <f>COUNTIF('Formulario de Respuestas'!$E230:$Z230,"E (RESPUESTA ANULADA)")</f>
        <v>0</v>
      </c>
    </row>
    <row r="232" spans="1:77" x14ac:dyDescent="0.25">
      <c r="A232" s="1">
        <f>'Formulario de Respuestas'!C231</f>
        <v>0</v>
      </c>
      <c r="B232" s="1">
        <f>'Formulario de Respuestas'!D231</f>
        <v>0</v>
      </c>
      <c r="C232" s="23">
        <f>IF($B232='Formulario de Respuestas'!$D231,'Formulario de Respuestas'!$E231,"ES DIFERENTE")</f>
        <v>0</v>
      </c>
      <c r="D232" s="15" t="str">
        <f>IFERROR(VLOOKUP(CONCATENATE(C$1,C232),'Formulario de Preguntas'!$C$2:$FN$165,3,FALSE),"")</f>
        <v/>
      </c>
      <c r="E232" s="1" t="str">
        <f>IFERROR(VLOOKUP(CONCATENATE(C$1,C232),'Formulario de Preguntas'!$C$2:$FN$165,4,FALSE),"")</f>
        <v/>
      </c>
      <c r="F232" s="23">
        <f>IF($B232='Formulario de Respuestas'!$D231,'Formulario de Respuestas'!$F231,"ES DIFERENTE")</f>
        <v>0</v>
      </c>
      <c r="G232" s="1" t="str">
        <f>IFERROR(VLOOKUP(CONCATENATE(F$1,F232),'Formulario de Preguntas'!$C$2:$FN$165,3,FALSE),"")</f>
        <v/>
      </c>
      <c r="H232" s="1" t="str">
        <f>IFERROR(VLOOKUP(CONCATENATE(F$1,F232),'Formulario de Preguntas'!$C$2:$FN$165,4,FALSE),"")</f>
        <v/>
      </c>
      <c r="I232" s="23">
        <f>IF($B232='Formulario de Respuestas'!$D231,'Formulario de Respuestas'!$G231,"ES DIFERENTE")</f>
        <v>0</v>
      </c>
      <c r="J232" s="1" t="str">
        <f>IFERROR(VLOOKUP(CONCATENATE(I$1,I232),'Formulario de Preguntas'!$C$10:$FN$165,3,FALSE),"")</f>
        <v/>
      </c>
      <c r="K232" s="1" t="str">
        <f>IFERROR(VLOOKUP(CONCATENATE(I$1,I232),'Formulario de Preguntas'!$C$10:$FN$165,4,FALSE),"")</f>
        <v/>
      </c>
      <c r="L232" s="23">
        <f>IF($B232='Formulario de Respuestas'!$D231,'Formulario de Respuestas'!$H231,"ES DIFERENTE")</f>
        <v>0</v>
      </c>
      <c r="M232" s="1" t="str">
        <f>IFERROR(VLOOKUP(CONCATENATE(L$1,L232),'Formulario de Preguntas'!$C$10:$FN$165,3,FALSE),"")</f>
        <v/>
      </c>
      <c r="N232" s="1" t="str">
        <f>IFERROR(VLOOKUP(CONCATENATE(L$1,L232),'Formulario de Preguntas'!$C$10:$FN$165,4,FALSE),"")</f>
        <v/>
      </c>
      <c r="O232" s="23">
        <f>IF($B232='Formulario de Respuestas'!$D231,'Formulario de Respuestas'!$I231,"ES DIFERENTE")</f>
        <v>0</v>
      </c>
      <c r="P232" s="1" t="str">
        <f>IFERROR(VLOOKUP(CONCATENATE(O$1,O232),'Formulario de Preguntas'!$C$10:$FN$165,3,FALSE),"")</f>
        <v/>
      </c>
      <c r="Q232" s="1" t="str">
        <f>IFERROR(VLOOKUP(CONCATENATE(O$1,O232),'Formulario de Preguntas'!$C$10:$FN$165,4,FALSE),"")</f>
        <v/>
      </c>
      <c r="R232" s="23">
        <f>IF($B232='Formulario de Respuestas'!$D231,'Formulario de Respuestas'!$J231,"ES DIFERENTE")</f>
        <v>0</v>
      </c>
      <c r="S232" s="1" t="str">
        <f>IFERROR(VLOOKUP(CONCATENATE(R$1,R232),'Formulario de Preguntas'!$C$10:$FN$165,3,FALSE),"")</f>
        <v/>
      </c>
      <c r="T232" s="1" t="str">
        <f>IFERROR(VLOOKUP(CONCATENATE(R$1,R232),'Formulario de Preguntas'!$C$10:$FN$165,4,FALSE),"")</f>
        <v/>
      </c>
      <c r="U232" s="23">
        <f>IF($B232='Formulario de Respuestas'!$D231,'Formulario de Respuestas'!$K231,"ES DIFERENTE")</f>
        <v>0</v>
      </c>
      <c r="V232" s="1" t="str">
        <f>IFERROR(VLOOKUP(CONCATENATE(U$1,U232),'Formulario de Preguntas'!$C$10:$FN$165,3,FALSE),"")</f>
        <v/>
      </c>
      <c r="W232" s="1" t="str">
        <f>IFERROR(VLOOKUP(CONCATENATE(U$1,U232),'Formulario de Preguntas'!$C$10:$FN$165,4,FALSE),"")</f>
        <v/>
      </c>
      <c r="X232" s="23">
        <f>IF($B232='Formulario de Respuestas'!$D231,'Formulario de Respuestas'!$L231,"ES DIFERENTE")</f>
        <v>0</v>
      </c>
      <c r="Y232" s="1" t="str">
        <f>IFERROR(VLOOKUP(CONCATENATE(X$1,X232),'Formulario de Preguntas'!$C$10:$FN$165,3,FALSE),"")</f>
        <v/>
      </c>
      <c r="Z232" s="1" t="str">
        <f>IFERROR(VLOOKUP(CONCATENATE(X$1,X232),'Formulario de Preguntas'!$C$10:$FN$165,4,FALSE),"")</f>
        <v/>
      </c>
      <c r="AA232" s="23">
        <f>IF($B232='Formulario de Respuestas'!$D231,'Formulario de Respuestas'!$M231,"ES DIFERENTE")</f>
        <v>0</v>
      </c>
      <c r="AB232" s="1" t="str">
        <f>IFERROR(VLOOKUP(CONCATENATE(AA$1,AA232),'Formulario de Preguntas'!$C$10:$FN$165,3,FALSE),"")</f>
        <v/>
      </c>
      <c r="AC232" s="1" t="str">
        <f>IFERROR(VLOOKUP(CONCATENATE(AA$1,AA232),'Formulario de Preguntas'!$C$10:$FN$165,4,FALSE),"")</f>
        <v/>
      </c>
      <c r="AD232" s="23">
        <f>IF($B232='Formulario de Respuestas'!$D231,'Formulario de Respuestas'!$N231,"ES DIFERENTE")</f>
        <v>0</v>
      </c>
      <c r="AE232" s="1" t="str">
        <f>IFERROR(VLOOKUP(CONCATENATE(AD$1,AD232),'Formulario de Preguntas'!$C$10:$FN$165,3,FALSE),"")</f>
        <v/>
      </c>
      <c r="AF232" s="1" t="str">
        <f>IFERROR(VLOOKUP(CONCATENATE(AD$1,AD232),'Formulario de Preguntas'!$C$10:$FN$165,4,FALSE),"")</f>
        <v/>
      </c>
      <c r="AG232" s="23">
        <f>IF($B232='Formulario de Respuestas'!$D231,'Formulario de Respuestas'!$O231,"ES DIFERENTE")</f>
        <v>0</v>
      </c>
      <c r="AH232" s="1" t="str">
        <f>IFERROR(VLOOKUP(CONCATENATE(AG$1,AG232),'Formulario de Preguntas'!$C$10:$FN$165,3,FALSE),"")</f>
        <v/>
      </c>
      <c r="AI232" s="1" t="str">
        <f>IFERROR(VLOOKUP(CONCATENATE(AG$1,AG232),'Formulario de Preguntas'!$C$10:$FN$165,4,FALSE),"")</f>
        <v/>
      </c>
      <c r="AJ232" s="23">
        <f>IF($B232='Formulario de Respuestas'!$D231,'Formulario de Respuestas'!$P231,"ES DIFERENTE")</f>
        <v>0</v>
      </c>
      <c r="AK232" s="1" t="str">
        <f>IFERROR(VLOOKUP(CONCATENATE(AJ$1,AJ232),'Formulario de Preguntas'!$C$10:$FN$165,3,FALSE),"")</f>
        <v/>
      </c>
      <c r="AL232" s="1" t="str">
        <f>IFERROR(VLOOKUP(CONCATENATE(AJ$1,AJ232),'Formulario de Preguntas'!$C$10:$FN$165,4,FALSE),"")</f>
        <v/>
      </c>
      <c r="AM232" s="23">
        <f>IF($B232='Formulario de Respuestas'!$D231,'Formulario de Respuestas'!$Q231,"ES DIFERENTE")</f>
        <v>0</v>
      </c>
      <c r="AN232" s="1" t="str">
        <f>IFERROR(VLOOKUP(CONCATENATE(AM$1,AM232),'Formulario de Preguntas'!$C$10:$FN$165,3,FALSE),"")</f>
        <v/>
      </c>
      <c r="AO232" s="1" t="str">
        <f>IFERROR(VLOOKUP(CONCATENATE(AM$1,AM232),'Formulario de Preguntas'!$C$10:$FN$165,4,FALSE),"")</f>
        <v/>
      </c>
      <c r="AP232" s="23">
        <f>IF($B232='Formulario de Respuestas'!$D231,'Formulario de Respuestas'!$R231,"ES DIFERENTE")</f>
        <v>0</v>
      </c>
      <c r="AQ232" s="1" t="str">
        <f>IFERROR(VLOOKUP(CONCATENATE(AP$1,AP232),'Formulario de Preguntas'!$C$10:$FN$165,3,FALSE),"")</f>
        <v/>
      </c>
      <c r="AR232" s="1" t="str">
        <f>IFERROR(VLOOKUP(CONCATENATE(AP$1,AP232),'Formulario de Preguntas'!$C$10:$FN$165,4,FALSE),"")</f>
        <v/>
      </c>
      <c r="AS232" s="23">
        <f>IF($B232='Formulario de Respuestas'!$D231,'Formulario de Respuestas'!$S231,"ES DIFERENTE")</f>
        <v>0</v>
      </c>
      <c r="AT232" s="1" t="str">
        <f>IFERROR(VLOOKUP(CONCATENATE(AS$1,AS232),'Formulario de Preguntas'!$C$10:$FN$165,3,FALSE),"")</f>
        <v/>
      </c>
      <c r="AU232" s="1" t="str">
        <f>IFERROR(VLOOKUP(CONCATENATE(AS$1,AS232),'Formulario de Preguntas'!$C$10:$FN$165,4,FALSE),"")</f>
        <v/>
      </c>
      <c r="AV232" s="23">
        <f>IF($B232='Formulario de Respuestas'!$D231,'Formulario de Respuestas'!$T231,"ES DIFERENTE")</f>
        <v>0</v>
      </c>
      <c r="AW232" s="1" t="str">
        <f>IFERROR(VLOOKUP(CONCATENATE(AV$1,AV232),'Formulario de Preguntas'!$C$10:$FN$165,3,FALSE),"")</f>
        <v/>
      </c>
      <c r="AX232" s="1" t="str">
        <f>IFERROR(VLOOKUP(CONCATENATE(AV$1,AV232),'Formulario de Preguntas'!$C$10:$FN$165,4,FALSE),"")</f>
        <v/>
      </c>
      <c r="AY232" s="23">
        <f>IF($B232='Formulario de Respuestas'!$D231,'Formulario de Respuestas'!$U231,"ES DIFERENTE")</f>
        <v>0</v>
      </c>
      <c r="AZ232" s="1" t="str">
        <f>IFERROR(VLOOKUP(CONCATENATE(AY$1,AY232),'Formulario de Preguntas'!$C$10:$FN$165,3,FALSE),"")</f>
        <v/>
      </c>
      <c r="BA232" s="1" t="str">
        <f>IFERROR(VLOOKUP(CONCATENATE(AY$1,AY232),'Formulario de Preguntas'!$C$10:$FN$165,4,FALSE),"")</f>
        <v/>
      </c>
      <c r="BB232" s="25">
        <f>IF($B232='Formulario de Respuestas'!$D231,'Formulario de Respuestas'!$V231,"ES DIFERENTE")</f>
        <v>0</v>
      </c>
      <c r="BC232" s="1" t="str">
        <f>IFERROR(VLOOKUP(CONCATENATE(BB$1,BB232),'Formulario de Preguntas'!$C$10:$FN$165,3,FALSE),"")</f>
        <v/>
      </c>
      <c r="BD232" s="1" t="str">
        <f>IFERROR(VLOOKUP(CONCATENATE(BB$1,BB232),'Formulario de Preguntas'!$C$10:$FN$165,4,FALSE),"")</f>
        <v/>
      </c>
      <c r="BE232" s="23">
        <f>IF($B232='Formulario de Respuestas'!$D231,'Formulario de Respuestas'!$W231,"ES DIFERENTE")</f>
        <v>0</v>
      </c>
      <c r="BF232" s="1" t="str">
        <f>IFERROR(VLOOKUP(CONCATENATE(BE$1,BE232),'Formulario de Preguntas'!$C$10:$FN$165,3,FALSE),"")</f>
        <v/>
      </c>
      <c r="BG232" s="1" t="str">
        <f>IFERROR(VLOOKUP(CONCATENATE(BE$1,BE232),'Formulario de Preguntas'!$C$10:$FN$165,4,FALSE),"")</f>
        <v/>
      </c>
      <c r="BH232" s="23">
        <f>IF($B232='Formulario de Respuestas'!$D231,'Formulario de Respuestas'!$X231,"ES DIFERENTE")</f>
        <v>0</v>
      </c>
      <c r="BI232" s="1" t="str">
        <f>IFERROR(VLOOKUP(CONCATENATE(BH$1,BH232),'Formulario de Preguntas'!$C$10:$FN$165,3,FALSE),"")</f>
        <v/>
      </c>
      <c r="BJ232" s="1" t="str">
        <f>IFERROR(VLOOKUP(CONCATENATE(BH$1,BH232),'Formulario de Preguntas'!$C$10:$FN$165,4,FALSE),"")</f>
        <v/>
      </c>
      <c r="BK232" s="25">
        <f>IF($B232='Formulario de Respuestas'!$D231,'Formulario de Respuestas'!$Y231,"ES DIFERENTE")</f>
        <v>0</v>
      </c>
      <c r="BL232" s="1" t="str">
        <f>IFERROR(VLOOKUP(CONCATENATE(BK$1,BK232),'Formulario de Preguntas'!$C$10:$FN$165,3,FALSE),"")</f>
        <v/>
      </c>
      <c r="BM232" s="1" t="str">
        <f>IFERROR(VLOOKUP(CONCATENATE(BK$1,BK232),'Formulario de Preguntas'!$C$10:$FN$165,4,FALSE),"")</f>
        <v/>
      </c>
      <c r="BN232" s="25">
        <f>IF($B232='Formulario de Respuestas'!$D231,'Formulario de Respuestas'!$Z231,"ES DIFERENTE")</f>
        <v>0</v>
      </c>
      <c r="BO232" s="1" t="str">
        <f>IFERROR(VLOOKUP(CONCATENATE(BN$1,BN232),'Formulario de Preguntas'!$C$10:$FN$165,3,FALSE),"")</f>
        <v/>
      </c>
      <c r="BP232" s="1" t="str">
        <f>IFERROR(VLOOKUP(CONCATENATE(BN$1,BN232),'Formulario de Preguntas'!$C$10:$FN$165,4,FALSE),"")</f>
        <v/>
      </c>
      <c r="BR232" s="1">
        <f t="shared" si="10"/>
        <v>0</v>
      </c>
      <c r="BS232" s="1">
        <f t="shared" si="11"/>
        <v>0.25</v>
      </c>
      <c r="BT232" s="1">
        <f t="shared" si="12"/>
        <v>0</v>
      </c>
      <c r="BU232" s="1">
        <f>COUNTIF('Formulario de Respuestas'!$E231:$Z231,"A")</f>
        <v>0</v>
      </c>
      <c r="BV232" s="1">
        <f>COUNTIF('Formulario de Respuestas'!$E231:$Z231,"B")</f>
        <v>0</v>
      </c>
      <c r="BW232" s="1">
        <f>COUNTIF('Formulario de Respuestas'!$E231:$Z231,"C")</f>
        <v>0</v>
      </c>
      <c r="BX232" s="1">
        <f>COUNTIF('Formulario de Respuestas'!$E231:$Z231,"D")</f>
        <v>0</v>
      </c>
      <c r="BY232" s="1">
        <f>COUNTIF('Formulario de Respuestas'!$E231:$Z231,"E (RESPUESTA ANULADA)")</f>
        <v>0</v>
      </c>
    </row>
    <row r="233" spans="1:77" x14ac:dyDescent="0.25">
      <c r="A233" s="1">
        <f>'Formulario de Respuestas'!C232</f>
        <v>0</v>
      </c>
      <c r="B233" s="1">
        <f>'Formulario de Respuestas'!D232</f>
        <v>0</v>
      </c>
      <c r="C233" s="23">
        <f>IF($B233='Formulario de Respuestas'!$D232,'Formulario de Respuestas'!$E232,"ES DIFERENTE")</f>
        <v>0</v>
      </c>
      <c r="D233" s="15" t="str">
        <f>IFERROR(VLOOKUP(CONCATENATE(C$1,C233),'Formulario de Preguntas'!$C$2:$FN$165,3,FALSE),"")</f>
        <v/>
      </c>
      <c r="E233" s="1" t="str">
        <f>IFERROR(VLOOKUP(CONCATENATE(C$1,C233),'Formulario de Preguntas'!$C$2:$FN$165,4,FALSE),"")</f>
        <v/>
      </c>
      <c r="F233" s="23">
        <f>IF($B233='Formulario de Respuestas'!$D232,'Formulario de Respuestas'!$F232,"ES DIFERENTE")</f>
        <v>0</v>
      </c>
      <c r="G233" s="1" t="str">
        <f>IFERROR(VLOOKUP(CONCATENATE(F$1,F233),'Formulario de Preguntas'!$C$2:$FN$165,3,FALSE),"")</f>
        <v/>
      </c>
      <c r="H233" s="1" t="str">
        <f>IFERROR(VLOOKUP(CONCATENATE(F$1,F233),'Formulario de Preguntas'!$C$2:$FN$165,4,FALSE),"")</f>
        <v/>
      </c>
      <c r="I233" s="23">
        <f>IF($B233='Formulario de Respuestas'!$D232,'Formulario de Respuestas'!$G232,"ES DIFERENTE")</f>
        <v>0</v>
      </c>
      <c r="J233" s="1" t="str">
        <f>IFERROR(VLOOKUP(CONCATENATE(I$1,I233),'Formulario de Preguntas'!$C$10:$FN$165,3,FALSE),"")</f>
        <v/>
      </c>
      <c r="K233" s="1" t="str">
        <f>IFERROR(VLOOKUP(CONCATENATE(I$1,I233),'Formulario de Preguntas'!$C$10:$FN$165,4,FALSE),"")</f>
        <v/>
      </c>
      <c r="L233" s="23">
        <f>IF($B233='Formulario de Respuestas'!$D232,'Formulario de Respuestas'!$H232,"ES DIFERENTE")</f>
        <v>0</v>
      </c>
      <c r="M233" s="1" t="str">
        <f>IFERROR(VLOOKUP(CONCATENATE(L$1,L233),'Formulario de Preguntas'!$C$10:$FN$165,3,FALSE),"")</f>
        <v/>
      </c>
      <c r="N233" s="1" t="str">
        <f>IFERROR(VLOOKUP(CONCATENATE(L$1,L233),'Formulario de Preguntas'!$C$10:$FN$165,4,FALSE),"")</f>
        <v/>
      </c>
      <c r="O233" s="23">
        <f>IF($B233='Formulario de Respuestas'!$D232,'Formulario de Respuestas'!$I232,"ES DIFERENTE")</f>
        <v>0</v>
      </c>
      <c r="P233" s="1" t="str">
        <f>IFERROR(VLOOKUP(CONCATENATE(O$1,O233),'Formulario de Preguntas'!$C$10:$FN$165,3,FALSE),"")</f>
        <v/>
      </c>
      <c r="Q233" s="1" t="str">
        <f>IFERROR(VLOOKUP(CONCATENATE(O$1,O233),'Formulario de Preguntas'!$C$10:$FN$165,4,FALSE),"")</f>
        <v/>
      </c>
      <c r="R233" s="23">
        <f>IF($B233='Formulario de Respuestas'!$D232,'Formulario de Respuestas'!$J232,"ES DIFERENTE")</f>
        <v>0</v>
      </c>
      <c r="S233" s="1" t="str">
        <f>IFERROR(VLOOKUP(CONCATENATE(R$1,R233),'Formulario de Preguntas'!$C$10:$FN$165,3,FALSE),"")</f>
        <v/>
      </c>
      <c r="T233" s="1" t="str">
        <f>IFERROR(VLOOKUP(CONCATENATE(R$1,R233),'Formulario de Preguntas'!$C$10:$FN$165,4,FALSE),"")</f>
        <v/>
      </c>
      <c r="U233" s="23">
        <f>IF($B233='Formulario de Respuestas'!$D232,'Formulario de Respuestas'!$K232,"ES DIFERENTE")</f>
        <v>0</v>
      </c>
      <c r="V233" s="1" t="str">
        <f>IFERROR(VLOOKUP(CONCATENATE(U$1,U233),'Formulario de Preguntas'!$C$10:$FN$165,3,FALSE),"")</f>
        <v/>
      </c>
      <c r="W233" s="1" t="str">
        <f>IFERROR(VLOOKUP(CONCATENATE(U$1,U233),'Formulario de Preguntas'!$C$10:$FN$165,4,FALSE),"")</f>
        <v/>
      </c>
      <c r="X233" s="23">
        <f>IF($B233='Formulario de Respuestas'!$D232,'Formulario de Respuestas'!$L232,"ES DIFERENTE")</f>
        <v>0</v>
      </c>
      <c r="Y233" s="1" t="str">
        <f>IFERROR(VLOOKUP(CONCATENATE(X$1,X233),'Formulario de Preguntas'!$C$10:$FN$165,3,FALSE),"")</f>
        <v/>
      </c>
      <c r="Z233" s="1" t="str">
        <f>IFERROR(VLOOKUP(CONCATENATE(X$1,X233),'Formulario de Preguntas'!$C$10:$FN$165,4,FALSE),"")</f>
        <v/>
      </c>
      <c r="AA233" s="23">
        <f>IF($B233='Formulario de Respuestas'!$D232,'Formulario de Respuestas'!$M232,"ES DIFERENTE")</f>
        <v>0</v>
      </c>
      <c r="AB233" s="1" t="str">
        <f>IFERROR(VLOOKUP(CONCATENATE(AA$1,AA233),'Formulario de Preguntas'!$C$10:$FN$165,3,FALSE),"")</f>
        <v/>
      </c>
      <c r="AC233" s="1" t="str">
        <f>IFERROR(VLOOKUP(CONCATENATE(AA$1,AA233),'Formulario de Preguntas'!$C$10:$FN$165,4,FALSE),"")</f>
        <v/>
      </c>
      <c r="AD233" s="23">
        <f>IF($B233='Formulario de Respuestas'!$D232,'Formulario de Respuestas'!$N232,"ES DIFERENTE")</f>
        <v>0</v>
      </c>
      <c r="AE233" s="1" t="str">
        <f>IFERROR(VLOOKUP(CONCATENATE(AD$1,AD233),'Formulario de Preguntas'!$C$10:$FN$165,3,FALSE),"")</f>
        <v/>
      </c>
      <c r="AF233" s="1" t="str">
        <f>IFERROR(VLOOKUP(CONCATENATE(AD$1,AD233),'Formulario de Preguntas'!$C$10:$FN$165,4,FALSE),"")</f>
        <v/>
      </c>
      <c r="AG233" s="23">
        <f>IF($B233='Formulario de Respuestas'!$D232,'Formulario de Respuestas'!$O232,"ES DIFERENTE")</f>
        <v>0</v>
      </c>
      <c r="AH233" s="1" t="str">
        <f>IFERROR(VLOOKUP(CONCATENATE(AG$1,AG233),'Formulario de Preguntas'!$C$10:$FN$165,3,FALSE),"")</f>
        <v/>
      </c>
      <c r="AI233" s="1" t="str">
        <f>IFERROR(VLOOKUP(CONCATENATE(AG$1,AG233),'Formulario de Preguntas'!$C$10:$FN$165,4,FALSE),"")</f>
        <v/>
      </c>
      <c r="AJ233" s="23">
        <f>IF($B233='Formulario de Respuestas'!$D232,'Formulario de Respuestas'!$P232,"ES DIFERENTE")</f>
        <v>0</v>
      </c>
      <c r="AK233" s="1" t="str">
        <f>IFERROR(VLOOKUP(CONCATENATE(AJ$1,AJ233),'Formulario de Preguntas'!$C$10:$FN$165,3,FALSE),"")</f>
        <v/>
      </c>
      <c r="AL233" s="1" t="str">
        <f>IFERROR(VLOOKUP(CONCATENATE(AJ$1,AJ233),'Formulario de Preguntas'!$C$10:$FN$165,4,FALSE),"")</f>
        <v/>
      </c>
      <c r="AM233" s="23">
        <f>IF($B233='Formulario de Respuestas'!$D232,'Formulario de Respuestas'!$Q232,"ES DIFERENTE")</f>
        <v>0</v>
      </c>
      <c r="AN233" s="1" t="str">
        <f>IFERROR(VLOOKUP(CONCATENATE(AM$1,AM233),'Formulario de Preguntas'!$C$10:$FN$165,3,FALSE),"")</f>
        <v/>
      </c>
      <c r="AO233" s="1" t="str">
        <f>IFERROR(VLOOKUP(CONCATENATE(AM$1,AM233),'Formulario de Preguntas'!$C$10:$FN$165,4,FALSE),"")</f>
        <v/>
      </c>
      <c r="AP233" s="23">
        <f>IF($B233='Formulario de Respuestas'!$D232,'Formulario de Respuestas'!$R232,"ES DIFERENTE")</f>
        <v>0</v>
      </c>
      <c r="AQ233" s="1" t="str">
        <f>IFERROR(VLOOKUP(CONCATENATE(AP$1,AP233),'Formulario de Preguntas'!$C$10:$FN$165,3,FALSE),"")</f>
        <v/>
      </c>
      <c r="AR233" s="1" t="str">
        <f>IFERROR(VLOOKUP(CONCATENATE(AP$1,AP233),'Formulario de Preguntas'!$C$10:$FN$165,4,FALSE),"")</f>
        <v/>
      </c>
      <c r="AS233" s="23">
        <f>IF($B233='Formulario de Respuestas'!$D232,'Formulario de Respuestas'!$S232,"ES DIFERENTE")</f>
        <v>0</v>
      </c>
      <c r="AT233" s="1" t="str">
        <f>IFERROR(VLOOKUP(CONCATENATE(AS$1,AS233),'Formulario de Preguntas'!$C$10:$FN$165,3,FALSE),"")</f>
        <v/>
      </c>
      <c r="AU233" s="1" t="str">
        <f>IFERROR(VLOOKUP(CONCATENATE(AS$1,AS233),'Formulario de Preguntas'!$C$10:$FN$165,4,FALSE),"")</f>
        <v/>
      </c>
      <c r="AV233" s="23">
        <f>IF($B233='Formulario de Respuestas'!$D232,'Formulario de Respuestas'!$T232,"ES DIFERENTE")</f>
        <v>0</v>
      </c>
      <c r="AW233" s="1" t="str">
        <f>IFERROR(VLOOKUP(CONCATENATE(AV$1,AV233),'Formulario de Preguntas'!$C$10:$FN$165,3,FALSE),"")</f>
        <v/>
      </c>
      <c r="AX233" s="1" t="str">
        <f>IFERROR(VLOOKUP(CONCATENATE(AV$1,AV233),'Formulario de Preguntas'!$C$10:$FN$165,4,FALSE),"")</f>
        <v/>
      </c>
      <c r="AY233" s="23">
        <f>IF($B233='Formulario de Respuestas'!$D232,'Formulario de Respuestas'!$U232,"ES DIFERENTE")</f>
        <v>0</v>
      </c>
      <c r="AZ233" s="1" t="str">
        <f>IFERROR(VLOOKUP(CONCATENATE(AY$1,AY233),'Formulario de Preguntas'!$C$10:$FN$165,3,FALSE),"")</f>
        <v/>
      </c>
      <c r="BA233" s="1" t="str">
        <f>IFERROR(VLOOKUP(CONCATENATE(AY$1,AY233),'Formulario de Preguntas'!$C$10:$FN$165,4,FALSE),"")</f>
        <v/>
      </c>
      <c r="BB233" s="25">
        <f>IF($B233='Formulario de Respuestas'!$D232,'Formulario de Respuestas'!$V232,"ES DIFERENTE")</f>
        <v>0</v>
      </c>
      <c r="BC233" s="1" t="str">
        <f>IFERROR(VLOOKUP(CONCATENATE(BB$1,BB233),'Formulario de Preguntas'!$C$10:$FN$165,3,FALSE),"")</f>
        <v/>
      </c>
      <c r="BD233" s="1" t="str">
        <f>IFERROR(VLOOKUP(CONCATENATE(BB$1,BB233),'Formulario de Preguntas'!$C$10:$FN$165,4,FALSE),"")</f>
        <v/>
      </c>
      <c r="BE233" s="23">
        <f>IF($B233='Formulario de Respuestas'!$D232,'Formulario de Respuestas'!$W232,"ES DIFERENTE")</f>
        <v>0</v>
      </c>
      <c r="BF233" s="1" t="str">
        <f>IFERROR(VLOOKUP(CONCATENATE(BE$1,BE233),'Formulario de Preguntas'!$C$10:$FN$165,3,FALSE),"")</f>
        <v/>
      </c>
      <c r="BG233" s="1" t="str">
        <f>IFERROR(VLOOKUP(CONCATENATE(BE$1,BE233),'Formulario de Preguntas'!$C$10:$FN$165,4,FALSE),"")</f>
        <v/>
      </c>
      <c r="BH233" s="23">
        <f>IF($B233='Formulario de Respuestas'!$D232,'Formulario de Respuestas'!$X232,"ES DIFERENTE")</f>
        <v>0</v>
      </c>
      <c r="BI233" s="1" t="str">
        <f>IFERROR(VLOOKUP(CONCATENATE(BH$1,BH233),'Formulario de Preguntas'!$C$10:$FN$165,3,FALSE),"")</f>
        <v/>
      </c>
      <c r="BJ233" s="1" t="str">
        <f>IFERROR(VLOOKUP(CONCATENATE(BH$1,BH233),'Formulario de Preguntas'!$C$10:$FN$165,4,FALSE),"")</f>
        <v/>
      </c>
      <c r="BK233" s="25">
        <f>IF($B233='Formulario de Respuestas'!$D232,'Formulario de Respuestas'!$Y232,"ES DIFERENTE")</f>
        <v>0</v>
      </c>
      <c r="BL233" s="1" t="str">
        <f>IFERROR(VLOOKUP(CONCATENATE(BK$1,BK233),'Formulario de Preguntas'!$C$10:$FN$165,3,FALSE),"")</f>
        <v/>
      </c>
      <c r="BM233" s="1" t="str">
        <f>IFERROR(VLOOKUP(CONCATENATE(BK$1,BK233),'Formulario de Preguntas'!$C$10:$FN$165,4,FALSE),"")</f>
        <v/>
      </c>
      <c r="BN233" s="25">
        <f>IF($B233='Formulario de Respuestas'!$D232,'Formulario de Respuestas'!$Z232,"ES DIFERENTE")</f>
        <v>0</v>
      </c>
      <c r="BO233" s="1" t="str">
        <f>IFERROR(VLOOKUP(CONCATENATE(BN$1,BN233),'Formulario de Preguntas'!$C$10:$FN$165,3,FALSE),"")</f>
        <v/>
      </c>
      <c r="BP233" s="1" t="str">
        <f>IFERROR(VLOOKUP(CONCATENATE(BN$1,BN233),'Formulario de Preguntas'!$C$10:$FN$165,4,FALSE),"")</f>
        <v/>
      </c>
      <c r="BR233" s="1">
        <f t="shared" si="10"/>
        <v>0</v>
      </c>
      <c r="BS233" s="1">
        <f t="shared" si="11"/>
        <v>0.25</v>
      </c>
      <c r="BT233" s="1">
        <f t="shared" si="12"/>
        <v>0</v>
      </c>
      <c r="BU233" s="1">
        <f>COUNTIF('Formulario de Respuestas'!$E232:$Z232,"A")</f>
        <v>0</v>
      </c>
      <c r="BV233" s="1">
        <f>COUNTIF('Formulario de Respuestas'!$E232:$Z232,"B")</f>
        <v>0</v>
      </c>
      <c r="BW233" s="1">
        <f>COUNTIF('Formulario de Respuestas'!$E232:$Z232,"C")</f>
        <v>0</v>
      </c>
      <c r="BX233" s="1">
        <f>COUNTIF('Formulario de Respuestas'!$E232:$Z232,"D")</f>
        <v>0</v>
      </c>
      <c r="BY233" s="1">
        <f>COUNTIF('Formulario de Respuestas'!$E232:$Z232,"E (RESPUESTA ANULADA)")</f>
        <v>0</v>
      </c>
    </row>
    <row r="234" spans="1:77" x14ac:dyDescent="0.25">
      <c r="A234" s="1">
        <f>'Formulario de Respuestas'!C233</f>
        <v>0</v>
      </c>
      <c r="B234" s="1">
        <f>'Formulario de Respuestas'!D233</f>
        <v>0</v>
      </c>
      <c r="C234" s="23">
        <f>IF($B234='Formulario de Respuestas'!$D233,'Formulario de Respuestas'!$E233,"ES DIFERENTE")</f>
        <v>0</v>
      </c>
      <c r="D234" s="15" t="str">
        <f>IFERROR(VLOOKUP(CONCATENATE(C$1,C234),'Formulario de Preguntas'!$C$2:$FN$165,3,FALSE),"")</f>
        <v/>
      </c>
      <c r="E234" s="1" t="str">
        <f>IFERROR(VLOOKUP(CONCATENATE(C$1,C234),'Formulario de Preguntas'!$C$2:$FN$165,4,FALSE),"")</f>
        <v/>
      </c>
      <c r="F234" s="23">
        <f>IF($B234='Formulario de Respuestas'!$D233,'Formulario de Respuestas'!$F233,"ES DIFERENTE")</f>
        <v>0</v>
      </c>
      <c r="G234" s="1" t="str">
        <f>IFERROR(VLOOKUP(CONCATENATE(F$1,F234),'Formulario de Preguntas'!$C$2:$FN$165,3,FALSE),"")</f>
        <v/>
      </c>
      <c r="H234" s="1" t="str">
        <f>IFERROR(VLOOKUP(CONCATENATE(F$1,F234),'Formulario de Preguntas'!$C$2:$FN$165,4,FALSE),"")</f>
        <v/>
      </c>
      <c r="I234" s="23">
        <f>IF($B234='Formulario de Respuestas'!$D233,'Formulario de Respuestas'!$G233,"ES DIFERENTE")</f>
        <v>0</v>
      </c>
      <c r="J234" s="1" t="str">
        <f>IFERROR(VLOOKUP(CONCATENATE(I$1,I234),'Formulario de Preguntas'!$C$10:$FN$165,3,FALSE),"")</f>
        <v/>
      </c>
      <c r="K234" s="1" t="str">
        <f>IFERROR(VLOOKUP(CONCATENATE(I$1,I234),'Formulario de Preguntas'!$C$10:$FN$165,4,FALSE),"")</f>
        <v/>
      </c>
      <c r="L234" s="23">
        <f>IF($B234='Formulario de Respuestas'!$D233,'Formulario de Respuestas'!$H233,"ES DIFERENTE")</f>
        <v>0</v>
      </c>
      <c r="M234" s="1" t="str">
        <f>IFERROR(VLOOKUP(CONCATENATE(L$1,L234),'Formulario de Preguntas'!$C$10:$FN$165,3,FALSE),"")</f>
        <v/>
      </c>
      <c r="N234" s="1" t="str">
        <f>IFERROR(VLOOKUP(CONCATENATE(L$1,L234),'Formulario de Preguntas'!$C$10:$FN$165,4,FALSE),"")</f>
        <v/>
      </c>
      <c r="O234" s="23">
        <f>IF($B234='Formulario de Respuestas'!$D233,'Formulario de Respuestas'!$I233,"ES DIFERENTE")</f>
        <v>0</v>
      </c>
      <c r="P234" s="1" t="str">
        <f>IFERROR(VLOOKUP(CONCATENATE(O$1,O234),'Formulario de Preguntas'!$C$10:$FN$165,3,FALSE),"")</f>
        <v/>
      </c>
      <c r="Q234" s="1" t="str">
        <f>IFERROR(VLOOKUP(CONCATENATE(O$1,O234),'Formulario de Preguntas'!$C$10:$FN$165,4,FALSE),"")</f>
        <v/>
      </c>
      <c r="R234" s="23">
        <f>IF($B234='Formulario de Respuestas'!$D233,'Formulario de Respuestas'!$J233,"ES DIFERENTE")</f>
        <v>0</v>
      </c>
      <c r="S234" s="1" t="str">
        <f>IFERROR(VLOOKUP(CONCATENATE(R$1,R234),'Formulario de Preguntas'!$C$10:$FN$165,3,FALSE),"")</f>
        <v/>
      </c>
      <c r="T234" s="1" t="str">
        <f>IFERROR(VLOOKUP(CONCATENATE(R$1,R234),'Formulario de Preguntas'!$C$10:$FN$165,4,FALSE),"")</f>
        <v/>
      </c>
      <c r="U234" s="23">
        <f>IF($B234='Formulario de Respuestas'!$D233,'Formulario de Respuestas'!$K233,"ES DIFERENTE")</f>
        <v>0</v>
      </c>
      <c r="V234" s="1" t="str">
        <f>IFERROR(VLOOKUP(CONCATENATE(U$1,U234),'Formulario de Preguntas'!$C$10:$FN$165,3,FALSE),"")</f>
        <v/>
      </c>
      <c r="W234" s="1" t="str">
        <f>IFERROR(VLOOKUP(CONCATENATE(U$1,U234),'Formulario de Preguntas'!$C$10:$FN$165,4,FALSE),"")</f>
        <v/>
      </c>
      <c r="X234" s="23">
        <f>IF($B234='Formulario de Respuestas'!$D233,'Formulario de Respuestas'!$L233,"ES DIFERENTE")</f>
        <v>0</v>
      </c>
      <c r="Y234" s="1" t="str">
        <f>IFERROR(VLOOKUP(CONCATENATE(X$1,X234),'Formulario de Preguntas'!$C$10:$FN$165,3,FALSE),"")</f>
        <v/>
      </c>
      <c r="Z234" s="1" t="str">
        <f>IFERROR(VLOOKUP(CONCATENATE(X$1,X234),'Formulario de Preguntas'!$C$10:$FN$165,4,FALSE),"")</f>
        <v/>
      </c>
      <c r="AA234" s="23">
        <f>IF($B234='Formulario de Respuestas'!$D233,'Formulario de Respuestas'!$M233,"ES DIFERENTE")</f>
        <v>0</v>
      </c>
      <c r="AB234" s="1" t="str">
        <f>IFERROR(VLOOKUP(CONCATENATE(AA$1,AA234),'Formulario de Preguntas'!$C$10:$FN$165,3,FALSE),"")</f>
        <v/>
      </c>
      <c r="AC234" s="1" t="str">
        <f>IFERROR(VLOOKUP(CONCATENATE(AA$1,AA234),'Formulario de Preguntas'!$C$10:$FN$165,4,FALSE),"")</f>
        <v/>
      </c>
      <c r="AD234" s="23">
        <f>IF($B234='Formulario de Respuestas'!$D233,'Formulario de Respuestas'!$N233,"ES DIFERENTE")</f>
        <v>0</v>
      </c>
      <c r="AE234" s="1" t="str">
        <f>IFERROR(VLOOKUP(CONCATENATE(AD$1,AD234),'Formulario de Preguntas'!$C$10:$FN$165,3,FALSE),"")</f>
        <v/>
      </c>
      <c r="AF234" s="1" t="str">
        <f>IFERROR(VLOOKUP(CONCATENATE(AD$1,AD234),'Formulario de Preguntas'!$C$10:$FN$165,4,FALSE),"")</f>
        <v/>
      </c>
      <c r="AG234" s="23">
        <f>IF($B234='Formulario de Respuestas'!$D233,'Formulario de Respuestas'!$O233,"ES DIFERENTE")</f>
        <v>0</v>
      </c>
      <c r="AH234" s="1" t="str">
        <f>IFERROR(VLOOKUP(CONCATENATE(AG$1,AG234),'Formulario de Preguntas'!$C$10:$FN$165,3,FALSE),"")</f>
        <v/>
      </c>
      <c r="AI234" s="1" t="str">
        <f>IFERROR(VLOOKUP(CONCATENATE(AG$1,AG234),'Formulario de Preguntas'!$C$10:$FN$165,4,FALSE),"")</f>
        <v/>
      </c>
      <c r="AJ234" s="23">
        <f>IF($B234='Formulario de Respuestas'!$D233,'Formulario de Respuestas'!$P233,"ES DIFERENTE")</f>
        <v>0</v>
      </c>
      <c r="AK234" s="1" t="str">
        <f>IFERROR(VLOOKUP(CONCATENATE(AJ$1,AJ234),'Formulario de Preguntas'!$C$10:$FN$165,3,FALSE),"")</f>
        <v/>
      </c>
      <c r="AL234" s="1" t="str">
        <f>IFERROR(VLOOKUP(CONCATENATE(AJ$1,AJ234),'Formulario de Preguntas'!$C$10:$FN$165,4,FALSE),"")</f>
        <v/>
      </c>
      <c r="AM234" s="23">
        <f>IF($B234='Formulario de Respuestas'!$D233,'Formulario de Respuestas'!$Q233,"ES DIFERENTE")</f>
        <v>0</v>
      </c>
      <c r="AN234" s="1" t="str">
        <f>IFERROR(VLOOKUP(CONCATENATE(AM$1,AM234),'Formulario de Preguntas'!$C$10:$FN$165,3,FALSE),"")</f>
        <v/>
      </c>
      <c r="AO234" s="1" t="str">
        <f>IFERROR(VLOOKUP(CONCATENATE(AM$1,AM234),'Formulario de Preguntas'!$C$10:$FN$165,4,FALSE),"")</f>
        <v/>
      </c>
      <c r="AP234" s="23">
        <f>IF($B234='Formulario de Respuestas'!$D233,'Formulario de Respuestas'!$R233,"ES DIFERENTE")</f>
        <v>0</v>
      </c>
      <c r="AQ234" s="1" t="str">
        <f>IFERROR(VLOOKUP(CONCATENATE(AP$1,AP234),'Formulario de Preguntas'!$C$10:$FN$165,3,FALSE),"")</f>
        <v/>
      </c>
      <c r="AR234" s="1" t="str">
        <f>IFERROR(VLOOKUP(CONCATENATE(AP$1,AP234),'Formulario de Preguntas'!$C$10:$FN$165,4,FALSE),"")</f>
        <v/>
      </c>
      <c r="AS234" s="23">
        <f>IF($B234='Formulario de Respuestas'!$D233,'Formulario de Respuestas'!$S233,"ES DIFERENTE")</f>
        <v>0</v>
      </c>
      <c r="AT234" s="1" t="str">
        <f>IFERROR(VLOOKUP(CONCATENATE(AS$1,AS234),'Formulario de Preguntas'!$C$10:$FN$165,3,FALSE),"")</f>
        <v/>
      </c>
      <c r="AU234" s="1" t="str">
        <f>IFERROR(VLOOKUP(CONCATENATE(AS$1,AS234),'Formulario de Preguntas'!$C$10:$FN$165,4,FALSE),"")</f>
        <v/>
      </c>
      <c r="AV234" s="23">
        <f>IF($B234='Formulario de Respuestas'!$D233,'Formulario de Respuestas'!$T233,"ES DIFERENTE")</f>
        <v>0</v>
      </c>
      <c r="AW234" s="1" t="str">
        <f>IFERROR(VLOOKUP(CONCATENATE(AV$1,AV234),'Formulario de Preguntas'!$C$10:$FN$165,3,FALSE),"")</f>
        <v/>
      </c>
      <c r="AX234" s="1" t="str">
        <f>IFERROR(VLOOKUP(CONCATENATE(AV$1,AV234),'Formulario de Preguntas'!$C$10:$FN$165,4,FALSE),"")</f>
        <v/>
      </c>
      <c r="AY234" s="23">
        <f>IF($B234='Formulario de Respuestas'!$D233,'Formulario de Respuestas'!$U233,"ES DIFERENTE")</f>
        <v>0</v>
      </c>
      <c r="AZ234" s="1" t="str">
        <f>IFERROR(VLOOKUP(CONCATENATE(AY$1,AY234),'Formulario de Preguntas'!$C$10:$FN$165,3,FALSE),"")</f>
        <v/>
      </c>
      <c r="BA234" s="1" t="str">
        <f>IFERROR(VLOOKUP(CONCATENATE(AY$1,AY234),'Formulario de Preguntas'!$C$10:$FN$165,4,FALSE),"")</f>
        <v/>
      </c>
      <c r="BB234" s="25">
        <f>IF($B234='Formulario de Respuestas'!$D233,'Formulario de Respuestas'!$V233,"ES DIFERENTE")</f>
        <v>0</v>
      </c>
      <c r="BC234" s="1" t="str">
        <f>IFERROR(VLOOKUP(CONCATENATE(BB$1,BB234),'Formulario de Preguntas'!$C$10:$FN$165,3,FALSE),"")</f>
        <v/>
      </c>
      <c r="BD234" s="1" t="str">
        <f>IFERROR(VLOOKUP(CONCATENATE(BB$1,BB234),'Formulario de Preguntas'!$C$10:$FN$165,4,FALSE),"")</f>
        <v/>
      </c>
      <c r="BE234" s="23">
        <f>IF($B234='Formulario de Respuestas'!$D233,'Formulario de Respuestas'!$W233,"ES DIFERENTE")</f>
        <v>0</v>
      </c>
      <c r="BF234" s="1" t="str">
        <f>IFERROR(VLOOKUP(CONCATENATE(BE$1,BE234),'Formulario de Preguntas'!$C$10:$FN$165,3,FALSE),"")</f>
        <v/>
      </c>
      <c r="BG234" s="1" t="str">
        <f>IFERROR(VLOOKUP(CONCATENATE(BE$1,BE234),'Formulario de Preguntas'!$C$10:$FN$165,4,FALSE),"")</f>
        <v/>
      </c>
      <c r="BH234" s="23">
        <f>IF($B234='Formulario de Respuestas'!$D233,'Formulario de Respuestas'!$X233,"ES DIFERENTE")</f>
        <v>0</v>
      </c>
      <c r="BI234" s="1" t="str">
        <f>IFERROR(VLOOKUP(CONCATENATE(BH$1,BH234),'Formulario de Preguntas'!$C$10:$FN$165,3,FALSE),"")</f>
        <v/>
      </c>
      <c r="BJ234" s="1" t="str">
        <f>IFERROR(VLOOKUP(CONCATENATE(BH$1,BH234),'Formulario de Preguntas'!$C$10:$FN$165,4,FALSE),"")</f>
        <v/>
      </c>
      <c r="BK234" s="25">
        <f>IF($B234='Formulario de Respuestas'!$D233,'Formulario de Respuestas'!$Y233,"ES DIFERENTE")</f>
        <v>0</v>
      </c>
      <c r="BL234" s="1" t="str">
        <f>IFERROR(VLOOKUP(CONCATENATE(BK$1,BK234),'Formulario de Preguntas'!$C$10:$FN$165,3,FALSE),"")</f>
        <v/>
      </c>
      <c r="BM234" s="1" t="str">
        <f>IFERROR(VLOOKUP(CONCATENATE(BK$1,BK234),'Formulario de Preguntas'!$C$10:$FN$165,4,FALSE),"")</f>
        <v/>
      </c>
      <c r="BN234" s="25">
        <f>IF($B234='Formulario de Respuestas'!$D233,'Formulario de Respuestas'!$Z233,"ES DIFERENTE")</f>
        <v>0</v>
      </c>
      <c r="BO234" s="1" t="str">
        <f>IFERROR(VLOOKUP(CONCATENATE(BN$1,BN234),'Formulario de Preguntas'!$C$10:$FN$165,3,FALSE),"")</f>
        <v/>
      </c>
      <c r="BP234" s="1" t="str">
        <f>IFERROR(VLOOKUP(CONCATENATE(BN$1,BN234),'Formulario de Preguntas'!$C$10:$FN$165,4,FALSE),"")</f>
        <v/>
      </c>
      <c r="BR234" s="1">
        <f t="shared" si="10"/>
        <v>0</v>
      </c>
      <c r="BS234" s="1">
        <f t="shared" si="11"/>
        <v>0.25</v>
      </c>
      <c r="BT234" s="1">
        <f t="shared" si="12"/>
        <v>0</v>
      </c>
      <c r="BU234" s="1">
        <f>COUNTIF('Formulario de Respuestas'!$E233:$Z233,"A")</f>
        <v>0</v>
      </c>
      <c r="BV234" s="1">
        <f>COUNTIF('Formulario de Respuestas'!$E233:$Z233,"B")</f>
        <v>0</v>
      </c>
      <c r="BW234" s="1">
        <f>COUNTIF('Formulario de Respuestas'!$E233:$Z233,"C")</f>
        <v>0</v>
      </c>
      <c r="BX234" s="1">
        <f>COUNTIF('Formulario de Respuestas'!$E233:$Z233,"D")</f>
        <v>0</v>
      </c>
      <c r="BY234" s="1">
        <f>COUNTIF('Formulario de Respuestas'!$E233:$Z233,"E (RESPUESTA ANULADA)")</f>
        <v>0</v>
      </c>
    </row>
    <row r="235" spans="1:77" x14ac:dyDescent="0.25">
      <c r="A235" s="1">
        <f>'Formulario de Respuestas'!C234</f>
        <v>0</v>
      </c>
      <c r="B235" s="1">
        <f>'Formulario de Respuestas'!D234</f>
        <v>0</v>
      </c>
      <c r="C235" s="23">
        <f>IF($B235='Formulario de Respuestas'!$D234,'Formulario de Respuestas'!$E234,"ES DIFERENTE")</f>
        <v>0</v>
      </c>
      <c r="D235" s="15" t="str">
        <f>IFERROR(VLOOKUP(CONCATENATE(C$1,C235),'Formulario de Preguntas'!$C$2:$FN$165,3,FALSE),"")</f>
        <v/>
      </c>
      <c r="E235" s="1" t="str">
        <f>IFERROR(VLOOKUP(CONCATENATE(C$1,C235),'Formulario de Preguntas'!$C$2:$FN$165,4,FALSE),"")</f>
        <v/>
      </c>
      <c r="F235" s="23">
        <f>IF($B235='Formulario de Respuestas'!$D234,'Formulario de Respuestas'!$F234,"ES DIFERENTE")</f>
        <v>0</v>
      </c>
      <c r="G235" s="1" t="str">
        <f>IFERROR(VLOOKUP(CONCATENATE(F$1,F235),'Formulario de Preguntas'!$C$2:$FN$165,3,FALSE),"")</f>
        <v/>
      </c>
      <c r="H235" s="1" t="str">
        <f>IFERROR(VLOOKUP(CONCATENATE(F$1,F235),'Formulario de Preguntas'!$C$2:$FN$165,4,FALSE),"")</f>
        <v/>
      </c>
      <c r="I235" s="23">
        <f>IF($B235='Formulario de Respuestas'!$D234,'Formulario de Respuestas'!$G234,"ES DIFERENTE")</f>
        <v>0</v>
      </c>
      <c r="J235" s="1" t="str">
        <f>IFERROR(VLOOKUP(CONCATENATE(I$1,I235),'Formulario de Preguntas'!$C$10:$FN$165,3,FALSE),"")</f>
        <v/>
      </c>
      <c r="K235" s="1" t="str">
        <f>IFERROR(VLOOKUP(CONCATENATE(I$1,I235),'Formulario de Preguntas'!$C$10:$FN$165,4,FALSE),"")</f>
        <v/>
      </c>
      <c r="L235" s="23">
        <f>IF($B235='Formulario de Respuestas'!$D234,'Formulario de Respuestas'!$H234,"ES DIFERENTE")</f>
        <v>0</v>
      </c>
      <c r="M235" s="1" t="str">
        <f>IFERROR(VLOOKUP(CONCATENATE(L$1,L235),'Formulario de Preguntas'!$C$10:$FN$165,3,FALSE),"")</f>
        <v/>
      </c>
      <c r="N235" s="1" t="str">
        <f>IFERROR(VLOOKUP(CONCATENATE(L$1,L235),'Formulario de Preguntas'!$C$10:$FN$165,4,FALSE),"")</f>
        <v/>
      </c>
      <c r="O235" s="23">
        <f>IF($B235='Formulario de Respuestas'!$D234,'Formulario de Respuestas'!$I234,"ES DIFERENTE")</f>
        <v>0</v>
      </c>
      <c r="P235" s="1" t="str">
        <f>IFERROR(VLOOKUP(CONCATENATE(O$1,O235),'Formulario de Preguntas'!$C$10:$FN$165,3,FALSE),"")</f>
        <v/>
      </c>
      <c r="Q235" s="1" t="str">
        <f>IFERROR(VLOOKUP(CONCATENATE(O$1,O235),'Formulario de Preguntas'!$C$10:$FN$165,4,FALSE),"")</f>
        <v/>
      </c>
      <c r="R235" s="23">
        <f>IF($B235='Formulario de Respuestas'!$D234,'Formulario de Respuestas'!$J234,"ES DIFERENTE")</f>
        <v>0</v>
      </c>
      <c r="S235" s="1" t="str">
        <f>IFERROR(VLOOKUP(CONCATENATE(R$1,R235),'Formulario de Preguntas'!$C$10:$FN$165,3,FALSE),"")</f>
        <v/>
      </c>
      <c r="T235" s="1" t="str">
        <f>IFERROR(VLOOKUP(CONCATENATE(R$1,R235),'Formulario de Preguntas'!$C$10:$FN$165,4,FALSE),"")</f>
        <v/>
      </c>
      <c r="U235" s="23">
        <f>IF($B235='Formulario de Respuestas'!$D234,'Formulario de Respuestas'!$K234,"ES DIFERENTE")</f>
        <v>0</v>
      </c>
      <c r="V235" s="1" t="str">
        <f>IFERROR(VLOOKUP(CONCATENATE(U$1,U235),'Formulario de Preguntas'!$C$10:$FN$165,3,FALSE),"")</f>
        <v/>
      </c>
      <c r="W235" s="1" t="str">
        <f>IFERROR(VLOOKUP(CONCATENATE(U$1,U235),'Formulario de Preguntas'!$C$10:$FN$165,4,FALSE),"")</f>
        <v/>
      </c>
      <c r="X235" s="23">
        <f>IF($B235='Formulario de Respuestas'!$D234,'Formulario de Respuestas'!$L234,"ES DIFERENTE")</f>
        <v>0</v>
      </c>
      <c r="Y235" s="1" t="str">
        <f>IFERROR(VLOOKUP(CONCATENATE(X$1,X235),'Formulario de Preguntas'!$C$10:$FN$165,3,FALSE),"")</f>
        <v/>
      </c>
      <c r="Z235" s="1" t="str">
        <f>IFERROR(VLOOKUP(CONCATENATE(X$1,X235),'Formulario de Preguntas'!$C$10:$FN$165,4,FALSE),"")</f>
        <v/>
      </c>
      <c r="AA235" s="23">
        <f>IF($B235='Formulario de Respuestas'!$D234,'Formulario de Respuestas'!$M234,"ES DIFERENTE")</f>
        <v>0</v>
      </c>
      <c r="AB235" s="1" t="str">
        <f>IFERROR(VLOOKUP(CONCATENATE(AA$1,AA235),'Formulario de Preguntas'!$C$10:$FN$165,3,FALSE),"")</f>
        <v/>
      </c>
      <c r="AC235" s="1" t="str">
        <f>IFERROR(VLOOKUP(CONCATENATE(AA$1,AA235),'Formulario de Preguntas'!$C$10:$FN$165,4,FALSE),"")</f>
        <v/>
      </c>
      <c r="AD235" s="23">
        <f>IF($B235='Formulario de Respuestas'!$D234,'Formulario de Respuestas'!$N234,"ES DIFERENTE")</f>
        <v>0</v>
      </c>
      <c r="AE235" s="1" t="str">
        <f>IFERROR(VLOOKUP(CONCATENATE(AD$1,AD235),'Formulario de Preguntas'!$C$10:$FN$165,3,FALSE),"")</f>
        <v/>
      </c>
      <c r="AF235" s="1" t="str">
        <f>IFERROR(VLOOKUP(CONCATENATE(AD$1,AD235),'Formulario de Preguntas'!$C$10:$FN$165,4,FALSE),"")</f>
        <v/>
      </c>
      <c r="AG235" s="23">
        <f>IF($B235='Formulario de Respuestas'!$D234,'Formulario de Respuestas'!$O234,"ES DIFERENTE")</f>
        <v>0</v>
      </c>
      <c r="AH235" s="1" t="str">
        <f>IFERROR(VLOOKUP(CONCATENATE(AG$1,AG235),'Formulario de Preguntas'!$C$10:$FN$165,3,FALSE),"")</f>
        <v/>
      </c>
      <c r="AI235" s="1" t="str">
        <f>IFERROR(VLOOKUP(CONCATENATE(AG$1,AG235),'Formulario de Preguntas'!$C$10:$FN$165,4,FALSE),"")</f>
        <v/>
      </c>
      <c r="AJ235" s="23">
        <f>IF($B235='Formulario de Respuestas'!$D234,'Formulario de Respuestas'!$P234,"ES DIFERENTE")</f>
        <v>0</v>
      </c>
      <c r="AK235" s="1" t="str">
        <f>IFERROR(VLOOKUP(CONCATENATE(AJ$1,AJ235),'Formulario de Preguntas'!$C$10:$FN$165,3,FALSE),"")</f>
        <v/>
      </c>
      <c r="AL235" s="1" t="str">
        <f>IFERROR(VLOOKUP(CONCATENATE(AJ$1,AJ235),'Formulario de Preguntas'!$C$10:$FN$165,4,FALSE),"")</f>
        <v/>
      </c>
      <c r="AM235" s="23">
        <f>IF($B235='Formulario de Respuestas'!$D234,'Formulario de Respuestas'!$Q234,"ES DIFERENTE")</f>
        <v>0</v>
      </c>
      <c r="AN235" s="1" t="str">
        <f>IFERROR(VLOOKUP(CONCATENATE(AM$1,AM235),'Formulario de Preguntas'!$C$10:$FN$165,3,FALSE),"")</f>
        <v/>
      </c>
      <c r="AO235" s="1" t="str">
        <f>IFERROR(VLOOKUP(CONCATENATE(AM$1,AM235),'Formulario de Preguntas'!$C$10:$FN$165,4,FALSE),"")</f>
        <v/>
      </c>
      <c r="AP235" s="23">
        <f>IF($B235='Formulario de Respuestas'!$D234,'Formulario de Respuestas'!$R234,"ES DIFERENTE")</f>
        <v>0</v>
      </c>
      <c r="AQ235" s="1" t="str">
        <f>IFERROR(VLOOKUP(CONCATENATE(AP$1,AP235),'Formulario de Preguntas'!$C$10:$FN$165,3,FALSE),"")</f>
        <v/>
      </c>
      <c r="AR235" s="1" t="str">
        <f>IFERROR(VLOOKUP(CONCATENATE(AP$1,AP235),'Formulario de Preguntas'!$C$10:$FN$165,4,FALSE),"")</f>
        <v/>
      </c>
      <c r="AS235" s="23">
        <f>IF($B235='Formulario de Respuestas'!$D234,'Formulario de Respuestas'!$S234,"ES DIFERENTE")</f>
        <v>0</v>
      </c>
      <c r="AT235" s="1" t="str">
        <f>IFERROR(VLOOKUP(CONCATENATE(AS$1,AS235),'Formulario de Preguntas'!$C$10:$FN$165,3,FALSE),"")</f>
        <v/>
      </c>
      <c r="AU235" s="1" t="str">
        <f>IFERROR(VLOOKUP(CONCATENATE(AS$1,AS235),'Formulario de Preguntas'!$C$10:$FN$165,4,FALSE),"")</f>
        <v/>
      </c>
      <c r="AV235" s="23">
        <f>IF($B235='Formulario de Respuestas'!$D234,'Formulario de Respuestas'!$T234,"ES DIFERENTE")</f>
        <v>0</v>
      </c>
      <c r="AW235" s="1" t="str">
        <f>IFERROR(VLOOKUP(CONCATENATE(AV$1,AV235),'Formulario de Preguntas'!$C$10:$FN$165,3,FALSE),"")</f>
        <v/>
      </c>
      <c r="AX235" s="1" t="str">
        <f>IFERROR(VLOOKUP(CONCATENATE(AV$1,AV235),'Formulario de Preguntas'!$C$10:$FN$165,4,FALSE),"")</f>
        <v/>
      </c>
      <c r="AY235" s="23">
        <f>IF($B235='Formulario de Respuestas'!$D234,'Formulario de Respuestas'!$U234,"ES DIFERENTE")</f>
        <v>0</v>
      </c>
      <c r="AZ235" s="1" t="str">
        <f>IFERROR(VLOOKUP(CONCATENATE(AY$1,AY235),'Formulario de Preguntas'!$C$10:$FN$165,3,FALSE),"")</f>
        <v/>
      </c>
      <c r="BA235" s="1" t="str">
        <f>IFERROR(VLOOKUP(CONCATENATE(AY$1,AY235),'Formulario de Preguntas'!$C$10:$FN$165,4,FALSE),"")</f>
        <v/>
      </c>
      <c r="BB235" s="25">
        <f>IF($B235='Formulario de Respuestas'!$D234,'Formulario de Respuestas'!$V234,"ES DIFERENTE")</f>
        <v>0</v>
      </c>
      <c r="BC235" s="1" t="str">
        <f>IFERROR(VLOOKUP(CONCATENATE(BB$1,BB235),'Formulario de Preguntas'!$C$10:$FN$165,3,FALSE),"")</f>
        <v/>
      </c>
      <c r="BD235" s="1" t="str">
        <f>IFERROR(VLOOKUP(CONCATENATE(BB$1,BB235),'Formulario de Preguntas'!$C$10:$FN$165,4,FALSE),"")</f>
        <v/>
      </c>
      <c r="BE235" s="23">
        <f>IF($B235='Formulario de Respuestas'!$D234,'Formulario de Respuestas'!$W234,"ES DIFERENTE")</f>
        <v>0</v>
      </c>
      <c r="BF235" s="1" t="str">
        <f>IFERROR(VLOOKUP(CONCATENATE(BE$1,BE235),'Formulario de Preguntas'!$C$10:$FN$165,3,FALSE),"")</f>
        <v/>
      </c>
      <c r="BG235" s="1" t="str">
        <f>IFERROR(VLOOKUP(CONCATENATE(BE$1,BE235),'Formulario de Preguntas'!$C$10:$FN$165,4,FALSE),"")</f>
        <v/>
      </c>
      <c r="BH235" s="23">
        <f>IF($B235='Formulario de Respuestas'!$D234,'Formulario de Respuestas'!$X234,"ES DIFERENTE")</f>
        <v>0</v>
      </c>
      <c r="BI235" s="1" t="str">
        <f>IFERROR(VLOOKUP(CONCATENATE(BH$1,BH235),'Formulario de Preguntas'!$C$10:$FN$165,3,FALSE),"")</f>
        <v/>
      </c>
      <c r="BJ235" s="1" t="str">
        <f>IFERROR(VLOOKUP(CONCATENATE(BH$1,BH235),'Formulario de Preguntas'!$C$10:$FN$165,4,FALSE),"")</f>
        <v/>
      </c>
      <c r="BK235" s="25">
        <f>IF($B235='Formulario de Respuestas'!$D234,'Formulario de Respuestas'!$Y234,"ES DIFERENTE")</f>
        <v>0</v>
      </c>
      <c r="BL235" s="1" t="str">
        <f>IFERROR(VLOOKUP(CONCATENATE(BK$1,BK235),'Formulario de Preguntas'!$C$10:$FN$165,3,FALSE),"")</f>
        <v/>
      </c>
      <c r="BM235" s="1" t="str">
        <f>IFERROR(VLOOKUP(CONCATENATE(BK$1,BK235),'Formulario de Preguntas'!$C$10:$FN$165,4,FALSE),"")</f>
        <v/>
      </c>
      <c r="BN235" s="25">
        <f>IF($B235='Formulario de Respuestas'!$D234,'Formulario de Respuestas'!$Z234,"ES DIFERENTE")</f>
        <v>0</v>
      </c>
      <c r="BO235" s="1" t="str">
        <f>IFERROR(VLOOKUP(CONCATENATE(BN$1,BN235),'Formulario de Preguntas'!$C$10:$FN$165,3,FALSE),"")</f>
        <v/>
      </c>
      <c r="BP235" s="1" t="str">
        <f>IFERROR(VLOOKUP(CONCATENATE(BN$1,BN235),'Formulario de Preguntas'!$C$10:$FN$165,4,FALSE),"")</f>
        <v/>
      </c>
      <c r="BR235" s="1">
        <f t="shared" si="10"/>
        <v>0</v>
      </c>
      <c r="BS235" s="1">
        <f t="shared" si="11"/>
        <v>0.25</v>
      </c>
      <c r="BT235" s="1">
        <f t="shared" si="12"/>
        <v>0</v>
      </c>
      <c r="BU235" s="1">
        <f>COUNTIF('Formulario de Respuestas'!$E234:$Z234,"A")</f>
        <v>0</v>
      </c>
      <c r="BV235" s="1">
        <f>COUNTIF('Formulario de Respuestas'!$E234:$Z234,"B")</f>
        <v>0</v>
      </c>
      <c r="BW235" s="1">
        <f>COUNTIF('Formulario de Respuestas'!$E234:$Z234,"C")</f>
        <v>0</v>
      </c>
      <c r="BX235" s="1">
        <f>COUNTIF('Formulario de Respuestas'!$E234:$Z234,"D")</f>
        <v>0</v>
      </c>
      <c r="BY235" s="1">
        <f>COUNTIF('Formulario de Respuestas'!$E234:$Z234,"E (RESPUESTA ANULADA)")</f>
        <v>0</v>
      </c>
    </row>
    <row r="236" spans="1:77" x14ac:dyDescent="0.25">
      <c r="A236" s="1">
        <f>'Formulario de Respuestas'!C235</f>
        <v>0</v>
      </c>
      <c r="B236" s="1">
        <f>'Formulario de Respuestas'!D235</f>
        <v>0</v>
      </c>
      <c r="C236" s="23">
        <f>IF($B236='Formulario de Respuestas'!$D235,'Formulario de Respuestas'!$E235,"ES DIFERENTE")</f>
        <v>0</v>
      </c>
      <c r="D236" s="15" t="str">
        <f>IFERROR(VLOOKUP(CONCATENATE(C$1,C236),'Formulario de Preguntas'!$C$2:$FN$165,3,FALSE),"")</f>
        <v/>
      </c>
      <c r="E236" s="1" t="str">
        <f>IFERROR(VLOOKUP(CONCATENATE(C$1,C236),'Formulario de Preguntas'!$C$2:$FN$165,4,FALSE),"")</f>
        <v/>
      </c>
      <c r="F236" s="23">
        <f>IF($B236='Formulario de Respuestas'!$D235,'Formulario de Respuestas'!$F235,"ES DIFERENTE")</f>
        <v>0</v>
      </c>
      <c r="G236" s="1" t="str">
        <f>IFERROR(VLOOKUP(CONCATENATE(F$1,F236),'Formulario de Preguntas'!$C$2:$FN$165,3,FALSE),"")</f>
        <v/>
      </c>
      <c r="H236" s="1" t="str">
        <f>IFERROR(VLOOKUP(CONCATENATE(F$1,F236),'Formulario de Preguntas'!$C$2:$FN$165,4,FALSE),"")</f>
        <v/>
      </c>
      <c r="I236" s="23">
        <f>IF($B236='Formulario de Respuestas'!$D235,'Formulario de Respuestas'!$G235,"ES DIFERENTE")</f>
        <v>0</v>
      </c>
      <c r="J236" s="1" t="str">
        <f>IFERROR(VLOOKUP(CONCATENATE(I$1,I236),'Formulario de Preguntas'!$C$10:$FN$165,3,FALSE),"")</f>
        <v/>
      </c>
      <c r="K236" s="1" t="str">
        <f>IFERROR(VLOOKUP(CONCATENATE(I$1,I236),'Formulario de Preguntas'!$C$10:$FN$165,4,FALSE),"")</f>
        <v/>
      </c>
      <c r="L236" s="23">
        <f>IF($B236='Formulario de Respuestas'!$D235,'Formulario de Respuestas'!$H235,"ES DIFERENTE")</f>
        <v>0</v>
      </c>
      <c r="M236" s="1" t="str">
        <f>IFERROR(VLOOKUP(CONCATENATE(L$1,L236),'Formulario de Preguntas'!$C$10:$FN$165,3,FALSE),"")</f>
        <v/>
      </c>
      <c r="N236" s="1" t="str">
        <f>IFERROR(VLOOKUP(CONCATENATE(L$1,L236),'Formulario de Preguntas'!$C$10:$FN$165,4,FALSE),"")</f>
        <v/>
      </c>
      <c r="O236" s="23">
        <f>IF($B236='Formulario de Respuestas'!$D235,'Formulario de Respuestas'!$I235,"ES DIFERENTE")</f>
        <v>0</v>
      </c>
      <c r="P236" s="1" t="str">
        <f>IFERROR(VLOOKUP(CONCATENATE(O$1,O236),'Formulario de Preguntas'!$C$10:$FN$165,3,FALSE),"")</f>
        <v/>
      </c>
      <c r="Q236" s="1" t="str">
        <f>IFERROR(VLOOKUP(CONCATENATE(O$1,O236),'Formulario de Preguntas'!$C$10:$FN$165,4,FALSE),"")</f>
        <v/>
      </c>
      <c r="R236" s="23">
        <f>IF($B236='Formulario de Respuestas'!$D235,'Formulario de Respuestas'!$J235,"ES DIFERENTE")</f>
        <v>0</v>
      </c>
      <c r="S236" s="1" t="str">
        <f>IFERROR(VLOOKUP(CONCATENATE(R$1,R236),'Formulario de Preguntas'!$C$10:$FN$165,3,FALSE),"")</f>
        <v/>
      </c>
      <c r="T236" s="1" t="str">
        <f>IFERROR(VLOOKUP(CONCATENATE(R$1,R236),'Formulario de Preguntas'!$C$10:$FN$165,4,FALSE),"")</f>
        <v/>
      </c>
      <c r="U236" s="23">
        <f>IF($B236='Formulario de Respuestas'!$D235,'Formulario de Respuestas'!$K235,"ES DIFERENTE")</f>
        <v>0</v>
      </c>
      <c r="V236" s="1" t="str">
        <f>IFERROR(VLOOKUP(CONCATENATE(U$1,U236),'Formulario de Preguntas'!$C$10:$FN$165,3,FALSE),"")</f>
        <v/>
      </c>
      <c r="W236" s="1" t="str">
        <f>IFERROR(VLOOKUP(CONCATENATE(U$1,U236),'Formulario de Preguntas'!$C$10:$FN$165,4,FALSE),"")</f>
        <v/>
      </c>
      <c r="X236" s="23">
        <f>IF($B236='Formulario de Respuestas'!$D235,'Formulario de Respuestas'!$L235,"ES DIFERENTE")</f>
        <v>0</v>
      </c>
      <c r="Y236" s="1" t="str">
        <f>IFERROR(VLOOKUP(CONCATENATE(X$1,X236),'Formulario de Preguntas'!$C$10:$FN$165,3,FALSE),"")</f>
        <v/>
      </c>
      <c r="Z236" s="1" t="str">
        <f>IFERROR(VLOOKUP(CONCATENATE(X$1,X236),'Formulario de Preguntas'!$C$10:$FN$165,4,FALSE),"")</f>
        <v/>
      </c>
      <c r="AA236" s="23">
        <f>IF($B236='Formulario de Respuestas'!$D235,'Formulario de Respuestas'!$M235,"ES DIFERENTE")</f>
        <v>0</v>
      </c>
      <c r="AB236" s="1" t="str">
        <f>IFERROR(VLOOKUP(CONCATENATE(AA$1,AA236),'Formulario de Preguntas'!$C$10:$FN$165,3,FALSE),"")</f>
        <v/>
      </c>
      <c r="AC236" s="1" t="str">
        <f>IFERROR(VLOOKUP(CONCATENATE(AA$1,AA236),'Formulario de Preguntas'!$C$10:$FN$165,4,FALSE),"")</f>
        <v/>
      </c>
      <c r="AD236" s="23">
        <f>IF($B236='Formulario de Respuestas'!$D235,'Formulario de Respuestas'!$N235,"ES DIFERENTE")</f>
        <v>0</v>
      </c>
      <c r="AE236" s="1" t="str">
        <f>IFERROR(VLOOKUP(CONCATENATE(AD$1,AD236),'Formulario de Preguntas'!$C$10:$FN$165,3,FALSE),"")</f>
        <v/>
      </c>
      <c r="AF236" s="1" t="str">
        <f>IFERROR(VLOOKUP(CONCATENATE(AD$1,AD236),'Formulario de Preguntas'!$C$10:$FN$165,4,FALSE),"")</f>
        <v/>
      </c>
      <c r="AG236" s="23">
        <f>IF($B236='Formulario de Respuestas'!$D235,'Formulario de Respuestas'!$O235,"ES DIFERENTE")</f>
        <v>0</v>
      </c>
      <c r="AH236" s="1" t="str">
        <f>IFERROR(VLOOKUP(CONCATENATE(AG$1,AG236),'Formulario de Preguntas'!$C$10:$FN$165,3,FALSE),"")</f>
        <v/>
      </c>
      <c r="AI236" s="1" t="str">
        <f>IFERROR(VLOOKUP(CONCATENATE(AG$1,AG236),'Formulario de Preguntas'!$C$10:$FN$165,4,FALSE),"")</f>
        <v/>
      </c>
      <c r="AJ236" s="23">
        <f>IF($B236='Formulario de Respuestas'!$D235,'Formulario de Respuestas'!$P235,"ES DIFERENTE")</f>
        <v>0</v>
      </c>
      <c r="AK236" s="1" t="str">
        <f>IFERROR(VLOOKUP(CONCATENATE(AJ$1,AJ236),'Formulario de Preguntas'!$C$10:$FN$165,3,FALSE),"")</f>
        <v/>
      </c>
      <c r="AL236" s="1" t="str">
        <f>IFERROR(VLOOKUP(CONCATENATE(AJ$1,AJ236),'Formulario de Preguntas'!$C$10:$FN$165,4,FALSE),"")</f>
        <v/>
      </c>
      <c r="AM236" s="23">
        <f>IF($B236='Formulario de Respuestas'!$D235,'Formulario de Respuestas'!$Q235,"ES DIFERENTE")</f>
        <v>0</v>
      </c>
      <c r="AN236" s="1" t="str">
        <f>IFERROR(VLOOKUP(CONCATENATE(AM$1,AM236),'Formulario de Preguntas'!$C$10:$FN$165,3,FALSE),"")</f>
        <v/>
      </c>
      <c r="AO236" s="1" t="str">
        <f>IFERROR(VLOOKUP(CONCATENATE(AM$1,AM236),'Formulario de Preguntas'!$C$10:$FN$165,4,FALSE),"")</f>
        <v/>
      </c>
      <c r="AP236" s="23">
        <f>IF($B236='Formulario de Respuestas'!$D235,'Formulario de Respuestas'!$R235,"ES DIFERENTE")</f>
        <v>0</v>
      </c>
      <c r="AQ236" s="1" t="str">
        <f>IFERROR(VLOOKUP(CONCATENATE(AP$1,AP236),'Formulario de Preguntas'!$C$10:$FN$165,3,FALSE),"")</f>
        <v/>
      </c>
      <c r="AR236" s="1" t="str">
        <f>IFERROR(VLOOKUP(CONCATENATE(AP$1,AP236),'Formulario de Preguntas'!$C$10:$FN$165,4,FALSE),"")</f>
        <v/>
      </c>
      <c r="AS236" s="23">
        <f>IF($B236='Formulario de Respuestas'!$D235,'Formulario de Respuestas'!$S235,"ES DIFERENTE")</f>
        <v>0</v>
      </c>
      <c r="AT236" s="1" t="str">
        <f>IFERROR(VLOOKUP(CONCATENATE(AS$1,AS236),'Formulario de Preguntas'!$C$10:$FN$165,3,FALSE),"")</f>
        <v/>
      </c>
      <c r="AU236" s="1" t="str">
        <f>IFERROR(VLOOKUP(CONCATENATE(AS$1,AS236),'Formulario de Preguntas'!$C$10:$FN$165,4,FALSE),"")</f>
        <v/>
      </c>
      <c r="AV236" s="23">
        <f>IF($B236='Formulario de Respuestas'!$D235,'Formulario de Respuestas'!$T235,"ES DIFERENTE")</f>
        <v>0</v>
      </c>
      <c r="AW236" s="1" t="str">
        <f>IFERROR(VLOOKUP(CONCATENATE(AV$1,AV236),'Formulario de Preguntas'!$C$10:$FN$165,3,FALSE),"")</f>
        <v/>
      </c>
      <c r="AX236" s="1" t="str">
        <f>IFERROR(VLOOKUP(CONCATENATE(AV$1,AV236),'Formulario de Preguntas'!$C$10:$FN$165,4,FALSE),"")</f>
        <v/>
      </c>
      <c r="AY236" s="23">
        <f>IF($B236='Formulario de Respuestas'!$D235,'Formulario de Respuestas'!$U235,"ES DIFERENTE")</f>
        <v>0</v>
      </c>
      <c r="AZ236" s="1" t="str">
        <f>IFERROR(VLOOKUP(CONCATENATE(AY$1,AY236),'Formulario de Preguntas'!$C$10:$FN$165,3,FALSE),"")</f>
        <v/>
      </c>
      <c r="BA236" s="1" t="str">
        <f>IFERROR(VLOOKUP(CONCATENATE(AY$1,AY236),'Formulario de Preguntas'!$C$10:$FN$165,4,FALSE),"")</f>
        <v/>
      </c>
      <c r="BB236" s="25">
        <f>IF($B236='Formulario de Respuestas'!$D235,'Formulario de Respuestas'!$V235,"ES DIFERENTE")</f>
        <v>0</v>
      </c>
      <c r="BC236" s="1" t="str">
        <f>IFERROR(VLOOKUP(CONCATENATE(BB$1,BB236),'Formulario de Preguntas'!$C$10:$FN$165,3,FALSE),"")</f>
        <v/>
      </c>
      <c r="BD236" s="1" t="str">
        <f>IFERROR(VLOOKUP(CONCATENATE(BB$1,BB236),'Formulario de Preguntas'!$C$10:$FN$165,4,FALSE),"")</f>
        <v/>
      </c>
      <c r="BE236" s="23">
        <f>IF($B236='Formulario de Respuestas'!$D235,'Formulario de Respuestas'!$W235,"ES DIFERENTE")</f>
        <v>0</v>
      </c>
      <c r="BF236" s="1" t="str">
        <f>IFERROR(VLOOKUP(CONCATENATE(BE$1,BE236),'Formulario de Preguntas'!$C$10:$FN$165,3,FALSE),"")</f>
        <v/>
      </c>
      <c r="BG236" s="1" t="str">
        <f>IFERROR(VLOOKUP(CONCATENATE(BE$1,BE236),'Formulario de Preguntas'!$C$10:$FN$165,4,FALSE),"")</f>
        <v/>
      </c>
      <c r="BH236" s="23">
        <f>IF($B236='Formulario de Respuestas'!$D235,'Formulario de Respuestas'!$X235,"ES DIFERENTE")</f>
        <v>0</v>
      </c>
      <c r="BI236" s="1" t="str">
        <f>IFERROR(VLOOKUP(CONCATENATE(BH$1,BH236),'Formulario de Preguntas'!$C$10:$FN$165,3,FALSE),"")</f>
        <v/>
      </c>
      <c r="BJ236" s="1" t="str">
        <f>IFERROR(VLOOKUP(CONCATENATE(BH$1,BH236),'Formulario de Preguntas'!$C$10:$FN$165,4,FALSE),"")</f>
        <v/>
      </c>
      <c r="BK236" s="25">
        <f>IF($B236='Formulario de Respuestas'!$D235,'Formulario de Respuestas'!$Y235,"ES DIFERENTE")</f>
        <v>0</v>
      </c>
      <c r="BL236" s="1" t="str">
        <f>IFERROR(VLOOKUP(CONCATENATE(BK$1,BK236),'Formulario de Preguntas'!$C$10:$FN$165,3,FALSE),"")</f>
        <v/>
      </c>
      <c r="BM236" s="1" t="str">
        <f>IFERROR(VLOOKUP(CONCATENATE(BK$1,BK236),'Formulario de Preguntas'!$C$10:$FN$165,4,FALSE),"")</f>
        <v/>
      </c>
      <c r="BN236" s="25">
        <f>IF($B236='Formulario de Respuestas'!$D235,'Formulario de Respuestas'!$Z235,"ES DIFERENTE")</f>
        <v>0</v>
      </c>
      <c r="BO236" s="1" t="str">
        <f>IFERROR(VLOOKUP(CONCATENATE(BN$1,BN236),'Formulario de Preguntas'!$C$10:$FN$165,3,FALSE),"")</f>
        <v/>
      </c>
      <c r="BP236" s="1" t="str">
        <f>IFERROR(VLOOKUP(CONCATENATE(BN$1,BN236),'Formulario de Preguntas'!$C$10:$FN$165,4,FALSE),"")</f>
        <v/>
      </c>
      <c r="BR236" s="1">
        <f t="shared" si="10"/>
        <v>0</v>
      </c>
      <c r="BS236" s="1">
        <f t="shared" si="11"/>
        <v>0.25</v>
      </c>
      <c r="BT236" s="1">
        <f t="shared" si="12"/>
        <v>0</v>
      </c>
      <c r="BU236" s="1">
        <f>COUNTIF('Formulario de Respuestas'!$E235:$Z235,"A")</f>
        <v>0</v>
      </c>
      <c r="BV236" s="1">
        <f>COUNTIF('Formulario de Respuestas'!$E235:$Z235,"B")</f>
        <v>0</v>
      </c>
      <c r="BW236" s="1">
        <f>COUNTIF('Formulario de Respuestas'!$E235:$Z235,"C")</f>
        <v>0</v>
      </c>
      <c r="BX236" s="1">
        <f>COUNTIF('Formulario de Respuestas'!$E235:$Z235,"D")</f>
        <v>0</v>
      </c>
      <c r="BY236" s="1">
        <f>COUNTIF('Formulario de Respuestas'!$E235:$Z235,"E (RESPUESTA ANULADA)")</f>
        <v>0</v>
      </c>
    </row>
    <row r="237" spans="1:77" x14ac:dyDescent="0.25">
      <c r="A237" s="1">
        <f>'Formulario de Respuestas'!C236</f>
        <v>0</v>
      </c>
      <c r="B237" s="1">
        <f>'Formulario de Respuestas'!D236</f>
        <v>0</v>
      </c>
      <c r="C237" s="23">
        <f>IF($B237='Formulario de Respuestas'!$D236,'Formulario de Respuestas'!$E236,"ES DIFERENTE")</f>
        <v>0</v>
      </c>
      <c r="D237" s="15" t="str">
        <f>IFERROR(VLOOKUP(CONCATENATE(C$1,C237),'Formulario de Preguntas'!$C$2:$FN$165,3,FALSE),"")</f>
        <v/>
      </c>
      <c r="E237" s="1" t="str">
        <f>IFERROR(VLOOKUP(CONCATENATE(C$1,C237),'Formulario de Preguntas'!$C$2:$FN$165,4,FALSE),"")</f>
        <v/>
      </c>
      <c r="F237" s="23">
        <f>IF($B237='Formulario de Respuestas'!$D236,'Formulario de Respuestas'!$F236,"ES DIFERENTE")</f>
        <v>0</v>
      </c>
      <c r="G237" s="1" t="str">
        <f>IFERROR(VLOOKUP(CONCATENATE(F$1,F237),'Formulario de Preguntas'!$C$2:$FN$165,3,FALSE),"")</f>
        <v/>
      </c>
      <c r="H237" s="1" t="str">
        <f>IFERROR(VLOOKUP(CONCATENATE(F$1,F237),'Formulario de Preguntas'!$C$2:$FN$165,4,FALSE),"")</f>
        <v/>
      </c>
      <c r="I237" s="23">
        <f>IF($B237='Formulario de Respuestas'!$D236,'Formulario de Respuestas'!$G236,"ES DIFERENTE")</f>
        <v>0</v>
      </c>
      <c r="J237" s="1" t="str">
        <f>IFERROR(VLOOKUP(CONCATENATE(I$1,I237),'Formulario de Preguntas'!$C$10:$FN$165,3,FALSE),"")</f>
        <v/>
      </c>
      <c r="K237" s="1" t="str">
        <f>IFERROR(VLOOKUP(CONCATENATE(I$1,I237),'Formulario de Preguntas'!$C$10:$FN$165,4,FALSE),"")</f>
        <v/>
      </c>
      <c r="L237" s="23">
        <f>IF($B237='Formulario de Respuestas'!$D236,'Formulario de Respuestas'!$H236,"ES DIFERENTE")</f>
        <v>0</v>
      </c>
      <c r="M237" s="1" t="str">
        <f>IFERROR(VLOOKUP(CONCATENATE(L$1,L237),'Formulario de Preguntas'!$C$10:$FN$165,3,FALSE),"")</f>
        <v/>
      </c>
      <c r="N237" s="1" t="str">
        <f>IFERROR(VLOOKUP(CONCATENATE(L$1,L237),'Formulario de Preguntas'!$C$10:$FN$165,4,FALSE),"")</f>
        <v/>
      </c>
      <c r="O237" s="23">
        <f>IF($B237='Formulario de Respuestas'!$D236,'Formulario de Respuestas'!$I236,"ES DIFERENTE")</f>
        <v>0</v>
      </c>
      <c r="P237" s="1" t="str">
        <f>IFERROR(VLOOKUP(CONCATENATE(O$1,O237),'Formulario de Preguntas'!$C$10:$FN$165,3,FALSE),"")</f>
        <v/>
      </c>
      <c r="Q237" s="1" t="str">
        <f>IFERROR(VLOOKUP(CONCATENATE(O$1,O237),'Formulario de Preguntas'!$C$10:$FN$165,4,FALSE),"")</f>
        <v/>
      </c>
      <c r="R237" s="23">
        <f>IF($B237='Formulario de Respuestas'!$D236,'Formulario de Respuestas'!$J236,"ES DIFERENTE")</f>
        <v>0</v>
      </c>
      <c r="S237" s="1" t="str">
        <f>IFERROR(VLOOKUP(CONCATENATE(R$1,R237),'Formulario de Preguntas'!$C$10:$FN$165,3,FALSE),"")</f>
        <v/>
      </c>
      <c r="T237" s="1" t="str">
        <f>IFERROR(VLOOKUP(CONCATENATE(R$1,R237),'Formulario de Preguntas'!$C$10:$FN$165,4,FALSE),"")</f>
        <v/>
      </c>
      <c r="U237" s="23">
        <f>IF($B237='Formulario de Respuestas'!$D236,'Formulario de Respuestas'!$K236,"ES DIFERENTE")</f>
        <v>0</v>
      </c>
      <c r="V237" s="1" t="str">
        <f>IFERROR(VLOOKUP(CONCATENATE(U$1,U237),'Formulario de Preguntas'!$C$10:$FN$165,3,FALSE),"")</f>
        <v/>
      </c>
      <c r="W237" s="1" t="str">
        <f>IFERROR(VLOOKUP(CONCATENATE(U$1,U237),'Formulario de Preguntas'!$C$10:$FN$165,4,FALSE),"")</f>
        <v/>
      </c>
      <c r="X237" s="23">
        <f>IF($B237='Formulario de Respuestas'!$D236,'Formulario de Respuestas'!$L236,"ES DIFERENTE")</f>
        <v>0</v>
      </c>
      <c r="Y237" s="1" t="str">
        <f>IFERROR(VLOOKUP(CONCATENATE(X$1,X237),'Formulario de Preguntas'!$C$10:$FN$165,3,FALSE),"")</f>
        <v/>
      </c>
      <c r="Z237" s="1" t="str">
        <f>IFERROR(VLOOKUP(CONCATENATE(X$1,X237),'Formulario de Preguntas'!$C$10:$FN$165,4,FALSE),"")</f>
        <v/>
      </c>
      <c r="AA237" s="23">
        <f>IF($B237='Formulario de Respuestas'!$D236,'Formulario de Respuestas'!$M236,"ES DIFERENTE")</f>
        <v>0</v>
      </c>
      <c r="AB237" s="1" t="str">
        <f>IFERROR(VLOOKUP(CONCATENATE(AA$1,AA237),'Formulario de Preguntas'!$C$10:$FN$165,3,FALSE),"")</f>
        <v/>
      </c>
      <c r="AC237" s="1" t="str">
        <f>IFERROR(VLOOKUP(CONCATENATE(AA$1,AA237),'Formulario de Preguntas'!$C$10:$FN$165,4,FALSE),"")</f>
        <v/>
      </c>
      <c r="AD237" s="23">
        <f>IF($B237='Formulario de Respuestas'!$D236,'Formulario de Respuestas'!$N236,"ES DIFERENTE")</f>
        <v>0</v>
      </c>
      <c r="AE237" s="1" t="str">
        <f>IFERROR(VLOOKUP(CONCATENATE(AD$1,AD237),'Formulario de Preguntas'!$C$10:$FN$165,3,FALSE),"")</f>
        <v/>
      </c>
      <c r="AF237" s="1" t="str">
        <f>IFERROR(VLOOKUP(CONCATENATE(AD$1,AD237),'Formulario de Preguntas'!$C$10:$FN$165,4,FALSE),"")</f>
        <v/>
      </c>
      <c r="AG237" s="23">
        <f>IF($B237='Formulario de Respuestas'!$D236,'Formulario de Respuestas'!$O236,"ES DIFERENTE")</f>
        <v>0</v>
      </c>
      <c r="AH237" s="1" t="str">
        <f>IFERROR(VLOOKUP(CONCATENATE(AG$1,AG237),'Formulario de Preguntas'!$C$10:$FN$165,3,FALSE),"")</f>
        <v/>
      </c>
      <c r="AI237" s="1" t="str">
        <f>IFERROR(VLOOKUP(CONCATENATE(AG$1,AG237),'Formulario de Preguntas'!$C$10:$FN$165,4,FALSE),"")</f>
        <v/>
      </c>
      <c r="AJ237" s="23">
        <f>IF($B237='Formulario de Respuestas'!$D236,'Formulario de Respuestas'!$P236,"ES DIFERENTE")</f>
        <v>0</v>
      </c>
      <c r="AK237" s="1" t="str">
        <f>IFERROR(VLOOKUP(CONCATENATE(AJ$1,AJ237),'Formulario de Preguntas'!$C$10:$FN$165,3,FALSE),"")</f>
        <v/>
      </c>
      <c r="AL237" s="1" t="str">
        <f>IFERROR(VLOOKUP(CONCATENATE(AJ$1,AJ237),'Formulario de Preguntas'!$C$10:$FN$165,4,FALSE),"")</f>
        <v/>
      </c>
      <c r="AM237" s="23">
        <f>IF($B237='Formulario de Respuestas'!$D236,'Formulario de Respuestas'!$Q236,"ES DIFERENTE")</f>
        <v>0</v>
      </c>
      <c r="AN237" s="1" t="str">
        <f>IFERROR(VLOOKUP(CONCATENATE(AM$1,AM237),'Formulario de Preguntas'!$C$10:$FN$165,3,FALSE),"")</f>
        <v/>
      </c>
      <c r="AO237" s="1" t="str">
        <f>IFERROR(VLOOKUP(CONCATENATE(AM$1,AM237),'Formulario de Preguntas'!$C$10:$FN$165,4,FALSE),"")</f>
        <v/>
      </c>
      <c r="AP237" s="23">
        <f>IF($B237='Formulario de Respuestas'!$D236,'Formulario de Respuestas'!$R236,"ES DIFERENTE")</f>
        <v>0</v>
      </c>
      <c r="AQ237" s="1" t="str">
        <f>IFERROR(VLOOKUP(CONCATENATE(AP$1,AP237),'Formulario de Preguntas'!$C$10:$FN$165,3,FALSE),"")</f>
        <v/>
      </c>
      <c r="AR237" s="1" t="str">
        <f>IFERROR(VLOOKUP(CONCATENATE(AP$1,AP237),'Formulario de Preguntas'!$C$10:$FN$165,4,FALSE),"")</f>
        <v/>
      </c>
      <c r="AS237" s="23">
        <f>IF($B237='Formulario de Respuestas'!$D236,'Formulario de Respuestas'!$S236,"ES DIFERENTE")</f>
        <v>0</v>
      </c>
      <c r="AT237" s="1" t="str">
        <f>IFERROR(VLOOKUP(CONCATENATE(AS$1,AS237),'Formulario de Preguntas'!$C$10:$FN$165,3,FALSE),"")</f>
        <v/>
      </c>
      <c r="AU237" s="1" t="str">
        <f>IFERROR(VLOOKUP(CONCATENATE(AS$1,AS237),'Formulario de Preguntas'!$C$10:$FN$165,4,FALSE),"")</f>
        <v/>
      </c>
      <c r="AV237" s="23">
        <f>IF($B237='Formulario de Respuestas'!$D236,'Formulario de Respuestas'!$T236,"ES DIFERENTE")</f>
        <v>0</v>
      </c>
      <c r="AW237" s="1" t="str">
        <f>IFERROR(VLOOKUP(CONCATENATE(AV$1,AV237),'Formulario de Preguntas'!$C$10:$FN$165,3,FALSE),"")</f>
        <v/>
      </c>
      <c r="AX237" s="1" t="str">
        <f>IFERROR(VLOOKUP(CONCATENATE(AV$1,AV237),'Formulario de Preguntas'!$C$10:$FN$165,4,FALSE),"")</f>
        <v/>
      </c>
      <c r="AY237" s="23">
        <f>IF($B237='Formulario de Respuestas'!$D236,'Formulario de Respuestas'!$U236,"ES DIFERENTE")</f>
        <v>0</v>
      </c>
      <c r="AZ237" s="1" t="str">
        <f>IFERROR(VLOOKUP(CONCATENATE(AY$1,AY237),'Formulario de Preguntas'!$C$10:$FN$165,3,FALSE),"")</f>
        <v/>
      </c>
      <c r="BA237" s="1" t="str">
        <f>IFERROR(VLOOKUP(CONCATENATE(AY$1,AY237),'Formulario de Preguntas'!$C$10:$FN$165,4,FALSE),"")</f>
        <v/>
      </c>
      <c r="BB237" s="25">
        <f>IF($B237='Formulario de Respuestas'!$D236,'Formulario de Respuestas'!$V236,"ES DIFERENTE")</f>
        <v>0</v>
      </c>
      <c r="BC237" s="1" t="str">
        <f>IFERROR(VLOOKUP(CONCATENATE(BB$1,BB237),'Formulario de Preguntas'!$C$10:$FN$165,3,FALSE),"")</f>
        <v/>
      </c>
      <c r="BD237" s="1" t="str">
        <f>IFERROR(VLOOKUP(CONCATENATE(BB$1,BB237),'Formulario de Preguntas'!$C$10:$FN$165,4,FALSE),"")</f>
        <v/>
      </c>
      <c r="BE237" s="23">
        <f>IF($B237='Formulario de Respuestas'!$D236,'Formulario de Respuestas'!$W236,"ES DIFERENTE")</f>
        <v>0</v>
      </c>
      <c r="BF237" s="1" t="str">
        <f>IFERROR(VLOOKUP(CONCATENATE(BE$1,BE237),'Formulario de Preguntas'!$C$10:$FN$165,3,FALSE),"")</f>
        <v/>
      </c>
      <c r="BG237" s="1" t="str">
        <f>IFERROR(VLOOKUP(CONCATENATE(BE$1,BE237),'Formulario de Preguntas'!$C$10:$FN$165,4,FALSE),"")</f>
        <v/>
      </c>
      <c r="BH237" s="23">
        <f>IF($B237='Formulario de Respuestas'!$D236,'Formulario de Respuestas'!$X236,"ES DIFERENTE")</f>
        <v>0</v>
      </c>
      <c r="BI237" s="1" t="str">
        <f>IFERROR(VLOOKUP(CONCATENATE(BH$1,BH237),'Formulario de Preguntas'!$C$10:$FN$165,3,FALSE),"")</f>
        <v/>
      </c>
      <c r="BJ237" s="1" t="str">
        <f>IFERROR(VLOOKUP(CONCATENATE(BH$1,BH237),'Formulario de Preguntas'!$C$10:$FN$165,4,FALSE),"")</f>
        <v/>
      </c>
      <c r="BK237" s="25">
        <f>IF($B237='Formulario de Respuestas'!$D236,'Formulario de Respuestas'!$Y236,"ES DIFERENTE")</f>
        <v>0</v>
      </c>
      <c r="BL237" s="1" t="str">
        <f>IFERROR(VLOOKUP(CONCATENATE(BK$1,BK237),'Formulario de Preguntas'!$C$10:$FN$165,3,FALSE),"")</f>
        <v/>
      </c>
      <c r="BM237" s="1" t="str">
        <f>IFERROR(VLOOKUP(CONCATENATE(BK$1,BK237),'Formulario de Preguntas'!$C$10:$FN$165,4,FALSE),"")</f>
        <v/>
      </c>
      <c r="BN237" s="25">
        <f>IF($B237='Formulario de Respuestas'!$D236,'Formulario de Respuestas'!$Z236,"ES DIFERENTE")</f>
        <v>0</v>
      </c>
      <c r="BO237" s="1" t="str">
        <f>IFERROR(VLOOKUP(CONCATENATE(BN$1,BN237),'Formulario de Preguntas'!$C$10:$FN$165,3,FALSE),"")</f>
        <v/>
      </c>
      <c r="BP237" s="1" t="str">
        <f>IFERROR(VLOOKUP(CONCATENATE(BN$1,BN237),'Formulario de Preguntas'!$C$10:$FN$165,4,FALSE),"")</f>
        <v/>
      </c>
      <c r="BR237" s="1">
        <f t="shared" si="10"/>
        <v>0</v>
      </c>
      <c r="BS237" s="1">
        <f t="shared" si="11"/>
        <v>0.25</v>
      </c>
      <c r="BT237" s="1">
        <f t="shared" si="12"/>
        <v>0</v>
      </c>
      <c r="BU237" s="1">
        <f>COUNTIF('Formulario de Respuestas'!$E236:$Z236,"A")</f>
        <v>0</v>
      </c>
      <c r="BV237" s="1">
        <f>COUNTIF('Formulario de Respuestas'!$E236:$Z236,"B")</f>
        <v>0</v>
      </c>
      <c r="BW237" s="1">
        <f>COUNTIF('Formulario de Respuestas'!$E236:$Z236,"C")</f>
        <v>0</v>
      </c>
      <c r="BX237" s="1">
        <f>COUNTIF('Formulario de Respuestas'!$E236:$Z236,"D")</f>
        <v>0</v>
      </c>
      <c r="BY237" s="1">
        <f>COUNTIF('Formulario de Respuestas'!$E236:$Z236,"E (RESPUESTA ANULADA)")</f>
        <v>0</v>
      </c>
    </row>
    <row r="238" spans="1:77" x14ac:dyDescent="0.25">
      <c r="A238" s="1">
        <f>'Formulario de Respuestas'!C237</f>
        <v>0</v>
      </c>
      <c r="B238" s="1">
        <f>'Formulario de Respuestas'!D237</f>
        <v>0</v>
      </c>
      <c r="C238" s="23">
        <f>IF($B238='Formulario de Respuestas'!$D237,'Formulario de Respuestas'!$E237,"ES DIFERENTE")</f>
        <v>0</v>
      </c>
      <c r="D238" s="15" t="str">
        <f>IFERROR(VLOOKUP(CONCATENATE(C$1,C238),'Formulario de Preguntas'!$C$2:$FN$165,3,FALSE),"")</f>
        <v/>
      </c>
      <c r="E238" s="1" t="str">
        <f>IFERROR(VLOOKUP(CONCATENATE(C$1,C238),'Formulario de Preguntas'!$C$2:$FN$165,4,FALSE),"")</f>
        <v/>
      </c>
      <c r="F238" s="23">
        <f>IF($B238='Formulario de Respuestas'!$D237,'Formulario de Respuestas'!$F237,"ES DIFERENTE")</f>
        <v>0</v>
      </c>
      <c r="G238" s="1" t="str">
        <f>IFERROR(VLOOKUP(CONCATENATE(F$1,F238),'Formulario de Preguntas'!$C$2:$FN$165,3,FALSE),"")</f>
        <v/>
      </c>
      <c r="H238" s="1" t="str">
        <f>IFERROR(VLOOKUP(CONCATENATE(F$1,F238),'Formulario de Preguntas'!$C$2:$FN$165,4,FALSE),"")</f>
        <v/>
      </c>
      <c r="I238" s="23">
        <f>IF($B238='Formulario de Respuestas'!$D237,'Formulario de Respuestas'!$G237,"ES DIFERENTE")</f>
        <v>0</v>
      </c>
      <c r="J238" s="1" t="str">
        <f>IFERROR(VLOOKUP(CONCATENATE(I$1,I238),'Formulario de Preguntas'!$C$10:$FN$165,3,FALSE),"")</f>
        <v/>
      </c>
      <c r="K238" s="1" t="str">
        <f>IFERROR(VLOOKUP(CONCATENATE(I$1,I238),'Formulario de Preguntas'!$C$10:$FN$165,4,FALSE),"")</f>
        <v/>
      </c>
      <c r="L238" s="23">
        <f>IF($B238='Formulario de Respuestas'!$D237,'Formulario de Respuestas'!$H237,"ES DIFERENTE")</f>
        <v>0</v>
      </c>
      <c r="M238" s="1" t="str">
        <f>IFERROR(VLOOKUP(CONCATENATE(L$1,L238),'Formulario de Preguntas'!$C$10:$FN$165,3,FALSE),"")</f>
        <v/>
      </c>
      <c r="N238" s="1" t="str">
        <f>IFERROR(VLOOKUP(CONCATENATE(L$1,L238),'Formulario de Preguntas'!$C$10:$FN$165,4,FALSE),"")</f>
        <v/>
      </c>
      <c r="O238" s="23">
        <f>IF($B238='Formulario de Respuestas'!$D237,'Formulario de Respuestas'!$I237,"ES DIFERENTE")</f>
        <v>0</v>
      </c>
      <c r="P238" s="1" t="str">
        <f>IFERROR(VLOOKUP(CONCATENATE(O$1,O238),'Formulario de Preguntas'!$C$10:$FN$165,3,FALSE),"")</f>
        <v/>
      </c>
      <c r="Q238" s="1" t="str">
        <f>IFERROR(VLOOKUP(CONCATENATE(O$1,O238),'Formulario de Preguntas'!$C$10:$FN$165,4,FALSE),"")</f>
        <v/>
      </c>
      <c r="R238" s="23">
        <f>IF($B238='Formulario de Respuestas'!$D237,'Formulario de Respuestas'!$J237,"ES DIFERENTE")</f>
        <v>0</v>
      </c>
      <c r="S238" s="1" t="str">
        <f>IFERROR(VLOOKUP(CONCATENATE(R$1,R238),'Formulario de Preguntas'!$C$10:$FN$165,3,FALSE),"")</f>
        <v/>
      </c>
      <c r="T238" s="1" t="str">
        <f>IFERROR(VLOOKUP(CONCATENATE(R$1,R238),'Formulario de Preguntas'!$C$10:$FN$165,4,FALSE),"")</f>
        <v/>
      </c>
      <c r="U238" s="23">
        <f>IF($B238='Formulario de Respuestas'!$D237,'Formulario de Respuestas'!$K237,"ES DIFERENTE")</f>
        <v>0</v>
      </c>
      <c r="V238" s="1" t="str">
        <f>IFERROR(VLOOKUP(CONCATENATE(U$1,U238),'Formulario de Preguntas'!$C$10:$FN$165,3,FALSE),"")</f>
        <v/>
      </c>
      <c r="W238" s="1" t="str">
        <f>IFERROR(VLOOKUP(CONCATENATE(U$1,U238),'Formulario de Preguntas'!$C$10:$FN$165,4,FALSE),"")</f>
        <v/>
      </c>
      <c r="X238" s="23">
        <f>IF($B238='Formulario de Respuestas'!$D237,'Formulario de Respuestas'!$L237,"ES DIFERENTE")</f>
        <v>0</v>
      </c>
      <c r="Y238" s="1" t="str">
        <f>IFERROR(VLOOKUP(CONCATENATE(X$1,X238),'Formulario de Preguntas'!$C$10:$FN$165,3,FALSE),"")</f>
        <v/>
      </c>
      <c r="Z238" s="1" t="str">
        <f>IFERROR(VLOOKUP(CONCATENATE(X$1,X238),'Formulario de Preguntas'!$C$10:$FN$165,4,FALSE),"")</f>
        <v/>
      </c>
      <c r="AA238" s="23">
        <f>IF($B238='Formulario de Respuestas'!$D237,'Formulario de Respuestas'!$M237,"ES DIFERENTE")</f>
        <v>0</v>
      </c>
      <c r="AB238" s="1" t="str">
        <f>IFERROR(VLOOKUP(CONCATENATE(AA$1,AA238),'Formulario de Preguntas'!$C$10:$FN$165,3,FALSE),"")</f>
        <v/>
      </c>
      <c r="AC238" s="1" t="str">
        <f>IFERROR(VLOOKUP(CONCATENATE(AA$1,AA238),'Formulario de Preguntas'!$C$10:$FN$165,4,FALSE),"")</f>
        <v/>
      </c>
      <c r="AD238" s="23">
        <f>IF($B238='Formulario de Respuestas'!$D237,'Formulario de Respuestas'!$N237,"ES DIFERENTE")</f>
        <v>0</v>
      </c>
      <c r="AE238" s="1" t="str">
        <f>IFERROR(VLOOKUP(CONCATENATE(AD$1,AD238),'Formulario de Preguntas'!$C$10:$FN$165,3,FALSE),"")</f>
        <v/>
      </c>
      <c r="AF238" s="1" t="str">
        <f>IFERROR(VLOOKUP(CONCATENATE(AD$1,AD238),'Formulario de Preguntas'!$C$10:$FN$165,4,FALSE),"")</f>
        <v/>
      </c>
      <c r="AG238" s="23">
        <f>IF($B238='Formulario de Respuestas'!$D237,'Formulario de Respuestas'!$O237,"ES DIFERENTE")</f>
        <v>0</v>
      </c>
      <c r="AH238" s="1" t="str">
        <f>IFERROR(VLOOKUP(CONCATENATE(AG$1,AG238),'Formulario de Preguntas'!$C$10:$FN$165,3,FALSE),"")</f>
        <v/>
      </c>
      <c r="AI238" s="1" t="str">
        <f>IFERROR(VLOOKUP(CONCATENATE(AG$1,AG238),'Formulario de Preguntas'!$C$10:$FN$165,4,FALSE),"")</f>
        <v/>
      </c>
      <c r="AJ238" s="23">
        <f>IF($B238='Formulario de Respuestas'!$D237,'Formulario de Respuestas'!$P237,"ES DIFERENTE")</f>
        <v>0</v>
      </c>
      <c r="AK238" s="1" t="str">
        <f>IFERROR(VLOOKUP(CONCATENATE(AJ$1,AJ238),'Formulario de Preguntas'!$C$10:$FN$165,3,FALSE),"")</f>
        <v/>
      </c>
      <c r="AL238" s="1" t="str">
        <f>IFERROR(VLOOKUP(CONCATENATE(AJ$1,AJ238),'Formulario de Preguntas'!$C$10:$FN$165,4,FALSE),"")</f>
        <v/>
      </c>
      <c r="AM238" s="23">
        <f>IF($B238='Formulario de Respuestas'!$D237,'Formulario de Respuestas'!$Q237,"ES DIFERENTE")</f>
        <v>0</v>
      </c>
      <c r="AN238" s="1" t="str">
        <f>IFERROR(VLOOKUP(CONCATENATE(AM$1,AM238),'Formulario de Preguntas'!$C$10:$FN$165,3,FALSE),"")</f>
        <v/>
      </c>
      <c r="AO238" s="1" t="str">
        <f>IFERROR(VLOOKUP(CONCATENATE(AM$1,AM238),'Formulario de Preguntas'!$C$10:$FN$165,4,FALSE),"")</f>
        <v/>
      </c>
      <c r="AP238" s="23">
        <f>IF($B238='Formulario de Respuestas'!$D237,'Formulario de Respuestas'!$R237,"ES DIFERENTE")</f>
        <v>0</v>
      </c>
      <c r="AQ238" s="1" t="str">
        <f>IFERROR(VLOOKUP(CONCATENATE(AP$1,AP238),'Formulario de Preguntas'!$C$10:$FN$165,3,FALSE),"")</f>
        <v/>
      </c>
      <c r="AR238" s="1" t="str">
        <f>IFERROR(VLOOKUP(CONCATENATE(AP$1,AP238),'Formulario de Preguntas'!$C$10:$FN$165,4,FALSE),"")</f>
        <v/>
      </c>
      <c r="AS238" s="23">
        <f>IF($B238='Formulario de Respuestas'!$D237,'Formulario de Respuestas'!$S237,"ES DIFERENTE")</f>
        <v>0</v>
      </c>
      <c r="AT238" s="1" t="str">
        <f>IFERROR(VLOOKUP(CONCATENATE(AS$1,AS238),'Formulario de Preguntas'!$C$10:$FN$165,3,FALSE),"")</f>
        <v/>
      </c>
      <c r="AU238" s="1" t="str">
        <f>IFERROR(VLOOKUP(CONCATENATE(AS$1,AS238),'Formulario de Preguntas'!$C$10:$FN$165,4,FALSE),"")</f>
        <v/>
      </c>
      <c r="AV238" s="23">
        <f>IF($B238='Formulario de Respuestas'!$D237,'Formulario de Respuestas'!$T237,"ES DIFERENTE")</f>
        <v>0</v>
      </c>
      <c r="AW238" s="1" t="str">
        <f>IFERROR(VLOOKUP(CONCATENATE(AV$1,AV238),'Formulario de Preguntas'!$C$10:$FN$165,3,FALSE),"")</f>
        <v/>
      </c>
      <c r="AX238" s="1" t="str">
        <f>IFERROR(VLOOKUP(CONCATENATE(AV$1,AV238),'Formulario de Preguntas'!$C$10:$FN$165,4,FALSE),"")</f>
        <v/>
      </c>
      <c r="AY238" s="23">
        <f>IF($B238='Formulario de Respuestas'!$D237,'Formulario de Respuestas'!$U237,"ES DIFERENTE")</f>
        <v>0</v>
      </c>
      <c r="AZ238" s="1" t="str">
        <f>IFERROR(VLOOKUP(CONCATENATE(AY$1,AY238),'Formulario de Preguntas'!$C$10:$FN$165,3,FALSE),"")</f>
        <v/>
      </c>
      <c r="BA238" s="1" t="str">
        <f>IFERROR(VLOOKUP(CONCATENATE(AY$1,AY238),'Formulario de Preguntas'!$C$10:$FN$165,4,FALSE),"")</f>
        <v/>
      </c>
      <c r="BB238" s="25">
        <f>IF($B238='Formulario de Respuestas'!$D237,'Formulario de Respuestas'!$V237,"ES DIFERENTE")</f>
        <v>0</v>
      </c>
      <c r="BC238" s="1" t="str">
        <f>IFERROR(VLOOKUP(CONCATENATE(BB$1,BB238),'Formulario de Preguntas'!$C$10:$FN$165,3,FALSE),"")</f>
        <v/>
      </c>
      <c r="BD238" s="1" t="str">
        <f>IFERROR(VLOOKUP(CONCATENATE(BB$1,BB238),'Formulario de Preguntas'!$C$10:$FN$165,4,FALSE),"")</f>
        <v/>
      </c>
      <c r="BE238" s="23">
        <f>IF($B238='Formulario de Respuestas'!$D237,'Formulario de Respuestas'!$W237,"ES DIFERENTE")</f>
        <v>0</v>
      </c>
      <c r="BF238" s="1" t="str">
        <f>IFERROR(VLOOKUP(CONCATENATE(BE$1,BE238),'Formulario de Preguntas'!$C$10:$FN$165,3,FALSE),"")</f>
        <v/>
      </c>
      <c r="BG238" s="1" t="str">
        <f>IFERROR(VLOOKUP(CONCATENATE(BE$1,BE238),'Formulario de Preguntas'!$C$10:$FN$165,4,FALSE),"")</f>
        <v/>
      </c>
      <c r="BH238" s="23">
        <f>IF($B238='Formulario de Respuestas'!$D237,'Formulario de Respuestas'!$X237,"ES DIFERENTE")</f>
        <v>0</v>
      </c>
      <c r="BI238" s="1" t="str">
        <f>IFERROR(VLOOKUP(CONCATENATE(BH$1,BH238),'Formulario de Preguntas'!$C$10:$FN$165,3,FALSE),"")</f>
        <v/>
      </c>
      <c r="BJ238" s="1" t="str">
        <f>IFERROR(VLOOKUP(CONCATENATE(BH$1,BH238),'Formulario de Preguntas'!$C$10:$FN$165,4,FALSE),"")</f>
        <v/>
      </c>
      <c r="BK238" s="25">
        <f>IF($B238='Formulario de Respuestas'!$D237,'Formulario de Respuestas'!$Y237,"ES DIFERENTE")</f>
        <v>0</v>
      </c>
      <c r="BL238" s="1" t="str">
        <f>IFERROR(VLOOKUP(CONCATENATE(BK$1,BK238),'Formulario de Preguntas'!$C$10:$FN$165,3,FALSE),"")</f>
        <v/>
      </c>
      <c r="BM238" s="1" t="str">
        <f>IFERROR(VLOOKUP(CONCATENATE(BK$1,BK238),'Formulario de Preguntas'!$C$10:$FN$165,4,FALSE),"")</f>
        <v/>
      </c>
      <c r="BN238" s="25">
        <f>IF($B238='Formulario de Respuestas'!$D237,'Formulario de Respuestas'!$Z237,"ES DIFERENTE")</f>
        <v>0</v>
      </c>
      <c r="BO238" s="1" t="str">
        <f>IFERROR(VLOOKUP(CONCATENATE(BN$1,BN238),'Formulario de Preguntas'!$C$10:$FN$165,3,FALSE),"")</f>
        <v/>
      </c>
      <c r="BP238" s="1" t="str">
        <f>IFERROR(VLOOKUP(CONCATENATE(BN$1,BN238),'Formulario de Preguntas'!$C$10:$FN$165,4,FALSE),"")</f>
        <v/>
      </c>
      <c r="BR238" s="1">
        <f t="shared" si="10"/>
        <v>0</v>
      </c>
      <c r="BS238" s="1">
        <f t="shared" si="11"/>
        <v>0.25</v>
      </c>
      <c r="BT238" s="1">
        <f t="shared" si="12"/>
        <v>0</v>
      </c>
      <c r="BU238" s="1">
        <f>COUNTIF('Formulario de Respuestas'!$E237:$Z237,"A")</f>
        <v>0</v>
      </c>
      <c r="BV238" s="1">
        <f>COUNTIF('Formulario de Respuestas'!$E237:$Z237,"B")</f>
        <v>0</v>
      </c>
      <c r="BW238" s="1">
        <f>COUNTIF('Formulario de Respuestas'!$E237:$Z237,"C")</f>
        <v>0</v>
      </c>
      <c r="BX238" s="1">
        <f>COUNTIF('Formulario de Respuestas'!$E237:$Z237,"D")</f>
        <v>0</v>
      </c>
      <c r="BY238" s="1">
        <f>COUNTIF('Formulario de Respuestas'!$E237:$Z237,"E (RESPUESTA ANULADA)")</f>
        <v>0</v>
      </c>
    </row>
    <row r="239" spans="1:77" x14ac:dyDescent="0.25">
      <c r="A239" s="1">
        <f>'Formulario de Respuestas'!C238</f>
        <v>0</v>
      </c>
      <c r="B239" s="1">
        <f>'Formulario de Respuestas'!D238</f>
        <v>0</v>
      </c>
      <c r="C239" s="23">
        <f>IF($B239='Formulario de Respuestas'!$D238,'Formulario de Respuestas'!$E238,"ES DIFERENTE")</f>
        <v>0</v>
      </c>
      <c r="D239" s="15" t="str">
        <f>IFERROR(VLOOKUP(CONCATENATE(C$1,C239),'Formulario de Preguntas'!$C$2:$FN$165,3,FALSE),"")</f>
        <v/>
      </c>
      <c r="E239" s="1" t="str">
        <f>IFERROR(VLOOKUP(CONCATENATE(C$1,C239),'Formulario de Preguntas'!$C$2:$FN$165,4,FALSE),"")</f>
        <v/>
      </c>
      <c r="F239" s="23">
        <f>IF($B239='Formulario de Respuestas'!$D238,'Formulario de Respuestas'!$F238,"ES DIFERENTE")</f>
        <v>0</v>
      </c>
      <c r="G239" s="1" t="str">
        <f>IFERROR(VLOOKUP(CONCATENATE(F$1,F239),'Formulario de Preguntas'!$C$2:$FN$165,3,FALSE),"")</f>
        <v/>
      </c>
      <c r="H239" s="1" t="str">
        <f>IFERROR(VLOOKUP(CONCATENATE(F$1,F239),'Formulario de Preguntas'!$C$2:$FN$165,4,FALSE),"")</f>
        <v/>
      </c>
      <c r="I239" s="23">
        <f>IF($B239='Formulario de Respuestas'!$D238,'Formulario de Respuestas'!$G238,"ES DIFERENTE")</f>
        <v>0</v>
      </c>
      <c r="J239" s="1" t="str">
        <f>IFERROR(VLOOKUP(CONCATENATE(I$1,I239),'Formulario de Preguntas'!$C$10:$FN$165,3,FALSE),"")</f>
        <v/>
      </c>
      <c r="K239" s="1" t="str">
        <f>IFERROR(VLOOKUP(CONCATENATE(I$1,I239),'Formulario de Preguntas'!$C$10:$FN$165,4,FALSE),"")</f>
        <v/>
      </c>
      <c r="L239" s="23">
        <f>IF($B239='Formulario de Respuestas'!$D238,'Formulario de Respuestas'!$H238,"ES DIFERENTE")</f>
        <v>0</v>
      </c>
      <c r="M239" s="1" t="str">
        <f>IFERROR(VLOOKUP(CONCATENATE(L$1,L239),'Formulario de Preguntas'!$C$10:$FN$165,3,FALSE),"")</f>
        <v/>
      </c>
      <c r="N239" s="1" t="str">
        <f>IFERROR(VLOOKUP(CONCATENATE(L$1,L239),'Formulario de Preguntas'!$C$10:$FN$165,4,FALSE),"")</f>
        <v/>
      </c>
      <c r="O239" s="23">
        <f>IF($B239='Formulario de Respuestas'!$D238,'Formulario de Respuestas'!$I238,"ES DIFERENTE")</f>
        <v>0</v>
      </c>
      <c r="P239" s="1" t="str">
        <f>IFERROR(VLOOKUP(CONCATENATE(O$1,O239),'Formulario de Preguntas'!$C$10:$FN$165,3,FALSE),"")</f>
        <v/>
      </c>
      <c r="Q239" s="1" t="str">
        <f>IFERROR(VLOOKUP(CONCATENATE(O$1,O239),'Formulario de Preguntas'!$C$10:$FN$165,4,FALSE),"")</f>
        <v/>
      </c>
      <c r="R239" s="23">
        <f>IF($B239='Formulario de Respuestas'!$D238,'Formulario de Respuestas'!$J238,"ES DIFERENTE")</f>
        <v>0</v>
      </c>
      <c r="S239" s="1" t="str">
        <f>IFERROR(VLOOKUP(CONCATENATE(R$1,R239),'Formulario de Preguntas'!$C$10:$FN$165,3,FALSE),"")</f>
        <v/>
      </c>
      <c r="T239" s="1" t="str">
        <f>IFERROR(VLOOKUP(CONCATENATE(R$1,R239),'Formulario de Preguntas'!$C$10:$FN$165,4,FALSE),"")</f>
        <v/>
      </c>
      <c r="U239" s="23">
        <f>IF($B239='Formulario de Respuestas'!$D238,'Formulario de Respuestas'!$K238,"ES DIFERENTE")</f>
        <v>0</v>
      </c>
      <c r="V239" s="1" t="str">
        <f>IFERROR(VLOOKUP(CONCATENATE(U$1,U239),'Formulario de Preguntas'!$C$10:$FN$165,3,FALSE),"")</f>
        <v/>
      </c>
      <c r="W239" s="1" t="str">
        <f>IFERROR(VLOOKUP(CONCATENATE(U$1,U239),'Formulario de Preguntas'!$C$10:$FN$165,4,FALSE),"")</f>
        <v/>
      </c>
      <c r="X239" s="23">
        <f>IF($B239='Formulario de Respuestas'!$D238,'Formulario de Respuestas'!$L238,"ES DIFERENTE")</f>
        <v>0</v>
      </c>
      <c r="Y239" s="1" t="str">
        <f>IFERROR(VLOOKUP(CONCATENATE(X$1,X239),'Formulario de Preguntas'!$C$10:$FN$165,3,FALSE),"")</f>
        <v/>
      </c>
      <c r="Z239" s="1" t="str">
        <f>IFERROR(VLOOKUP(CONCATENATE(X$1,X239),'Formulario de Preguntas'!$C$10:$FN$165,4,FALSE),"")</f>
        <v/>
      </c>
      <c r="AA239" s="23">
        <f>IF($B239='Formulario de Respuestas'!$D238,'Formulario de Respuestas'!$M238,"ES DIFERENTE")</f>
        <v>0</v>
      </c>
      <c r="AB239" s="1" t="str">
        <f>IFERROR(VLOOKUP(CONCATENATE(AA$1,AA239),'Formulario de Preguntas'!$C$10:$FN$165,3,FALSE),"")</f>
        <v/>
      </c>
      <c r="AC239" s="1" t="str">
        <f>IFERROR(VLOOKUP(CONCATENATE(AA$1,AA239),'Formulario de Preguntas'!$C$10:$FN$165,4,FALSE),"")</f>
        <v/>
      </c>
      <c r="AD239" s="23">
        <f>IF($B239='Formulario de Respuestas'!$D238,'Formulario de Respuestas'!$N238,"ES DIFERENTE")</f>
        <v>0</v>
      </c>
      <c r="AE239" s="1" t="str">
        <f>IFERROR(VLOOKUP(CONCATENATE(AD$1,AD239),'Formulario de Preguntas'!$C$10:$FN$165,3,FALSE),"")</f>
        <v/>
      </c>
      <c r="AF239" s="1" t="str">
        <f>IFERROR(VLOOKUP(CONCATENATE(AD$1,AD239),'Formulario de Preguntas'!$C$10:$FN$165,4,FALSE),"")</f>
        <v/>
      </c>
      <c r="AG239" s="23">
        <f>IF($B239='Formulario de Respuestas'!$D238,'Formulario de Respuestas'!$O238,"ES DIFERENTE")</f>
        <v>0</v>
      </c>
      <c r="AH239" s="1" t="str">
        <f>IFERROR(VLOOKUP(CONCATENATE(AG$1,AG239),'Formulario de Preguntas'!$C$10:$FN$165,3,FALSE),"")</f>
        <v/>
      </c>
      <c r="AI239" s="1" t="str">
        <f>IFERROR(VLOOKUP(CONCATENATE(AG$1,AG239),'Formulario de Preguntas'!$C$10:$FN$165,4,FALSE),"")</f>
        <v/>
      </c>
      <c r="AJ239" s="23">
        <f>IF($B239='Formulario de Respuestas'!$D238,'Formulario de Respuestas'!$P238,"ES DIFERENTE")</f>
        <v>0</v>
      </c>
      <c r="AK239" s="1" t="str">
        <f>IFERROR(VLOOKUP(CONCATENATE(AJ$1,AJ239),'Formulario de Preguntas'!$C$10:$FN$165,3,FALSE),"")</f>
        <v/>
      </c>
      <c r="AL239" s="1" t="str">
        <f>IFERROR(VLOOKUP(CONCATENATE(AJ$1,AJ239),'Formulario de Preguntas'!$C$10:$FN$165,4,FALSE),"")</f>
        <v/>
      </c>
      <c r="AM239" s="23">
        <f>IF($B239='Formulario de Respuestas'!$D238,'Formulario de Respuestas'!$Q238,"ES DIFERENTE")</f>
        <v>0</v>
      </c>
      <c r="AN239" s="1" t="str">
        <f>IFERROR(VLOOKUP(CONCATENATE(AM$1,AM239),'Formulario de Preguntas'!$C$10:$FN$165,3,FALSE),"")</f>
        <v/>
      </c>
      <c r="AO239" s="1" t="str">
        <f>IFERROR(VLOOKUP(CONCATENATE(AM$1,AM239),'Formulario de Preguntas'!$C$10:$FN$165,4,FALSE),"")</f>
        <v/>
      </c>
      <c r="AP239" s="23">
        <f>IF($B239='Formulario de Respuestas'!$D238,'Formulario de Respuestas'!$R238,"ES DIFERENTE")</f>
        <v>0</v>
      </c>
      <c r="AQ239" s="1" t="str">
        <f>IFERROR(VLOOKUP(CONCATENATE(AP$1,AP239),'Formulario de Preguntas'!$C$10:$FN$165,3,FALSE),"")</f>
        <v/>
      </c>
      <c r="AR239" s="1" t="str">
        <f>IFERROR(VLOOKUP(CONCATENATE(AP$1,AP239),'Formulario de Preguntas'!$C$10:$FN$165,4,FALSE),"")</f>
        <v/>
      </c>
      <c r="AS239" s="23">
        <f>IF($B239='Formulario de Respuestas'!$D238,'Formulario de Respuestas'!$S238,"ES DIFERENTE")</f>
        <v>0</v>
      </c>
      <c r="AT239" s="1" t="str">
        <f>IFERROR(VLOOKUP(CONCATENATE(AS$1,AS239),'Formulario de Preguntas'!$C$10:$FN$165,3,FALSE),"")</f>
        <v/>
      </c>
      <c r="AU239" s="1" t="str">
        <f>IFERROR(VLOOKUP(CONCATENATE(AS$1,AS239),'Formulario de Preguntas'!$C$10:$FN$165,4,FALSE),"")</f>
        <v/>
      </c>
      <c r="AV239" s="23">
        <f>IF($B239='Formulario de Respuestas'!$D238,'Formulario de Respuestas'!$T238,"ES DIFERENTE")</f>
        <v>0</v>
      </c>
      <c r="AW239" s="1" t="str">
        <f>IFERROR(VLOOKUP(CONCATENATE(AV$1,AV239),'Formulario de Preguntas'!$C$10:$FN$165,3,FALSE),"")</f>
        <v/>
      </c>
      <c r="AX239" s="1" t="str">
        <f>IFERROR(VLOOKUP(CONCATENATE(AV$1,AV239),'Formulario de Preguntas'!$C$10:$FN$165,4,FALSE),"")</f>
        <v/>
      </c>
      <c r="AY239" s="23">
        <f>IF($B239='Formulario de Respuestas'!$D238,'Formulario de Respuestas'!$U238,"ES DIFERENTE")</f>
        <v>0</v>
      </c>
      <c r="AZ239" s="1" t="str">
        <f>IFERROR(VLOOKUP(CONCATENATE(AY$1,AY239),'Formulario de Preguntas'!$C$10:$FN$165,3,FALSE),"")</f>
        <v/>
      </c>
      <c r="BA239" s="1" t="str">
        <f>IFERROR(VLOOKUP(CONCATENATE(AY$1,AY239),'Formulario de Preguntas'!$C$10:$FN$165,4,FALSE),"")</f>
        <v/>
      </c>
      <c r="BB239" s="25">
        <f>IF($B239='Formulario de Respuestas'!$D238,'Formulario de Respuestas'!$V238,"ES DIFERENTE")</f>
        <v>0</v>
      </c>
      <c r="BC239" s="1" t="str">
        <f>IFERROR(VLOOKUP(CONCATENATE(BB$1,BB239),'Formulario de Preguntas'!$C$10:$FN$165,3,FALSE),"")</f>
        <v/>
      </c>
      <c r="BD239" s="1" t="str">
        <f>IFERROR(VLOOKUP(CONCATENATE(BB$1,BB239),'Formulario de Preguntas'!$C$10:$FN$165,4,FALSE),"")</f>
        <v/>
      </c>
      <c r="BE239" s="23">
        <f>IF($B239='Formulario de Respuestas'!$D238,'Formulario de Respuestas'!$W238,"ES DIFERENTE")</f>
        <v>0</v>
      </c>
      <c r="BF239" s="1" t="str">
        <f>IFERROR(VLOOKUP(CONCATENATE(BE$1,BE239),'Formulario de Preguntas'!$C$10:$FN$165,3,FALSE),"")</f>
        <v/>
      </c>
      <c r="BG239" s="1" t="str">
        <f>IFERROR(VLOOKUP(CONCATENATE(BE$1,BE239),'Formulario de Preguntas'!$C$10:$FN$165,4,FALSE),"")</f>
        <v/>
      </c>
      <c r="BH239" s="23">
        <f>IF($B239='Formulario de Respuestas'!$D238,'Formulario de Respuestas'!$X238,"ES DIFERENTE")</f>
        <v>0</v>
      </c>
      <c r="BI239" s="1" t="str">
        <f>IFERROR(VLOOKUP(CONCATENATE(BH$1,BH239),'Formulario de Preguntas'!$C$10:$FN$165,3,FALSE),"")</f>
        <v/>
      </c>
      <c r="BJ239" s="1" t="str">
        <f>IFERROR(VLOOKUP(CONCATENATE(BH$1,BH239),'Formulario de Preguntas'!$C$10:$FN$165,4,FALSE),"")</f>
        <v/>
      </c>
      <c r="BK239" s="25">
        <f>IF($B239='Formulario de Respuestas'!$D238,'Formulario de Respuestas'!$Y238,"ES DIFERENTE")</f>
        <v>0</v>
      </c>
      <c r="BL239" s="1" t="str">
        <f>IFERROR(VLOOKUP(CONCATENATE(BK$1,BK239),'Formulario de Preguntas'!$C$10:$FN$165,3,FALSE),"")</f>
        <v/>
      </c>
      <c r="BM239" s="1" t="str">
        <f>IFERROR(VLOOKUP(CONCATENATE(BK$1,BK239),'Formulario de Preguntas'!$C$10:$FN$165,4,FALSE),"")</f>
        <v/>
      </c>
      <c r="BN239" s="25">
        <f>IF($B239='Formulario de Respuestas'!$D238,'Formulario de Respuestas'!$Z238,"ES DIFERENTE")</f>
        <v>0</v>
      </c>
      <c r="BO239" s="1" t="str">
        <f>IFERROR(VLOOKUP(CONCATENATE(BN$1,BN239),'Formulario de Preguntas'!$C$10:$FN$165,3,FALSE),"")</f>
        <v/>
      </c>
      <c r="BP239" s="1" t="str">
        <f>IFERROR(VLOOKUP(CONCATENATE(BN$1,BN239),'Formulario de Preguntas'!$C$10:$FN$165,4,FALSE),"")</f>
        <v/>
      </c>
      <c r="BR239" s="1">
        <f t="shared" si="10"/>
        <v>0</v>
      </c>
      <c r="BS239" s="1">
        <f t="shared" si="11"/>
        <v>0.25</v>
      </c>
      <c r="BT239" s="1">
        <f t="shared" si="12"/>
        <v>0</v>
      </c>
      <c r="BU239" s="1">
        <f>COUNTIF('Formulario de Respuestas'!$E238:$Z238,"A")</f>
        <v>0</v>
      </c>
      <c r="BV239" s="1">
        <f>COUNTIF('Formulario de Respuestas'!$E238:$Z238,"B")</f>
        <v>0</v>
      </c>
      <c r="BW239" s="1">
        <f>COUNTIF('Formulario de Respuestas'!$E238:$Z238,"C")</f>
        <v>0</v>
      </c>
      <c r="BX239" s="1">
        <f>COUNTIF('Formulario de Respuestas'!$E238:$Z238,"D")</f>
        <v>0</v>
      </c>
      <c r="BY239" s="1">
        <f>COUNTIF('Formulario de Respuestas'!$E238:$Z238,"E (RESPUESTA ANULADA)")</f>
        <v>0</v>
      </c>
    </row>
    <row r="240" spans="1:77" x14ac:dyDescent="0.25">
      <c r="A240" s="1">
        <f>'Formulario de Respuestas'!C239</f>
        <v>0</v>
      </c>
      <c r="B240" s="1">
        <f>'Formulario de Respuestas'!D239</f>
        <v>0</v>
      </c>
      <c r="C240" s="23">
        <f>IF($B240='Formulario de Respuestas'!$D239,'Formulario de Respuestas'!$E239,"ES DIFERENTE")</f>
        <v>0</v>
      </c>
      <c r="D240" s="15" t="str">
        <f>IFERROR(VLOOKUP(CONCATENATE(C$1,C240),'Formulario de Preguntas'!$C$2:$FN$165,3,FALSE),"")</f>
        <v/>
      </c>
      <c r="E240" s="1" t="str">
        <f>IFERROR(VLOOKUP(CONCATENATE(C$1,C240),'Formulario de Preguntas'!$C$2:$FN$165,4,FALSE),"")</f>
        <v/>
      </c>
      <c r="F240" s="23">
        <f>IF($B240='Formulario de Respuestas'!$D239,'Formulario de Respuestas'!$F239,"ES DIFERENTE")</f>
        <v>0</v>
      </c>
      <c r="G240" s="1" t="str">
        <f>IFERROR(VLOOKUP(CONCATENATE(F$1,F240),'Formulario de Preguntas'!$C$2:$FN$165,3,FALSE),"")</f>
        <v/>
      </c>
      <c r="H240" s="1" t="str">
        <f>IFERROR(VLOOKUP(CONCATENATE(F$1,F240),'Formulario de Preguntas'!$C$2:$FN$165,4,FALSE),"")</f>
        <v/>
      </c>
      <c r="I240" s="23">
        <f>IF($B240='Formulario de Respuestas'!$D239,'Formulario de Respuestas'!$G239,"ES DIFERENTE")</f>
        <v>0</v>
      </c>
      <c r="J240" s="1" t="str">
        <f>IFERROR(VLOOKUP(CONCATENATE(I$1,I240),'Formulario de Preguntas'!$C$10:$FN$165,3,FALSE),"")</f>
        <v/>
      </c>
      <c r="K240" s="1" t="str">
        <f>IFERROR(VLOOKUP(CONCATENATE(I$1,I240),'Formulario de Preguntas'!$C$10:$FN$165,4,FALSE),"")</f>
        <v/>
      </c>
      <c r="L240" s="23">
        <f>IF($B240='Formulario de Respuestas'!$D239,'Formulario de Respuestas'!$H239,"ES DIFERENTE")</f>
        <v>0</v>
      </c>
      <c r="M240" s="1" t="str">
        <f>IFERROR(VLOOKUP(CONCATENATE(L$1,L240),'Formulario de Preguntas'!$C$10:$FN$165,3,FALSE),"")</f>
        <v/>
      </c>
      <c r="N240" s="1" t="str">
        <f>IFERROR(VLOOKUP(CONCATENATE(L$1,L240),'Formulario de Preguntas'!$C$10:$FN$165,4,FALSE),"")</f>
        <v/>
      </c>
      <c r="O240" s="23">
        <f>IF($B240='Formulario de Respuestas'!$D239,'Formulario de Respuestas'!$I239,"ES DIFERENTE")</f>
        <v>0</v>
      </c>
      <c r="P240" s="1" t="str">
        <f>IFERROR(VLOOKUP(CONCATENATE(O$1,O240),'Formulario de Preguntas'!$C$10:$FN$165,3,FALSE),"")</f>
        <v/>
      </c>
      <c r="Q240" s="1" t="str">
        <f>IFERROR(VLOOKUP(CONCATENATE(O$1,O240),'Formulario de Preguntas'!$C$10:$FN$165,4,FALSE),"")</f>
        <v/>
      </c>
      <c r="R240" s="23">
        <f>IF($B240='Formulario de Respuestas'!$D239,'Formulario de Respuestas'!$J239,"ES DIFERENTE")</f>
        <v>0</v>
      </c>
      <c r="S240" s="1" t="str">
        <f>IFERROR(VLOOKUP(CONCATENATE(R$1,R240),'Formulario de Preguntas'!$C$10:$FN$165,3,FALSE),"")</f>
        <v/>
      </c>
      <c r="T240" s="1" t="str">
        <f>IFERROR(VLOOKUP(CONCATENATE(R$1,R240),'Formulario de Preguntas'!$C$10:$FN$165,4,FALSE),"")</f>
        <v/>
      </c>
      <c r="U240" s="23">
        <f>IF($B240='Formulario de Respuestas'!$D239,'Formulario de Respuestas'!$K239,"ES DIFERENTE")</f>
        <v>0</v>
      </c>
      <c r="V240" s="1" t="str">
        <f>IFERROR(VLOOKUP(CONCATENATE(U$1,U240),'Formulario de Preguntas'!$C$10:$FN$165,3,FALSE),"")</f>
        <v/>
      </c>
      <c r="W240" s="1" t="str">
        <f>IFERROR(VLOOKUP(CONCATENATE(U$1,U240),'Formulario de Preguntas'!$C$10:$FN$165,4,FALSE),"")</f>
        <v/>
      </c>
      <c r="X240" s="23">
        <f>IF($B240='Formulario de Respuestas'!$D239,'Formulario de Respuestas'!$L239,"ES DIFERENTE")</f>
        <v>0</v>
      </c>
      <c r="Y240" s="1" t="str">
        <f>IFERROR(VLOOKUP(CONCATENATE(X$1,X240),'Formulario de Preguntas'!$C$10:$FN$165,3,FALSE),"")</f>
        <v/>
      </c>
      <c r="Z240" s="1" t="str">
        <f>IFERROR(VLOOKUP(CONCATENATE(X$1,X240),'Formulario de Preguntas'!$C$10:$FN$165,4,FALSE),"")</f>
        <v/>
      </c>
      <c r="AA240" s="23">
        <f>IF($B240='Formulario de Respuestas'!$D239,'Formulario de Respuestas'!$M239,"ES DIFERENTE")</f>
        <v>0</v>
      </c>
      <c r="AB240" s="1" t="str">
        <f>IFERROR(VLOOKUP(CONCATENATE(AA$1,AA240),'Formulario de Preguntas'!$C$10:$FN$165,3,FALSE),"")</f>
        <v/>
      </c>
      <c r="AC240" s="1" t="str">
        <f>IFERROR(VLOOKUP(CONCATENATE(AA$1,AA240),'Formulario de Preguntas'!$C$10:$FN$165,4,FALSE),"")</f>
        <v/>
      </c>
      <c r="AD240" s="23">
        <f>IF($B240='Formulario de Respuestas'!$D239,'Formulario de Respuestas'!$N239,"ES DIFERENTE")</f>
        <v>0</v>
      </c>
      <c r="AE240" s="1" t="str">
        <f>IFERROR(VLOOKUP(CONCATENATE(AD$1,AD240),'Formulario de Preguntas'!$C$10:$FN$165,3,FALSE),"")</f>
        <v/>
      </c>
      <c r="AF240" s="1" t="str">
        <f>IFERROR(VLOOKUP(CONCATENATE(AD$1,AD240),'Formulario de Preguntas'!$C$10:$FN$165,4,FALSE),"")</f>
        <v/>
      </c>
      <c r="AG240" s="23">
        <f>IF($B240='Formulario de Respuestas'!$D239,'Formulario de Respuestas'!$O239,"ES DIFERENTE")</f>
        <v>0</v>
      </c>
      <c r="AH240" s="1" t="str">
        <f>IFERROR(VLOOKUP(CONCATENATE(AG$1,AG240),'Formulario de Preguntas'!$C$10:$FN$165,3,FALSE),"")</f>
        <v/>
      </c>
      <c r="AI240" s="1" t="str">
        <f>IFERROR(VLOOKUP(CONCATENATE(AG$1,AG240),'Formulario de Preguntas'!$C$10:$FN$165,4,FALSE),"")</f>
        <v/>
      </c>
      <c r="AJ240" s="23">
        <f>IF($B240='Formulario de Respuestas'!$D239,'Formulario de Respuestas'!$P239,"ES DIFERENTE")</f>
        <v>0</v>
      </c>
      <c r="AK240" s="1" t="str">
        <f>IFERROR(VLOOKUP(CONCATENATE(AJ$1,AJ240),'Formulario de Preguntas'!$C$10:$FN$165,3,FALSE),"")</f>
        <v/>
      </c>
      <c r="AL240" s="1" t="str">
        <f>IFERROR(VLOOKUP(CONCATENATE(AJ$1,AJ240),'Formulario de Preguntas'!$C$10:$FN$165,4,FALSE),"")</f>
        <v/>
      </c>
      <c r="AM240" s="23">
        <f>IF($B240='Formulario de Respuestas'!$D239,'Formulario de Respuestas'!$Q239,"ES DIFERENTE")</f>
        <v>0</v>
      </c>
      <c r="AN240" s="1" t="str">
        <f>IFERROR(VLOOKUP(CONCATENATE(AM$1,AM240),'Formulario de Preguntas'!$C$10:$FN$165,3,FALSE),"")</f>
        <v/>
      </c>
      <c r="AO240" s="1" t="str">
        <f>IFERROR(VLOOKUP(CONCATENATE(AM$1,AM240),'Formulario de Preguntas'!$C$10:$FN$165,4,FALSE),"")</f>
        <v/>
      </c>
      <c r="AP240" s="23">
        <f>IF($B240='Formulario de Respuestas'!$D239,'Formulario de Respuestas'!$R239,"ES DIFERENTE")</f>
        <v>0</v>
      </c>
      <c r="AQ240" s="1" t="str">
        <f>IFERROR(VLOOKUP(CONCATENATE(AP$1,AP240),'Formulario de Preguntas'!$C$10:$FN$165,3,FALSE),"")</f>
        <v/>
      </c>
      <c r="AR240" s="1" t="str">
        <f>IFERROR(VLOOKUP(CONCATENATE(AP$1,AP240),'Formulario de Preguntas'!$C$10:$FN$165,4,FALSE),"")</f>
        <v/>
      </c>
      <c r="AS240" s="23">
        <f>IF($B240='Formulario de Respuestas'!$D239,'Formulario de Respuestas'!$S239,"ES DIFERENTE")</f>
        <v>0</v>
      </c>
      <c r="AT240" s="1" t="str">
        <f>IFERROR(VLOOKUP(CONCATENATE(AS$1,AS240),'Formulario de Preguntas'!$C$10:$FN$165,3,FALSE),"")</f>
        <v/>
      </c>
      <c r="AU240" s="1" t="str">
        <f>IFERROR(VLOOKUP(CONCATENATE(AS$1,AS240),'Formulario de Preguntas'!$C$10:$FN$165,4,FALSE),"")</f>
        <v/>
      </c>
      <c r="AV240" s="23">
        <f>IF($B240='Formulario de Respuestas'!$D239,'Formulario de Respuestas'!$T239,"ES DIFERENTE")</f>
        <v>0</v>
      </c>
      <c r="AW240" s="1" t="str">
        <f>IFERROR(VLOOKUP(CONCATENATE(AV$1,AV240),'Formulario de Preguntas'!$C$10:$FN$165,3,FALSE),"")</f>
        <v/>
      </c>
      <c r="AX240" s="1" t="str">
        <f>IFERROR(VLOOKUP(CONCATENATE(AV$1,AV240),'Formulario de Preguntas'!$C$10:$FN$165,4,FALSE),"")</f>
        <v/>
      </c>
      <c r="AY240" s="23">
        <f>IF($B240='Formulario de Respuestas'!$D239,'Formulario de Respuestas'!$U239,"ES DIFERENTE")</f>
        <v>0</v>
      </c>
      <c r="AZ240" s="1" t="str">
        <f>IFERROR(VLOOKUP(CONCATENATE(AY$1,AY240),'Formulario de Preguntas'!$C$10:$FN$165,3,FALSE),"")</f>
        <v/>
      </c>
      <c r="BA240" s="1" t="str">
        <f>IFERROR(VLOOKUP(CONCATENATE(AY$1,AY240),'Formulario de Preguntas'!$C$10:$FN$165,4,FALSE),"")</f>
        <v/>
      </c>
      <c r="BB240" s="25">
        <f>IF($B240='Formulario de Respuestas'!$D239,'Formulario de Respuestas'!$V239,"ES DIFERENTE")</f>
        <v>0</v>
      </c>
      <c r="BC240" s="1" t="str">
        <f>IFERROR(VLOOKUP(CONCATENATE(BB$1,BB240),'Formulario de Preguntas'!$C$10:$FN$165,3,FALSE),"")</f>
        <v/>
      </c>
      <c r="BD240" s="1" t="str">
        <f>IFERROR(VLOOKUP(CONCATENATE(BB$1,BB240),'Formulario de Preguntas'!$C$10:$FN$165,4,FALSE),"")</f>
        <v/>
      </c>
      <c r="BE240" s="23">
        <f>IF($B240='Formulario de Respuestas'!$D239,'Formulario de Respuestas'!$W239,"ES DIFERENTE")</f>
        <v>0</v>
      </c>
      <c r="BF240" s="1" t="str">
        <f>IFERROR(VLOOKUP(CONCATENATE(BE$1,BE240),'Formulario de Preguntas'!$C$10:$FN$165,3,FALSE),"")</f>
        <v/>
      </c>
      <c r="BG240" s="1" t="str">
        <f>IFERROR(VLOOKUP(CONCATENATE(BE$1,BE240),'Formulario de Preguntas'!$C$10:$FN$165,4,FALSE),"")</f>
        <v/>
      </c>
      <c r="BH240" s="23">
        <f>IF($B240='Formulario de Respuestas'!$D239,'Formulario de Respuestas'!$X239,"ES DIFERENTE")</f>
        <v>0</v>
      </c>
      <c r="BI240" s="1" t="str">
        <f>IFERROR(VLOOKUP(CONCATENATE(BH$1,BH240),'Formulario de Preguntas'!$C$10:$FN$165,3,FALSE),"")</f>
        <v/>
      </c>
      <c r="BJ240" s="1" t="str">
        <f>IFERROR(VLOOKUP(CONCATENATE(BH$1,BH240),'Formulario de Preguntas'!$C$10:$FN$165,4,FALSE),"")</f>
        <v/>
      </c>
      <c r="BK240" s="25">
        <f>IF($B240='Formulario de Respuestas'!$D239,'Formulario de Respuestas'!$Y239,"ES DIFERENTE")</f>
        <v>0</v>
      </c>
      <c r="BL240" s="1" t="str">
        <f>IFERROR(VLOOKUP(CONCATENATE(BK$1,BK240),'Formulario de Preguntas'!$C$10:$FN$165,3,FALSE),"")</f>
        <v/>
      </c>
      <c r="BM240" s="1" t="str">
        <f>IFERROR(VLOOKUP(CONCATENATE(BK$1,BK240),'Formulario de Preguntas'!$C$10:$FN$165,4,FALSE),"")</f>
        <v/>
      </c>
      <c r="BN240" s="25">
        <f>IF($B240='Formulario de Respuestas'!$D239,'Formulario de Respuestas'!$Z239,"ES DIFERENTE")</f>
        <v>0</v>
      </c>
      <c r="BO240" s="1" t="str">
        <f>IFERROR(VLOOKUP(CONCATENATE(BN$1,BN240),'Formulario de Preguntas'!$C$10:$FN$165,3,FALSE),"")</f>
        <v/>
      </c>
      <c r="BP240" s="1" t="str">
        <f>IFERROR(VLOOKUP(CONCATENATE(BN$1,BN240),'Formulario de Preguntas'!$C$10:$FN$165,4,FALSE),"")</f>
        <v/>
      </c>
      <c r="BR240" s="1">
        <f t="shared" si="10"/>
        <v>0</v>
      </c>
      <c r="BS240" s="1">
        <f t="shared" si="11"/>
        <v>0.25</v>
      </c>
      <c r="BT240" s="1">
        <f t="shared" si="12"/>
        <v>0</v>
      </c>
      <c r="BU240" s="1">
        <f>COUNTIF('Formulario de Respuestas'!$E239:$Z239,"A")</f>
        <v>0</v>
      </c>
      <c r="BV240" s="1">
        <f>COUNTIF('Formulario de Respuestas'!$E239:$Z239,"B")</f>
        <v>0</v>
      </c>
      <c r="BW240" s="1">
        <f>COUNTIF('Formulario de Respuestas'!$E239:$Z239,"C")</f>
        <v>0</v>
      </c>
      <c r="BX240" s="1">
        <f>COUNTIF('Formulario de Respuestas'!$E239:$Z239,"D")</f>
        <v>0</v>
      </c>
      <c r="BY240" s="1">
        <f>COUNTIF('Formulario de Respuestas'!$E239:$Z239,"E (RESPUESTA ANULADA)")</f>
        <v>0</v>
      </c>
    </row>
    <row r="241" spans="1:77" x14ac:dyDescent="0.25">
      <c r="A241" s="1">
        <f>'Formulario de Respuestas'!C240</f>
        <v>0</v>
      </c>
      <c r="B241" s="1">
        <f>'Formulario de Respuestas'!D240</f>
        <v>0</v>
      </c>
      <c r="C241" s="23">
        <f>IF($B241='Formulario de Respuestas'!$D240,'Formulario de Respuestas'!$E240,"ES DIFERENTE")</f>
        <v>0</v>
      </c>
      <c r="D241" s="15" t="str">
        <f>IFERROR(VLOOKUP(CONCATENATE(C$1,C241),'Formulario de Preguntas'!$C$2:$FN$165,3,FALSE),"")</f>
        <v/>
      </c>
      <c r="E241" s="1" t="str">
        <f>IFERROR(VLOOKUP(CONCATENATE(C$1,C241),'Formulario de Preguntas'!$C$2:$FN$165,4,FALSE),"")</f>
        <v/>
      </c>
      <c r="F241" s="23">
        <f>IF($B241='Formulario de Respuestas'!$D240,'Formulario de Respuestas'!$F240,"ES DIFERENTE")</f>
        <v>0</v>
      </c>
      <c r="G241" s="1" t="str">
        <f>IFERROR(VLOOKUP(CONCATENATE(F$1,F241),'Formulario de Preguntas'!$C$2:$FN$165,3,FALSE),"")</f>
        <v/>
      </c>
      <c r="H241" s="1" t="str">
        <f>IFERROR(VLOOKUP(CONCATENATE(F$1,F241),'Formulario de Preguntas'!$C$2:$FN$165,4,FALSE),"")</f>
        <v/>
      </c>
      <c r="I241" s="23">
        <f>IF($B241='Formulario de Respuestas'!$D240,'Formulario de Respuestas'!$G240,"ES DIFERENTE")</f>
        <v>0</v>
      </c>
      <c r="J241" s="1" t="str">
        <f>IFERROR(VLOOKUP(CONCATENATE(I$1,I241),'Formulario de Preguntas'!$C$10:$FN$165,3,FALSE),"")</f>
        <v/>
      </c>
      <c r="K241" s="1" t="str">
        <f>IFERROR(VLOOKUP(CONCATENATE(I$1,I241),'Formulario de Preguntas'!$C$10:$FN$165,4,FALSE),"")</f>
        <v/>
      </c>
      <c r="L241" s="23">
        <f>IF($B241='Formulario de Respuestas'!$D240,'Formulario de Respuestas'!$H240,"ES DIFERENTE")</f>
        <v>0</v>
      </c>
      <c r="M241" s="1" t="str">
        <f>IFERROR(VLOOKUP(CONCATENATE(L$1,L241),'Formulario de Preguntas'!$C$10:$FN$165,3,FALSE),"")</f>
        <v/>
      </c>
      <c r="N241" s="1" t="str">
        <f>IFERROR(VLOOKUP(CONCATENATE(L$1,L241),'Formulario de Preguntas'!$C$10:$FN$165,4,FALSE),"")</f>
        <v/>
      </c>
      <c r="O241" s="23">
        <f>IF($B241='Formulario de Respuestas'!$D240,'Formulario de Respuestas'!$I240,"ES DIFERENTE")</f>
        <v>0</v>
      </c>
      <c r="P241" s="1" t="str">
        <f>IFERROR(VLOOKUP(CONCATENATE(O$1,O241),'Formulario de Preguntas'!$C$10:$FN$165,3,FALSE),"")</f>
        <v/>
      </c>
      <c r="Q241" s="1" t="str">
        <f>IFERROR(VLOOKUP(CONCATENATE(O$1,O241),'Formulario de Preguntas'!$C$10:$FN$165,4,FALSE),"")</f>
        <v/>
      </c>
      <c r="R241" s="23">
        <f>IF($B241='Formulario de Respuestas'!$D240,'Formulario de Respuestas'!$J240,"ES DIFERENTE")</f>
        <v>0</v>
      </c>
      <c r="S241" s="1" t="str">
        <f>IFERROR(VLOOKUP(CONCATENATE(R$1,R241),'Formulario de Preguntas'!$C$10:$FN$165,3,FALSE),"")</f>
        <v/>
      </c>
      <c r="T241" s="1" t="str">
        <f>IFERROR(VLOOKUP(CONCATENATE(R$1,R241),'Formulario de Preguntas'!$C$10:$FN$165,4,FALSE),"")</f>
        <v/>
      </c>
      <c r="U241" s="23">
        <f>IF($B241='Formulario de Respuestas'!$D240,'Formulario de Respuestas'!$K240,"ES DIFERENTE")</f>
        <v>0</v>
      </c>
      <c r="V241" s="1" t="str">
        <f>IFERROR(VLOOKUP(CONCATENATE(U$1,U241),'Formulario de Preguntas'!$C$10:$FN$165,3,FALSE),"")</f>
        <v/>
      </c>
      <c r="W241" s="1" t="str">
        <f>IFERROR(VLOOKUP(CONCATENATE(U$1,U241),'Formulario de Preguntas'!$C$10:$FN$165,4,FALSE),"")</f>
        <v/>
      </c>
      <c r="X241" s="23">
        <f>IF($B241='Formulario de Respuestas'!$D240,'Formulario de Respuestas'!$L240,"ES DIFERENTE")</f>
        <v>0</v>
      </c>
      <c r="Y241" s="1" t="str">
        <f>IFERROR(VLOOKUP(CONCATENATE(X$1,X241),'Formulario de Preguntas'!$C$10:$FN$165,3,FALSE),"")</f>
        <v/>
      </c>
      <c r="Z241" s="1" t="str">
        <f>IFERROR(VLOOKUP(CONCATENATE(X$1,X241),'Formulario de Preguntas'!$C$10:$FN$165,4,FALSE),"")</f>
        <v/>
      </c>
      <c r="AA241" s="23">
        <f>IF($B241='Formulario de Respuestas'!$D240,'Formulario de Respuestas'!$M240,"ES DIFERENTE")</f>
        <v>0</v>
      </c>
      <c r="AB241" s="1" t="str">
        <f>IFERROR(VLOOKUP(CONCATENATE(AA$1,AA241),'Formulario de Preguntas'!$C$10:$FN$165,3,FALSE),"")</f>
        <v/>
      </c>
      <c r="AC241" s="1" t="str">
        <f>IFERROR(VLOOKUP(CONCATENATE(AA$1,AA241),'Formulario de Preguntas'!$C$10:$FN$165,4,FALSE),"")</f>
        <v/>
      </c>
      <c r="AD241" s="23">
        <f>IF($B241='Formulario de Respuestas'!$D240,'Formulario de Respuestas'!$N240,"ES DIFERENTE")</f>
        <v>0</v>
      </c>
      <c r="AE241" s="1" t="str">
        <f>IFERROR(VLOOKUP(CONCATENATE(AD$1,AD241),'Formulario de Preguntas'!$C$10:$FN$165,3,FALSE),"")</f>
        <v/>
      </c>
      <c r="AF241" s="1" t="str">
        <f>IFERROR(VLOOKUP(CONCATENATE(AD$1,AD241),'Formulario de Preguntas'!$C$10:$FN$165,4,FALSE),"")</f>
        <v/>
      </c>
      <c r="AG241" s="23">
        <f>IF($B241='Formulario de Respuestas'!$D240,'Formulario de Respuestas'!$O240,"ES DIFERENTE")</f>
        <v>0</v>
      </c>
      <c r="AH241" s="1" t="str">
        <f>IFERROR(VLOOKUP(CONCATENATE(AG$1,AG241),'Formulario de Preguntas'!$C$10:$FN$165,3,FALSE),"")</f>
        <v/>
      </c>
      <c r="AI241" s="1" t="str">
        <f>IFERROR(VLOOKUP(CONCATENATE(AG$1,AG241),'Formulario de Preguntas'!$C$10:$FN$165,4,FALSE),"")</f>
        <v/>
      </c>
      <c r="AJ241" s="23">
        <f>IF($B241='Formulario de Respuestas'!$D240,'Formulario de Respuestas'!$P240,"ES DIFERENTE")</f>
        <v>0</v>
      </c>
      <c r="AK241" s="1" t="str">
        <f>IFERROR(VLOOKUP(CONCATENATE(AJ$1,AJ241),'Formulario de Preguntas'!$C$10:$FN$165,3,FALSE),"")</f>
        <v/>
      </c>
      <c r="AL241" s="1" t="str">
        <f>IFERROR(VLOOKUP(CONCATENATE(AJ$1,AJ241),'Formulario de Preguntas'!$C$10:$FN$165,4,FALSE),"")</f>
        <v/>
      </c>
      <c r="AM241" s="23">
        <f>IF($B241='Formulario de Respuestas'!$D240,'Formulario de Respuestas'!$Q240,"ES DIFERENTE")</f>
        <v>0</v>
      </c>
      <c r="AN241" s="1" t="str">
        <f>IFERROR(VLOOKUP(CONCATENATE(AM$1,AM241),'Formulario de Preguntas'!$C$10:$FN$165,3,FALSE),"")</f>
        <v/>
      </c>
      <c r="AO241" s="1" t="str">
        <f>IFERROR(VLOOKUP(CONCATENATE(AM$1,AM241),'Formulario de Preguntas'!$C$10:$FN$165,4,FALSE),"")</f>
        <v/>
      </c>
      <c r="AP241" s="23">
        <f>IF($B241='Formulario de Respuestas'!$D240,'Formulario de Respuestas'!$R240,"ES DIFERENTE")</f>
        <v>0</v>
      </c>
      <c r="AQ241" s="1" t="str">
        <f>IFERROR(VLOOKUP(CONCATENATE(AP$1,AP241),'Formulario de Preguntas'!$C$10:$FN$165,3,FALSE),"")</f>
        <v/>
      </c>
      <c r="AR241" s="1" t="str">
        <f>IFERROR(VLOOKUP(CONCATENATE(AP$1,AP241),'Formulario de Preguntas'!$C$10:$FN$165,4,FALSE),"")</f>
        <v/>
      </c>
      <c r="AS241" s="23">
        <f>IF($B241='Formulario de Respuestas'!$D240,'Formulario de Respuestas'!$S240,"ES DIFERENTE")</f>
        <v>0</v>
      </c>
      <c r="AT241" s="1" t="str">
        <f>IFERROR(VLOOKUP(CONCATENATE(AS$1,AS241),'Formulario de Preguntas'!$C$10:$FN$165,3,FALSE),"")</f>
        <v/>
      </c>
      <c r="AU241" s="1" t="str">
        <f>IFERROR(VLOOKUP(CONCATENATE(AS$1,AS241),'Formulario de Preguntas'!$C$10:$FN$165,4,FALSE),"")</f>
        <v/>
      </c>
      <c r="AV241" s="23">
        <f>IF($B241='Formulario de Respuestas'!$D240,'Formulario de Respuestas'!$T240,"ES DIFERENTE")</f>
        <v>0</v>
      </c>
      <c r="AW241" s="1" t="str">
        <f>IFERROR(VLOOKUP(CONCATENATE(AV$1,AV241),'Formulario de Preguntas'!$C$10:$FN$165,3,FALSE),"")</f>
        <v/>
      </c>
      <c r="AX241" s="1" t="str">
        <f>IFERROR(VLOOKUP(CONCATENATE(AV$1,AV241),'Formulario de Preguntas'!$C$10:$FN$165,4,FALSE),"")</f>
        <v/>
      </c>
      <c r="AY241" s="23">
        <f>IF($B241='Formulario de Respuestas'!$D240,'Formulario de Respuestas'!$U240,"ES DIFERENTE")</f>
        <v>0</v>
      </c>
      <c r="AZ241" s="1" t="str">
        <f>IFERROR(VLOOKUP(CONCATENATE(AY$1,AY241),'Formulario de Preguntas'!$C$10:$FN$165,3,FALSE),"")</f>
        <v/>
      </c>
      <c r="BA241" s="1" t="str">
        <f>IFERROR(VLOOKUP(CONCATENATE(AY$1,AY241),'Formulario de Preguntas'!$C$10:$FN$165,4,FALSE),"")</f>
        <v/>
      </c>
      <c r="BB241" s="25">
        <f>IF($B241='Formulario de Respuestas'!$D240,'Formulario de Respuestas'!$V240,"ES DIFERENTE")</f>
        <v>0</v>
      </c>
      <c r="BC241" s="1" t="str">
        <f>IFERROR(VLOOKUP(CONCATENATE(BB$1,BB241),'Formulario de Preguntas'!$C$10:$FN$165,3,FALSE),"")</f>
        <v/>
      </c>
      <c r="BD241" s="1" t="str">
        <f>IFERROR(VLOOKUP(CONCATENATE(BB$1,BB241),'Formulario de Preguntas'!$C$10:$FN$165,4,FALSE),"")</f>
        <v/>
      </c>
      <c r="BE241" s="23">
        <f>IF($B241='Formulario de Respuestas'!$D240,'Formulario de Respuestas'!$W240,"ES DIFERENTE")</f>
        <v>0</v>
      </c>
      <c r="BF241" s="1" t="str">
        <f>IFERROR(VLOOKUP(CONCATENATE(BE$1,BE241),'Formulario de Preguntas'!$C$10:$FN$165,3,FALSE),"")</f>
        <v/>
      </c>
      <c r="BG241" s="1" t="str">
        <f>IFERROR(VLOOKUP(CONCATENATE(BE$1,BE241),'Formulario de Preguntas'!$C$10:$FN$165,4,FALSE),"")</f>
        <v/>
      </c>
      <c r="BH241" s="23">
        <f>IF($B241='Formulario de Respuestas'!$D240,'Formulario de Respuestas'!$X240,"ES DIFERENTE")</f>
        <v>0</v>
      </c>
      <c r="BI241" s="1" t="str">
        <f>IFERROR(VLOOKUP(CONCATENATE(BH$1,BH241),'Formulario de Preguntas'!$C$10:$FN$165,3,FALSE),"")</f>
        <v/>
      </c>
      <c r="BJ241" s="1" t="str">
        <f>IFERROR(VLOOKUP(CONCATENATE(BH$1,BH241),'Formulario de Preguntas'!$C$10:$FN$165,4,FALSE),"")</f>
        <v/>
      </c>
      <c r="BK241" s="25">
        <f>IF($B241='Formulario de Respuestas'!$D240,'Formulario de Respuestas'!$Y240,"ES DIFERENTE")</f>
        <v>0</v>
      </c>
      <c r="BL241" s="1" t="str">
        <f>IFERROR(VLOOKUP(CONCATENATE(BK$1,BK241),'Formulario de Preguntas'!$C$10:$FN$165,3,FALSE),"")</f>
        <v/>
      </c>
      <c r="BM241" s="1" t="str">
        <f>IFERROR(VLOOKUP(CONCATENATE(BK$1,BK241),'Formulario de Preguntas'!$C$10:$FN$165,4,FALSE),"")</f>
        <v/>
      </c>
      <c r="BN241" s="25">
        <f>IF($B241='Formulario de Respuestas'!$D240,'Formulario de Respuestas'!$Z240,"ES DIFERENTE")</f>
        <v>0</v>
      </c>
      <c r="BO241" s="1" t="str">
        <f>IFERROR(VLOOKUP(CONCATENATE(BN$1,BN241),'Formulario de Preguntas'!$C$10:$FN$165,3,FALSE),"")</f>
        <v/>
      </c>
      <c r="BP241" s="1" t="str">
        <f>IFERROR(VLOOKUP(CONCATENATE(BN$1,BN241),'Formulario de Preguntas'!$C$10:$FN$165,4,FALSE),"")</f>
        <v/>
      </c>
      <c r="BR241" s="1">
        <f t="shared" si="10"/>
        <v>0</v>
      </c>
      <c r="BS241" s="1">
        <f t="shared" si="11"/>
        <v>0.25</v>
      </c>
      <c r="BT241" s="1">
        <f t="shared" si="12"/>
        <v>0</v>
      </c>
      <c r="BU241" s="1">
        <f>COUNTIF('Formulario de Respuestas'!$E240:$Z240,"A")</f>
        <v>0</v>
      </c>
      <c r="BV241" s="1">
        <f>COUNTIF('Formulario de Respuestas'!$E240:$Z240,"B")</f>
        <v>0</v>
      </c>
      <c r="BW241" s="1">
        <f>COUNTIF('Formulario de Respuestas'!$E240:$Z240,"C")</f>
        <v>0</v>
      </c>
      <c r="BX241" s="1">
        <f>COUNTIF('Formulario de Respuestas'!$E240:$Z240,"D")</f>
        <v>0</v>
      </c>
      <c r="BY241" s="1">
        <f>COUNTIF('Formulario de Respuestas'!$E240:$Z240,"E (RESPUESTA ANULADA)")</f>
        <v>0</v>
      </c>
    </row>
    <row r="242" spans="1:77" x14ac:dyDescent="0.25">
      <c r="A242" s="1">
        <f>'Formulario de Respuestas'!C241</f>
        <v>0</v>
      </c>
      <c r="B242" s="1">
        <f>'Formulario de Respuestas'!D241</f>
        <v>0</v>
      </c>
      <c r="C242" s="23">
        <f>IF($B242='Formulario de Respuestas'!$D241,'Formulario de Respuestas'!$E241,"ES DIFERENTE")</f>
        <v>0</v>
      </c>
      <c r="D242" s="15" t="str">
        <f>IFERROR(VLOOKUP(CONCATENATE(C$1,C242),'Formulario de Preguntas'!$C$2:$FN$165,3,FALSE),"")</f>
        <v/>
      </c>
      <c r="E242" s="1" t="str">
        <f>IFERROR(VLOOKUP(CONCATENATE(C$1,C242),'Formulario de Preguntas'!$C$2:$FN$165,4,FALSE),"")</f>
        <v/>
      </c>
      <c r="F242" s="23">
        <f>IF($B242='Formulario de Respuestas'!$D241,'Formulario de Respuestas'!$F241,"ES DIFERENTE")</f>
        <v>0</v>
      </c>
      <c r="G242" s="1" t="str">
        <f>IFERROR(VLOOKUP(CONCATENATE(F$1,F242),'Formulario de Preguntas'!$C$2:$FN$165,3,FALSE),"")</f>
        <v/>
      </c>
      <c r="H242" s="1" t="str">
        <f>IFERROR(VLOOKUP(CONCATENATE(F$1,F242),'Formulario de Preguntas'!$C$2:$FN$165,4,FALSE),"")</f>
        <v/>
      </c>
      <c r="I242" s="23">
        <f>IF($B242='Formulario de Respuestas'!$D241,'Formulario de Respuestas'!$G241,"ES DIFERENTE")</f>
        <v>0</v>
      </c>
      <c r="J242" s="1" t="str">
        <f>IFERROR(VLOOKUP(CONCATENATE(I$1,I242),'Formulario de Preguntas'!$C$10:$FN$165,3,FALSE),"")</f>
        <v/>
      </c>
      <c r="K242" s="1" t="str">
        <f>IFERROR(VLOOKUP(CONCATENATE(I$1,I242),'Formulario de Preguntas'!$C$10:$FN$165,4,FALSE),"")</f>
        <v/>
      </c>
      <c r="L242" s="23">
        <f>IF($B242='Formulario de Respuestas'!$D241,'Formulario de Respuestas'!$H241,"ES DIFERENTE")</f>
        <v>0</v>
      </c>
      <c r="M242" s="1" t="str">
        <f>IFERROR(VLOOKUP(CONCATENATE(L$1,L242),'Formulario de Preguntas'!$C$10:$FN$165,3,FALSE),"")</f>
        <v/>
      </c>
      <c r="N242" s="1" t="str">
        <f>IFERROR(VLOOKUP(CONCATENATE(L$1,L242),'Formulario de Preguntas'!$C$10:$FN$165,4,FALSE),"")</f>
        <v/>
      </c>
      <c r="O242" s="23">
        <f>IF($B242='Formulario de Respuestas'!$D241,'Formulario de Respuestas'!$I241,"ES DIFERENTE")</f>
        <v>0</v>
      </c>
      <c r="P242" s="1" t="str">
        <f>IFERROR(VLOOKUP(CONCATENATE(O$1,O242),'Formulario de Preguntas'!$C$10:$FN$165,3,FALSE),"")</f>
        <v/>
      </c>
      <c r="Q242" s="1" t="str">
        <f>IFERROR(VLOOKUP(CONCATENATE(O$1,O242),'Formulario de Preguntas'!$C$10:$FN$165,4,FALSE),"")</f>
        <v/>
      </c>
      <c r="R242" s="23">
        <f>IF($B242='Formulario de Respuestas'!$D241,'Formulario de Respuestas'!$J241,"ES DIFERENTE")</f>
        <v>0</v>
      </c>
      <c r="S242" s="1" t="str">
        <f>IFERROR(VLOOKUP(CONCATENATE(R$1,R242),'Formulario de Preguntas'!$C$10:$FN$165,3,FALSE),"")</f>
        <v/>
      </c>
      <c r="T242" s="1" t="str">
        <f>IFERROR(VLOOKUP(CONCATENATE(R$1,R242),'Formulario de Preguntas'!$C$10:$FN$165,4,FALSE),"")</f>
        <v/>
      </c>
      <c r="U242" s="23">
        <f>IF($B242='Formulario de Respuestas'!$D241,'Formulario de Respuestas'!$K241,"ES DIFERENTE")</f>
        <v>0</v>
      </c>
      <c r="V242" s="1" t="str">
        <f>IFERROR(VLOOKUP(CONCATENATE(U$1,U242),'Formulario de Preguntas'!$C$10:$FN$165,3,FALSE),"")</f>
        <v/>
      </c>
      <c r="W242" s="1" t="str">
        <f>IFERROR(VLOOKUP(CONCATENATE(U$1,U242),'Formulario de Preguntas'!$C$10:$FN$165,4,FALSE),"")</f>
        <v/>
      </c>
      <c r="X242" s="23">
        <f>IF($B242='Formulario de Respuestas'!$D241,'Formulario de Respuestas'!$L241,"ES DIFERENTE")</f>
        <v>0</v>
      </c>
      <c r="Y242" s="1" t="str">
        <f>IFERROR(VLOOKUP(CONCATENATE(X$1,X242),'Formulario de Preguntas'!$C$10:$FN$165,3,FALSE),"")</f>
        <v/>
      </c>
      <c r="Z242" s="1" t="str">
        <f>IFERROR(VLOOKUP(CONCATENATE(X$1,X242),'Formulario de Preguntas'!$C$10:$FN$165,4,FALSE),"")</f>
        <v/>
      </c>
      <c r="AA242" s="23">
        <f>IF($B242='Formulario de Respuestas'!$D241,'Formulario de Respuestas'!$M241,"ES DIFERENTE")</f>
        <v>0</v>
      </c>
      <c r="AB242" s="1" t="str">
        <f>IFERROR(VLOOKUP(CONCATENATE(AA$1,AA242),'Formulario de Preguntas'!$C$10:$FN$165,3,FALSE),"")</f>
        <v/>
      </c>
      <c r="AC242" s="1" t="str">
        <f>IFERROR(VLOOKUP(CONCATENATE(AA$1,AA242),'Formulario de Preguntas'!$C$10:$FN$165,4,FALSE),"")</f>
        <v/>
      </c>
      <c r="AD242" s="23">
        <f>IF($B242='Formulario de Respuestas'!$D241,'Formulario de Respuestas'!$N241,"ES DIFERENTE")</f>
        <v>0</v>
      </c>
      <c r="AE242" s="1" t="str">
        <f>IFERROR(VLOOKUP(CONCATENATE(AD$1,AD242),'Formulario de Preguntas'!$C$10:$FN$165,3,FALSE),"")</f>
        <v/>
      </c>
      <c r="AF242" s="1" t="str">
        <f>IFERROR(VLOOKUP(CONCATENATE(AD$1,AD242),'Formulario de Preguntas'!$C$10:$FN$165,4,FALSE),"")</f>
        <v/>
      </c>
      <c r="AG242" s="23">
        <f>IF($B242='Formulario de Respuestas'!$D241,'Formulario de Respuestas'!$O241,"ES DIFERENTE")</f>
        <v>0</v>
      </c>
      <c r="AH242" s="1" t="str">
        <f>IFERROR(VLOOKUP(CONCATENATE(AG$1,AG242),'Formulario de Preguntas'!$C$10:$FN$165,3,FALSE),"")</f>
        <v/>
      </c>
      <c r="AI242" s="1" t="str">
        <f>IFERROR(VLOOKUP(CONCATENATE(AG$1,AG242),'Formulario de Preguntas'!$C$10:$FN$165,4,FALSE),"")</f>
        <v/>
      </c>
      <c r="AJ242" s="23">
        <f>IF($B242='Formulario de Respuestas'!$D241,'Formulario de Respuestas'!$P241,"ES DIFERENTE")</f>
        <v>0</v>
      </c>
      <c r="AK242" s="1" t="str">
        <f>IFERROR(VLOOKUP(CONCATENATE(AJ$1,AJ242),'Formulario de Preguntas'!$C$10:$FN$165,3,FALSE),"")</f>
        <v/>
      </c>
      <c r="AL242" s="1" t="str">
        <f>IFERROR(VLOOKUP(CONCATENATE(AJ$1,AJ242),'Formulario de Preguntas'!$C$10:$FN$165,4,FALSE),"")</f>
        <v/>
      </c>
      <c r="AM242" s="23">
        <f>IF($B242='Formulario de Respuestas'!$D241,'Formulario de Respuestas'!$Q241,"ES DIFERENTE")</f>
        <v>0</v>
      </c>
      <c r="AN242" s="1" t="str">
        <f>IFERROR(VLOOKUP(CONCATENATE(AM$1,AM242),'Formulario de Preguntas'!$C$10:$FN$165,3,FALSE),"")</f>
        <v/>
      </c>
      <c r="AO242" s="1" t="str">
        <f>IFERROR(VLOOKUP(CONCATENATE(AM$1,AM242),'Formulario de Preguntas'!$C$10:$FN$165,4,FALSE),"")</f>
        <v/>
      </c>
      <c r="AP242" s="23">
        <f>IF($B242='Formulario de Respuestas'!$D241,'Formulario de Respuestas'!$R241,"ES DIFERENTE")</f>
        <v>0</v>
      </c>
      <c r="AQ242" s="1" t="str">
        <f>IFERROR(VLOOKUP(CONCATENATE(AP$1,AP242),'Formulario de Preguntas'!$C$10:$FN$165,3,FALSE),"")</f>
        <v/>
      </c>
      <c r="AR242" s="1" t="str">
        <f>IFERROR(VLOOKUP(CONCATENATE(AP$1,AP242),'Formulario de Preguntas'!$C$10:$FN$165,4,FALSE),"")</f>
        <v/>
      </c>
      <c r="AS242" s="23">
        <f>IF($B242='Formulario de Respuestas'!$D241,'Formulario de Respuestas'!$S241,"ES DIFERENTE")</f>
        <v>0</v>
      </c>
      <c r="AT242" s="1" t="str">
        <f>IFERROR(VLOOKUP(CONCATENATE(AS$1,AS242),'Formulario de Preguntas'!$C$10:$FN$165,3,FALSE),"")</f>
        <v/>
      </c>
      <c r="AU242" s="1" t="str">
        <f>IFERROR(VLOOKUP(CONCATENATE(AS$1,AS242),'Formulario de Preguntas'!$C$10:$FN$165,4,FALSE),"")</f>
        <v/>
      </c>
      <c r="AV242" s="23">
        <f>IF($B242='Formulario de Respuestas'!$D241,'Formulario de Respuestas'!$T241,"ES DIFERENTE")</f>
        <v>0</v>
      </c>
      <c r="AW242" s="1" t="str">
        <f>IFERROR(VLOOKUP(CONCATENATE(AV$1,AV242),'Formulario de Preguntas'!$C$10:$FN$165,3,FALSE),"")</f>
        <v/>
      </c>
      <c r="AX242" s="1" t="str">
        <f>IFERROR(VLOOKUP(CONCATENATE(AV$1,AV242),'Formulario de Preguntas'!$C$10:$FN$165,4,FALSE),"")</f>
        <v/>
      </c>
      <c r="AY242" s="23">
        <f>IF($B242='Formulario de Respuestas'!$D241,'Formulario de Respuestas'!$U241,"ES DIFERENTE")</f>
        <v>0</v>
      </c>
      <c r="AZ242" s="1" t="str">
        <f>IFERROR(VLOOKUP(CONCATENATE(AY$1,AY242),'Formulario de Preguntas'!$C$10:$FN$165,3,FALSE),"")</f>
        <v/>
      </c>
      <c r="BA242" s="1" t="str">
        <f>IFERROR(VLOOKUP(CONCATENATE(AY$1,AY242),'Formulario de Preguntas'!$C$10:$FN$165,4,FALSE),"")</f>
        <v/>
      </c>
      <c r="BB242" s="25">
        <f>IF($B242='Formulario de Respuestas'!$D241,'Formulario de Respuestas'!$V241,"ES DIFERENTE")</f>
        <v>0</v>
      </c>
      <c r="BC242" s="1" t="str">
        <f>IFERROR(VLOOKUP(CONCATENATE(BB$1,BB242),'Formulario de Preguntas'!$C$10:$FN$165,3,FALSE),"")</f>
        <v/>
      </c>
      <c r="BD242" s="1" t="str">
        <f>IFERROR(VLOOKUP(CONCATENATE(BB$1,BB242),'Formulario de Preguntas'!$C$10:$FN$165,4,FALSE),"")</f>
        <v/>
      </c>
      <c r="BE242" s="23">
        <f>IF($B242='Formulario de Respuestas'!$D241,'Formulario de Respuestas'!$W241,"ES DIFERENTE")</f>
        <v>0</v>
      </c>
      <c r="BF242" s="1" t="str">
        <f>IFERROR(VLOOKUP(CONCATENATE(BE$1,BE242),'Formulario de Preguntas'!$C$10:$FN$165,3,FALSE),"")</f>
        <v/>
      </c>
      <c r="BG242" s="1" t="str">
        <f>IFERROR(VLOOKUP(CONCATENATE(BE$1,BE242),'Formulario de Preguntas'!$C$10:$FN$165,4,FALSE),"")</f>
        <v/>
      </c>
      <c r="BH242" s="23">
        <f>IF($B242='Formulario de Respuestas'!$D241,'Formulario de Respuestas'!$X241,"ES DIFERENTE")</f>
        <v>0</v>
      </c>
      <c r="BI242" s="1" t="str">
        <f>IFERROR(VLOOKUP(CONCATENATE(BH$1,BH242),'Formulario de Preguntas'!$C$10:$FN$165,3,FALSE),"")</f>
        <v/>
      </c>
      <c r="BJ242" s="1" t="str">
        <f>IFERROR(VLOOKUP(CONCATENATE(BH$1,BH242),'Formulario de Preguntas'!$C$10:$FN$165,4,FALSE),"")</f>
        <v/>
      </c>
      <c r="BK242" s="25">
        <f>IF($B242='Formulario de Respuestas'!$D241,'Formulario de Respuestas'!$Y241,"ES DIFERENTE")</f>
        <v>0</v>
      </c>
      <c r="BL242" s="1" t="str">
        <f>IFERROR(VLOOKUP(CONCATENATE(BK$1,BK242),'Formulario de Preguntas'!$C$10:$FN$165,3,FALSE),"")</f>
        <v/>
      </c>
      <c r="BM242" s="1" t="str">
        <f>IFERROR(VLOOKUP(CONCATENATE(BK$1,BK242),'Formulario de Preguntas'!$C$10:$FN$165,4,FALSE),"")</f>
        <v/>
      </c>
      <c r="BN242" s="25">
        <f>IF($B242='Formulario de Respuestas'!$D241,'Formulario de Respuestas'!$Z241,"ES DIFERENTE")</f>
        <v>0</v>
      </c>
      <c r="BO242" s="1" t="str">
        <f>IFERROR(VLOOKUP(CONCATENATE(BN$1,BN242),'Formulario de Preguntas'!$C$10:$FN$165,3,FALSE),"")</f>
        <v/>
      </c>
      <c r="BP242" s="1" t="str">
        <f>IFERROR(VLOOKUP(CONCATENATE(BN$1,BN242),'Formulario de Preguntas'!$C$10:$FN$165,4,FALSE),"")</f>
        <v/>
      </c>
      <c r="BR242" s="1">
        <f t="shared" si="10"/>
        <v>0</v>
      </c>
      <c r="BS242" s="1">
        <f t="shared" si="11"/>
        <v>0.25</v>
      </c>
      <c r="BT242" s="1">
        <f t="shared" si="12"/>
        <v>0</v>
      </c>
      <c r="BU242" s="1">
        <f>COUNTIF('Formulario de Respuestas'!$E241:$Z241,"A")</f>
        <v>0</v>
      </c>
      <c r="BV242" s="1">
        <f>COUNTIF('Formulario de Respuestas'!$E241:$Z241,"B")</f>
        <v>0</v>
      </c>
      <c r="BW242" s="1">
        <f>COUNTIF('Formulario de Respuestas'!$E241:$Z241,"C")</f>
        <v>0</v>
      </c>
      <c r="BX242" s="1">
        <f>COUNTIF('Formulario de Respuestas'!$E241:$Z241,"D")</f>
        <v>0</v>
      </c>
      <c r="BY242" s="1">
        <f>COUNTIF('Formulario de Respuestas'!$E241:$Z241,"E (RESPUESTA ANULADA)")</f>
        <v>0</v>
      </c>
    </row>
    <row r="243" spans="1:77" x14ac:dyDescent="0.25">
      <c r="A243" s="1">
        <f>'Formulario de Respuestas'!C242</f>
        <v>0</v>
      </c>
      <c r="B243" s="1">
        <f>'Formulario de Respuestas'!D242</f>
        <v>0</v>
      </c>
      <c r="C243" s="23">
        <f>IF($B243='Formulario de Respuestas'!$D242,'Formulario de Respuestas'!$E242,"ES DIFERENTE")</f>
        <v>0</v>
      </c>
      <c r="D243" s="15" t="str">
        <f>IFERROR(VLOOKUP(CONCATENATE(C$1,C243),'Formulario de Preguntas'!$C$2:$FN$165,3,FALSE),"")</f>
        <v/>
      </c>
      <c r="E243" s="1" t="str">
        <f>IFERROR(VLOOKUP(CONCATENATE(C$1,C243),'Formulario de Preguntas'!$C$2:$FN$165,4,FALSE),"")</f>
        <v/>
      </c>
      <c r="F243" s="23">
        <f>IF($B243='Formulario de Respuestas'!$D242,'Formulario de Respuestas'!$F242,"ES DIFERENTE")</f>
        <v>0</v>
      </c>
      <c r="G243" s="1" t="str">
        <f>IFERROR(VLOOKUP(CONCATENATE(F$1,F243),'Formulario de Preguntas'!$C$2:$FN$165,3,FALSE),"")</f>
        <v/>
      </c>
      <c r="H243" s="1" t="str">
        <f>IFERROR(VLOOKUP(CONCATENATE(F$1,F243),'Formulario de Preguntas'!$C$2:$FN$165,4,FALSE),"")</f>
        <v/>
      </c>
      <c r="I243" s="23">
        <f>IF($B243='Formulario de Respuestas'!$D242,'Formulario de Respuestas'!$G242,"ES DIFERENTE")</f>
        <v>0</v>
      </c>
      <c r="J243" s="1" t="str">
        <f>IFERROR(VLOOKUP(CONCATENATE(I$1,I243),'Formulario de Preguntas'!$C$10:$FN$165,3,FALSE),"")</f>
        <v/>
      </c>
      <c r="K243" s="1" t="str">
        <f>IFERROR(VLOOKUP(CONCATENATE(I$1,I243),'Formulario de Preguntas'!$C$10:$FN$165,4,FALSE),"")</f>
        <v/>
      </c>
      <c r="L243" s="23">
        <f>IF($B243='Formulario de Respuestas'!$D242,'Formulario de Respuestas'!$H242,"ES DIFERENTE")</f>
        <v>0</v>
      </c>
      <c r="M243" s="1" t="str">
        <f>IFERROR(VLOOKUP(CONCATENATE(L$1,L243),'Formulario de Preguntas'!$C$10:$FN$165,3,FALSE),"")</f>
        <v/>
      </c>
      <c r="N243" s="1" t="str">
        <f>IFERROR(VLOOKUP(CONCATENATE(L$1,L243),'Formulario de Preguntas'!$C$10:$FN$165,4,FALSE),"")</f>
        <v/>
      </c>
      <c r="O243" s="23">
        <f>IF($B243='Formulario de Respuestas'!$D242,'Formulario de Respuestas'!$I242,"ES DIFERENTE")</f>
        <v>0</v>
      </c>
      <c r="P243" s="1" t="str">
        <f>IFERROR(VLOOKUP(CONCATENATE(O$1,O243),'Formulario de Preguntas'!$C$10:$FN$165,3,FALSE),"")</f>
        <v/>
      </c>
      <c r="Q243" s="1" t="str">
        <f>IFERROR(VLOOKUP(CONCATENATE(O$1,O243),'Formulario de Preguntas'!$C$10:$FN$165,4,FALSE),"")</f>
        <v/>
      </c>
      <c r="R243" s="23">
        <f>IF($B243='Formulario de Respuestas'!$D242,'Formulario de Respuestas'!$J242,"ES DIFERENTE")</f>
        <v>0</v>
      </c>
      <c r="S243" s="1" t="str">
        <f>IFERROR(VLOOKUP(CONCATENATE(R$1,R243),'Formulario de Preguntas'!$C$10:$FN$165,3,FALSE),"")</f>
        <v/>
      </c>
      <c r="T243" s="1" t="str">
        <f>IFERROR(VLOOKUP(CONCATENATE(R$1,R243),'Formulario de Preguntas'!$C$10:$FN$165,4,FALSE),"")</f>
        <v/>
      </c>
      <c r="U243" s="23">
        <f>IF($B243='Formulario de Respuestas'!$D242,'Formulario de Respuestas'!$K242,"ES DIFERENTE")</f>
        <v>0</v>
      </c>
      <c r="V243" s="1" t="str">
        <f>IFERROR(VLOOKUP(CONCATENATE(U$1,U243),'Formulario de Preguntas'!$C$10:$FN$165,3,FALSE),"")</f>
        <v/>
      </c>
      <c r="W243" s="1" t="str">
        <f>IFERROR(VLOOKUP(CONCATENATE(U$1,U243),'Formulario de Preguntas'!$C$10:$FN$165,4,FALSE),"")</f>
        <v/>
      </c>
      <c r="X243" s="23">
        <f>IF($B243='Formulario de Respuestas'!$D242,'Formulario de Respuestas'!$L242,"ES DIFERENTE")</f>
        <v>0</v>
      </c>
      <c r="Y243" s="1" t="str">
        <f>IFERROR(VLOOKUP(CONCATENATE(X$1,X243),'Formulario de Preguntas'!$C$10:$FN$165,3,FALSE),"")</f>
        <v/>
      </c>
      <c r="Z243" s="1" t="str">
        <f>IFERROR(VLOOKUP(CONCATENATE(X$1,X243),'Formulario de Preguntas'!$C$10:$FN$165,4,FALSE),"")</f>
        <v/>
      </c>
      <c r="AA243" s="23">
        <f>IF($B243='Formulario de Respuestas'!$D242,'Formulario de Respuestas'!$M242,"ES DIFERENTE")</f>
        <v>0</v>
      </c>
      <c r="AB243" s="1" t="str">
        <f>IFERROR(VLOOKUP(CONCATENATE(AA$1,AA243),'Formulario de Preguntas'!$C$10:$FN$165,3,FALSE),"")</f>
        <v/>
      </c>
      <c r="AC243" s="1" t="str">
        <f>IFERROR(VLOOKUP(CONCATENATE(AA$1,AA243),'Formulario de Preguntas'!$C$10:$FN$165,4,FALSE),"")</f>
        <v/>
      </c>
      <c r="AD243" s="23">
        <f>IF($B243='Formulario de Respuestas'!$D242,'Formulario de Respuestas'!$N242,"ES DIFERENTE")</f>
        <v>0</v>
      </c>
      <c r="AE243" s="1" t="str">
        <f>IFERROR(VLOOKUP(CONCATENATE(AD$1,AD243),'Formulario de Preguntas'!$C$10:$FN$165,3,FALSE),"")</f>
        <v/>
      </c>
      <c r="AF243" s="1" t="str">
        <f>IFERROR(VLOOKUP(CONCATENATE(AD$1,AD243),'Formulario de Preguntas'!$C$10:$FN$165,4,FALSE),"")</f>
        <v/>
      </c>
      <c r="AG243" s="23">
        <f>IF($B243='Formulario de Respuestas'!$D242,'Formulario de Respuestas'!$O242,"ES DIFERENTE")</f>
        <v>0</v>
      </c>
      <c r="AH243" s="1" t="str">
        <f>IFERROR(VLOOKUP(CONCATENATE(AG$1,AG243),'Formulario de Preguntas'!$C$10:$FN$165,3,FALSE),"")</f>
        <v/>
      </c>
      <c r="AI243" s="1" t="str">
        <f>IFERROR(VLOOKUP(CONCATENATE(AG$1,AG243),'Formulario de Preguntas'!$C$10:$FN$165,4,FALSE),"")</f>
        <v/>
      </c>
      <c r="AJ243" s="23">
        <f>IF($B243='Formulario de Respuestas'!$D242,'Formulario de Respuestas'!$P242,"ES DIFERENTE")</f>
        <v>0</v>
      </c>
      <c r="AK243" s="1" t="str">
        <f>IFERROR(VLOOKUP(CONCATENATE(AJ$1,AJ243),'Formulario de Preguntas'!$C$10:$FN$165,3,FALSE),"")</f>
        <v/>
      </c>
      <c r="AL243" s="1" t="str">
        <f>IFERROR(VLOOKUP(CONCATENATE(AJ$1,AJ243),'Formulario de Preguntas'!$C$10:$FN$165,4,FALSE),"")</f>
        <v/>
      </c>
      <c r="AM243" s="23">
        <f>IF($B243='Formulario de Respuestas'!$D242,'Formulario de Respuestas'!$Q242,"ES DIFERENTE")</f>
        <v>0</v>
      </c>
      <c r="AN243" s="1" t="str">
        <f>IFERROR(VLOOKUP(CONCATENATE(AM$1,AM243),'Formulario de Preguntas'!$C$10:$FN$165,3,FALSE),"")</f>
        <v/>
      </c>
      <c r="AO243" s="1" t="str">
        <f>IFERROR(VLOOKUP(CONCATENATE(AM$1,AM243),'Formulario de Preguntas'!$C$10:$FN$165,4,FALSE),"")</f>
        <v/>
      </c>
      <c r="AP243" s="23">
        <f>IF($B243='Formulario de Respuestas'!$D242,'Formulario de Respuestas'!$R242,"ES DIFERENTE")</f>
        <v>0</v>
      </c>
      <c r="AQ243" s="1" t="str">
        <f>IFERROR(VLOOKUP(CONCATENATE(AP$1,AP243),'Formulario de Preguntas'!$C$10:$FN$165,3,FALSE),"")</f>
        <v/>
      </c>
      <c r="AR243" s="1" t="str">
        <f>IFERROR(VLOOKUP(CONCATENATE(AP$1,AP243),'Formulario de Preguntas'!$C$10:$FN$165,4,FALSE),"")</f>
        <v/>
      </c>
      <c r="AS243" s="23">
        <f>IF($B243='Formulario de Respuestas'!$D242,'Formulario de Respuestas'!$S242,"ES DIFERENTE")</f>
        <v>0</v>
      </c>
      <c r="AT243" s="1" t="str">
        <f>IFERROR(VLOOKUP(CONCATENATE(AS$1,AS243),'Formulario de Preguntas'!$C$10:$FN$165,3,FALSE),"")</f>
        <v/>
      </c>
      <c r="AU243" s="1" t="str">
        <f>IFERROR(VLOOKUP(CONCATENATE(AS$1,AS243),'Formulario de Preguntas'!$C$10:$FN$165,4,FALSE),"")</f>
        <v/>
      </c>
      <c r="AV243" s="23">
        <f>IF($B243='Formulario de Respuestas'!$D242,'Formulario de Respuestas'!$T242,"ES DIFERENTE")</f>
        <v>0</v>
      </c>
      <c r="AW243" s="1" t="str">
        <f>IFERROR(VLOOKUP(CONCATENATE(AV$1,AV243),'Formulario de Preguntas'!$C$10:$FN$165,3,FALSE),"")</f>
        <v/>
      </c>
      <c r="AX243" s="1" t="str">
        <f>IFERROR(VLOOKUP(CONCATENATE(AV$1,AV243),'Formulario de Preguntas'!$C$10:$FN$165,4,FALSE),"")</f>
        <v/>
      </c>
      <c r="AY243" s="23">
        <f>IF($B243='Formulario de Respuestas'!$D242,'Formulario de Respuestas'!$U242,"ES DIFERENTE")</f>
        <v>0</v>
      </c>
      <c r="AZ243" s="1" t="str">
        <f>IFERROR(VLOOKUP(CONCATENATE(AY$1,AY243),'Formulario de Preguntas'!$C$10:$FN$165,3,FALSE),"")</f>
        <v/>
      </c>
      <c r="BA243" s="1" t="str">
        <f>IFERROR(VLOOKUP(CONCATENATE(AY$1,AY243),'Formulario de Preguntas'!$C$10:$FN$165,4,FALSE),"")</f>
        <v/>
      </c>
      <c r="BB243" s="25">
        <f>IF($B243='Formulario de Respuestas'!$D242,'Formulario de Respuestas'!$V242,"ES DIFERENTE")</f>
        <v>0</v>
      </c>
      <c r="BC243" s="1" t="str">
        <f>IFERROR(VLOOKUP(CONCATENATE(BB$1,BB243),'Formulario de Preguntas'!$C$10:$FN$165,3,FALSE),"")</f>
        <v/>
      </c>
      <c r="BD243" s="1" t="str">
        <f>IFERROR(VLOOKUP(CONCATENATE(BB$1,BB243),'Formulario de Preguntas'!$C$10:$FN$165,4,FALSE),"")</f>
        <v/>
      </c>
      <c r="BE243" s="23">
        <f>IF($B243='Formulario de Respuestas'!$D242,'Formulario de Respuestas'!$W242,"ES DIFERENTE")</f>
        <v>0</v>
      </c>
      <c r="BF243" s="1" t="str">
        <f>IFERROR(VLOOKUP(CONCATENATE(BE$1,BE243),'Formulario de Preguntas'!$C$10:$FN$165,3,FALSE),"")</f>
        <v/>
      </c>
      <c r="BG243" s="1" t="str">
        <f>IFERROR(VLOOKUP(CONCATENATE(BE$1,BE243),'Formulario de Preguntas'!$C$10:$FN$165,4,FALSE),"")</f>
        <v/>
      </c>
      <c r="BH243" s="23">
        <f>IF($B243='Formulario de Respuestas'!$D242,'Formulario de Respuestas'!$X242,"ES DIFERENTE")</f>
        <v>0</v>
      </c>
      <c r="BI243" s="1" t="str">
        <f>IFERROR(VLOOKUP(CONCATENATE(BH$1,BH243),'Formulario de Preguntas'!$C$10:$FN$165,3,FALSE),"")</f>
        <v/>
      </c>
      <c r="BJ243" s="1" t="str">
        <f>IFERROR(VLOOKUP(CONCATENATE(BH$1,BH243),'Formulario de Preguntas'!$C$10:$FN$165,4,FALSE),"")</f>
        <v/>
      </c>
      <c r="BK243" s="25">
        <f>IF($B243='Formulario de Respuestas'!$D242,'Formulario de Respuestas'!$Y242,"ES DIFERENTE")</f>
        <v>0</v>
      </c>
      <c r="BL243" s="1" t="str">
        <f>IFERROR(VLOOKUP(CONCATENATE(BK$1,BK243),'Formulario de Preguntas'!$C$10:$FN$165,3,FALSE),"")</f>
        <v/>
      </c>
      <c r="BM243" s="1" t="str">
        <f>IFERROR(VLOOKUP(CONCATENATE(BK$1,BK243),'Formulario de Preguntas'!$C$10:$FN$165,4,FALSE),"")</f>
        <v/>
      </c>
      <c r="BN243" s="25">
        <f>IF($B243='Formulario de Respuestas'!$D242,'Formulario de Respuestas'!$Z242,"ES DIFERENTE")</f>
        <v>0</v>
      </c>
      <c r="BO243" s="1" t="str">
        <f>IFERROR(VLOOKUP(CONCATENATE(BN$1,BN243),'Formulario de Preguntas'!$C$10:$FN$165,3,FALSE),"")</f>
        <v/>
      </c>
      <c r="BP243" s="1" t="str">
        <f>IFERROR(VLOOKUP(CONCATENATE(BN$1,BN243),'Formulario de Preguntas'!$C$10:$FN$165,4,FALSE),"")</f>
        <v/>
      </c>
      <c r="BR243" s="1">
        <f t="shared" si="10"/>
        <v>0</v>
      </c>
      <c r="BS243" s="1">
        <f t="shared" si="11"/>
        <v>0.25</v>
      </c>
      <c r="BT243" s="1">
        <f t="shared" si="12"/>
        <v>0</v>
      </c>
      <c r="BU243" s="1">
        <f>COUNTIF('Formulario de Respuestas'!$E242:$Z242,"A")</f>
        <v>0</v>
      </c>
      <c r="BV243" s="1">
        <f>COUNTIF('Formulario de Respuestas'!$E242:$Z242,"B")</f>
        <v>0</v>
      </c>
      <c r="BW243" s="1">
        <f>COUNTIF('Formulario de Respuestas'!$E242:$Z242,"C")</f>
        <v>0</v>
      </c>
      <c r="BX243" s="1">
        <f>COUNTIF('Formulario de Respuestas'!$E242:$Z242,"D")</f>
        <v>0</v>
      </c>
      <c r="BY243" s="1">
        <f>COUNTIF('Formulario de Respuestas'!$E242:$Z242,"E (RESPUESTA ANULADA)")</f>
        <v>0</v>
      </c>
    </row>
    <row r="244" spans="1:77" x14ac:dyDescent="0.25">
      <c r="A244" s="1">
        <f>'Formulario de Respuestas'!C243</f>
        <v>0</v>
      </c>
      <c r="B244" s="1">
        <f>'Formulario de Respuestas'!D243</f>
        <v>0</v>
      </c>
      <c r="C244" s="23">
        <f>IF($B244='Formulario de Respuestas'!$D243,'Formulario de Respuestas'!$E243,"ES DIFERENTE")</f>
        <v>0</v>
      </c>
      <c r="D244" s="15" t="str">
        <f>IFERROR(VLOOKUP(CONCATENATE(C$1,C244),'Formulario de Preguntas'!$C$2:$FN$165,3,FALSE),"")</f>
        <v/>
      </c>
      <c r="E244" s="1" t="str">
        <f>IFERROR(VLOOKUP(CONCATENATE(C$1,C244),'Formulario de Preguntas'!$C$2:$FN$165,4,FALSE),"")</f>
        <v/>
      </c>
      <c r="F244" s="23">
        <f>IF($B244='Formulario de Respuestas'!$D243,'Formulario de Respuestas'!$F243,"ES DIFERENTE")</f>
        <v>0</v>
      </c>
      <c r="G244" s="1" t="str">
        <f>IFERROR(VLOOKUP(CONCATENATE(F$1,F244),'Formulario de Preguntas'!$C$2:$FN$165,3,FALSE),"")</f>
        <v/>
      </c>
      <c r="H244" s="1" t="str">
        <f>IFERROR(VLOOKUP(CONCATENATE(F$1,F244),'Formulario de Preguntas'!$C$2:$FN$165,4,FALSE),"")</f>
        <v/>
      </c>
      <c r="I244" s="23">
        <f>IF($B244='Formulario de Respuestas'!$D243,'Formulario de Respuestas'!$G243,"ES DIFERENTE")</f>
        <v>0</v>
      </c>
      <c r="J244" s="1" t="str">
        <f>IFERROR(VLOOKUP(CONCATENATE(I$1,I244),'Formulario de Preguntas'!$C$10:$FN$165,3,FALSE),"")</f>
        <v/>
      </c>
      <c r="K244" s="1" t="str">
        <f>IFERROR(VLOOKUP(CONCATENATE(I$1,I244),'Formulario de Preguntas'!$C$10:$FN$165,4,FALSE),"")</f>
        <v/>
      </c>
      <c r="L244" s="23">
        <f>IF($B244='Formulario de Respuestas'!$D243,'Formulario de Respuestas'!$H243,"ES DIFERENTE")</f>
        <v>0</v>
      </c>
      <c r="M244" s="1" t="str">
        <f>IFERROR(VLOOKUP(CONCATENATE(L$1,L244),'Formulario de Preguntas'!$C$10:$FN$165,3,FALSE),"")</f>
        <v/>
      </c>
      <c r="N244" s="1" t="str">
        <f>IFERROR(VLOOKUP(CONCATENATE(L$1,L244),'Formulario de Preguntas'!$C$10:$FN$165,4,FALSE),"")</f>
        <v/>
      </c>
      <c r="O244" s="23">
        <f>IF($B244='Formulario de Respuestas'!$D243,'Formulario de Respuestas'!$I243,"ES DIFERENTE")</f>
        <v>0</v>
      </c>
      <c r="P244" s="1" t="str">
        <f>IFERROR(VLOOKUP(CONCATENATE(O$1,O244),'Formulario de Preguntas'!$C$10:$FN$165,3,FALSE),"")</f>
        <v/>
      </c>
      <c r="Q244" s="1" t="str">
        <f>IFERROR(VLOOKUP(CONCATENATE(O$1,O244),'Formulario de Preguntas'!$C$10:$FN$165,4,FALSE),"")</f>
        <v/>
      </c>
      <c r="R244" s="23">
        <f>IF($B244='Formulario de Respuestas'!$D243,'Formulario de Respuestas'!$J243,"ES DIFERENTE")</f>
        <v>0</v>
      </c>
      <c r="S244" s="1" t="str">
        <f>IFERROR(VLOOKUP(CONCATENATE(R$1,R244),'Formulario de Preguntas'!$C$10:$FN$165,3,FALSE),"")</f>
        <v/>
      </c>
      <c r="T244" s="1" t="str">
        <f>IFERROR(VLOOKUP(CONCATENATE(R$1,R244),'Formulario de Preguntas'!$C$10:$FN$165,4,FALSE),"")</f>
        <v/>
      </c>
      <c r="U244" s="23">
        <f>IF($B244='Formulario de Respuestas'!$D243,'Formulario de Respuestas'!$K243,"ES DIFERENTE")</f>
        <v>0</v>
      </c>
      <c r="V244" s="1" t="str">
        <f>IFERROR(VLOOKUP(CONCATENATE(U$1,U244),'Formulario de Preguntas'!$C$10:$FN$165,3,FALSE),"")</f>
        <v/>
      </c>
      <c r="W244" s="1" t="str">
        <f>IFERROR(VLOOKUP(CONCATENATE(U$1,U244),'Formulario de Preguntas'!$C$10:$FN$165,4,FALSE),"")</f>
        <v/>
      </c>
      <c r="X244" s="23">
        <f>IF($B244='Formulario de Respuestas'!$D243,'Formulario de Respuestas'!$L243,"ES DIFERENTE")</f>
        <v>0</v>
      </c>
      <c r="Y244" s="1" t="str">
        <f>IFERROR(VLOOKUP(CONCATENATE(X$1,X244),'Formulario de Preguntas'!$C$10:$FN$165,3,FALSE),"")</f>
        <v/>
      </c>
      <c r="Z244" s="1" t="str">
        <f>IFERROR(VLOOKUP(CONCATENATE(X$1,X244),'Formulario de Preguntas'!$C$10:$FN$165,4,FALSE),"")</f>
        <v/>
      </c>
      <c r="AA244" s="23">
        <f>IF($B244='Formulario de Respuestas'!$D243,'Formulario de Respuestas'!$M243,"ES DIFERENTE")</f>
        <v>0</v>
      </c>
      <c r="AB244" s="1" t="str">
        <f>IFERROR(VLOOKUP(CONCATENATE(AA$1,AA244),'Formulario de Preguntas'!$C$10:$FN$165,3,FALSE),"")</f>
        <v/>
      </c>
      <c r="AC244" s="1" t="str">
        <f>IFERROR(VLOOKUP(CONCATENATE(AA$1,AA244),'Formulario de Preguntas'!$C$10:$FN$165,4,FALSE),"")</f>
        <v/>
      </c>
      <c r="AD244" s="23">
        <f>IF($B244='Formulario de Respuestas'!$D243,'Formulario de Respuestas'!$N243,"ES DIFERENTE")</f>
        <v>0</v>
      </c>
      <c r="AE244" s="1" t="str">
        <f>IFERROR(VLOOKUP(CONCATENATE(AD$1,AD244),'Formulario de Preguntas'!$C$10:$FN$165,3,FALSE),"")</f>
        <v/>
      </c>
      <c r="AF244" s="1" t="str">
        <f>IFERROR(VLOOKUP(CONCATENATE(AD$1,AD244),'Formulario de Preguntas'!$C$10:$FN$165,4,FALSE),"")</f>
        <v/>
      </c>
      <c r="AG244" s="23">
        <f>IF($B244='Formulario de Respuestas'!$D243,'Formulario de Respuestas'!$O243,"ES DIFERENTE")</f>
        <v>0</v>
      </c>
      <c r="AH244" s="1" t="str">
        <f>IFERROR(VLOOKUP(CONCATENATE(AG$1,AG244),'Formulario de Preguntas'!$C$10:$FN$165,3,FALSE),"")</f>
        <v/>
      </c>
      <c r="AI244" s="1" t="str">
        <f>IFERROR(VLOOKUP(CONCATENATE(AG$1,AG244),'Formulario de Preguntas'!$C$10:$FN$165,4,FALSE),"")</f>
        <v/>
      </c>
      <c r="AJ244" s="23">
        <f>IF($B244='Formulario de Respuestas'!$D243,'Formulario de Respuestas'!$P243,"ES DIFERENTE")</f>
        <v>0</v>
      </c>
      <c r="AK244" s="1" t="str">
        <f>IFERROR(VLOOKUP(CONCATENATE(AJ$1,AJ244),'Formulario de Preguntas'!$C$10:$FN$165,3,FALSE),"")</f>
        <v/>
      </c>
      <c r="AL244" s="1" t="str">
        <f>IFERROR(VLOOKUP(CONCATENATE(AJ$1,AJ244),'Formulario de Preguntas'!$C$10:$FN$165,4,FALSE),"")</f>
        <v/>
      </c>
      <c r="AM244" s="23">
        <f>IF($B244='Formulario de Respuestas'!$D243,'Formulario de Respuestas'!$Q243,"ES DIFERENTE")</f>
        <v>0</v>
      </c>
      <c r="AN244" s="1" t="str">
        <f>IFERROR(VLOOKUP(CONCATENATE(AM$1,AM244),'Formulario de Preguntas'!$C$10:$FN$165,3,FALSE),"")</f>
        <v/>
      </c>
      <c r="AO244" s="1" t="str">
        <f>IFERROR(VLOOKUP(CONCATENATE(AM$1,AM244),'Formulario de Preguntas'!$C$10:$FN$165,4,FALSE),"")</f>
        <v/>
      </c>
      <c r="AP244" s="23">
        <f>IF($B244='Formulario de Respuestas'!$D243,'Formulario de Respuestas'!$R243,"ES DIFERENTE")</f>
        <v>0</v>
      </c>
      <c r="AQ244" s="1" t="str">
        <f>IFERROR(VLOOKUP(CONCATENATE(AP$1,AP244),'Formulario de Preguntas'!$C$10:$FN$165,3,FALSE),"")</f>
        <v/>
      </c>
      <c r="AR244" s="1" t="str">
        <f>IFERROR(VLOOKUP(CONCATENATE(AP$1,AP244),'Formulario de Preguntas'!$C$10:$FN$165,4,FALSE),"")</f>
        <v/>
      </c>
      <c r="AS244" s="23">
        <f>IF($B244='Formulario de Respuestas'!$D243,'Formulario de Respuestas'!$S243,"ES DIFERENTE")</f>
        <v>0</v>
      </c>
      <c r="AT244" s="1" t="str">
        <f>IFERROR(VLOOKUP(CONCATENATE(AS$1,AS244),'Formulario de Preguntas'!$C$10:$FN$165,3,FALSE),"")</f>
        <v/>
      </c>
      <c r="AU244" s="1" t="str">
        <f>IFERROR(VLOOKUP(CONCATENATE(AS$1,AS244),'Formulario de Preguntas'!$C$10:$FN$165,4,FALSE),"")</f>
        <v/>
      </c>
      <c r="AV244" s="23">
        <f>IF($B244='Formulario de Respuestas'!$D243,'Formulario de Respuestas'!$T243,"ES DIFERENTE")</f>
        <v>0</v>
      </c>
      <c r="AW244" s="1" t="str">
        <f>IFERROR(VLOOKUP(CONCATENATE(AV$1,AV244),'Formulario de Preguntas'!$C$10:$FN$165,3,FALSE),"")</f>
        <v/>
      </c>
      <c r="AX244" s="1" t="str">
        <f>IFERROR(VLOOKUP(CONCATENATE(AV$1,AV244),'Formulario de Preguntas'!$C$10:$FN$165,4,FALSE),"")</f>
        <v/>
      </c>
      <c r="AY244" s="23">
        <f>IF($B244='Formulario de Respuestas'!$D243,'Formulario de Respuestas'!$U243,"ES DIFERENTE")</f>
        <v>0</v>
      </c>
      <c r="AZ244" s="1" t="str">
        <f>IFERROR(VLOOKUP(CONCATENATE(AY$1,AY244),'Formulario de Preguntas'!$C$10:$FN$165,3,FALSE),"")</f>
        <v/>
      </c>
      <c r="BA244" s="1" t="str">
        <f>IFERROR(VLOOKUP(CONCATENATE(AY$1,AY244),'Formulario de Preguntas'!$C$10:$FN$165,4,FALSE),"")</f>
        <v/>
      </c>
      <c r="BB244" s="25">
        <f>IF($B244='Formulario de Respuestas'!$D243,'Formulario de Respuestas'!$V243,"ES DIFERENTE")</f>
        <v>0</v>
      </c>
      <c r="BC244" s="1" t="str">
        <f>IFERROR(VLOOKUP(CONCATENATE(BB$1,BB244),'Formulario de Preguntas'!$C$10:$FN$165,3,FALSE),"")</f>
        <v/>
      </c>
      <c r="BD244" s="1" t="str">
        <f>IFERROR(VLOOKUP(CONCATENATE(BB$1,BB244),'Formulario de Preguntas'!$C$10:$FN$165,4,FALSE),"")</f>
        <v/>
      </c>
      <c r="BE244" s="23">
        <f>IF($B244='Formulario de Respuestas'!$D243,'Formulario de Respuestas'!$W243,"ES DIFERENTE")</f>
        <v>0</v>
      </c>
      <c r="BF244" s="1" t="str">
        <f>IFERROR(VLOOKUP(CONCATENATE(BE$1,BE244),'Formulario de Preguntas'!$C$10:$FN$165,3,FALSE),"")</f>
        <v/>
      </c>
      <c r="BG244" s="1" t="str">
        <f>IFERROR(VLOOKUP(CONCATENATE(BE$1,BE244),'Formulario de Preguntas'!$C$10:$FN$165,4,FALSE),"")</f>
        <v/>
      </c>
      <c r="BH244" s="23">
        <f>IF($B244='Formulario de Respuestas'!$D243,'Formulario de Respuestas'!$X243,"ES DIFERENTE")</f>
        <v>0</v>
      </c>
      <c r="BI244" s="1" t="str">
        <f>IFERROR(VLOOKUP(CONCATENATE(BH$1,BH244),'Formulario de Preguntas'!$C$10:$FN$165,3,FALSE),"")</f>
        <v/>
      </c>
      <c r="BJ244" s="1" t="str">
        <f>IFERROR(VLOOKUP(CONCATENATE(BH$1,BH244),'Formulario de Preguntas'!$C$10:$FN$165,4,FALSE),"")</f>
        <v/>
      </c>
      <c r="BK244" s="25">
        <f>IF($B244='Formulario de Respuestas'!$D243,'Formulario de Respuestas'!$Y243,"ES DIFERENTE")</f>
        <v>0</v>
      </c>
      <c r="BL244" s="1" t="str">
        <f>IFERROR(VLOOKUP(CONCATENATE(BK$1,BK244),'Formulario de Preguntas'!$C$10:$FN$165,3,FALSE),"")</f>
        <v/>
      </c>
      <c r="BM244" s="1" t="str">
        <f>IFERROR(VLOOKUP(CONCATENATE(BK$1,BK244),'Formulario de Preguntas'!$C$10:$FN$165,4,FALSE),"")</f>
        <v/>
      </c>
      <c r="BN244" s="25">
        <f>IF($B244='Formulario de Respuestas'!$D243,'Formulario de Respuestas'!$Z243,"ES DIFERENTE")</f>
        <v>0</v>
      </c>
      <c r="BO244" s="1" t="str">
        <f>IFERROR(VLOOKUP(CONCATENATE(BN$1,BN244),'Formulario de Preguntas'!$C$10:$FN$165,3,FALSE),"")</f>
        <v/>
      </c>
      <c r="BP244" s="1" t="str">
        <f>IFERROR(VLOOKUP(CONCATENATE(BN$1,BN244),'Formulario de Preguntas'!$C$10:$FN$165,4,FALSE),"")</f>
        <v/>
      </c>
      <c r="BR244" s="1">
        <f t="shared" si="10"/>
        <v>0</v>
      </c>
      <c r="BS244" s="1">
        <f t="shared" si="11"/>
        <v>0.25</v>
      </c>
      <c r="BT244" s="1">
        <f t="shared" si="12"/>
        <v>0</v>
      </c>
      <c r="BU244" s="1">
        <f>COUNTIF('Formulario de Respuestas'!$E243:$Z243,"A")</f>
        <v>0</v>
      </c>
      <c r="BV244" s="1">
        <f>COUNTIF('Formulario de Respuestas'!$E243:$Z243,"B")</f>
        <v>0</v>
      </c>
      <c r="BW244" s="1">
        <f>COUNTIF('Formulario de Respuestas'!$E243:$Z243,"C")</f>
        <v>0</v>
      </c>
      <c r="BX244" s="1">
        <f>COUNTIF('Formulario de Respuestas'!$E243:$Z243,"D")</f>
        <v>0</v>
      </c>
      <c r="BY244" s="1">
        <f>COUNTIF('Formulario de Respuestas'!$E243:$Z243,"E (RESPUESTA ANULADA)")</f>
        <v>0</v>
      </c>
    </row>
    <row r="245" spans="1:77" x14ac:dyDescent="0.25">
      <c r="A245" s="1">
        <f>'Formulario de Respuestas'!C244</f>
        <v>0</v>
      </c>
      <c r="B245" s="1">
        <f>'Formulario de Respuestas'!D244</f>
        <v>0</v>
      </c>
      <c r="C245" s="23">
        <f>IF($B245='Formulario de Respuestas'!$D244,'Formulario de Respuestas'!$E244,"ES DIFERENTE")</f>
        <v>0</v>
      </c>
      <c r="D245" s="15" t="str">
        <f>IFERROR(VLOOKUP(CONCATENATE(C$1,C245),'Formulario de Preguntas'!$C$2:$FN$165,3,FALSE),"")</f>
        <v/>
      </c>
      <c r="E245" s="1" t="str">
        <f>IFERROR(VLOOKUP(CONCATENATE(C$1,C245),'Formulario de Preguntas'!$C$2:$FN$165,4,FALSE),"")</f>
        <v/>
      </c>
      <c r="F245" s="23">
        <f>IF($B245='Formulario de Respuestas'!$D244,'Formulario de Respuestas'!$F244,"ES DIFERENTE")</f>
        <v>0</v>
      </c>
      <c r="G245" s="1" t="str">
        <f>IFERROR(VLOOKUP(CONCATENATE(F$1,F245),'Formulario de Preguntas'!$C$2:$FN$165,3,FALSE),"")</f>
        <v/>
      </c>
      <c r="H245" s="1" t="str">
        <f>IFERROR(VLOOKUP(CONCATENATE(F$1,F245),'Formulario de Preguntas'!$C$2:$FN$165,4,FALSE),"")</f>
        <v/>
      </c>
      <c r="I245" s="23">
        <f>IF($B245='Formulario de Respuestas'!$D244,'Formulario de Respuestas'!$G244,"ES DIFERENTE")</f>
        <v>0</v>
      </c>
      <c r="J245" s="1" t="str">
        <f>IFERROR(VLOOKUP(CONCATENATE(I$1,I245),'Formulario de Preguntas'!$C$10:$FN$165,3,FALSE),"")</f>
        <v/>
      </c>
      <c r="K245" s="1" t="str">
        <f>IFERROR(VLOOKUP(CONCATENATE(I$1,I245),'Formulario de Preguntas'!$C$10:$FN$165,4,FALSE),"")</f>
        <v/>
      </c>
      <c r="L245" s="23">
        <f>IF($B245='Formulario de Respuestas'!$D244,'Formulario de Respuestas'!$H244,"ES DIFERENTE")</f>
        <v>0</v>
      </c>
      <c r="M245" s="1" t="str">
        <f>IFERROR(VLOOKUP(CONCATENATE(L$1,L245),'Formulario de Preguntas'!$C$10:$FN$165,3,FALSE),"")</f>
        <v/>
      </c>
      <c r="N245" s="1" t="str">
        <f>IFERROR(VLOOKUP(CONCATENATE(L$1,L245),'Formulario de Preguntas'!$C$10:$FN$165,4,FALSE),"")</f>
        <v/>
      </c>
      <c r="O245" s="23">
        <f>IF($B245='Formulario de Respuestas'!$D244,'Formulario de Respuestas'!$I244,"ES DIFERENTE")</f>
        <v>0</v>
      </c>
      <c r="P245" s="1" t="str">
        <f>IFERROR(VLOOKUP(CONCATENATE(O$1,O245),'Formulario de Preguntas'!$C$10:$FN$165,3,FALSE),"")</f>
        <v/>
      </c>
      <c r="Q245" s="1" t="str">
        <f>IFERROR(VLOOKUP(CONCATENATE(O$1,O245),'Formulario de Preguntas'!$C$10:$FN$165,4,FALSE),"")</f>
        <v/>
      </c>
      <c r="R245" s="23">
        <f>IF($B245='Formulario de Respuestas'!$D244,'Formulario de Respuestas'!$J244,"ES DIFERENTE")</f>
        <v>0</v>
      </c>
      <c r="S245" s="1" t="str">
        <f>IFERROR(VLOOKUP(CONCATENATE(R$1,R245),'Formulario de Preguntas'!$C$10:$FN$165,3,FALSE),"")</f>
        <v/>
      </c>
      <c r="T245" s="1" t="str">
        <f>IFERROR(VLOOKUP(CONCATENATE(R$1,R245),'Formulario de Preguntas'!$C$10:$FN$165,4,FALSE),"")</f>
        <v/>
      </c>
      <c r="U245" s="23">
        <f>IF($B245='Formulario de Respuestas'!$D244,'Formulario de Respuestas'!$K244,"ES DIFERENTE")</f>
        <v>0</v>
      </c>
      <c r="V245" s="1" t="str">
        <f>IFERROR(VLOOKUP(CONCATENATE(U$1,U245),'Formulario de Preguntas'!$C$10:$FN$165,3,FALSE),"")</f>
        <v/>
      </c>
      <c r="W245" s="1" t="str">
        <f>IFERROR(VLOOKUP(CONCATENATE(U$1,U245),'Formulario de Preguntas'!$C$10:$FN$165,4,FALSE),"")</f>
        <v/>
      </c>
      <c r="X245" s="23">
        <f>IF($B245='Formulario de Respuestas'!$D244,'Formulario de Respuestas'!$L244,"ES DIFERENTE")</f>
        <v>0</v>
      </c>
      <c r="Y245" s="1" t="str">
        <f>IFERROR(VLOOKUP(CONCATENATE(X$1,X245),'Formulario de Preguntas'!$C$10:$FN$165,3,FALSE),"")</f>
        <v/>
      </c>
      <c r="Z245" s="1" t="str">
        <f>IFERROR(VLOOKUP(CONCATENATE(X$1,X245),'Formulario de Preguntas'!$C$10:$FN$165,4,FALSE),"")</f>
        <v/>
      </c>
      <c r="AA245" s="23">
        <f>IF($B245='Formulario de Respuestas'!$D244,'Formulario de Respuestas'!$M244,"ES DIFERENTE")</f>
        <v>0</v>
      </c>
      <c r="AB245" s="1" t="str">
        <f>IFERROR(VLOOKUP(CONCATENATE(AA$1,AA245),'Formulario de Preguntas'!$C$10:$FN$165,3,FALSE),"")</f>
        <v/>
      </c>
      <c r="AC245" s="1" t="str">
        <f>IFERROR(VLOOKUP(CONCATENATE(AA$1,AA245),'Formulario de Preguntas'!$C$10:$FN$165,4,FALSE),"")</f>
        <v/>
      </c>
      <c r="AD245" s="23">
        <f>IF($B245='Formulario de Respuestas'!$D244,'Formulario de Respuestas'!$N244,"ES DIFERENTE")</f>
        <v>0</v>
      </c>
      <c r="AE245" s="1" t="str">
        <f>IFERROR(VLOOKUP(CONCATENATE(AD$1,AD245),'Formulario de Preguntas'!$C$10:$FN$165,3,FALSE),"")</f>
        <v/>
      </c>
      <c r="AF245" s="1" t="str">
        <f>IFERROR(VLOOKUP(CONCATENATE(AD$1,AD245),'Formulario de Preguntas'!$C$10:$FN$165,4,FALSE),"")</f>
        <v/>
      </c>
      <c r="AG245" s="23">
        <f>IF($B245='Formulario de Respuestas'!$D244,'Formulario de Respuestas'!$O244,"ES DIFERENTE")</f>
        <v>0</v>
      </c>
      <c r="AH245" s="1" t="str">
        <f>IFERROR(VLOOKUP(CONCATENATE(AG$1,AG245),'Formulario de Preguntas'!$C$10:$FN$165,3,FALSE),"")</f>
        <v/>
      </c>
      <c r="AI245" s="1" t="str">
        <f>IFERROR(VLOOKUP(CONCATENATE(AG$1,AG245),'Formulario de Preguntas'!$C$10:$FN$165,4,FALSE),"")</f>
        <v/>
      </c>
      <c r="AJ245" s="23">
        <f>IF($B245='Formulario de Respuestas'!$D244,'Formulario de Respuestas'!$P244,"ES DIFERENTE")</f>
        <v>0</v>
      </c>
      <c r="AK245" s="1" t="str">
        <f>IFERROR(VLOOKUP(CONCATENATE(AJ$1,AJ245),'Formulario de Preguntas'!$C$10:$FN$165,3,FALSE),"")</f>
        <v/>
      </c>
      <c r="AL245" s="1" t="str">
        <f>IFERROR(VLOOKUP(CONCATENATE(AJ$1,AJ245),'Formulario de Preguntas'!$C$10:$FN$165,4,FALSE),"")</f>
        <v/>
      </c>
      <c r="AM245" s="23">
        <f>IF($B245='Formulario de Respuestas'!$D244,'Formulario de Respuestas'!$Q244,"ES DIFERENTE")</f>
        <v>0</v>
      </c>
      <c r="AN245" s="1" t="str">
        <f>IFERROR(VLOOKUP(CONCATENATE(AM$1,AM245),'Formulario de Preguntas'!$C$10:$FN$165,3,FALSE),"")</f>
        <v/>
      </c>
      <c r="AO245" s="1" t="str">
        <f>IFERROR(VLOOKUP(CONCATENATE(AM$1,AM245),'Formulario de Preguntas'!$C$10:$FN$165,4,FALSE),"")</f>
        <v/>
      </c>
      <c r="AP245" s="23">
        <f>IF($B245='Formulario de Respuestas'!$D244,'Formulario de Respuestas'!$R244,"ES DIFERENTE")</f>
        <v>0</v>
      </c>
      <c r="AQ245" s="1" t="str">
        <f>IFERROR(VLOOKUP(CONCATENATE(AP$1,AP245),'Formulario de Preguntas'!$C$10:$FN$165,3,FALSE),"")</f>
        <v/>
      </c>
      <c r="AR245" s="1" t="str">
        <f>IFERROR(VLOOKUP(CONCATENATE(AP$1,AP245),'Formulario de Preguntas'!$C$10:$FN$165,4,FALSE),"")</f>
        <v/>
      </c>
      <c r="AS245" s="23">
        <f>IF($B245='Formulario de Respuestas'!$D244,'Formulario de Respuestas'!$S244,"ES DIFERENTE")</f>
        <v>0</v>
      </c>
      <c r="AT245" s="1" t="str">
        <f>IFERROR(VLOOKUP(CONCATENATE(AS$1,AS245),'Formulario de Preguntas'!$C$10:$FN$165,3,FALSE),"")</f>
        <v/>
      </c>
      <c r="AU245" s="1" t="str">
        <f>IFERROR(VLOOKUP(CONCATENATE(AS$1,AS245),'Formulario de Preguntas'!$C$10:$FN$165,4,FALSE),"")</f>
        <v/>
      </c>
      <c r="AV245" s="23">
        <f>IF($B245='Formulario de Respuestas'!$D244,'Formulario de Respuestas'!$T244,"ES DIFERENTE")</f>
        <v>0</v>
      </c>
      <c r="AW245" s="1" t="str">
        <f>IFERROR(VLOOKUP(CONCATENATE(AV$1,AV245),'Formulario de Preguntas'!$C$10:$FN$165,3,FALSE),"")</f>
        <v/>
      </c>
      <c r="AX245" s="1" t="str">
        <f>IFERROR(VLOOKUP(CONCATENATE(AV$1,AV245),'Formulario de Preguntas'!$C$10:$FN$165,4,FALSE),"")</f>
        <v/>
      </c>
      <c r="AY245" s="23">
        <f>IF($B245='Formulario de Respuestas'!$D244,'Formulario de Respuestas'!$U244,"ES DIFERENTE")</f>
        <v>0</v>
      </c>
      <c r="AZ245" s="1" t="str">
        <f>IFERROR(VLOOKUP(CONCATENATE(AY$1,AY245),'Formulario de Preguntas'!$C$10:$FN$165,3,FALSE),"")</f>
        <v/>
      </c>
      <c r="BA245" s="1" t="str">
        <f>IFERROR(VLOOKUP(CONCATENATE(AY$1,AY245),'Formulario de Preguntas'!$C$10:$FN$165,4,FALSE),"")</f>
        <v/>
      </c>
      <c r="BB245" s="25">
        <f>IF($B245='Formulario de Respuestas'!$D244,'Formulario de Respuestas'!$V244,"ES DIFERENTE")</f>
        <v>0</v>
      </c>
      <c r="BC245" s="1" t="str">
        <f>IFERROR(VLOOKUP(CONCATENATE(BB$1,BB245),'Formulario de Preguntas'!$C$10:$FN$165,3,FALSE),"")</f>
        <v/>
      </c>
      <c r="BD245" s="1" t="str">
        <f>IFERROR(VLOOKUP(CONCATENATE(BB$1,BB245),'Formulario de Preguntas'!$C$10:$FN$165,4,FALSE),"")</f>
        <v/>
      </c>
      <c r="BE245" s="23">
        <f>IF($B245='Formulario de Respuestas'!$D244,'Formulario de Respuestas'!$W244,"ES DIFERENTE")</f>
        <v>0</v>
      </c>
      <c r="BF245" s="1" t="str">
        <f>IFERROR(VLOOKUP(CONCATENATE(BE$1,BE245),'Formulario de Preguntas'!$C$10:$FN$165,3,FALSE),"")</f>
        <v/>
      </c>
      <c r="BG245" s="1" t="str">
        <f>IFERROR(VLOOKUP(CONCATENATE(BE$1,BE245),'Formulario de Preguntas'!$C$10:$FN$165,4,FALSE),"")</f>
        <v/>
      </c>
      <c r="BH245" s="23">
        <f>IF($B245='Formulario de Respuestas'!$D244,'Formulario de Respuestas'!$X244,"ES DIFERENTE")</f>
        <v>0</v>
      </c>
      <c r="BI245" s="1" t="str">
        <f>IFERROR(VLOOKUP(CONCATENATE(BH$1,BH245),'Formulario de Preguntas'!$C$10:$FN$165,3,FALSE),"")</f>
        <v/>
      </c>
      <c r="BJ245" s="1" t="str">
        <f>IFERROR(VLOOKUP(CONCATENATE(BH$1,BH245),'Formulario de Preguntas'!$C$10:$FN$165,4,FALSE),"")</f>
        <v/>
      </c>
      <c r="BK245" s="25">
        <f>IF($B245='Formulario de Respuestas'!$D244,'Formulario de Respuestas'!$Y244,"ES DIFERENTE")</f>
        <v>0</v>
      </c>
      <c r="BL245" s="1" t="str">
        <f>IFERROR(VLOOKUP(CONCATENATE(BK$1,BK245),'Formulario de Preguntas'!$C$10:$FN$165,3,FALSE),"")</f>
        <v/>
      </c>
      <c r="BM245" s="1" t="str">
        <f>IFERROR(VLOOKUP(CONCATENATE(BK$1,BK245),'Formulario de Preguntas'!$C$10:$FN$165,4,FALSE),"")</f>
        <v/>
      </c>
      <c r="BN245" s="25">
        <f>IF($B245='Formulario de Respuestas'!$D244,'Formulario de Respuestas'!$Z244,"ES DIFERENTE")</f>
        <v>0</v>
      </c>
      <c r="BO245" s="1" t="str">
        <f>IFERROR(VLOOKUP(CONCATENATE(BN$1,BN245),'Formulario de Preguntas'!$C$10:$FN$165,3,FALSE),"")</f>
        <v/>
      </c>
      <c r="BP245" s="1" t="str">
        <f>IFERROR(VLOOKUP(CONCATENATE(BN$1,BN245),'Formulario de Preguntas'!$C$10:$FN$165,4,FALSE),"")</f>
        <v/>
      </c>
      <c r="BR245" s="1">
        <f t="shared" si="10"/>
        <v>0</v>
      </c>
      <c r="BS245" s="1">
        <f t="shared" si="11"/>
        <v>0.25</v>
      </c>
      <c r="BT245" s="1">
        <f t="shared" si="12"/>
        <v>0</v>
      </c>
      <c r="BU245" s="1">
        <f>COUNTIF('Formulario de Respuestas'!$E244:$Z244,"A")</f>
        <v>0</v>
      </c>
      <c r="BV245" s="1">
        <f>COUNTIF('Formulario de Respuestas'!$E244:$Z244,"B")</f>
        <v>0</v>
      </c>
      <c r="BW245" s="1">
        <f>COUNTIF('Formulario de Respuestas'!$E244:$Z244,"C")</f>
        <v>0</v>
      </c>
      <c r="BX245" s="1">
        <f>COUNTIF('Formulario de Respuestas'!$E244:$Z244,"D")</f>
        <v>0</v>
      </c>
      <c r="BY245" s="1">
        <f>COUNTIF('Formulario de Respuestas'!$E244:$Z244,"E (RESPUESTA ANULADA)")</f>
        <v>0</v>
      </c>
    </row>
    <row r="246" spans="1:77" x14ac:dyDescent="0.25">
      <c r="A246" s="1">
        <f>'Formulario de Respuestas'!C245</f>
        <v>0</v>
      </c>
      <c r="B246" s="1">
        <f>'Formulario de Respuestas'!D245</f>
        <v>0</v>
      </c>
      <c r="C246" s="23">
        <f>IF($B246='Formulario de Respuestas'!$D245,'Formulario de Respuestas'!$E245,"ES DIFERENTE")</f>
        <v>0</v>
      </c>
      <c r="D246" s="15" t="str">
        <f>IFERROR(VLOOKUP(CONCATENATE(C$1,C246),'Formulario de Preguntas'!$C$2:$FN$165,3,FALSE),"")</f>
        <v/>
      </c>
      <c r="E246" s="1" t="str">
        <f>IFERROR(VLOOKUP(CONCATENATE(C$1,C246),'Formulario de Preguntas'!$C$2:$FN$165,4,FALSE),"")</f>
        <v/>
      </c>
      <c r="F246" s="23">
        <f>IF($B246='Formulario de Respuestas'!$D245,'Formulario de Respuestas'!$F245,"ES DIFERENTE")</f>
        <v>0</v>
      </c>
      <c r="G246" s="1" t="str">
        <f>IFERROR(VLOOKUP(CONCATENATE(F$1,F246),'Formulario de Preguntas'!$C$2:$FN$165,3,FALSE),"")</f>
        <v/>
      </c>
      <c r="H246" s="1" t="str">
        <f>IFERROR(VLOOKUP(CONCATENATE(F$1,F246),'Formulario de Preguntas'!$C$2:$FN$165,4,FALSE),"")</f>
        <v/>
      </c>
      <c r="I246" s="23">
        <f>IF($B246='Formulario de Respuestas'!$D245,'Formulario de Respuestas'!$G245,"ES DIFERENTE")</f>
        <v>0</v>
      </c>
      <c r="J246" s="1" t="str">
        <f>IFERROR(VLOOKUP(CONCATENATE(I$1,I246),'Formulario de Preguntas'!$C$10:$FN$165,3,FALSE),"")</f>
        <v/>
      </c>
      <c r="K246" s="1" t="str">
        <f>IFERROR(VLOOKUP(CONCATENATE(I$1,I246),'Formulario de Preguntas'!$C$10:$FN$165,4,FALSE),"")</f>
        <v/>
      </c>
      <c r="L246" s="23">
        <f>IF($B246='Formulario de Respuestas'!$D245,'Formulario de Respuestas'!$H245,"ES DIFERENTE")</f>
        <v>0</v>
      </c>
      <c r="M246" s="1" t="str">
        <f>IFERROR(VLOOKUP(CONCATENATE(L$1,L246),'Formulario de Preguntas'!$C$10:$FN$165,3,FALSE),"")</f>
        <v/>
      </c>
      <c r="N246" s="1" t="str">
        <f>IFERROR(VLOOKUP(CONCATENATE(L$1,L246),'Formulario de Preguntas'!$C$10:$FN$165,4,FALSE),"")</f>
        <v/>
      </c>
      <c r="O246" s="23">
        <f>IF($B246='Formulario de Respuestas'!$D245,'Formulario de Respuestas'!$I245,"ES DIFERENTE")</f>
        <v>0</v>
      </c>
      <c r="P246" s="1" t="str">
        <f>IFERROR(VLOOKUP(CONCATENATE(O$1,O246),'Formulario de Preguntas'!$C$10:$FN$165,3,FALSE),"")</f>
        <v/>
      </c>
      <c r="Q246" s="1" t="str">
        <f>IFERROR(VLOOKUP(CONCATENATE(O$1,O246),'Formulario de Preguntas'!$C$10:$FN$165,4,FALSE),"")</f>
        <v/>
      </c>
      <c r="R246" s="23">
        <f>IF($B246='Formulario de Respuestas'!$D245,'Formulario de Respuestas'!$J245,"ES DIFERENTE")</f>
        <v>0</v>
      </c>
      <c r="S246" s="1" t="str">
        <f>IFERROR(VLOOKUP(CONCATENATE(R$1,R246),'Formulario de Preguntas'!$C$10:$FN$165,3,FALSE),"")</f>
        <v/>
      </c>
      <c r="T246" s="1" t="str">
        <f>IFERROR(VLOOKUP(CONCATENATE(R$1,R246),'Formulario de Preguntas'!$C$10:$FN$165,4,FALSE),"")</f>
        <v/>
      </c>
      <c r="U246" s="23">
        <f>IF($B246='Formulario de Respuestas'!$D245,'Formulario de Respuestas'!$K245,"ES DIFERENTE")</f>
        <v>0</v>
      </c>
      <c r="V246" s="1" t="str">
        <f>IFERROR(VLOOKUP(CONCATENATE(U$1,U246),'Formulario de Preguntas'!$C$10:$FN$165,3,FALSE),"")</f>
        <v/>
      </c>
      <c r="W246" s="1" t="str">
        <f>IFERROR(VLOOKUP(CONCATENATE(U$1,U246),'Formulario de Preguntas'!$C$10:$FN$165,4,FALSE),"")</f>
        <v/>
      </c>
      <c r="X246" s="23">
        <f>IF($B246='Formulario de Respuestas'!$D245,'Formulario de Respuestas'!$L245,"ES DIFERENTE")</f>
        <v>0</v>
      </c>
      <c r="Y246" s="1" t="str">
        <f>IFERROR(VLOOKUP(CONCATENATE(X$1,X246),'Formulario de Preguntas'!$C$10:$FN$165,3,FALSE),"")</f>
        <v/>
      </c>
      <c r="Z246" s="1" t="str">
        <f>IFERROR(VLOOKUP(CONCATENATE(X$1,X246),'Formulario de Preguntas'!$C$10:$FN$165,4,FALSE),"")</f>
        <v/>
      </c>
      <c r="AA246" s="23">
        <f>IF($B246='Formulario de Respuestas'!$D245,'Formulario de Respuestas'!$M245,"ES DIFERENTE")</f>
        <v>0</v>
      </c>
      <c r="AB246" s="1" t="str">
        <f>IFERROR(VLOOKUP(CONCATENATE(AA$1,AA246),'Formulario de Preguntas'!$C$10:$FN$165,3,FALSE),"")</f>
        <v/>
      </c>
      <c r="AC246" s="1" t="str">
        <f>IFERROR(VLOOKUP(CONCATENATE(AA$1,AA246),'Formulario de Preguntas'!$C$10:$FN$165,4,FALSE),"")</f>
        <v/>
      </c>
      <c r="AD246" s="23">
        <f>IF($B246='Formulario de Respuestas'!$D245,'Formulario de Respuestas'!$N245,"ES DIFERENTE")</f>
        <v>0</v>
      </c>
      <c r="AE246" s="1" t="str">
        <f>IFERROR(VLOOKUP(CONCATENATE(AD$1,AD246),'Formulario de Preguntas'!$C$10:$FN$165,3,FALSE),"")</f>
        <v/>
      </c>
      <c r="AF246" s="1" t="str">
        <f>IFERROR(VLOOKUP(CONCATENATE(AD$1,AD246),'Formulario de Preguntas'!$C$10:$FN$165,4,FALSE),"")</f>
        <v/>
      </c>
      <c r="AG246" s="23">
        <f>IF($B246='Formulario de Respuestas'!$D245,'Formulario de Respuestas'!$O245,"ES DIFERENTE")</f>
        <v>0</v>
      </c>
      <c r="AH246" s="1" t="str">
        <f>IFERROR(VLOOKUP(CONCATENATE(AG$1,AG246),'Formulario de Preguntas'!$C$10:$FN$165,3,FALSE),"")</f>
        <v/>
      </c>
      <c r="AI246" s="1" t="str">
        <f>IFERROR(VLOOKUP(CONCATENATE(AG$1,AG246),'Formulario de Preguntas'!$C$10:$FN$165,4,FALSE),"")</f>
        <v/>
      </c>
      <c r="AJ246" s="23">
        <f>IF($B246='Formulario de Respuestas'!$D245,'Formulario de Respuestas'!$P245,"ES DIFERENTE")</f>
        <v>0</v>
      </c>
      <c r="AK246" s="1" t="str">
        <f>IFERROR(VLOOKUP(CONCATENATE(AJ$1,AJ246),'Formulario de Preguntas'!$C$10:$FN$165,3,FALSE),"")</f>
        <v/>
      </c>
      <c r="AL246" s="1" t="str">
        <f>IFERROR(VLOOKUP(CONCATENATE(AJ$1,AJ246),'Formulario de Preguntas'!$C$10:$FN$165,4,FALSE),"")</f>
        <v/>
      </c>
      <c r="AM246" s="23">
        <f>IF($B246='Formulario de Respuestas'!$D245,'Formulario de Respuestas'!$Q245,"ES DIFERENTE")</f>
        <v>0</v>
      </c>
      <c r="AN246" s="1" t="str">
        <f>IFERROR(VLOOKUP(CONCATENATE(AM$1,AM246),'Formulario de Preguntas'!$C$10:$FN$165,3,FALSE),"")</f>
        <v/>
      </c>
      <c r="AO246" s="1" t="str">
        <f>IFERROR(VLOOKUP(CONCATENATE(AM$1,AM246),'Formulario de Preguntas'!$C$10:$FN$165,4,FALSE),"")</f>
        <v/>
      </c>
      <c r="AP246" s="23">
        <f>IF($B246='Formulario de Respuestas'!$D245,'Formulario de Respuestas'!$R245,"ES DIFERENTE")</f>
        <v>0</v>
      </c>
      <c r="AQ246" s="1" t="str">
        <f>IFERROR(VLOOKUP(CONCATENATE(AP$1,AP246),'Formulario de Preguntas'!$C$10:$FN$165,3,FALSE),"")</f>
        <v/>
      </c>
      <c r="AR246" s="1" t="str">
        <f>IFERROR(VLOOKUP(CONCATENATE(AP$1,AP246),'Formulario de Preguntas'!$C$10:$FN$165,4,FALSE),"")</f>
        <v/>
      </c>
      <c r="AS246" s="23">
        <f>IF($B246='Formulario de Respuestas'!$D245,'Formulario de Respuestas'!$S245,"ES DIFERENTE")</f>
        <v>0</v>
      </c>
      <c r="AT246" s="1" t="str">
        <f>IFERROR(VLOOKUP(CONCATENATE(AS$1,AS246),'Formulario de Preguntas'!$C$10:$FN$165,3,FALSE),"")</f>
        <v/>
      </c>
      <c r="AU246" s="1" t="str">
        <f>IFERROR(VLOOKUP(CONCATENATE(AS$1,AS246),'Formulario de Preguntas'!$C$10:$FN$165,4,FALSE),"")</f>
        <v/>
      </c>
      <c r="AV246" s="23">
        <f>IF($B246='Formulario de Respuestas'!$D245,'Formulario de Respuestas'!$T245,"ES DIFERENTE")</f>
        <v>0</v>
      </c>
      <c r="AW246" s="1" t="str">
        <f>IFERROR(VLOOKUP(CONCATENATE(AV$1,AV246),'Formulario de Preguntas'!$C$10:$FN$165,3,FALSE),"")</f>
        <v/>
      </c>
      <c r="AX246" s="1" t="str">
        <f>IFERROR(VLOOKUP(CONCATENATE(AV$1,AV246),'Formulario de Preguntas'!$C$10:$FN$165,4,FALSE),"")</f>
        <v/>
      </c>
      <c r="AY246" s="23">
        <f>IF($B246='Formulario de Respuestas'!$D245,'Formulario de Respuestas'!$U245,"ES DIFERENTE")</f>
        <v>0</v>
      </c>
      <c r="AZ246" s="1" t="str">
        <f>IFERROR(VLOOKUP(CONCATENATE(AY$1,AY246),'Formulario de Preguntas'!$C$10:$FN$165,3,FALSE),"")</f>
        <v/>
      </c>
      <c r="BA246" s="1" t="str">
        <f>IFERROR(VLOOKUP(CONCATENATE(AY$1,AY246),'Formulario de Preguntas'!$C$10:$FN$165,4,FALSE),"")</f>
        <v/>
      </c>
      <c r="BB246" s="25">
        <f>IF($B246='Formulario de Respuestas'!$D245,'Formulario de Respuestas'!$V245,"ES DIFERENTE")</f>
        <v>0</v>
      </c>
      <c r="BC246" s="1" t="str">
        <f>IFERROR(VLOOKUP(CONCATENATE(BB$1,BB246),'Formulario de Preguntas'!$C$10:$FN$165,3,FALSE),"")</f>
        <v/>
      </c>
      <c r="BD246" s="1" t="str">
        <f>IFERROR(VLOOKUP(CONCATENATE(BB$1,BB246),'Formulario de Preguntas'!$C$10:$FN$165,4,FALSE),"")</f>
        <v/>
      </c>
      <c r="BE246" s="23">
        <f>IF($B246='Formulario de Respuestas'!$D245,'Formulario de Respuestas'!$W245,"ES DIFERENTE")</f>
        <v>0</v>
      </c>
      <c r="BF246" s="1" t="str">
        <f>IFERROR(VLOOKUP(CONCATENATE(BE$1,BE246),'Formulario de Preguntas'!$C$10:$FN$165,3,FALSE),"")</f>
        <v/>
      </c>
      <c r="BG246" s="1" t="str">
        <f>IFERROR(VLOOKUP(CONCATENATE(BE$1,BE246),'Formulario de Preguntas'!$C$10:$FN$165,4,FALSE),"")</f>
        <v/>
      </c>
      <c r="BH246" s="23">
        <f>IF($B246='Formulario de Respuestas'!$D245,'Formulario de Respuestas'!$X245,"ES DIFERENTE")</f>
        <v>0</v>
      </c>
      <c r="BI246" s="1" t="str">
        <f>IFERROR(VLOOKUP(CONCATENATE(BH$1,BH246),'Formulario de Preguntas'!$C$10:$FN$165,3,FALSE),"")</f>
        <v/>
      </c>
      <c r="BJ246" s="1" t="str">
        <f>IFERROR(VLOOKUP(CONCATENATE(BH$1,BH246),'Formulario de Preguntas'!$C$10:$FN$165,4,FALSE),"")</f>
        <v/>
      </c>
      <c r="BK246" s="25">
        <f>IF($B246='Formulario de Respuestas'!$D245,'Formulario de Respuestas'!$Y245,"ES DIFERENTE")</f>
        <v>0</v>
      </c>
      <c r="BL246" s="1" t="str">
        <f>IFERROR(VLOOKUP(CONCATENATE(BK$1,BK246),'Formulario de Preguntas'!$C$10:$FN$165,3,FALSE),"")</f>
        <v/>
      </c>
      <c r="BM246" s="1" t="str">
        <f>IFERROR(VLOOKUP(CONCATENATE(BK$1,BK246),'Formulario de Preguntas'!$C$10:$FN$165,4,FALSE),"")</f>
        <v/>
      </c>
      <c r="BN246" s="25">
        <f>IF($B246='Formulario de Respuestas'!$D245,'Formulario de Respuestas'!$Z245,"ES DIFERENTE")</f>
        <v>0</v>
      </c>
      <c r="BO246" s="1" t="str">
        <f>IFERROR(VLOOKUP(CONCATENATE(BN$1,BN246),'Formulario de Preguntas'!$C$10:$FN$165,3,FALSE),"")</f>
        <v/>
      </c>
      <c r="BP246" s="1" t="str">
        <f>IFERROR(VLOOKUP(CONCATENATE(BN$1,BN246),'Formulario de Preguntas'!$C$10:$FN$165,4,FALSE),"")</f>
        <v/>
      </c>
      <c r="BR246" s="1">
        <f t="shared" si="10"/>
        <v>0</v>
      </c>
      <c r="BS246" s="1">
        <f t="shared" si="11"/>
        <v>0.25</v>
      </c>
      <c r="BT246" s="1">
        <f t="shared" si="12"/>
        <v>0</v>
      </c>
      <c r="BU246" s="1">
        <f>COUNTIF('Formulario de Respuestas'!$E245:$Z245,"A")</f>
        <v>0</v>
      </c>
      <c r="BV246" s="1">
        <f>COUNTIF('Formulario de Respuestas'!$E245:$Z245,"B")</f>
        <v>0</v>
      </c>
      <c r="BW246" s="1">
        <f>COUNTIF('Formulario de Respuestas'!$E245:$Z245,"C")</f>
        <v>0</v>
      </c>
      <c r="BX246" s="1">
        <f>COUNTIF('Formulario de Respuestas'!$E245:$Z245,"D")</f>
        <v>0</v>
      </c>
      <c r="BY246" s="1">
        <f>COUNTIF('Formulario de Respuestas'!$E245:$Z245,"E (RESPUESTA ANULADA)")</f>
        <v>0</v>
      </c>
    </row>
    <row r="247" spans="1:77" x14ac:dyDescent="0.25">
      <c r="A247" s="1">
        <f>'Formulario de Respuestas'!C246</f>
        <v>0</v>
      </c>
      <c r="B247" s="1">
        <f>'Formulario de Respuestas'!D246</f>
        <v>0</v>
      </c>
      <c r="C247" s="23">
        <f>IF($B247='Formulario de Respuestas'!$D246,'Formulario de Respuestas'!$E246,"ES DIFERENTE")</f>
        <v>0</v>
      </c>
      <c r="D247" s="15" t="str">
        <f>IFERROR(VLOOKUP(CONCATENATE(C$1,C247),'Formulario de Preguntas'!$C$2:$FN$165,3,FALSE),"")</f>
        <v/>
      </c>
      <c r="E247" s="1" t="str">
        <f>IFERROR(VLOOKUP(CONCATENATE(C$1,C247),'Formulario de Preguntas'!$C$2:$FN$165,4,FALSE),"")</f>
        <v/>
      </c>
      <c r="F247" s="23">
        <f>IF($B247='Formulario de Respuestas'!$D246,'Formulario de Respuestas'!$F246,"ES DIFERENTE")</f>
        <v>0</v>
      </c>
      <c r="G247" s="1" t="str">
        <f>IFERROR(VLOOKUP(CONCATENATE(F$1,F247),'Formulario de Preguntas'!$C$2:$FN$165,3,FALSE),"")</f>
        <v/>
      </c>
      <c r="H247" s="1" t="str">
        <f>IFERROR(VLOOKUP(CONCATENATE(F$1,F247),'Formulario de Preguntas'!$C$2:$FN$165,4,FALSE),"")</f>
        <v/>
      </c>
      <c r="I247" s="23">
        <f>IF($B247='Formulario de Respuestas'!$D246,'Formulario de Respuestas'!$G246,"ES DIFERENTE")</f>
        <v>0</v>
      </c>
      <c r="J247" s="1" t="str">
        <f>IFERROR(VLOOKUP(CONCATENATE(I$1,I247),'Formulario de Preguntas'!$C$10:$FN$165,3,FALSE),"")</f>
        <v/>
      </c>
      <c r="K247" s="1" t="str">
        <f>IFERROR(VLOOKUP(CONCATENATE(I$1,I247),'Formulario de Preguntas'!$C$10:$FN$165,4,FALSE),"")</f>
        <v/>
      </c>
      <c r="L247" s="23">
        <f>IF($B247='Formulario de Respuestas'!$D246,'Formulario de Respuestas'!$H246,"ES DIFERENTE")</f>
        <v>0</v>
      </c>
      <c r="M247" s="1" t="str">
        <f>IFERROR(VLOOKUP(CONCATENATE(L$1,L247),'Formulario de Preguntas'!$C$10:$FN$165,3,FALSE),"")</f>
        <v/>
      </c>
      <c r="N247" s="1" t="str">
        <f>IFERROR(VLOOKUP(CONCATENATE(L$1,L247),'Formulario de Preguntas'!$C$10:$FN$165,4,FALSE),"")</f>
        <v/>
      </c>
      <c r="O247" s="23">
        <f>IF($B247='Formulario de Respuestas'!$D246,'Formulario de Respuestas'!$I246,"ES DIFERENTE")</f>
        <v>0</v>
      </c>
      <c r="P247" s="1" t="str">
        <f>IFERROR(VLOOKUP(CONCATENATE(O$1,O247),'Formulario de Preguntas'!$C$10:$FN$165,3,FALSE),"")</f>
        <v/>
      </c>
      <c r="Q247" s="1" t="str">
        <f>IFERROR(VLOOKUP(CONCATENATE(O$1,O247),'Formulario de Preguntas'!$C$10:$FN$165,4,FALSE),"")</f>
        <v/>
      </c>
      <c r="R247" s="23">
        <f>IF($B247='Formulario de Respuestas'!$D246,'Formulario de Respuestas'!$J246,"ES DIFERENTE")</f>
        <v>0</v>
      </c>
      <c r="S247" s="1" t="str">
        <f>IFERROR(VLOOKUP(CONCATENATE(R$1,R247),'Formulario de Preguntas'!$C$10:$FN$165,3,FALSE),"")</f>
        <v/>
      </c>
      <c r="T247" s="1" t="str">
        <f>IFERROR(VLOOKUP(CONCATENATE(R$1,R247),'Formulario de Preguntas'!$C$10:$FN$165,4,FALSE),"")</f>
        <v/>
      </c>
      <c r="U247" s="23">
        <f>IF($B247='Formulario de Respuestas'!$D246,'Formulario de Respuestas'!$K246,"ES DIFERENTE")</f>
        <v>0</v>
      </c>
      <c r="V247" s="1" t="str">
        <f>IFERROR(VLOOKUP(CONCATENATE(U$1,U247),'Formulario de Preguntas'!$C$10:$FN$165,3,FALSE),"")</f>
        <v/>
      </c>
      <c r="W247" s="1" t="str">
        <f>IFERROR(VLOOKUP(CONCATENATE(U$1,U247),'Formulario de Preguntas'!$C$10:$FN$165,4,FALSE),"")</f>
        <v/>
      </c>
      <c r="X247" s="23">
        <f>IF($B247='Formulario de Respuestas'!$D246,'Formulario de Respuestas'!$L246,"ES DIFERENTE")</f>
        <v>0</v>
      </c>
      <c r="Y247" s="1" t="str">
        <f>IFERROR(VLOOKUP(CONCATENATE(X$1,X247),'Formulario de Preguntas'!$C$10:$FN$165,3,FALSE),"")</f>
        <v/>
      </c>
      <c r="Z247" s="1" t="str">
        <f>IFERROR(VLOOKUP(CONCATENATE(X$1,X247),'Formulario de Preguntas'!$C$10:$FN$165,4,FALSE),"")</f>
        <v/>
      </c>
      <c r="AA247" s="23">
        <f>IF($B247='Formulario de Respuestas'!$D246,'Formulario de Respuestas'!$M246,"ES DIFERENTE")</f>
        <v>0</v>
      </c>
      <c r="AB247" s="1" t="str">
        <f>IFERROR(VLOOKUP(CONCATENATE(AA$1,AA247),'Formulario de Preguntas'!$C$10:$FN$165,3,FALSE),"")</f>
        <v/>
      </c>
      <c r="AC247" s="1" t="str">
        <f>IFERROR(VLOOKUP(CONCATENATE(AA$1,AA247),'Formulario de Preguntas'!$C$10:$FN$165,4,FALSE),"")</f>
        <v/>
      </c>
      <c r="AD247" s="23">
        <f>IF($B247='Formulario de Respuestas'!$D246,'Formulario de Respuestas'!$N246,"ES DIFERENTE")</f>
        <v>0</v>
      </c>
      <c r="AE247" s="1" t="str">
        <f>IFERROR(VLOOKUP(CONCATENATE(AD$1,AD247),'Formulario de Preguntas'!$C$10:$FN$165,3,FALSE),"")</f>
        <v/>
      </c>
      <c r="AF247" s="1" t="str">
        <f>IFERROR(VLOOKUP(CONCATENATE(AD$1,AD247),'Formulario de Preguntas'!$C$10:$FN$165,4,FALSE),"")</f>
        <v/>
      </c>
      <c r="AG247" s="23">
        <f>IF($B247='Formulario de Respuestas'!$D246,'Formulario de Respuestas'!$O246,"ES DIFERENTE")</f>
        <v>0</v>
      </c>
      <c r="AH247" s="1" t="str">
        <f>IFERROR(VLOOKUP(CONCATENATE(AG$1,AG247),'Formulario de Preguntas'!$C$10:$FN$165,3,FALSE),"")</f>
        <v/>
      </c>
      <c r="AI247" s="1" t="str">
        <f>IFERROR(VLOOKUP(CONCATENATE(AG$1,AG247),'Formulario de Preguntas'!$C$10:$FN$165,4,FALSE),"")</f>
        <v/>
      </c>
      <c r="AJ247" s="23">
        <f>IF($B247='Formulario de Respuestas'!$D246,'Formulario de Respuestas'!$P246,"ES DIFERENTE")</f>
        <v>0</v>
      </c>
      <c r="AK247" s="1" t="str">
        <f>IFERROR(VLOOKUP(CONCATENATE(AJ$1,AJ247),'Formulario de Preguntas'!$C$10:$FN$165,3,FALSE),"")</f>
        <v/>
      </c>
      <c r="AL247" s="1" t="str">
        <f>IFERROR(VLOOKUP(CONCATENATE(AJ$1,AJ247),'Formulario de Preguntas'!$C$10:$FN$165,4,FALSE),"")</f>
        <v/>
      </c>
      <c r="AM247" s="23">
        <f>IF($B247='Formulario de Respuestas'!$D246,'Formulario de Respuestas'!$Q246,"ES DIFERENTE")</f>
        <v>0</v>
      </c>
      <c r="AN247" s="1" t="str">
        <f>IFERROR(VLOOKUP(CONCATENATE(AM$1,AM247),'Formulario de Preguntas'!$C$10:$FN$165,3,FALSE),"")</f>
        <v/>
      </c>
      <c r="AO247" s="1" t="str">
        <f>IFERROR(VLOOKUP(CONCATENATE(AM$1,AM247),'Formulario de Preguntas'!$C$10:$FN$165,4,FALSE),"")</f>
        <v/>
      </c>
      <c r="AP247" s="23">
        <f>IF($B247='Formulario de Respuestas'!$D246,'Formulario de Respuestas'!$R246,"ES DIFERENTE")</f>
        <v>0</v>
      </c>
      <c r="AQ247" s="1" t="str">
        <f>IFERROR(VLOOKUP(CONCATENATE(AP$1,AP247),'Formulario de Preguntas'!$C$10:$FN$165,3,FALSE),"")</f>
        <v/>
      </c>
      <c r="AR247" s="1" t="str">
        <f>IFERROR(VLOOKUP(CONCATENATE(AP$1,AP247),'Formulario de Preguntas'!$C$10:$FN$165,4,FALSE),"")</f>
        <v/>
      </c>
      <c r="AS247" s="23">
        <f>IF($B247='Formulario de Respuestas'!$D246,'Formulario de Respuestas'!$S246,"ES DIFERENTE")</f>
        <v>0</v>
      </c>
      <c r="AT247" s="1" t="str">
        <f>IFERROR(VLOOKUP(CONCATENATE(AS$1,AS247),'Formulario de Preguntas'!$C$10:$FN$165,3,FALSE),"")</f>
        <v/>
      </c>
      <c r="AU247" s="1" t="str">
        <f>IFERROR(VLOOKUP(CONCATENATE(AS$1,AS247),'Formulario de Preguntas'!$C$10:$FN$165,4,FALSE),"")</f>
        <v/>
      </c>
      <c r="AV247" s="23">
        <f>IF($B247='Formulario de Respuestas'!$D246,'Formulario de Respuestas'!$T246,"ES DIFERENTE")</f>
        <v>0</v>
      </c>
      <c r="AW247" s="1" t="str">
        <f>IFERROR(VLOOKUP(CONCATENATE(AV$1,AV247),'Formulario de Preguntas'!$C$10:$FN$165,3,FALSE),"")</f>
        <v/>
      </c>
      <c r="AX247" s="1" t="str">
        <f>IFERROR(VLOOKUP(CONCATENATE(AV$1,AV247),'Formulario de Preguntas'!$C$10:$FN$165,4,FALSE),"")</f>
        <v/>
      </c>
      <c r="AY247" s="23">
        <f>IF($B247='Formulario de Respuestas'!$D246,'Formulario de Respuestas'!$U246,"ES DIFERENTE")</f>
        <v>0</v>
      </c>
      <c r="AZ247" s="1" t="str">
        <f>IFERROR(VLOOKUP(CONCATENATE(AY$1,AY247),'Formulario de Preguntas'!$C$10:$FN$165,3,FALSE),"")</f>
        <v/>
      </c>
      <c r="BA247" s="1" t="str">
        <f>IFERROR(VLOOKUP(CONCATENATE(AY$1,AY247),'Formulario de Preguntas'!$C$10:$FN$165,4,FALSE),"")</f>
        <v/>
      </c>
      <c r="BB247" s="25">
        <f>IF($B247='Formulario de Respuestas'!$D246,'Formulario de Respuestas'!$V246,"ES DIFERENTE")</f>
        <v>0</v>
      </c>
      <c r="BC247" s="1" t="str">
        <f>IFERROR(VLOOKUP(CONCATENATE(BB$1,BB247),'Formulario de Preguntas'!$C$10:$FN$165,3,FALSE),"")</f>
        <v/>
      </c>
      <c r="BD247" s="1" t="str">
        <f>IFERROR(VLOOKUP(CONCATENATE(BB$1,BB247),'Formulario de Preguntas'!$C$10:$FN$165,4,FALSE),"")</f>
        <v/>
      </c>
      <c r="BE247" s="23">
        <f>IF($B247='Formulario de Respuestas'!$D246,'Formulario de Respuestas'!$W246,"ES DIFERENTE")</f>
        <v>0</v>
      </c>
      <c r="BF247" s="1" t="str">
        <f>IFERROR(VLOOKUP(CONCATENATE(BE$1,BE247),'Formulario de Preguntas'!$C$10:$FN$165,3,FALSE),"")</f>
        <v/>
      </c>
      <c r="BG247" s="1" t="str">
        <f>IFERROR(VLOOKUP(CONCATENATE(BE$1,BE247),'Formulario de Preguntas'!$C$10:$FN$165,4,FALSE),"")</f>
        <v/>
      </c>
      <c r="BH247" s="23">
        <f>IF($B247='Formulario de Respuestas'!$D246,'Formulario de Respuestas'!$X246,"ES DIFERENTE")</f>
        <v>0</v>
      </c>
      <c r="BI247" s="1" t="str">
        <f>IFERROR(VLOOKUP(CONCATENATE(BH$1,BH247),'Formulario de Preguntas'!$C$10:$FN$165,3,FALSE),"")</f>
        <v/>
      </c>
      <c r="BJ247" s="1" t="str">
        <f>IFERROR(VLOOKUP(CONCATENATE(BH$1,BH247),'Formulario de Preguntas'!$C$10:$FN$165,4,FALSE),"")</f>
        <v/>
      </c>
      <c r="BK247" s="25">
        <f>IF($B247='Formulario de Respuestas'!$D246,'Formulario de Respuestas'!$Y246,"ES DIFERENTE")</f>
        <v>0</v>
      </c>
      <c r="BL247" s="1" t="str">
        <f>IFERROR(VLOOKUP(CONCATENATE(BK$1,BK247),'Formulario de Preguntas'!$C$10:$FN$165,3,FALSE),"")</f>
        <v/>
      </c>
      <c r="BM247" s="1" t="str">
        <f>IFERROR(VLOOKUP(CONCATENATE(BK$1,BK247),'Formulario de Preguntas'!$C$10:$FN$165,4,FALSE),"")</f>
        <v/>
      </c>
      <c r="BN247" s="25">
        <f>IF($B247='Formulario de Respuestas'!$D246,'Formulario de Respuestas'!$Z246,"ES DIFERENTE")</f>
        <v>0</v>
      </c>
      <c r="BO247" s="1" t="str">
        <f>IFERROR(VLOOKUP(CONCATENATE(BN$1,BN247),'Formulario de Preguntas'!$C$10:$FN$165,3,FALSE),"")</f>
        <v/>
      </c>
      <c r="BP247" s="1" t="str">
        <f>IFERROR(VLOOKUP(CONCATENATE(BN$1,BN247),'Formulario de Preguntas'!$C$10:$FN$165,4,FALSE),"")</f>
        <v/>
      </c>
      <c r="BR247" s="1">
        <f t="shared" si="10"/>
        <v>0</v>
      </c>
      <c r="BS247" s="1">
        <f t="shared" si="11"/>
        <v>0.25</v>
      </c>
      <c r="BT247" s="1">
        <f t="shared" si="12"/>
        <v>0</v>
      </c>
      <c r="BU247" s="1">
        <f>COUNTIF('Formulario de Respuestas'!$E246:$Z246,"A")</f>
        <v>0</v>
      </c>
      <c r="BV247" s="1">
        <f>COUNTIF('Formulario de Respuestas'!$E246:$Z246,"B")</f>
        <v>0</v>
      </c>
      <c r="BW247" s="1">
        <f>COUNTIF('Formulario de Respuestas'!$E246:$Z246,"C")</f>
        <v>0</v>
      </c>
      <c r="BX247" s="1">
        <f>COUNTIF('Formulario de Respuestas'!$E246:$Z246,"D")</f>
        <v>0</v>
      </c>
      <c r="BY247" s="1">
        <f>COUNTIF('Formulario de Respuestas'!$E246:$Z246,"E (RESPUESTA ANULADA)")</f>
        <v>0</v>
      </c>
    </row>
    <row r="248" spans="1:77" x14ac:dyDescent="0.25">
      <c r="A248" s="1">
        <f>'Formulario de Respuestas'!C247</f>
        <v>0</v>
      </c>
      <c r="B248" s="1">
        <f>'Formulario de Respuestas'!D247</f>
        <v>0</v>
      </c>
      <c r="C248" s="23">
        <f>IF($B248='Formulario de Respuestas'!$D247,'Formulario de Respuestas'!$E247,"ES DIFERENTE")</f>
        <v>0</v>
      </c>
      <c r="D248" s="15" t="str">
        <f>IFERROR(VLOOKUP(CONCATENATE(C$1,C248),'Formulario de Preguntas'!$C$2:$FN$165,3,FALSE),"")</f>
        <v/>
      </c>
      <c r="E248" s="1" t="str">
        <f>IFERROR(VLOOKUP(CONCATENATE(C$1,C248),'Formulario de Preguntas'!$C$2:$FN$165,4,FALSE),"")</f>
        <v/>
      </c>
      <c r="F248" s="23">
        <f>IF($B248='Formulario de Respuestas'!$D247,'Formulario de Respuestas'!$F247,"ES DIFERENTE")</f>
        <v>0</v>
      </c>
      <c r="G248" s="1" t="str">
        <f>IFERROR(VLOOKUP(CONCATENATE(F$1,F248),'Formulario de Preguntas'!$C$2:$FN$165,3,FALSE),"")</f>
        <v/>
      </c>
      <c r="H248" s="1" t="str">
        <f>IFERROR(VLOOKUP(CONCATENATE(F$1,F248),'Formulario de Preguntas'!$C$2:$FN$165,4,FALSE),"")</f>
        <v/>
      </c>
      <c r="I248" s="23">
        <f>IF($B248='Formulario de Respuestas'!$D247,'Formulario de Respuestas'!$G247,"ES DIFERENTE")</f>
        <v>0</v>
      </c>
      <c r="J248" s="1" t="str">
        <f>IFERROR(VLOOKUP(CONCATENATE(I$1,I248),'Formulario de Preguntas'!$C$10:$FN$165,3,FALSE),"")</f>
        <v/>
      </c>
      <c r="K248" s="1" t="str">
        <f>IFERROR(VLOOKUP(CONCATENATE(I$1,I248),'Formulario de Preguntas'!$C$10:$FN$165,4,FALSE),"")</f>
        <v/>
      </c>
      <c r="L248" s="23">
        <f>IF($B248='Formulario de Respuestas'!$D247,'Formulario de Respuestas'!$H247,"ES DIFERENTE")</f>
        <v>0</v>
      </c>
      <c r="M248" s="1" t="str">
        <f>IFERROR(VLOOKUP(CONCATENATE(L$1,L248),'Formulario de Preguntas'!$C$10:$FN$165,3,FALSE),"")</f>
        <v/>
      </c>
      <c r="N248" s="1" t="str">
        <f>IFERROR(VLOOKUP(CONCATENATE(L$1,L248),'Formulario de Preguntas'!$C$10:$FN$165,4,FALSE),"")</f>
        <v/>
      </c>
      <c r="O248" s="23">
        <f>IF($B248='Formulario de Respuestas'!$D247,'Formulario de Respuestas'!$I247,"ES DIFERENTE")</f>
        <v>0</v>
      </c>
      <c r="P248" s="1" t="str">
        <f>IFERROR(VLOOKUP(CONCATENATE(O$1,O248),'Formulario de Preguntas'!$C$10:$FN$165,3,FALSE),"")</f>
        <v/>
      </c>
      <c r="Q248" s="1" t="str">
        <f>IFERROR(VLOOKUP(CONCATENATE(O$1,O248),'Formulario de Preguntas'!$C$10:$FN$165,4,FALSE),"")</f>
        <v/>
      </c>
      <c r="R248" s="23">
        <f>IF($B248='Formulario de Respuestas'!$D247,'Formulario de Respuestas'!$J247,"ES DIFERENTE")</f>
        <v>0</v>
      </c>
      <c r="S248" s="1" t="str">
        <f>IFERROR(VLOOKUP(CONCATENATE(R$1,R248),'Formulario de Preguntas'!$C$10:$FN$165,3,FALSE),"")</f>
        <v/>
      </c>
      <c r="T248" s="1" t="str">
        <f>IFERROR(VLOOKUP(CONCATENATE(R$1,R248),'Formulario de Preguntas'!$C$10:$FN$165,4,FALSE),"")</f>
        <v/>
      </c>
      <c r="U248" s="23">
        <f>IF($B248='Formulario de Respuestas'!$D247,'Formulario de Respuestas'!$K247,"ES DIFERENTE")</f>
        <v>0</v>
      </c>
      <c r="V248" s="1" t="str">
        <f>IFERROR(VLOOKUP(CONCATENATE(U$1,U248),'Formulario de Preguntas'!$C$10:$FN$165,3,FALSE),"")</f>
        <v/>
      </c>
      <c r="W248" s="1" t="str">
        <f>IFERROR(VLOOKUP(CONCATENATE(U$1,U248),'Formulario de Preguntas'!$C$10:$FN$165,4,FALSE),"")</f>
        <v/>
      </c>
      <c r="X248" s="23">
        <f>IF($B248='Formulario de Respuestas'!$D247,'Formulario de Respuestas'!$L247,"ES DIFERENTE")</f>
        <v>0</v>
      </c>
      <c r="Y248" s="1" t="str">
        <f>IFERROR(VLOOKUP(CONCATENATE(X$1,X248),'Formulario de Preguntas'!$C$10:$FN$165,3,FALSE),"")</f>
        <v/>
      </c>
      <c r="Z248" s="1" t="str">
        <f>IFERROR(VLOOKUP(CONCATENATE(X$1,X248),'Formulario de Preguntas'!$C$10:$FN$165,4,FALSE),"")</f>
        <v/>
      </c>
      <c r="AA248" s="23">
        <f>IF($B248='Formulario de Respuestas'!$D247,'Formulario de Respuestas'!$M247,"ES DIFERENTE")</f>
        <v>0</v>
      </c>
      <c r="AB248" s="1" t="str">
        <f>IFERROR(VLOOKUP(CONCATENATE(AA$1,AA248),'Formulario de Preguntas'!$C$10:$FN$165,3,FALSE),"")</f>
        <v/>
      </c>
      <c r="AC248" s="1" t="str">
        <f>IFERROR(VLOOKUP(CONCATENATE(AA$1,AA248),'Formulario de Preguntas'!$C$10:$FN$165,4,FALSE),"")</f>
        <v/>
      </c>
      <c r="AD248" s="23">
        <f>IF($B248='Formulario de Respuestas'!$D247,'Formulario de Respuestas'!$N247,"ES DIFERENTE")</f>
        <v>0</v>
      </c>
      <c r="AE248" s="1" t="str">
        <f>IFERROR(VLOOKUP(CONCATENATE(AD$1,AD248),'Formulario de Preguntas'!$C$10:$FN$165,3,FALSE),"")</f>
        <v/>
      </c>
      <c r="AF248" s="1" t="str">
        <f>IFERROR(VLOOKUP(CONCATENATE(AD$1,AD248),'Formulario de Preguntas'!$C$10:$FN$165,4,FALSE),"")</f>
        <v/>
      </c>
      <c r="AG248" s="23">
        <f>IF($B248='Formulario de Respuestas'!$D247,'Formulario de Respuestas'!$O247,"ES DIFERENTE")</f>
        <v>0</v>
      </c>
      <c r="AH248" s="1" t="str">
        <f>IFERROR(VLOOKUP(CONCATENATE(AG$1,AG248),'Formulario de Preguntas'!$C$10:$FN$165,3,FALSE),"")</f>
        <v/>
      </c>
      <c r="AI248" s="1" t="str">
        <f>IFERROR(VLOOKUP(CONCATENATE(AG$1,AG248),'Formulario de Preguntas'!$C$10:$FN$165,4,FALSE),"")</f>
        <v/>
      </c>
      <c r="AJ248" s="23">
        <f>IF($B248='Formulario de Respuestas'!$D247,'Formulario de Respuestas'!$P247,"ES DIFERENTE")</f>
        <v>0</v>
      </c>
      <c r="AK248" s="1" t="str">
        <f>IFERROR(VLOOKUP(CONCATENATE(AJ$1,AJ248),'Formulario de Preguntas'!$C$10:$FN$165,3,FALSE),"")</f>
        <v/>
      </c>
      <c r="AL248" s="1" t="str">
        <f>IFERROR(VLOOKUP(CONCATENATE(AJ$1,AJ248),'Formulario de Preguntas'!$C$10:$FN$165,4,FALSE),"")</f>
        <v/>
      </c>
      <c r="AM248" s="23">
        <f>IF($B248='Formulario de Respuestas'!$D247,'Formulario de Respuestas'!$Q247,"ES DIFERENTE")</f>
        <v>0</v>
      </c>
      <c r="AN248" s="1" t="str">
        <f>IFERROR(VLOOKUP(CONCATENATE(AM$1,AM248),'Formulario de Preguntas'!$C$10:$FN$165,3,FALSE),"")</f>
        <v/>
      </c>
      <c r="AO248" s="1" t="str">
        <f>IFERROR(VLOOKUP(CONCATENATE(AM$1,AM248),'Formulario de Preguntas'!$C$10:$FN$165,4,FALSE),"")</f>
        <v/>
      </c>
      <c r="AP248" s="23">
        <f>IF($B248='Formulario de Respuestas'!$D247,'Formulario de Respuestas'!$R247,"ES DIFERENTE")</f>
        <v>0</v>
      </c>
      <c r="AQ248" s="1" t="str">
        <f>IFERROR(VLOOKUP(CONCATENATE(AP$1,AP248),'Formulario de Preguntas'!$C$10:$FN$165,3,FALSE),"")</f>
        <v/>
      </c>
      <c r="AR248" s="1" t="str">
        <f>IFERROR(VLOOKUP(CONCATENATE(AP$1,AP248),'Formulario de Preguntas'!$C$10:$FN$165,4,FALSE),"")</f>
        <v/>
      </c>
      <c r="AS248" s="23">
        <f>IF($B248='Formulario de Respuestas'!$D247,'Formulario de Respuestas'!$S247,"ES DIFERENTE")</f>
        <v>0</v>
      </c>
      <c r="AT248" s="1" t="str">
        <f>IFERROR(VLOOKUP(CONCATENATE(AS$1,AS248),'Formulario de Preguntas'!$C$10:$FN$165,3,FALSE),"")</f>
        <v/>
      </c>
      <c r="AU248" s="1" t="str">
        <f>IFERROR(VLOOKUP(CONCATENATE(AS$1,AS248),'Formulario de Preguntas'!$C$10:$FN$165,4,FALSE),"")</f>
        <v/>
      </c>
      <c r="AV248" s="23">
        <f>IF($B248='Formulario de Respuestas'!$D247,'Formulario de Respuestas'!$T247,"ES DIFERENTE")</f>
        <v>0</v>
      </c>
      <c r="AW248" s="1" t="str">
        <f>IFERROR(VLOOKUP(CONCATENATE(AV$1,AV248),'Formulario de Preguntas'!$C$10:$FN$165,3,FALSE),"")</f>
        <v/>
      </c>
      <c r="AX248" s="1" t="str">
        <f>IFERROR(VLOOKUP(CONCATENATE(AV$1,AV248),'Formulario de Preguntas'!$C$10:$FN$165,4,FALSE),"")</f>
        <v/>
      </c>
      <c r="AY248" s="23">
        <f>IF($B248='Formulario de Respuestas'!$D247,'Formulario de Respuestas'!$U247,"ES DIFERENTE")</f>
        <v>0</v>
      </c>
      <c r="AZ248" s="1" t="str">
        <f>IFERROR(VLOOKUP(CONCATENATE(AY$1,AY248),'Formulario de Preguntas'!$C$10:$FN$165,3,FALSE),"")</f>
        <v/>
      </c>
      <c r="BA248" s="1" t="str">
        <f>IFERROR(VLOOKUP(CONCATENATE(AY$1,AY248),'Formulario de Preguntas'!$C$10:$FN$165,4,FALSE),"")</f>
        <v/>
      </c>
      <c r="BB248" s="25">
        <f>IF($B248='Formulario de Respuestas'!$D247,'Formulario de Respuestas'!$V247,"ES DIFERENTE")</f>
        <v>0</v>
      </c>
      <c r="BC248" s="1" t="str">
        <f>IFERROR(VLOOKUP(CONCATENATE(BB$1,BB248),'Formulario de Preguntas'!$C$10:$FN$165,3,FALSE),"")</f>
        <v/>
      </c>
      <c r="BD248" s="1" t="str">
        <f>IFERROR(VLOOKUP(CONCATENATE(BB$1,BB248),'Formulario de Preguntas'!$C$10:$FN$165,4,FALSE),"")</f>
        <v/>
      </c>
      <c r="BE248" s="23">
        <f>IF($B248='Formulario de Respuestas'!$D247,'Formulario de Respuestas'!$W247,"ES DIFERENTE")</f>
        <v>0</v>
      </c>
      <c r="BF248" s="1" t="str">
        <f>IFERROR(VLOOKUP(CONCATENATE(BE$1,BE248),'Formulario de Preguntas'!$C$10:$FN$165,3,FALSE),"")</f>
        <v/>
      </c>
      <c r="BG248" s="1" t="str">
        <f>IFERROR(VLOOKUP(CONCATENATE(BE$1,BE248),'Formulario de Preguntas'!$C$10:$FN$165,4,FALSE),"")</f>
        <v/>
      </c>
      <c r="BH248" s="23">
        <f>IF($B248='Formulario de Respuestas'!$D247,'Formulario de Respuestas'!$X247,"ES DIFERENTE")</f>
        <v>0</v>
      </c>
      <c r="BI248" s="1" t="str">
        <f>IFERROR(VLOOKUP(CONCATENATE(BH$1,BH248),'Formulario de Preguntas'!$C$10:$FN$165,3,FALSE),"")</f>
        <v/>
      </c>
      <c r="BJ248" s="1" t="str">
        <f>IFERROR(VLOOKUP(CONCATENATE(BH$1,BH248),'Formulario de Preguntas'!$C$10:$FN$165,4,FALSE),"")</f>
        <v/>
      </c>
      <c r="BK248" s="25">
        <f>IF($B248='Formulario de Respuestas'!$D247,'Formulario de Respuestas'!$Y247,"ES DIFERENTE")</f>
        <v>0</v>
      </c>
      <c r="BL248" s="1" t="str">
        <f>IFERROR(VLOOKUP(CONCATENATE(BK$1,BK248),'Formulario de Preguntas'!$C$10:$FN$165,3,FALSE),"")</f>
        <v/>
      </c>
      <c r="BM248" s="1" t="str">
        <f>IFERROR(VLOOKUP(CONCATENATE(BK$1,BK248),'Formulario de Preguntas'!$C$10:$FN$165,4,FALSE),"")</f>
        <v/>
      </c>
      <c r="BN248" s="25">
        <f>IF($B248='Formulario de Respuestas'!$D247,'Formulario de Respuestas'!$Z247,"ES DIFERENTE")</f>
        <v>0</v>
      </c>
      <c r="BO248" s="1" t="str">
        <f>IFERROR(VLOOKUP(CONCATENATE(BN$1,BN248),'Formulario de Preguntas'!$C$10:$FN$165,3,FALSE),"")</f>
        <v/>
      </c>
      <c r="BP248" s="1" t="str">
        <f>IFERROR(VLOOKUP(CONCATENATE(BN$1,BN248),'Formulario de Preguntas'!$C$10:$FN$165,4,FALSE),"")</f>
        <v/>
      </c>
      <c r="BR248" s="1">
        <f t="shared" si="10"/>
        <v>0</v>
      </c>
      <c r="BS248" s="1">
        <f t="shared" si="11"/>
        <v>0.25</v>
      </c>
      <c r="BT248" s="1">
        <f t="shared" si="12"/>
        <v>0</v>
      </c>
      <c r="BU248" s="1">
        <f>COUNTIF('Formulario de Respuestas'!$E247:$Z247,"A")</f>
        <v>0</v>
      </c>
      <c r="BV248" s="1">
        <f>COUNTIF('Formulario de Respuestas'!$E247:$Z247,"B")</f>
        <v>0</v>
      </c>
      <c r="BW248" s="1">
        <f>COUNTIF('Formulario de Respuestas'!$E247:$Z247,"C")</f>
        <v>0</v>
      </c>
      <c r="BX248" s="1">
        <f>COUNTIF('Formulario de Respuestas'!$E247:$Z247,"D")</f>
        <v>0</v>
      </c>
      <c r="BY248" s="1">
        <f>COUNTIF('Formulario de Respuestas'!$E247:$Z247,"E (RESPUESTA ANULADA)")</f>
        <v>0</v>
      </c>
    </row>
    <row r="249" spans="1:77" x14ac:dyDescent="0.25">
      <c r="A249" s="1">
        <f>'Formulario de Respuestas'!C248</f>
        <v>0</v>
      </c>
      <c r="B249" s="1">
        <f>'Formulario de Respuestas'!D248</f>
        <v>0</v>
      </c>
      <c r="C249" s="23">
        <f>IF($B249='Formulario de Respuestas'!$D248,'Formulario de Respuestas'!$E248,"ES DIFERENTE")</f>
        <v>0</v>
      </c>
      <c r="D249" s="15" t="str">
        <f>IFERROR(VLOOKUP(CONCATENATE(C$1,C249),'Formulario de Preguntas'!$C$2:$FN$165,3,FALSE),"")</f>
        <v/>
      </c>
      <c r="E249" s="1" t="str">
        <f>IFERROR(VLOOKUP(CONCATENATE(C$1,C249),'Formulario de Preguntas'!$C$2:$FN$165,4,FALSE),"")</f>
        <v/>
      </c>
      <c r="F249" s="23">
        <f>IF($B249='Formulario de Respuestas'!$D248,'Formulario de Respuestas'!$F248,"ES DIFERENTE")</f>
        <v>0</v>
      </c>
      <c r="G249" s="1" t="str">
        <f>IFERROR(VLOOKUP(CONCATENATE(F$1,F249),'Formulario de Preguntas'!$C$2:$FN$165,3,FALSE),"")</f>
        <v/>
      </c>
      <c r="H249" s="1" t="str">
        <f>IFERROR(VLOOKUP(CONCATENATE(F$1,F249),'Formulario de Preguntas'!$C$2:$FN$165,4,FALSE),"")</f>
        <v/>
      </c>
      <c r="I249" s="23">
        <f>IF($B249='Formulario de Respuestas'!$D248,'Formulario de Respuestas'!$G248,"ES DIFERENTE")</f>
        <v>0</v>
      </c>
      <c r="J249" s="1" t="str">
        <f>IFERROR(VLOOKUP(CONCATENATE(I$1,I249),'Formulario de Preguntas'!$C$10:$FN$165,3,FALSE),"")</f>
        <v/>
      </c>
      <c r="K249" s="1" t="str">
        <f>IFERROR(VLOOKUP(CONCATENATE(I$1,I249),'Formulario de Preguntas'!$C$10:$FN$165,4,FALSE),"")</f>
        <v/>
      </c>
      <c r="L249" s="23">
        <f>IF($B249='Formulario de Respuestas'!$D248,'Formulario de Respuestas'!$H248,"ES DIFERENTE")</f>
        <v>0</v>
      </c>
      <c r="M249" s="1" t="str">
        <f>IFERROR(VLOOKUP(CONCATENATE(L$1,L249),'Formulario de Preguntas'!$C$10:$FN$165,3,FALSE),"")</f>
        <v/>
      </c>
      <c r="N249" s="1" t="str">
        <f>IFERROR(VLOOKUP(CONCATENATE(L$1,L249),'Formulario de Preguntas'!$C$10:$FN$165,4,FALSE),"")</f>
        <v/>
      </c>
      <c r="O249" s="23">
        <f>IF($B249='Formulario de Respuestas'!$D248,'Formulario de Respuestas'!$I248,"ES DIFERENTE")</f>
        <v>0</v>
      </c>
      <c r="P249" s="1" t="str">
        <f>IFERROR(VLOOKUP(CONCATENATE(O$1,O249),'Formulario de Preguntas'!$C$10:$FN$165,3,FALSE),"")</f>
        <v/>
      </c>
      <c r="Q249" s="1" t="str">
        <f>IFERROR(VLOOKUP(CONCATENATE(O$1,O249),'Formulario de Preguntas'!$C$10:$FN$165,4,FALSE),"")</f>
        <v/>
      </c>
      <c r="R249" s="23">
        <f>IF($B249='Formulario de Respuestas'!$D248,'Formulario de Respuestas'!$J248,"ES DIFERENTE")</f>
        <v>0</v>
      </c>
      <c r="S249" s="1" t="str">
        <f>IFERROR(VLOOKUP(CONCATENATE(R$1,R249),'Formulario de Preguntas'!$C$10:$FN$165,3,FALSE),"")</f>
        <v/>
      </c>
      <c r="T249" s="1" t="str">
        <f>IFERROR(VLOOKUP(CONCATENATE(R$1,R249),'Formulario de Preguntas'!$C$10:$FN$165,4,FALSE),"")</f>
        <v/>
      </c>
      <c r="U249" s="23">
        <f>IF($B249='Formulario de Respuestas'!$D248,'Formulario de Respuestas'!$K248,"ES DIFERENTE")</f>
        <v>0</v>
      </c>
      <c r="V249" s="1" t="str">
        <f>IFERROR(VLOOKUP(CONCATENATE(U$1,U249),'Formulario de Preguntas'!$C$10:$FN$165,3,FALSE),"")</f>
        <v/>
      </c>
      <c r="W249" s="1" t="str">
        <f>IFERROR(VLOOKUP(CONCATENATE(U$1,U249),'Formulario de Preguntas'!$C$10:$FN$165,4,FALSE),"")</f>
        <v/>
      </c>
      <c r="X249" s="23">
        <f>IF($B249='Formulario de Respuestas'!$D248,'Formulario de Respuestas'!$L248,"ES DIFERENTE")</f>
        <v>0</v>
      </c>
      <c r="Y249" s="1" t="str">
        <f>IFERROR(VLOOKUP(CONCATENATE(X$1,X249),'Formulario de Preguntas'!$C$10:$FN$165,3,FALSE),"")</f>
        <v/>
      </c>
      <c r="Z249" s="1" t="str">
        <f>IFERROR(VLOOKUP(CONCATENATE(X$1,X249),'Formulario de Preguntas'!$C$10:$FN$165,4,FALSE),"")</f>
        <v/>
      </c>
      <c r="AA249" s="23">
        <f>IF($B249='Formulario de Respuestas'!$D248,'Formulario de Respuestas'!$M248,"ES DIFERENTE")</f>
        <v>0</v>
      </c>
      <c r="AB249" s="1" t="str">
        <f>IFERROR(VLOOKUP(CONCATENATE(AA$1,AA249),'Formulario de Preguntas'!$C$10:$FN$165,3,FALSE),"")</f>
        <v/>
      </c>
      <c r="AC249" s="1" t="str">
        <f>IFERROR(VLOOKUP(CONCATENATE(AA$1,AA249),'Formulario de Preguntas'!$C$10:$FN$165,4,FALSE),"")</f>
        <v/>
      </c>
      <c r="AD249" s="23">
        <f>IF($B249='Formulario de Respuestas'!$D248,'Formulario de Respuestas'!$N248,"ES DIFERENTE")</f>
        <v>0</v>
      </c>
      <c r="AE249" s="1" t="str">
        <f>IFERROR(VLOOKUP(CONCATENATE(AD$1,AD249),'Formulario de Preguntas'!$C$10:$FN$165,3,FALSE),"")</f>
        <v/>
      </c>
      <c r="AF249" s="1" t="str">
        <f>IFERROR(VLOOKUP(CONCATENATE(AD$1,AD249),'Formulario de Preguntas'!$C$10:$FN$165,4,FALSE),"")</f>
        <v/>
      </c>
      <c r="AG249" s="23">
        <f>IF($B249='Formulario de Respuestas'!$D248,'Formulario de Respuestas'!$O248,"ES DIFERENTE")</f>
        <v>0</v>
      </c>
      <c r="AH249" s="1" t="str">
        <f>IFERROR(VLOOKUP(CONCATENATE(AG$1,AG249),'Formulario de Preguntas'!$C$10:$FN$165,3,FALSE),"")</f>
        <v/>
      </c>
      <c r="AI249" s="1" t="str">
        <f>IFERROR(VLOOKUP(CONCATENATE(AG$1,AG249),'Formulario de Preguntas'!$C$10:$FN$165,4,FALSE),"")</f>
        <v/>
      </c>
      <c r="AJ249" s="23">
        <f>IF($B249='Formulario de Respuestas'!$D248,'Formulario de Respuestas'!$P248,"ES DIFERENTE")</f>
        <v>0</v>
      </c>
      <c r="AK249" s="1" t="str">
        <f>IFERROR(VLOOKUP(CONCATENATE(AJ$1,AJ249),'Formulario de Preguntas'!$C$10:$FN$165,3,FALSE),"")</f>
        <v/>
      </c>
      <c r="AL249" s="1" t="str">
        <f>IFERROR(VLOOKUP(CONCATENATE(AJ$1,AJ249),'Formulario de Preguntas'!$C$10:$FN$165,4,FALSE),"")</f>
        <v/>
      </c>
      <c r="AM249" s="23">
        <f>IF($B249='Formulario de Respuestas'!$D248,'Formulario de Respuestas'!$Q248,"ES DIFERENTE")</f>
        <v>0</v>
      </c>
      <c r="AN249" s="1" t="str">
        <f>IFERROR(VLOOKUP(CONCATENATE(AM$1,AM249),'Formulario de Preguntas'!$C$10:$FN$165,3,FALSE),"")</f>
        <v/>
      </c>
      <c r="AO249" s="1" t="str">
        <f>IFERROR(VLOOKUP(CONCATENATE(AM$1,AM249),'Formulario de Preguntas'!$C$10:$FN$165,4,FALSE),"")</f>
        <v/>
      </c>
      <c r="AP249" s="23">
        <f>IF($B249='Formulario de Respuestas'!$D248,'Formulario de Respuestas'!$R248,"ES DIFERENTE")</f>
        <v>0</v>
      </c>
      <c r="AQ249" s="1" t="str">
        <f>IFERROR(VLOOKUP(CONCATENATE(AP$1,AP249),'Formulario de Preguntas'!$C$10:$FN$165,3,FALSE),"")</f>
        <v/>
      </c>
      <c r="AR249" s="1" t="str">
        <f>IFERROR(VLOOKUP(CONCATENATE(AP$1,AP249),'Formulario de Preguntas'!$C$10:$FN$165,4,FALSE),"")</f>
        <v/>
      </c>
      <c r="AS249" s="23">
        <f>IF($B249='Formulario de Respuestas'!$D248,'Formulario de Respuestas'!$S248,"ES DIFERENTE")</f>
        <v>0</v>
      </c>
      <c r="AT249" s="1" t="str">
        <f>IFERROR(VLOOKUP(CONCATENATE(AS$1,AS249),'Formulario de Preguntas'!$C$10:$FN$165,3,FALSE),"")</f>
        <v/>
      </c>
      <c r="AU249" s="1" t="str">
        <f>IFERROR(VLOOKUP(CONCATENATE(AS$1,AS249),'Formulario de Preguntas'!$C$10:$FN$165,4,FALSE),"")</f>
        <v/>
      </c>
      <c r="AV249" s="23">
        <f>IF($B249='Formulario de Respuestas'!$D248,'Formulario de Respuestas'!$T248,"ES DIFERENTE")</f>
        <v>0</v>
      </c>
      <c r="AW249" s="1" t="str">
        <f>IFERROR(VLOOKUP(CONCATENATE(AV$1,AV249),'Formulario de Preguntas'!$C$10:$FN$165,3,FALSE),"")</f>
        <v/>
      </c>
      <c r="AX249" s="1" t="str">
        <f>IFERROR(VLOOKUP(CONCATENATE(AV$1,AV249),'Formulario de Preguntas'!$C$10:$FN$165,4,FALSE),"")</f>
        <v/>
      </c>
      <c r="AY249" s="23">
        <f>IF($B249='Formulario de Respuestas'!$D248,'Formulario de Respuestas'!$U248,"ES DIFERENTE")</f>
        <v>0</v>
      </c>
      <c r="AZ249" s="1" t="str">
        <f>IFERROR(VLOOKUP(CONCATENATE(AY$1,AY249),'Formulario de Preguntas'!$C$10:$FN$165,3,FALSE),"")</f>
        <v/>
      </c>
      <c r="BA249" s="1" t="str">
        <f>IFERROR(VLOOKUP(CONCATENATE(AY$1,AY249),'Formulario de Preguntas'!$C$10:$FN$165,4,FALSE),"")</f>
        <v/>
      </c>
      <c r="BB249" s="25">
        <f>IF($B249='Formulario de Respuestas'!$D248,'Formulario de Respuestas'!$V248,"ES DIFERENTE")</f>
        <v>0</v>
      </c>
      <c r="BC249" s="1" t="str">
        <f>IFERROR(VLOOKUP(CONCATENATE(BB$1,BB249),'Formulario de Preguntas'!$C$10:$FN$165,3,FALSE),"")</f>
        <v/>
      </c>
      <c r="BD249" s="1" t="str">
        <f>IFERROR(VLOOKUP(CONCATENATE(BB$1,BB249),'Formulario de Preguntas'!$C$10:$FN$165,4,FALSE),"")</f>
        <v/>
      </c>
      <c r="BE249" s="23">
        <f>IF($B249='Formulario de Respuestas'!$D248,'Formulario de Respuestas'!$W248,"ES DIFERENTE")</f>
        <v>0</v>
      </c>
      <c r="BF249" s="1" t="str">
        <f>IFERROR(VLOOKUP(CONCATENATE(BE$1,BE249),'Formulario de Preguntas'!$C$10:$FN$165,3,FALSE),"")</f>
        <v/>
      </c>
      <c r="BG249" s="1" t="str">
        <f>IFERROR(VLOOKUP(CONCATENATE(BE$1,BE249),'Formulario de Preguntas'!$C$10:$FN$165,4,FALSE),"")</f>
        <v/>
      </c>
      <c r="BH249" s="23">
        <f>IF($B249='Formulario de Respuestas'!$D248,'Formulario de Respuestas'!$X248,"ES DIFERENTE")</f>
        <v>0</v>
      </c>
      <c r="BI249" s="1" t="str">
        <f>IFERROR(VLOOKUP(CONCATENATE(BH$1,BH249),'Formulario de Preguntas'!$C$10:$FN$165,3,FALSE),"")</f>
        <v/>
      </c>
      <c r="BJ249" s="1" t="str">
        <f>IFERROR(VLOOKUP(CONCATENATE(BH$1,BH249),'Formulario de Preguntas'!$C$10:$FN$165,4,FALSE),"")</f>
        <v/>
      </c>
      <c r="BK249" s="25">
        <f>IF($B249='Formulario de Respuestas'!$D248,'Formulario de Respuestas'!$Y248,"ES DIFERENTE")</f>
        <v>0</v>
      </c>
      <c r="BL249" s="1" t="str">
        <f>IFERROR(VLOOKUP(CONCATENATE(BK$1,BK249),'Formulario de Preguntas'!$C$10:$FN$165,3,FALSE),"")</f>
        <v/>
      </c>
      <c r="BM249" s="1" t="str">
        <f>IFERROR(VLOOKUP(CONCATENATE(BK$1,BK249),'Formulario de Preguntas'!$C$10:$FN$165,4,FALSE),"")</f>
        <v/>
      </c>
      <c r="BN249" s="25">
        <f>IF($B249='Formulario de Respuestas'!$D248,'Formulario de Respuestas'!$Z248,"ES DIFERENTE")</f>
        <v>0</v>
      </c>
      <c r="BO249" s="1" t="str">
        <f>IFERROR(VLOOKUP(CONCATENATE(BN$1,BN249),'Formulario de Preguntas'!$C$10:$FN$165,3,FALSE),"")</f>
        <v/>
      </c>
      <c r="BP249" s="1" t="str">
        <f>IFERROR(VLOOKUP(CONCATENATE(BN$1,BN249),'Formulario de Preguntas'!$C$10:$FN$165,4,FALSE),"")</f>
        <v/>
      </c>
      <c r="BR249" s="1">
        <f t="shared" si="10"/>
        <v>0</v>
      </c>
      <c r="BS249" s="1">
        <f t="shared" si="11"/>
        <v>0.25</v>
      </c>
      <c r="BT249" s="1">
        <f t="shared" si="12"/>
        <v>0</v>
      </c>
      <c r="BU249" s="1">
        <f>COUNTIF('Formulario de Respuestas'!$E248:$Z248,"A")</f>
        <v>0</v>
      </c>
      <c r="BV249" s="1">
        <f>COUNTIF('Formulario de Respuestas'!$E248:$Z248,"B")</f>
        <v>0</v>
      </c>
      <c r="BW249" s="1">
        <f>COUNTIF('Formulario de Respuestas'!$E248:$Z248,"C")</f>
        <v>0</v>
      </c>
      <c r="BX249" s="1">
        <f>COUNTIF('Formulario de Respuestas'!$E248:$Z248,"D")</f>
        <v>0</v>
      </c>
      <c r="BY249" s="1">
        <f>COUNTIF('Formulario de Respuestas'!$E248:$Z248,"E (RESPUESTA ANULADA)")</f>
        <v>0</v>
      </c>
    </row>
    <row r="250" spans="1:77" x14ac:dyDescent="0.25">
      <c r="A250" s="1">
        <f>'Formulario de Respuestas'!C249</f>
        <v>0</v>
      </c>
      <c r="B250" s="1">
        <f>'Formulario de Respuestas'!D249</f>
        <v>0</v>
      </c>
      <c r="C250" s="23">
        <f>IF($B250='Formulario de Respuestas'!$D249,'Formulario de Respuestas'!$E249,"ES DIFERENTE")</f>
        <v>0</v>
      </c>
      <c r="D250" s="15" t="str">
        <f>IFERROR(VLOOKUP(CONCATENATE(C$1,C250),'Formulario de Preguntas'!$C$2:$FN$165,3,FALSE),"")</f>
        <v/>
      </c>
      <c r="E250" s="1" t="str">
        <f>IFERROR(VLOOKUP(CONCATENATE(C$1,C250),'Formulario de Preguntas'!$C$2:$FN$165,4,FALSE),"")</f>
        <v/>
      </c>
      <c r="F250" s="23">
        <f>IF($B250='Formulario de Respuestas'!$D249,'Formulario de Respuestas'!$F249,"ES DIFERENTE")</f>
        <v>0</v>
      </c>
      <c r="G250" s="1" t="str">
        <f>IFERROR(VLOOKUP(CONCATENATE(F$1,F250),'Formulario de Preguntas'!$C$2:$FN$165,3,FALSE),"")</f>
        <v/>
      </c>
      <c r="H250" s="1" t="str">
        <f>IFERROR(VLOOKUP(CONCATENATE(F$1,F250),'Formulario de Preguntas'!$C$2:$FN$165,4,FALSE),"")</f>
        <v/>
      </c>
      <c r="I250" s="23">
        <f>IF($B250='Formulario de Respuestas'!$D249,'Formulario de Respuestas'!$G249,"ES DIFERENTE")</f>
        <v>0</v>
      </c>
      <c r="J250" s="1" t="str">
        <f>IFERROR(VLOOKUP(CONCATENATE(I$1,I250),'Formulario de Preguntas'!$C$10:$FN$165,3,FALSE),"")</f>
        <v/>
      </c>
      <c r="K250" s="1" t="str">
        <f>IFERROR(VLOOKUP(CONCATENATE(I$1,I250),'Formulario de Preguntas'!$C$10:$FN$165,4,FALSE),"")</f>
        <v/>
      </c>
      <c r="L250" s="23">
        <f>IF($B250='Formulario de Respuestas'!$D249,'Formulario de Respuestas'!$H249,"ES DIFERENTE")</f>
        <v>0</v>
      </c>
      <c r="M250" s="1" t="str">
        <f>IFERROR(VLOOKUP(CONCATENATE(L$1,L250),'Formulario de Preguntas'!$C$10:$FN$165,3,FALSE),"")</f>
        <v/>
      </c>
      <c r="N250" s="1" t="str">
        <f>IFERROR(VLOOKUP(CONCATENATE(L$1,L250),'Formulario de Preguntas'!$C$10:$FN$165,4,FALSE),"")</f>
        <v/>
      </c>
      <c r="O250" s="23">
        <f>IF($B250='Formulario de Respuestas'!$D249,'Formulario de Respuestas'!$I249,"ES DIFERENTE")</f>
        <v>0</v>
      </c>
      <c r="P250" s="1" t="str">
        <f>IFERROR(VLOOKUP(CONCATENATE(O$1,O250),'Formulario de Preguntas'!$C$10:$FN$165,3,FALSE),"")</f>
        <v/>
      </c>
      <c r="Q250" s="1" t="str">
        <f>IFERROR(VLOOKUP(CONCATENATE(O$1,O250),'Formulario de Preguntas'!$C$10:$FN$165,4,FALSE),"")</f>
        <v/>
      </c>
      <c r="R250" s="23">
        <f>IF($B250='Formulario de Respuestas'!$D249,'Formulario de Respuestas'!$J249,"ES DIFERENTE")</f>
        <v>0</v>
      </c>
      <c r="S250" s="1" t="str">
        <f>IFERROR(VLOOKUP(CONCATENATE(R$1,R250),'Formulario de Preguntas'!$C$10:$FN$165,3,FALSE),"")</f>
        <v/>
      </c>
      <c r="T250" s="1" t="str">
        <f>IFERROR(VLOOKUP(CONCATENATE(R$1,R250),'Formulario de Preguntas'!$C$10:$FN$165,4,FALSE),"")</f>
        <v/>
      </c>
      <c r="U250" s="23">
        <f>IF($B250='Formulario de Respuestas'!$D249,'Formulario de Respuestas'!$K249,"ES DIFERENTE")</f>
        <v>0</v>
      </c>
      <c r="V250" s="1" t="str">
        <f>IFERROR(VLOOKUP(CONCATENATE(U$1,U250),'Formulario de Preguntas'!$C$10:$FN$165,3,FALSE),"")</f>
        <v/>
      </c>
      <c r="W250" s="1" t="str">
        <f>IFERROR(VLOOKUP(CONCATENATE(U$1,U250),'Formulario de Preguntas'!$C$10:$FN$165,4,FALSE),"")</f>
        <v/>
      </c>
      <c r="X250" s="23">
        <f>IF($B250='Formulario de Respuestas'!$D249,'Formulario de Respuestas'!$L249,"ES DIFERENTE")</f>
        <v>0</v>
      </c>
      <c r="Y250" s="1" t="str">
        <f>IFERROR(VLOOKUP(CONCATENATE(X$1,X250),'Formulario de Preguntas'!$C$10:$FN$165,3,FALSE),"")</f>
        <v/>
      </c>
      <c r="Z250" s="1" t="str">
        <f>IFERROR(VLOOKUP(CONCATENATE(X$1,X250),'Formulario de Preguntas'!$C$10:$FN$165,4,FALSE),"")</f>
        <v/>
      </c>
      <c r="AA250" s="23">
        <f>IF($B250='Formulario de Respuestas'!$D249,'Formulario de Respuestas'!$M249,"ES DIFERENTE")</f>
        <v>0</v>
      </c>
      <c r="AB250" s="1" t="str">
        <f>IFERROR(VLOOKUP(CONCATENATE(AA$1,AA250),'Formulario de Preguntas'!$C$10:$FN$165,3,FALSE),"")</f>
        <v/>
      </c>
      <c r="AC250" s="1" t="str">
        <f>IFERROR(VLOOKUP(CONCATENATE(AA$1,AA250),'Formulario de Preguntas'!$C$10:$FN$165,4,FALSE),"")</f>
        <v/>
      </c>
      <c r="AD250" s="23">
        <f>IF($B250='Formulario de Respuestas'!$D249,'Formulario de Respuestas'!$N249,"ES DIFERENTE")</f>
        <v>0</v>
      </c>
      <c r="AE250" s="1" t="str">
        <f>IFERROR(VLOOKUP(CONCATENATE(AD$1,AD250),'Formulario de Preguntas'!$C$10:$FN$165,3,FALSE),"")</f>
        <v/>
      </c>
      <c r="AF250" s="1" t="str">
        <f>IFERROR(VLOOKUP(CONCATENATE(AD$1,AD250),'Formulario de Preguntas'!$C$10:$FN$165,4,FALSE),"")</f>
        <v/>
      </c>
      <c r="AG250" s="23">
        <f>IF($B250='Formulario de Respuestas'!$D249,'Formulario de Respuestas'!$O249,"ES DIFERENTE")</f>
        <v>0</v>
      </c>
      <c r="AH250" s="1" t="str">
        <f>IFERROR(VLOOKUP(CONCATENATE(AG$1,AG250),'Formulario de Preguntas'!$C$10:$FN$165,3,FALSE),"")</f>
        <v/>
      </c>
      <c r="AI250" s="1" t="str">
        <f>IFERROR(VLOOKUP(CONCATENATE(AG$1,AG250),'Formulario de Preguntas'!$C$10:$FN$165,4,FALSE),"")</f>
        <v/>
      </c>
      <c r="AJ250" s="23">
        <f>IF($B250='Formulario de Respuestas'!$D249,'Formulario de Respuestas'!$P249,"ES DIFERENTE")</f>
        <v>0</v>
      </c>
      <c r="AK250" s="1" t="str">
        <f>IFERROR(VLOOKUP(CONCATENATE(AJ$1,AJ250),'Formulario de Preguntas'!$C$10:$FN$165,3,FALSE),"")</f>
        <v/>
      </c>
      <c r="AL250" s="1" t="str">
        <f>IFERROR(VLOOKUP(CONCATENATE(AJ$1,AJ250),'Formulario de Preguntas'!$C$10:$FN$165,4,FALSE),"")</f>
        <v/>
      </c>
      <c r="AM250" s="23">
        <f>IF($B250='Formulario de Respuestas'!$D249,'Formulario de Respuestas'!$Q249,"ES DIFERENTE")</f>
        <v>0</v>
      </c>
      <c r="AN250" s="1" t="str">
        <f>IFERROR(VLOOKUP(CONCATENATE(AM$1,AM250),'Formulario de Preguntas'!$C$10:$FN$165,3,FALSE),"")</f>
        <v/>
      </c>
      <c r="AO250" s="1" t="str">
        <f>IFERROR(VLOOKUP(CONCATENATE(AM$1,AM250),'Formulario de Preguntas'!$C$10:$FN$165,4,FALSE),"")</f>
        <v/>
      </c>
      <c r="AP250" s="23">
        <f>IF($B250='Formulario de Respuestas'!$D249,'Formulario de Respuestas'!$R249,"ES DIFERENTE")</f>
        <v>0</v>
      </c>
      <c r="AQ250" s="1" t="str">
        <f>IFERROR(VLOOKUP(CONCATENATE(AP$1,AP250),'Formulario de Preguntas'!$C$10:$FN$165,3,FALSE),"")</f>
        <v/>
      </c>
      <c r="AR250" s="1" t="str">
        <f>IFERROR(VLOOKUP(CONCATENATE(AP$1,AP250),'Formulario de Preguntas'!$C$10:$FN$165,4,FALSE),"")</f>
        <v/>
      </c>
      <c r="AS250" s="23">
        <f>IF($B250='Formulario de Respuestas'!$D249,'Formulario de Respuestas'!$S249,"ES DIFERENTE")</f>
        <v>0</v>
      </c>
      <c r="AT250" s="1" t="str">
        <f>IFERROR(VLOOKUP(CONCATENATE(AS$1,AS250),'Formulario de Preguntas'!$C$10:$FN$165,3,FALSE),"")</f>
        <v/>
      </c>
      <c r="AU250" s="1" t="str">
        <f>IFERROR(VLOOKUP(CONCATENATE(AS$1,AS250),'Formulario de Preguntas'!$C$10:$FN$165,4,FALSE),"")</f>
        <v/>
      </c>
      <c r="AV250" s="23">
        <f>IF($B250='Formulario de Respuestas'!$D249,'Formulario de Respuestas'!$T249,"ES DIFERENTE")</f>
        <v>0</v>
      </c>
      <c r="AW250" s="1" t="str">
        <f>IFERROR(VLOOKUP(CONCATENATE(AV$1,AV250),'Formulario de Preguntas'!$C$10:$FN$165,3,FALSE),"")</f>
        <v/>
      </c>
      <c r="AX250" s="1" t="str">
        <f>IFERROR(VLOOKUP(CONCATENATE(AV$1,AV250),'Formulario de Preguntas'!$C$10:$FN$165,4,FALSE),"")</f>
        <v/>
      </c>
      <c r="AY250" s="23">
        <f>IF($B250='Formulario de Respuestas'!$D249,'Formulario de Respuestas'!$U249,"ES DIFERENTE")</f>
        <v>0</v>
      </c>
      <c r="AZ250" s="1" t="str">
        <f>IFERROR(VLOOKUP(CONCATENATE(AY$1,AY250),'Formulario de Preguntas'!$C$10:$FN$165,3,FALSE),"")</f>
        <v/>
      </c>
      <c r="BA250" s="1" t="str">
        <f>IFERROR(VLOOKUP(CONCATENATE(AY$1,AY250),'Formulario de Preguntas'!$C$10:$FN$165,4,FALSE),"")</f>
        <v/>
      </c>
      <c r="BB250" s="25">
        <f>IF($B250='Formulario de Respuestas'!$D249,'Formulario de Respuestas'!$V249,"ES DIFERENTE")</f>
        <v>0</v>
      </c>
      <c r="BC250" s="1" t="str">
        <f>IFERROR(VLOOKUP(CONCATENATE(BB$1,BB250),'Formulario de Preguntas'!$C$10:$FN$165,3,FALSE),"")</f>
        <v/>
      </c>
      <c r="BD250" s="1" t="str">
        <f>IFERROR(VLOOKUP(CONCATENATE(BB$1,BB250),'Formulario de Preguntas'!$C$10:$FN$165,4,FALSE),"")</f>
        <v/>
      </c>
      <c r="BE250" s="23">
        <f>IF($B250='Formulario de Respuestas'!$D249,'Formulario de Respuestas'!$W249,"ES DIFERENTE")</f>
        <v>0</v>
      </c>
      <c r="BF250" s="1" t="str">
        <f>IFERROR(VLOOKUP(CONCATENATE(BE$1,BE250),'Formulario de Preguntas'!$C$10:$FN$165,3,FALSE),"")</f>
        <v/>
      </c>
      <c r="BG250" s="1" t="str">
        <f>IFERROR(VLOOKUP(CONCATENATE(BE$1,BE250),'Formulario de Preguntas'!$C$10:$FN$165,4,FALSE),"")</f>
        <v/>
      </c>
      <c r="BH250" s="23">
        <f>IF($B250='Formulario de Respuestas'!$D249,'Formulario de Respuestas'!$X249,"ES DIFERENTE")</f>
        <v>0</v>
      </c>
      <c r="BI250" s="1" t="str">
        <f>IFERROR(VLOOKUP(CONCATENATE(BH$1,BH250),'Formulario de Preguntas'!$C$10:$FN$165,3,FALSE),"")</f>
        <v/>
      </c>
      <c r="BJ250" s="1" t="str">
        <f>IFERROR(VLOOKUP(CONCATENATE(BH$1,BH250),'Formulario de Preguntas'!$C$10:$FN$165,4,FALSE),"")</f>
        <v/>
      </c>
      <c r="BK250" s="25">
        <f>IF($B250='Formulario de Respuestas'!$D249,'Formulario de Respuestas'!$Y249,"ES DIFERENTE")</f>
        <v>0</v>
      </c>
      <c r="BL250" s="1" t="str">
        <f>IFERROR(VLOOKUP(CONCATENATE(BK$1,BK250),'Formulario de Preguntas'!$C$10:$FN$165,3,FALSE),"")</f>
        <v/>
      </c>
      <c r="BM250" s="1" t="str">
        <f>IFERROR(VLOOKUP(CONCATENATE(BK$1,BK250),'Formulario de Preguntas'!$C$10:$FN$165,4,FALSE),"")</f>
        <v/>
      </c>
      <c r="BN250" s="25">
        <f>IF($B250='Formulario de Respuestas'!$D249,'Formulario de Respuestas'!$Z249,"ES DIFERENTE")</f>
        <v>0</v>
      </c>
      <c r="BO250" s="1" t="str">
        <f>IFERROR(VLOOKUP(CONCATENATE(BN$1,BN250),'Formulario de Preguntas'!$C$10:$FN$165,3,FALSE),"")</f>
        <v/>
      </c>
      <c r="BP250" s="1" t="str">
        <f>IFERROR(VLOOKUP(CONCATENATE(BN$1,BN250),'Formulario de Preguntas'!$C$10:$FN$165,4,FALSE),"")</f>
        <v/>
      </c>
      <c r="BR250" s="1">
        <f t="shared" si="10"/>
        <v>0</v>
      </c>
      <c r="BS250" s="1">
        <f t="shared" si="11"/>
        <v>0.25</v>
      </c>
      <c r="BT250" s="1">
        <f t="shared" si="12"/>
        <v>0</v>
      </c>
      <c r="BU250" s="1">
        <f>COUNTIF('Formulario de Respuestas'!$E249:$Z249,"A")</f>
        <v>0</v>
      </c>
      <c r="BV250" s="1">
        <f>COUNTIF('Formulario de Respuestas'!$E249:$Z249,"B")</f>
        <v>0</v>
      </c>
      <c r="BW250" s="1">
        <f>COUNTIF('Formulario de Respuestas'!$E249:$Z249,"C")</f>
        <v>0</v>
      </c>
      <c r="BX250" s="1">
        <f>COUNTIF('Formulario de Respuestas'!$E249:$Z249,"D")</f>
        <v>0</v>
      </c>
      <c r="BY250" s="1">
        <f>COUNTIF('Formulario de Respuestas'!$E249:$Z249,"E (RESPUESTA ANULADA)")</f>
        <v>0</v>
      </c>
    </row>
    <row r="251" spans="1:77" x14ac:dyDescent="0.25">
      <c r="A251" s="1">
        <f>'Formulario de Respuestas'!C250</f>
        <v>0</v>
      </c>
      <c r="B251" s="1">
        <f>'Formulario de Respuestas'!D250</f>
        <v>0</v>
      </c>
      <c r="C251" s="23">
        <f>IF($B251='Formulario de Respuestas'!$D250,'Formulario de Respuestas'!$E250,"ES DIFERENTE")</f>
        <v>0</v>
      </c>
      <c r="D251" s="15" t="str">
        <f>IFERROR(VLOOKUP(CONCATENATE(C$1,C251),'Formulario de Preguntas'!$C$2:$FN$165,3,FALSE),"")</f>
        <v/>
      </c>
      <c r="E251" s="1" t="str">
        <f>IFERROR(VLOOKUP(CONCATENATE(C$1,C251),'Formulario de Preguntas'!$C$2:$FN$165,4,FALSE),"")</f>
        <v/>
      </c>
      <c r="F251" s="23">
        <f>IF($B251='Formulario de Respuestas'!$D250,'Formulario de Respuestas'!$F250,"ES DIFERENTE")</f>
        <v>0</v>
      </c>
      <c r="G251" s="1" t="str">
        <f>IFERROR(VLOOKUP(CONCATENATE(F$1,F251),'Formulario de Preguntas'!$C$2:$FN$165,3,FALSE),"")</f>
        <v/>
      </c>
      <c r="H251" s="1" t="str">
        <f>IFERROR(VLOOKUP(CONCATENATE(F$1,F251),'Formulario de Preguntas'!$C$2:$FN$165,4,FALSE),"")</f>
        <v/>
      </c>
      <c r="I251" s="23">
        <f>IF($B251='Formulario de Respuestas'!$D250,'Formulario de Respuestas'!$G250,"ES DIFERENTE")</f>
        <v>0</v>
      </c>
      <c r="J251" s="1" t="str">
        <f>IFERROR(VLOOKUP(CONCATENATE(I$1,I251),'Formulario de Preguntas'!$C$10:$FN$165,3,FALSE),"")</f>
        <v/>
      </c>
      <c r="K251" s="1" t="str">
        <f>IFERROR(VLOOKUP(CONCATENATE(I$1,I251),'Formulario de Preguntas'!$C$10:$FN$165,4,FALSE),"")</f>
        <v/>
      </c>
      <c r="L251" s="23">
        <f>IF($B251='Formulario de Respuestas'!$D250,'Formulario de Respuestas'!$H250,"ES DIFERENTE")</f>
        <v>0</v>
      </c>
      <c r="M251" s="1" t="str">
        <f>IFERROR(VLOOKUP(CONCATENATE(L$1,L251),'Formulario de Preguntas'!$C$10:$FN$165,3,FALSE),"")</f>
        <v/>
      </c>
      <c r="N251" s="1" t="str">
        <f>IFERROR(VLOOKUP(CONCATENATE(L$1,L251),'Formulario de Preguntas'!$C$10:$FN$165,4,FALSE),"")</f>
        <v/>
      </c>
      <c r="O251" s="23">
        <f>IF($B251='Formulario de Respuestas'!$D250,'Formulario de Respuestas'!$I250,"ES DIFERENTE")</f>
        <v>0</v>
      </c>
      <c r="P251" s="1" t="str">
        <f>IFERROR(VLOOKUP(CONCATENATE(O$1,O251),'Formulario de Preguntas'!$C$10:$FN$165,3,FALSE),"")</f>
        <v/>
      </c>
      <c r="Q251" s="1" t="str">
        <f>IFERROR(VLOOKUP(CONCATENATE(O$1,O251),'Formulario de Preguntas'!$C$10:$FN$165,4,FALSE),"")</f>
        <v/>
      </c>
      <c r="R251" s="23">
        <f>IF($B251='Formulario de Respuestas'!$D250,'Formulario de Respuestas'!$J250,"ES DIFERENTE")</f>
        <v>0</v>
      </c>
      <c r="S251" s="1" t="str">
        <f>IFERROR(VLOOKUP(CONCATENATE(R$1,R251),'Formulario de Preguntas'!$C$10:$FN$165,3,FALSE),"")</f>
        <v/>
      </c>
      <c r="T251" s="1" t="str">
        <f>IFERROR(VLOOKUP(CONCATENATE(R$1,R251),'Formulario de Preguntas'!$C$10:$FN$165,4,FALSE),"")</f>
        <v/>
      </c>
      <c r="U251" s="23">
        <f>IF($B251='Formulario de Respuestas'!$D250,'Formulario de Respuestas'!$K250,"ES DIFERENTE")</f>
        <v>0</v>
      </c>
      <c r="V251" s="1" t="str">
        <f>IFERROR(VLOOKUP(CONCATENATE(U$1,U251),'Formulario de Preguntas'!$C$10:$FN$165,3,FALSE),"")</f>
        <v/>
      </c>
      <c r="W251" s="1" t="str">
        <f>IFERROR(VLOOKUP(CONCATENATE(U$1,U251),'Formulario de Preguntas'!$C$10:$FN$165,4,FALSE),"")</f>
        <v/>
      </c>
      <c r="X251" s="23">
        <f>IF($B251='Formulario de Respuestas'!$D250,'Formulario de Respuestas'!$L250,"ES DIFERENTE")</f>
        <v>0</v>
      </c>
      <c r="Y251" s="1" t="str">
        <f>IFERROR(VLOOKUP(CONCATENATE(X$1,X251),'Formulario de Preguntas'!$C$10:$FN$165,3,FALSE),"")</f>
        <v/>
      </c>
      <c r="Z251" s="1" t="str">
        <f>IFERROR(VLOOKUP(CONCATENATE(X$1,X251),'Formulario de Preguntas'!$C$10:$FN$165,4,FALSE),"")</f>
        <v/>
      </c>
      <c r="AA251" s="23">
        <f>IF($B251='Formulario de Respuestas'!$D250,'Formulario de Respuestas'!$M250,"ES DIFERENTE")</f>
        <v>0</v>
      </c>
      <c r="AB251" s="1" t="str">
        <f>IFERROR(VLOOKUP(CONCATENATE(AA$1,AA251),'Formulario de Preguntas'!$C$10:$FN$165,3,FALSE),"")</f>
        <v/>
      </c>
      <c r="AC251" s="1" t="str">
        <f>IFERROR(VLOOKUP(CONCATENATE(AA$1,AA251),'Formulario de Preguntas'!$C$10:$FN$165,4,FALSE),"")</f>
        <v/>
      </c>
      <c r="AD251" s="23">
        <f>IF($B251='Formulario de Respuestas'!$D250,'Formulario de Respuestas'!$N250,"ES DIFERENTE")</f>
        <v>0</v>
      </c>
      <c r="AE251" s="1" t="str">
        <f>IFERROR(VLOOKUP(CONCATENATE(AD$1,AD251),'Formulario de Preguntas'!$C$10:$FN$165,3,FALSE),"")</f>
        <v/>
      </c>
      <c r="AF251" s="1" t="str">
        <f>IFERROR(VLOOKUP(CONCATENATE(AD$1,AD251),'Formulario de Preguntas'!$C$10:$FN$165,4,FALSE),"")</f>
        <v/>
      </c>
      <c r="AG251" s="23">
        <f>IF($B251='Formulario de Respuestas'!$D250,'Formulario de Respuestas'!$O250,"ES DIFERENTE")</f>
        <v>0</v>
      </c>
      <c r="AH251" s="1" t="str">
        <f>IFERROR(VLOOKUP(CONCATENATE(AG$1,AG251),'Formulario de Preguntas'!$C$10:$FN$165,3,FALSE),"")</f>
        <v/>
      </c>
      <c r="AI251" s="1" t="str">
        <f>IFERROR(VLOOKUP(CONCATENATE(AG$1,AG251),'Formulario de Preguntas'!$C$10:$FN$165,4,FALSE),"")</f>
        <v/>
      </c>
      <c r="AJ251" s="23">
        <f>IF($B251='Formulario de Respuestas'!$D250,'Formulario de Respuestas'!$P250,"ES DIFERENTE")</f>
        <v>0</v>
      </c>
      <c r="AK251" s="1" t="str">
        <f>IFERROR(VLOOKUP(CONCATENATE(AJ$1,AJ251),'Formulario de Preguntas'!$C$10:$FN$165,3,FALSE),"")</f>
        <v/>
      </c>
      <c r="AL251" s="1" t="str">
        <f>IFERROR(VLOOKUP(CONCATENATE(AJ$1,AJ251),'Formulario de Preguntas'!$C$10:$FN$165,4,FALSE),"")</f>
        <v/>
      </c>
      <c r="AM251" s="23">
        <f>IF($B251='Formulario de Respuestas'!$D250,'Formulario de Respuestas'!$Q250,"ES DIFERENTE")</f>
        <v>0</v>
      </c>
      <c r="AN251" s="1" t="str">
        <f>IFERROR(VLOOKUP(CONCATENATE(AM$1,AM251),'Formulario de Preguntas'!$C$10:$FN$165,3,FALSE),"")</f>
        <v/>
      </c>
      <c r="AO251" s="1" t="str">
        <f>IFERROR(VLOOKUP(CONCATENATE(AM$1,AM251),'Formulario de Preguntas'!$C$10:$FN$165,4,FALSE),"")</f>
        <v/>
      </c>
      <c r="AP251" s="23">
        <f>IF($B251='Formulario de Respuestas'!$D250,'Formulario de Respuestas'!$R250,"ES DIFERENTE")</f>
        <v>0</v>
      </c>
      <c r="AQ251" s="1" t="str">
        <f>IFERROR(VLOOKUP(CONCATENATE(AP$1,AP251),'Formulario de Preguntas'!$C$10:$FN$165,3,FALSE),"")</f>
        <v/>
      </c>
      <c r="AR251" s="1" t="str">
        <f>IFERROR(VLOOKUP(CONCATENATE(AP$1,AP251),'Formulario de Preguntas'!$C$10:$FN$165,4,FALSE),"")</f>
        <v/>
      </c>
      <c r="AS251" s="23">
        <f>IF($B251='Formulario de Respuestas'!$D250,'Formulario de Respuestas'!$S250,"ES DIFERENTE")</f>
        <v>0</v>
      </c>
      <c r="AT251" s="1" t="str">
        <f>IFERROR(VLOOKUP(CONCATENATE(AS$1,AS251),'Formulario de Preguntas'!$C$10:$FN$165,3,FALSE),"")</f>
        <v/>
      </c>
      <c r="AU251" s="1" t="str">
        <f>IFERROR(VLOOKUP(CONCATENATE(AS$1,AS251),'Formulario de Preguntas'!$C$10:$FN$165,4,FALSE),"")</f>
        <v/>
      </c>
      <c r="AV251" s="23">
        <f>IF($B251='Formulario de Respuestas'!$D250,'Formulario de Respuestas'!$T250,"ES DIFERENTE")</f>
        <v>0</v>
      </c>
      <c r="AW251" s="1" t="str">
        <f>IFERROR(VLOOKUP(CONCATENATE(AV$1,AV251),'Formulario de Preguntas'!$C$10:$FN$165,3,FALSE),"")</f>
        <v/>
      </c>
      <c r="AX251" s="1" t="str">
        <f>IFERROR(VLOOKUP(CONCATENATE(AV$1,AV251),'Formulario de Preguntas'!$C$10:$FN$165,4,FALSE),"")</f>
        <v/>
      </c>
      <c r="AY251" s="23">
        <f>IF($B251='Formulario de Respuestas'!$D250,'Formulario de Respuestas'!$U250,"ES DIFERENTE")</f>
        <v>0</v>
      </c>
      <c r="AZ251" s="1" t="str">
        <f>IFERROR(VLOOKUP(CONCATENATE(AY$1,AY251),'Formulario de Preguntas'!$C$10:$FN$165,3,FALSE),"")</f>
        <v/>
      </c>
      <c r="BA251" s="1" t="str">
        <f>IFERROR(VLOOKUP(CONCATENATE(AY$1,AY251),'Formulario de Preguntas'!$C$10:$FN$165,4,FALSE),"")</f>
        <v/>
      </c>
      <c r="BB251" s="25">
        <f>IF($B251='Formulario de Respuestas'!$D250,'Formulario de Respuestas'!$V250,"ES DIFERENTE")</f>
        <v>0</v>
      </c>
      <c r="BC251" s="1" t="str">
        <f>IFERROR(VLOOKUP(CONCATENATE(BB$1,BB251),'Formulario de Preguntas'!$C$10:$FN$165,3,FALSE),"")</f>
        <v/>
      </c>
      <c r="BD251" s="1" t="str">
        <f>IFERROR(VLOOKUP(CONCATENATE(BB$1,BB251),'Formulario de Preguntas'!$C$10:$FN$165,4,FALSE),"")</f>
        <v/>
      </c>
      <c r="BE251" s="23">
        <f>IF($B251='Formulario de Respuestas'!$D250,'Formulario de Respuestas'!$W250,"ES DIFERENTE")</f>
        <v>0</v>
      </c>
      <c r="BF251" s="1" t="str">
        <f>IFERROR(VLOOKUP(CONCATENATE(BE$1,BE251),'Formulario de Preguntas'!$C$10:$FN$165,3,FALSE),"")</f>
        <v/>
      </c>
      <c r="BG251" s="1" t="str">
        <f>IFERROR(VLOOKUP(CONCATENATE(BE$1,BE251),'Formulario de Preguntas'!$C$10:$FN$165,4,FALSE),"")</f>
        <v/>
      </c>
      <c r="BH251" s="23">
        <f>IF($B251='Formulario de Respuestas'!$D250,'Formulario de Respuestas'!$X250,"ES DIFERENTE")</f>
        <v>0</v>
      </c>
      <c r="BI251" s="1" t="str">
        <f>IFERROR(VLOOKUP(CONCATENATE(BH$1,BH251),'Formulario de Preguntas'!$C$10:$FN$165,3,FALSE),"")</f>
        <v/>
      </c>
      <c r="BJ251" s="1" t="str">
        <f>IFERROR(VLOOKUP(CONCATENATE(BH$1,BH251),'Formulario de Preguntas'!$C$10:$FN$165,4,FALSE),"")</f>
        <v/>
      </c>
      <c r="BK251" s="25">
        <f>IF($B251='Formulario de Respuestas'!$D250,'Formulario de Respuestas'!$Y250,"ES DIFERENTE")</f>
        <v>0</v>
      </c>
      <c r="BL251" s="1" t="str">
        <f>IFERROR(VLOOKUP(CONCATENATE(BK$1,BK251),'Formulario de Preguntas'!$C$10:$FN$165,3,FALSE),"")</f>
        <v/>
      </c>
      <c r="BM251" s="1" t="str">
        <f>IFERROR(VLOOKUP(CONCATENATE(BK$1,BK251),'Formulario de Preguntas'!$C$10:$FN$165,4,FALSE),"")</f>
        <v/>
      </c>
      <c r="BN251" s="25">
        <f>IF($B251='Formulario de Respuestas'!$D250,'Formulario de Respuestas'!$Z250,"ES DIFERENTE")</f>
        <v>0</v>
      </c>
      <c r="BO251" s="1" t="str">
        <f>IFERROR(VLOOKUP(CONCATENATE(BN$1,BN251),'Formulario de Preguntas'!$C$10:$FN$165,3,FALSE),"")</f>
        <v/>
      </c>
      <c r="BP251" s="1" t="str">
        <f>IFERROR(VLOOKUP(CONCATENATE(BN$1,BN251),'Formulario de Preguntas'!$C$10:$FN$165,4,FALSE),"")</f>
        <v/>
      </c>
      <c r="BR251" s="1">
        <f t="shared" si="10"/>
        <v>0</v>
      </c>
      <c r="BS251" s="1">
        <f t="shared" si="11"/>
        <v>0.25</v>
      </c>
      <c r="BT251" s="1">
        <f t="shared" si="12"/>
        <v>0</v>
      </c>
      <c r="BU251" s="1">
        <f>COUNTIF('Formulario de Respuestas'!$E250:$Z250,"A")</f>
        <v>0</v>
      </c>
      <c r="BV251" s="1">
        <f>COUNTIF('Formulario de Respuestas'!$E250:$Z250,"B")</f>
        <v>0</v>
      </c>
      <c r="BW251" s="1">
        <f>COUNTIF('Formulario de Respuestas'!$E250:$Z250,"C")</f>
        <v>0</v>
      </c>
      <c r="BX251" s="1">
        <f>COUNTIF('Formulario de Respuestas'!$E250:$Z250,"D")</f>
        <v>0</v>
      </c>
      <c r="BY251" s="1">
        <f>COUNTIF('Formulario de Respuestas'!$E250:$Z250,"E (RESPUESTA ANULADA)")</f>
        <v>0</v>
      </c>
    </row>
    <row r="252" spans="1:77" x14ac:dyDescent="0.25">
      <c r="A252" s="1">
        <f>'Formulario de Respuestas'!C251</f>
        <v>0</v>
      </c>
      <c r="B252" s="1">
        <f>'Formulario de Respuestas'!D251</f>
        <v>0</v>
      </c>
      <c r="C252" s="23">
        <f>IF($B252='Formulario de Respuestas'!$D251,'Formulario de Respuestas'!$E251,"ES DIFERENTE")</f>
        <v>0</v>
      </c>
      <c r="D252" s="15" t="str">
        <f>IFERROR(VLOOKUP(CONCATENATE(C$1,C252),'Formulario de Preguntas'!$C$2:$FN$165,3,FALSE),"")</f>
        <v/>
      </c>
      <c r="E252" s="1" t="str">
        <f>IFERROR(VLOOKUP(CONCATENATE(C$1,C252),'Formulario de Preguntas'!$C$2:$FN$165,4,FALSE),"")</f>
        <v/>
      </c>
      <c r="F252" s="23">
        <f>IF($B252='Formulario de Respuestas'!$D251,'Formulario de Respuestas'!$F251,"ES DIFERENTE")</f>
        <v>0</v>
      </c>
      <c r="G252" s="1" t="str">
        <f>IFERROR(VLOOKUP(CONCATENATE(F$1,F252),'Formulario de Preguntas'!$C$2:$FN$165,3,FALSE),"")</f>
        <v/>
      </c>
      <c r="H252" s="1" t="str">
        <f>IFERROR(VLOOKUP(CONCATENATE(F$1,F252),'Formulario de Preguntas'!$C$2:$FN$165,4,FALSE),"")</f>
        <v/>
      </c>
      <c r="I252" s="23">
        <f>IF($B252='Formulario de Respuestas'!$D251,'Formulario de Respuestas'!$G251,"ES DIFERENTE")</f>
        <v>0</v>
      </c>
      <c r="J252" s="1" t="str">
        <f>IFERROR(VLOOKUP(CONCATENATE(I$1,I252),'Formulario de Preguntas'!$C$10:$FN$165,3,FALSE),"")</f>
        <v/>
      </c>
      <c r="K252" s="1" t="str">
        <f>IFERROR(VLOOKUP(CONCATENATE(I$1,I252),'Formulario de Preguntas'!$C$10:$FN$165,4,FALSE),"")</f>
        <v/>
      </c>
      <c r="L252" s="23">
        <f>IF($B252='Formulario de Respuestas'!$D251,'Formulario de Respuestas'!$H251,"ES DIFERENTE")</f>
        <v>0</v>
      </c>
      <c r="M252" s="1" t="str">
        <f>IFERROR(VLOOKUP(CONCATENATE(L$1,L252),'Formulario de Preguntas'!$C$10:$FN$165,3,FALSE),"")</f>
        <v/>
      </c>
      <c r="N252" s="1" t="str">
        <f>IFERROR(VLOOKUP(CONCATENATE(L$1,L252),'Formulario de Preguntas'!$C$10:$FN$165,4,FALSE),"")</f>
        <v/>
      </c>
      <c r="O252" s="23">
        <f>IF($B252='Formulario de Respuestas'!$D251,'Formulario de Respuestas'!$I251,"ES DIFERENTE")</f>
        <v>0</v>
      </c>
      <c r="P252" s="1" t="str">
        <f>IFERROR(VLOOKUP(CONCATENATE(O$1,O252),'Formulario de Preguntas'!$C$10:$FN$165,3,FALSE),"")</f>
        <v/>
      </c>
      <c r="Q252" s="1" t="str">
        <f>IFERROR(VLOOKUP(CONCATENATE(O$1,O252),'Formulario de Preguntas'!$C$10:$FN$165,4,FALSE),"")</f>
        <v/>
      </c>
      <c r="R252" s="23">
        <f>IF($B252='Formulario de Respuestas'!$D251,'Formulario de Respuestas'!$J251,"ES DIFERENTE")</f>
        <v>0</v>
      </c>
      <c r="S252" s="1" t="str">
        <f>IFERROR(VLOOKUP(CONCATENATE(R$1,R252),'Formulario de Preguntas'!$C$10:$FN$165,3,FALSE),"")</f>
        <v/>
      </c>
      <c r="T252" s="1" t="str">
        <f>IFERROR(VLOOKUP(CONCATENATE(R$1,R252),'Formulario de Preguntas'!$C$10:$FN$165,4,FALSE),"")</f>
        <v/>
      </c>
      <c r="U252" s="23">
        <f>IF($B252='Formulario de Respuestas'!$D251,'Formulario de Respuestas'!$K251,"ES DIFERENTE")</f>
        <v>0</v>
      </c>
      <c r="V252" s="1" t="str">
        <f>IFERROR(VLOOKUP(CONCATENATE(U$1,U252),'Formulario de Preguntas'!$C$10:$FN$165,3,FALSE),"")</f>
        <v/>
      </c>
      <c r="W252" s="1" t="str">
        <f>IFERROR(VLOOKUP(CONCATENATE(U$1,U252),'Formulario de Preguntas'!$C$10:$FN$165,4,FALSE),"")</f>
        <v/>
      </c>
      <c r="X252" s="23">
        <f>IF($B252='Formulario de Respuestas'!$D251,'Formulario de Respuestas'!$L251,"ES DIFERENTE")</f>
        <v>0</v>
      </c>
      <c r="Y252" s="1" t="str">
        <f>IFERROR(VLOOKUP(CONCATENATE(X$1,X252),'Formulario de Preguntas'!$C$10:$FN$165,3,FALSE),"")</f>
        <v/>
      </c>
      <c r="Z252" s="1" t="str">
        <f>IFERROR(VLOOKUP(CONCATENATE(X$1,X252),'Formulario de Preguntas'!$C$10:$FN$165,4,FALSE),"")</f>
        <v/>
      </c>
      <c r="AA252" s="23">
        <f>IF($B252='Formulario de Respuestas'!$D251,'Formulario de Respuestas'!$M251,"ES DIFERENTE")</f>
        <v>0</v>
      </c>
      <c r="AB252" s="1" t="str">
        <f>IFERROR(VLOOKUP(CONCATENATE(AA$1,AA252),'Formulario de Preguntas'!$C$10:$FN$165,3,FALSE),"")</f>
        <v/>
      </c>
      <c r="AC252" s="1" t="str">
        <f>IFERROR(VLOOKUP(CONCATENATE(AA$1,AA252),'Formulario de Preguntas'!$C$10:$FN$165,4,FALSE),"")</f>
        <v/>
      </c>
      <c r="AD252" s="23">
        <f>IF($B252='Formulario de Respuestas'!$D251,'Formulario de Respuestas'!$N251,"ES DIFERENTE")</f>
        <v>0</v>
      </c>
      <c r="AE252" s="1" t="str">
        <f>IFERROR(VLOOKUP(CONCATENATE(AD$1,AD252),'Formulario de Preguntas'!$C$10:$FN$165,3,FALSE),"")</f>
        <v/>
      </c>
      <c r="AF252" s="1" t="str">
        <f>IFERROR(VLOOKUP(CONCATENATE(AD$1,AD252),'Formulario de Preguntas'!$C$10:$FN$165,4,FALSE),"")</f>
        <v/>
      </c>
      <c r="AG252" s="23">
        <f>IF($B252='Formulario de Respuestas'!$D251,'Formulario de Respuestas'!$O251,"ES DIFERENTE")</f>
        <v>0</v>
      </c>
      <c r="AH252" s="1" t="str">
        <f>IFERROR(VLOOKUP(CONCATENATE(AG$1,AG252),'Formulario de Preguntas'!$C$10:$FN$165,3,FALSE),"")</f>
        <v/>
      </c>
      <c r="AI252" s="1" t="str">
        <f>IFERROR(VLOOKUP(CONCATENATE(AG$1,AG252),'Formulario de Preguntas'!$C$10:$FN$165,4,FALSE),"")</f>
        <v/>
      </c>
      <c r="AJ252" s="23">
        <f>IF($B252='Formulario de Respuestas'!$D251,'Formulario de Respuestas'!$P251,"ES DIFERENTE")</f>
        <v>0</v>
      </c>
      <c r="AK252" s="1" t="str">
        <f>IFERROR(VLOOKUP(CONCATENATE(AJ$1,AJ252),'Formulario de Preguntas'!$C$10:$FN$165,3,FALSE),"")</f>
        <v/>
      </c>
      <c r="AL252" s="1" t="str">
        <f>IFERROR(VLOOKUP(CONCATENATE(AJ$1,AJ252),'Formulario de Preguntas'!$C$10:$FN$165,4,FALSE),"")</f>
        <v/>
      </c>
      <c r="AM252" s="23">
        <f>IF($B252='Formulario de Respuestas'!$D251,'Formulario de Respuestas'!$Q251,"ES DIFERENTE")</f>
        <v>0</v>
      </c>
      <c r="AN252" s="1" t="str">
        <f>IFERROR(VLOOKUP(CONCATENATE(AM$1,AM252),'Formulario de Preguntas'!$C$10:$FN$165,3,FALSE),"")</f>
        <v/>
      </c>
      <c r="AO252" s="1" t="str">
        <f>IFERROR(VLOOKUP(CONCATENATE(AM$1,AM252),'Formulario de Preguntas'!$C$10:$FN$165,4,FALSE),"")</f>
        <v/>
      </c>
      <c r="AP252" s="23">
        <f>IF($B252='Formulario de Respuestas'!$D251,'Formulario de Respuestas'!$R251,"ES DIFERENTE")</f>
        <v>0</v>
      </c>
      <c r="AQ252" s="1" t="str">
        <f>IFERROR(VLOOKUP(CONCATENATE(AP$1,AP252),'Formulario de Preguntas'!$C$10:$FN$165,3,FALSE),"")</f>
        <v/>
      </c>
      <c r="AR252" s="1" t="str">
        <f>IFERROR(VLOOKUP(CONCATENATE(AP$1,AP252),'Formulario de Preguntas'!$C$10:$FN$165,4,FALSE),"")</f>
        <v/>
      </c>
      <c r="AS252" s="23">
        <f>IF($B252='Formulario de Respuestas'!$D251,'Formulario de Respuestas'!$S251,"ES DIFERENTE")</f>
        <v>0</v>
      </c>
      <c r="AT252" s="1" t="str">
        <f>IFERROR(VLOOKUP(CONCATENATE(AS$1,AS252),'Formulario de Preguntas'!$C$10:$FN$165,3,FALSE),"")</f>
        <v/>
      </c>
      <c r="AU252" s="1" t="str">
        <f>IFERROR(VLOOKUP(CONCATENATE(AS$1,AS252),'Formulario de Preguntas'!$C$10:$FN$165,4,FALSE),"")</f>
        <v/>
      </c>
      <c r="AV252" s="23">
        <f>IF($B252='Formulario de Respuestas'!$D251,'Formulario de Respuestas'!$T251,"ES DIFERENTE")</f>
        <v>0</v>
      </c>
      <c r="AW252" s="1" t="str">
        <f>IFERROR(VLOOKUP(CONCATENATE(AV$1,AV252),'Formulario de Preguntas'!$C$10:$FN$165,3,FALSE),"")</f>
        <v/>
      </c>
      <c r="AX252" s="1" t="str">
        <f>IFERROR(VLOOKUP(CONCATENATE(AV$1,AV252),'Formulario de Preguntas'!$C$10:$FN$165,4,FALSE),"")</f>
        <v/>
      </c>
      <c r="AY252" s="23">
        <f>IF($B252='Formulario de Respuestas'!$D251,'Formulario de Respuestas'!$U251,"ES DIFERENTE")</f>
        <v>0</v>
      </c>
      <c r="AZ252" s="1" t="str">
        <f>IFERROR(VLOOKUP(CONCATENATE(AY$1,AY252),'Formulario de Preguntas'!$C$10:$FN$165,3,FALSE),"")</f>
        <v/>
      </c>
      <c r="BA252" s="1" t="str">
        <f>IFERROR(VLOOKUP(CONCATENATE(AY$1,AY252),'Formulario de Preguntas'!$C$10:$FN$165,4,FALSE),"")</f>
        <v/>
      </c>
      <c r="BB252" s="25">
        <f>IF($B252='Formulario de Respuestas'!$D251,'Formulario de Respuestas'!$V251,"ES DIFERENTE")</f>
        <v>0</v>
      </c>
      <c r="BC252" s="1" t="str">
        <f>IFERROR(VLOOKUP(CONCATENATE(BB$1,BB252),'Formulario de Preguntas'!$C$10:$FN$165,3,FALSE),"")</f>
        <v/>
      </c>
      <c r="BD252" s="1" t="str">
        <f>IFERROR(VLOOKUP(CONCATENATE(BB$1,BB252),'Formulario de Preguntas'!$C$10:$FN$165,4,FALSE),"")</f>
        <v/>
      </c>
      <c r="BE252" s="23">
        <f>IF($B252='Formulario de Respuestas'!$D251,'Formulario de Respuestas'!$W251,"ES DIFERENTE")</f>
        <v>0</v>
      </c>
      <c r="BF252" s="1" t="str">
        <f>IFERROR(VLOOKUP(CONCATENATE(BE$1,BE252),'Formulario de Preguntas'!$C$10:$FN$165,3,FALSE),"")</f>
        <v/>
      </c>
      <c r="BG252" s="1" t="str">
        <f>IFERROR(VLOOKUP(CONCATENATE(BE$1,BE252),'Formulario de Preguntas'!$C$10:$FN$165,4,FALSE),"")</f>
        <v/>
      </c>
      <c r="BH252" s="23">
        <f>IF($B252='Formulario de Respuestas'!$D251,'Formulario de Respuestas'!$X251,"ES DIFERENTE")</f>
        <v>0</v>
      </c>
      <c r="BI252" s="1" t="str">
        <f>IFERROR(VLOOKUP(CONCATENATE(BH$1,BH252),'Formulario de Preguntas'!$C$10:$FN$165,3,FALSE),"")</f>
        <v/>
      </c>
      <c r="BJ252" s="1" t="str">
        <f>IFERROR(VLOOKUP(CONCATENATE(BH$1,BH252),'Formulario de Preguntas'!$C$10:$FN$165,4,FALSE),"")</f>
        <v/>
      </c>
      <c r="BK252" s="25">
        <f>IF($B252='Formulario de Respuestas'!$D251,'Formulario de Respuestas'!$Y251,"ES DIFERENTE")</f>
        <v>0</v>
      </c>
      <c r="BL252" s="1" t="str">
        <f>IFERROR(VLOOKUP(CONCATENATE(BK$1,BK252),'Formulario de Preguntas'!$C$10:$FN$165,3,FALSE),"")</f>
        <v/>
      </c>
      <c r="BM252" s="1" t="str">
        <f>IFERROR(VLOOKUP(CONCATENATE(BK$1,BK252),'Formulario de Preguntas'!$C$10:$FN$165,4,FALSE),"")</f>
        <v/>
      </c>
      <c r="BN252" s="25">
        <f>IF($B252='Formulario de Respuestas'!$D251,'Formulario de Respuestas'!$Z251,"ES DIFERENTE")</f>
        <v>0</v>
      </c>
      <c r="BO252" s="1" t="str">
        <f>IFERROR(VLOOKUP(CONCATENATE(BN$1,BN252),'Formulario de Preguntas'!$C$10:$FN$165,3,FALSE),"")</f>
        <v/>
      </c>
      <c r="BP252" s="1" t="str">
        <f>IFERROR(VLOOKUP(CONCATENATE(BN$1,BN252),'Formulario de Preguntas'!$C$10:$FN$165,4,FALSE),"")</f>
        <v/>
      </c>
      <c r="BR252" s="1">
        <f t="shared" si="10"/>
        <v>0</v>
      </c>
      <c r="BS252" s="1">
        <f t="shared" si="11"/>
        <v>0.25</v>
      </c>
      <c r="BT252" s="1">
        <f t="shared" si="12"/>
        <v>0</v>
      </c>
      <c r="BU252" s="1">
        <f>COUNTIF('Formulario de Respuestas'!$E251:$Z251,"A")</f>
        <v>0</v>
      </c>
      <c r="BV252" s="1">
        <f>COUNTIF('Formulario de Respuestas'!$E251:$Z251,"B")</f>
        <v>0</v>
      </c>
      <c r="BW252" s="1">
        <f>COUNTIF('Formulario de Respuestas'!$E251:$Z251,"C")</f>
        <v>0</v>
      </c>
      <c r="BX252" s="1">
        <f>COUNTIF('Formulario de Respuestas'!$E251:$Z251,"D")</f>
        <v>0</v>
      </c>
      <c r="BY252" s="1">
        <f>COUNTIF('Formulario de Respuestas'!$E251:$Z251,"E (RESPUESTA ANULADA)")</f>
        <v>0</v>
      </c>
    </row>
    <row r="253" spans="1:77" x14ac:dyDescent="0.25">
      <c r="A253" s="1">
        <f>'Formulario de Respuestas'!C252</f>
        <v>0</v>
      </c>
      <c r="B253" s="1">
        <f>'Formulario de Respuestas'!D252</f>
        <v>0</v>
      </c>
      <c r="C253" s="23">
        <f>IF($B253='Formulario de Respuestas'!$D252,'Formulario de Respuestas'!$E252,"ES DIFERENTE")</f>
        <v>0</v>
      </c>
      <c r="D253" s="15" t="str">
        <f>IFERROR(VLOOKUP(CONCATENATE(C$1,C253),'Formulario de Preguntas'!$C$2:$FN$165,3,FALSE),"")</f>
        <v/>
      </c>
      <c r="E253" s="1" t="str">
        <f>IFERROR(VLOOKUP(CONCATENATE(C$1,C253),'Formulario de Preguntas'!$C$2:$FN$165,4,FALSE),"")</f>
        <v/>
      </c>
      <c r="F253" s="23">
        <f>IF($B253='Formulario de Respuestas'!$D252,'Formulario de Respuestas'!$F252,"ES DIFERENTE")</f>
        <v>0</v>
      </c>
      <c r="G253" s="1" t="str">
        <f>IFERROR(VLOOKUP(CONCATENATE(F$1,F253),'Formulario de Preguntas'!$C$2:$FN$165,3,FALSE),"")</f>
        <v/>
      </c>
      <c r="H253" s="1" t="str">
        <f>IFERROR(VLOOKUP(CONCATENATE(F$1,F253),'Formulario de Preguntas'!$C$2:$FN$165,4,FALSE),"")</f>
        <v/>
      </c>
      <c r="I253" s="23">
        <f>IF($B253='Formulario de Respuestas'!$D252,'Formulario de Respuestas'!$G252,"ES DIFERENTE")</f>
        <v>0</v>
      </c>
      <c r="J253" s="1" t="str">
        <f>IFERROR(VLOOKUP(CONCATENATE(I$1,I253),'Formulario de Preguntas'!$C$10:$FN$165,3,FALSE),"")</f>
        <v/>
      </c>
      <c r="K253" s="1" t="str">
        <f>IFERROR(VLOOKUP(CONCATENATE(I$1,I253),'Formulario de Preguntas'!$C$10:$FN$165,4,FALSE),"")</f>
        <v/>
      </c>
      <c r="L253" s="23">
        <f>IF($B253='Formulario de Respuestas'!$D252,'Formulario de Respuestas'!$H252,"ES DIFERENTE")</f>
        <v>0</v>
      </c>
      <c r="M253" s="1" t="str">
        <f>IFERROR(VLOOKUP(CONCATENATE(L$1,L253),'Formulario de Preguntas'!$C$10:$FN$165,3,FALSE),"")</f>
        <v/>
      </c>
      <c r="N253" s="1" t="str">
        <f>IFERROR(VLOOKUP(CONCATENATE(L$1,L253),'Formulario de Preguntas'!$C$10:$FN$165,4,FALSE),"")</f>
        <v/>
      </c>
      <c r="O253" s="23">
        <f>IF($B253='Formulario de Respuestas'!$D252,'Formulario de Respuestas'!$I252,"ES DIFERENTE")</f>
        <v>0</v>
      </c>
      <c r="P253" s="1" t="str">
        <f>IFERROR(VLOOKUP(CONCATENATE(O$1,O253),'Formulario de Preguntas'!$C$10:$FN$165,3,FALSE),"")</f>
        <v/>
      </c>
      <c r="Q253" s="1" t="str">
        <f>IFERROR(VLOOKUP(CONCATENATE(O$1,O253),'Formulario de Preguntas'!$C$10:$FN$165,4,FALSE),"")</f>
        <v/>
      </c>
      <c r="R253" s="23">
        <f>IF($B253='Formulario de Respuestas'!$D252,'Formulario de Respuestas'!$J252,"ES DIFERENTE")</f>
        <v>0</v>
      </c>
      <c r="S253" s="1" t="str">
        <f>IFERROR(VLOOKUP(CONCATENATE(R$1,R253),'Formulario de Preguntas'!$C$10:$FN$165,3,FALSE),"")</f>
        <v/>
      </c>
      <c r="T253" s="1" t="str">
        <f>IFERROR(VLOOKUP(CONCATENATE(R$1,R253),'Formulario de Preguntas'!$C$10:$FN$165,4,FALSE),"")</f>
        <v/>
      </c>
      <c r="U253" s="23">
        <f>IF($B253='Formulario de Respuestas'!$D252,'Formulario de Respuestas'!$K252,"ES DIFERENTE")</f>
        <v>0</v>
      </c>
      <c r="V253" s="1" t="str">
        <f>IFERROR(VLOOKUP(CONCATENATE(U$1,U253),'Formulario de Preguntas'!$C$10:$FN$165,3,FALSE),"")</f>
        <v/>
      </c>
      <c r="W253" s="1" t="str">
        <f>IFERROR(VLOOKUP(CONCATENATE(U$1,U253),'Formulario de Preguntas'!$C$10:$FN$165,4,FALSE),"")</f>
        <v/>
      </c>
      <c r="X253" s="23">
        <f>IF($B253='Formulario de Respuestas'!$D252,'Formulario de Respuestas'!$L252,"ES DIFERENTE")</f>
        <v>0</v>
      </c>
      <c r="Y253" s="1" t="str">
        <f>IFERROR(VLOOKUP(CONCATENATE(X$1,X253),'Formulario de Preguntas'!$C$10:$FN$165,3,FALSE),"")</f>
        <v/>
      </c>
      <c r="Z253" s="1" t="str">
        <f>IFERROR(VLOOKUP(CONCATENATE(X$1,X253),'Formulario de Preguntas'!$C$10:$FN$165,4,FALSE),"")</f>
        <v/>
      </c>
      <c r="AA253" s="23">
        <f>IF($B253='Formulario de Respuestas'!$D252,'Formulario de Respuestas'!$M252,"ES DIFERENTE")</f>
        <v>0</v>
      </c>
      <c r="AB253" s="1" t="str">
        <f>IFERROR(VLOOKUP(CONCATENATE(AA$1,AA253),'Formulario de Preguntas'!$C$10:$FN$165,3,FALSE),"")</f>
        <v/>
      </c>
      <c r="AC253" s="1" t="str">
        <f>IFERROR(VLOOKUP(CONCATENATE(AA$1,AA253),'Formulario de Preguntas'!$C$10:$FN$165,4,FALSE),"")</f>
        <v/>
      </c>
      <c r="AD253" s="23">
        <f>IF($B253='Formulario de Respuestas'!$D252,'Formulario de Respuestas'!$N252,"ES DIFERENTE")</f>
        <v>0</v>
      </c>
      <c r="AE253" s="1" t="str">
        <f>IFERROR(VLOOKUP(CONCATENATE(AD$1,AD253),'Formulario de Preguntas'!$C$10:$FN$165,3,FALSE),"")</f>
        <v/>
      </c>
      <c r="AF253" s="1" t="str">
        <f>IFERROR(VLOOKUP(CONCATENATE(AD$1,AD253),'Formulario de Preguntas'!$C$10:$FN$165,4,FALSE),"")</f>
        <v/>
      </c>
      <c r="AG253" s="23">
        <f>IF($B253='Formulario de Respuestas'!$D252,'Formulario de Respuestas'!$O252,"ES DIFERENTE")</f>
        <v>0</v>
      </c>
      <c r="AH253" s="1" t="str">
        <f>IFERROR(VLOOKUP(CONCATENATE(AG$1,AG253),'Formulario de Preguntas'!$C$10:$FN$165,3,FALSE),"")</f>
        <v/>
      </c>
      <c r="AI253" s="1" t="str">
        <f>IFERROR(VLOOKUP(CONCATENATE(AG$1,AG253),'Formulario de Preguntas'!$C$10:$FN$165,4,FALSE),"")</f>
        <v/>
      </c>
      <c r="AJ253" s="23">
        <f>IF($B253='Formulario de Respuestas'!$D252,'Formulario de Respuestas'!$P252,"ES DIFERENTE")</f>
        <v>0</v>
      </c>
      <c r="AK253" s="1" t="str">
        <f>IFERROR(VLOOKUP(CONCATENATE(AJ$1,AJ253),'Formulario de Preguntas'!$C$10:$FN$165,3,FALSE),"")</f>
        <v/>
      </c>
      <c r="AL253" s="1" t="str">
        <f>IFERROR(VLOOKUP(CONCATENATE(AJ$1,AJ253),'Formulario de Preguntas'!$C$10:$FN$165,4,FALSE),"")</f>
        <v/>
      </c>
      <c r="AM253" s="23">
        <f>IF($B253='Formulario de Respuestas'!$D252,'Formulario de Respuestas'!$Q252,"ES DIFERENTE")</f>
        <v>0</v>
      </c>
      <c r="AN253" s="1" t="str">
        <f>IFERROR(VLOOKUP(CONCATENATE(AM$1,AM253),'Formulario de Preguntas'!$C$10:$FN$165,3,FALSE),"")</f>
        <v/>
      </c>
      <c r="AO253" s="1" t="str">
        <f>IFERROR(VLOOKUP(CONCATENATE(AM$1,AM253),'Formulario de Preguntas'!$C$10:$FN$165,4,FALSE),"")</f>
        <v/>
      </c>
      <c r="AP253" s="23">
        <f>IF($B253='Formulario de Respuestas'!$D252,'Formulario de Respuestas'!$R252,"ES DIFERENTE")</f>
        <v>0</v>
      </c>
      <c r="AQ253" s="1" t="str">
        <f>IFERROR(VLOOKUP(CONCATENATE(AP$1,AP253),'Formulario de Preguntas'!$C$10:$FN$165,3,FALSE),"")</f>
        <v/>
      </c>
      <c r="AR253" s="1" t="str">
        <f>IFERROR(VLOOKUP(CONCATENATE(AP$1,AP253),'Formulario de Preguntas'!$C$10:$FN$165,4,FALSE),"")</f>
        <v/>
      </c>
      <c r="AS253" s="23">
        <f>IF($B253='Formulario de Respuestas'!$D252,'Formulario de Respuestas'!$S252,"ES DIFERENTE")</f>
        <v>0</v>
      </c>
      <c r="AT253" s="1" t="str">
        <f>IFERROR(VLOOKUP(CONCATENATE(AS$1,AS253),'Formulario de Preguntas'!$C$10:$FN$165,3,FALSE),"")</f>
        <v/>
      </c>
      <c r="AU253" s="1" t="str">
        <f>IFERROR(VLOOKUP(CONCATENATE(AS$1,AS253),'Formulario de Preguntas'!$C$10:$FN$165,4,FALSE),"")</f>
        <v/>
      </c>
      <c r="AV253" s="23">
        <f>IF($B253='Formulario de Respuestas'!$D252,'Formulario de Respuestas'!$T252,"ES DIFERENTE")</f>
        <v>0</v>
      </c>
      <c r="AW253" s="1" t="str">
        <f>IFERROR(VLOOKUP(CONCATENATE(AV$1,AV253),'Formulario de Preguntas'!$C$10:$FN$165,3,FALSE),"")</f>
        <v/>
      </c>
      <c r="AX253" s="1" t="str">
        <f>IFERROR(VLOOKUP(CONCATENATE(AV$1,AV253),'Formulario de Preguntas'!$C$10:$FN$165,4,FALSE),"")</f>
        <v/>
      </c>
      <c r="AY253" s="23">
        <f>IF($B253='Formulario de Respuestas'!$D252,'Formulario de Respuestas'!$U252,"ES DIFERENTE")</f>
        <v>0</v>
      </c>
      <c r="AZ253" s="1" t="str">
        <f>IFERROR(VLOOKUP(CONCATENATE(AY$1,AY253),'Formulario de Preguntas'!$C$10:$FN$165,3,FALSE),"")</f>
        <v/>
      </c>
      <c r="BA253" s="1" t="str">
        <f>IFERROR(VLOOKUP(CONCATENATE(AY$1,AY253),'Formulario de Preguntas'!$C$10:$FN$165,4,FALSE),"")</f>
        <v/>
      </c>
      <c r="BB253" s="25">
        <f>IF($B253='Formulario de Respuestas'!$D252,'Formulario de Respuestas'!$V252,"ES DIFERENTE")</f>
        <v>0</v>
      </c>
      <c r="BC253" s="1" t="str">
        <f>IFERROR(VLOOKUP(CONCATENATE(BB$1,BB253),'Formulario de Preguntas'!$C$10:$FN$165,3,FALSE),"")</f>
        <v/>
      </c>
      <c r="BD253" s="1" t="str">
        <f>IFERROR(VLOOKUP(CONCATENATE(BB$1,BB253),'Formulario de Preguntas'!$C$10:$FN$165,4,FALSE),"")</f>
        <v/>
      </c>
      <c r="BE253" s="23">
        <f>IF($B253='Formulario de Respuestas'!$D252,'Formulario de Respuestas'!$W252,"ES DIFERENTE")</f>
        <v>0</v>
      </c>
      <c r="BF253" s="1" t="str">
        <f>IFERROR(VLOOKUP(CONCATENATE(BE$1,BE253),'Formulario de Preguntas'!$C$10:$FN$165,3,FALSE),"")</f>
        <v/>
      </c>
      <c r="BG253" s="1" t="str">
        <f>IFERROR(VLOOKUP(CONCATENATE(BE$1,BE253),'Formulario de Preguntas'!$C$10:$FN$165,4,FALSE),"")</f>
        <v/>
      </c>
      <c r="BH253" s="23">
        <f>IF($B253='Formulario de Respuestas'!$D252,'Formulario de Respuestas'!$X252,"ES DIFERENTE")</f>
        <v>0</v>
      </c>
      <c r="BI253" s="1" t="str">
        <f>IFERROR(VLOOKUP(CONCATENATE(BH$1,BH253),'Formulario de Preguntas'!$C$10:$FN$165,3,FALSE),"")</f>
        <v/>
      </c>
      <c r="BJ253" s="1" t="str">
        <f>IFERROR(VLOOKUP(CONCATENATE(BH$1,BH253),'Formulario de Preguntas'!$C$10:$FN$165,4,FALSE),"")</f>
        <v/>
      </c>
      <c r="BK253" s="25">
        <f>IF($B253='Formulario de Respuestas'!$D252,'Formulario de Respuestas'!$Y252,"ES DIFERENTE")</f>
        <v>0</v>
      </c>
      <c r="BL253" s="1" t="str">
        <f>IFERROR(VLOOKUP(CONCATENATE(BK$1,BK253),'Formulario de Preguntas'!$C$10:$FN$165,3,FALSE),"")</f>
        <v/>
      </c>
      <c r="BM253" s="1" t="str">
        <f>IFERROR(VLOOKUP(CONCATENATE(BK$1,BK253),'Formulario de Preguntas'!$C$10:$FN$165,4,FALSE),"")</f>
        <v/>
      </c>
      <c r="BN253" s="25">
        <f>IF($B253='Formulario de Respuestas'!$D252,'Formulario de Respuestas'!$Z252,"ES DIFERENTE")</f>
        <v>0</v>
      </c>
      <c r="BO253" s="1" t="str">
        <f>IFERROR(VLOOKUP(CONCATENATE(BN$1,BN253),'Formulario de Preguntas'!$C$10:$FN$165,3,FALSE),"")</f>
        <v/>
      </c>
      <c r="BP253" s="1" t="str">
        <f>IFERROR(VLOOKUP(CONCATENATE(BN$1,BN253),'Formulario de Preguntas'!$C$10:$FN$165,4,FALSE),"")</f>
        <v/>
      </c>
      <c r="BR253" s="1">
        <f t="shared" si="10"/>
        <v>0</v>
      </c>
      <c r="BS253" s="1">
        <f t="shared" si="11"/>
        <v>0.25</v>
      </c>
      <c r="BT253" s="1">
        <f t="shared" si="12"/>
        <v>0</v>
      </c>
      <c r="BU253" s="1">
        <f>COUNTIF('Formulario de Respuestas'!$E252:$Z252,"A")</f>
        <v>0</v>
      </c>
      <c r="BV253" s="1">
        <f>COUNTIF('Formulario de Respuestas'!$E252:$Z252,"B")</f>
        <v>0</v>
      </c>
      <c r="BW253" s="1">
        <f>COUNTIF('Formulario de Respuestas'!$E252:$Z252,"C")</f>
        <v>0</v>
      </c>
      <c r="BX253" s="1">
        <f>COUNTIF('Formulario de Respuestas'!$E252:$Z252,"D")</f>
        <v>0</v>
      </c>
      <c r="BY253" s="1">
        <f>COUNTIF('Formulario de Respuestas'!$E252:$Z252,"E (RESPUESTA ANULADA)")</f>
        <v>0</v>
      </c>
    </row>
    <row r="254" spans="1:77" x14ac:dyDescent="0.25">
      <c r="A254" s="1">
        <f>'Formulario de Respuestas'!C253</f>
        <v>0</v>
      </c>
      <c r="B254" s="1">
        <f>'Formulario de Respuestas'!D253</f>
        <v>0</v>
      </c>
      <c r="C254" s="23">
        <f>IF($B254='Formulario de Respuestas'!$D253,'Formulario de Respuestas'!$E253,"ES DIFERENTE")</f>
        <v>0</v>
      </c>
      <c r="D254" s="15" t="str">
        <f>IFERROR(VLOOKUP(CONCATENATE(C$1,C254),'Formulario de Preguntas'!$C$2:$FN$165,3,FALSE),"")</f>
        <v/>
      </c>
      <c r="E254" s="1" t="str">
        <f>IFERROR(VLOOKUP(CONCATENATE(C$1,C254),'Formulario de Preguntas'!$C$2:$FN$165,4,FALSE),"")</f>
        <v/>
      </c>
      <c r="F254" s="23">
        <f>IF($B254='Formulario de Respuestas'!$D253,'Formulario de Respuestas'!$F253,"ES DIFERENTE")</f>
        <v>0</v>
      </c>
      <c r="G254" s="1" t="str">
        <f>IFERROR(VLOOKUP(CONCATENATE(F$1,F254),'Formulario de Preguntas'!$C$2:$FN$165,3,FALSE),"")</f>
        <v/>
      </c>
      <c r="H254" s="1" t="str">
        <f>IFERROR(VLOOKUP(CONCATENATE(F$1,F254),'Formulario de Preguntas'!$C$2:$FN$165,4,FALSE),"")</f>
        <v/>
      </c>
      <c r="I254" s="23">
        <f>IF($B254='Formulario de Respuestas'!$D253,'Formulario de Respuestas'!$G253,"ES DIFERENTE")</f>
        <v>0</v>
      </c>
      <c r="J254" s="1" t="str">
        <f>IFERROR(VLOOKUP(CONCATENATE(I$1,I254),'Formulario de Preguntas'!$C$10:$FN$165,3,FALSE),"")</f>
        <v/>
      </c>
      <c r="K254" s="1" t="str">
        <f>IFERROR(VLOOKUP(CONCATENATE(I$1,I254),'Formulario de Preguntas'!$C$10:$FN$165,4,FALSE),"")</f>
        <v/>
      </c>
      <c r="L254" s="23">
        <f>IF($B254='Formulario de Respuestas'!$D253,'Formulario de Respuestas'!$H253,"ES DIFERENTE")</f>
        <v>0</v>
      </c>
      <c r="M254" s="1" t="str">
        <f>IFERROR(VLOOKUP(CONCATENATE(L$1,L254),'Formulario de Preguntas'!$C$10:$FN$165,3,FALSE),"")</f>
        <v/>
      </c>
      <c r="N254" s="1" t="str">
        <f>IFERROR(VLOOKUP(CONCATENATE(L$1,L254),'Formulario de Preguntas'!$C$10:$FN$165,4,FALSE),"")</f>
        <v/>
      </c>
      <c r="O254" s="23">
        <f>IF($B254='Formulario de Respuestas'!$D253,'Formulario de Respuestas'!$I253,"ES DIFERENTE")</f>
        <v>0</v>
      </c>
      <c r="P254" s="1" t="str">
        <f>IFERROR(VLOOKUP(CONCATENATE(O$1,O254),'Formulario de Preguntas'!$C$10:$FN$165,3,FALSE),"")</f>
        <v/>
      </c>
      <c r="Q254" s="1" t="str">
        <f>IFERROR(VLOOKUP(CONCATENATE(O$1,O254),'Formulario de Preguntas'!$C$10:$FN$165,4,FALSE),"")</f>
        <v/>
      </c>
      <c r="R254" s="23">
        <f>IF($B254='Formulario de Respuestas'!$D253,'Formulario de Respuestas'!$J253,"ES DIFERENTE")</f>
        <v>0</v>
      </c>
      <c r="S254" s="1" t="str">
        <f>IFERROR(VLOOKUP(CONCATENATE(R$1,R254),'Formulario de Preguntas'!$C$10:$FN$165,3,FALSE),"")</f>
        <v/>
      </c>
      <c r="T254" s="1" t="str">
        <f>IFERROR(VLOOKUP(CONCATENATE(R$1,R254),'Formulario de Preguntas'!$C$10:$FN$165,4,FALSE),"")</f>
        <v/>
      </c>
      <c r="U254" s="23">
        <f>IF($B254='Formulario de Respuestas'!$D253,'Formulario de Respuestas'!$K253,"ES DIFERENTE")</f>
        <v>0</v>
      </c>
      <c r="V254" s="1" t="str">
        <f>IFERROR(VLOOKUP(CONCATENATE(U$1,U254),'Formulario de Preguntas'!$C$10:$FN$165,3,FALSE),"")</f>
        <v/>
      </c>
      <c r="W254" s="1" t="str">
        <f>IFERROR(VLOOKUP(CONCATENATE(U$1,U254),'Formulario de Preguntas'!$C$10:$FN$165,4,FALSE),"")</f>
        <v/>
      </c>
      <c r="X254" s="23">
        <f>IF($B254='Formulario de Respuestas'!$D253,'Formulario de Respuestas'!$L253,"ES DIFERENTE")</f>
        <v>0</v>
      </c>
      <c r="Y254" s="1" t="str">
        <f>IFERROR(VLOOKUP(CONCATENATE(X$1,X254),'Formulario de Preguntas'!$C$10:$FN$165,3,FALSE),"")</f>
        <v/>
      </c>
      <c r="Z254" s="1" t="str">
        <f>IFERROR(VLOOKUP(CONCATENATE(X$1,X254),'Formulario de Preguntas'!$C$10:$FN$165,4,FALSE),"")</f>
        <v/>
      </c>
      <c r="AA254" s="23">
        <f>IF($B254='Formulario de Respuestas'!$D253,'Formulario de Respuestas'!$M253,"ES DIFERENTE")</f>
        <v>0</v>
      </c>
      <c r="AB254" s="1" t="str">
        <f>IFERROR(VLOOKUP(CONCATENATE(AA$1,AA254),'Formulario de Preguntas'!$C$10:$FN$165,3,FALSE),"")</f>
        <v/>
      </c>
      <c r="AC254" s="1" t="str">
        <f>IFERROR(VLOOKUP(CONCATENATE(AA$1,AA254),'Formulario de Preguntas'!$C$10:$FN$165,4,FALSE),"")</f>
        <v/>
      </c>
      <c r="AD254" s="23">
        <f>IF($B254='Formulario de Respuestas'!$D253,'Formulario de Respuestas'!$N253,"ES DIFERENTE")</f>
        <v>0</v>
      </c>
      <c r="AE254" s="1" t="str">
        <f>IFERROR(VLOOKUP(CONCATENATE(AD$1,AD254),'Formulario de Preguntas'!$C$10:$FN$165,3,FALSE),"")</f>
        <v/>
      </c>
      <c r="AF254" s="1" t="str">
        <f>IFERROR(VLOOKUP(CONCATENATE(AD$1,AD254),'Formulario de Preguntas'!$C$10:$FN$165,4,FALSE),"")</f>
        <v/>
      </c>
      <c r="AG254" s="23">
        <f>IF($B254='Formulario de Respuestas'!$D253,'Formulario de Respuestas'!$O253,"ES DIFERENTE")</f>
        <v>0</v>
      </c>
      <c r="AH254" s="1" t="str">
        <f>IFERROR(VLOOKUP(CONCATENATE(AG$1,AG254),'Formulario de Preguntas'!$C$10:$FN$165,3,FALSE),"")</f>
        <v/>
      </c>
      <c r="AI254" s="1" t="str">
        <f>IFERROR(VLOOKUP(CONCATENATE(AG$1,AG254),'Formulario de Preguntas'!$C$10:$FN$165,4,FALSE),"")</f>
        <v/>
      </c>
      <c r="AJ254" s="23">
        <f>IF($B254='Formulario de Respuestas'!$D253,'Formulario de Respuestas'!$P253,"ES DIFERENTE")</f>
        <v>0</v>
      </c>
      <c r="AK254" s="1" t="str">
        <f>IFERROR(VLOOKUP(CONCATENATE(AJ$1,AJ254),'Formulario de Preguntas'!$C$10:$FN$165,3,FALSE),"")</f>
        <v/>
      </c>
      <c r="AL254" s="1" t="str">
        <f>IFERROR(VLOOKUP(CONCATENATE(AJ$1,AJ254),'Formulario de Preguntas'!$C$10:$FN$165,4,FALSE),"")</f>
        <v/>
      </c>
      <c r="AM254" s="23">
        <f>IF($B254='Formulario de Respuestas'!$D253,'Formulario de Respuestas'!$Q253,"ES DIFERENTE")</f>
        <v>0</v>
      </c>
      <c r="AN254" s="1" t="str">
        <f>IFERROR(VLOOKUP(CONCATENATE(AM$1,AM254),'Formulario de Preguntas'!$C$10:$FN$165,3,FALSE),"")</f>
        <v/>
      </c>
      <c r="AO254" s="1" t="str">
        <f>IFERROR(VLOOKUP(CONCATENATE(AM$1,AM254),'Formulario de Preguntas'!$C$10:$FN$165,4,FALSE),"")</f>
        <v/>
      </c>
      <c r="AP254" s="23">
        <f>IF($B254='Formulario de Respuestas'!$D253,'Formulario de Respuestas'!$R253,"ES DIFERENTE")</f>
        <v>0</v>
      </c>
      <c r="AQ254" s="1" t="str">
        <f>IFERROR(VLOOKUP(CONCATENATE(AP$1,AP254),'Formulario de Preguntas'!$C$10:$FN$165,3,FALSE),"")</f>
        <v/>
      </c>
      <c r="AR254" s="1" t="str">
        <f>IFERROR(VLOOKUP(CONCATENATE(AP$1,AP254),'Formulario de Preguntas'!$C$10:$FN$165,4,FALSE),"")</f>
        <v/>
      </c>
      <c r="AS254" s="23">
        <f>IF($B254='Formulario de Respuestas'!$D253,'Formulario de Respuestas'!$S253,"ES DIFERENTE")</f>
        <v>0</v>
      </c>
      <c r="AT254" s="1" t="str">
        <f>IFERROR(VLOOKUP(CONCATENATE(AS$1,AS254),'Formulario de Preguntas'!$C$10:$FN$165,3,FALSE),"")</f>
        <v/>
      </c>
      <c r="AU254" s="1" t="str">
        <f>IFERROR(VLOOKUP(CONCATENATE(AS$1,AS254),'Formulario de Preguntas'!$C$10:$FN$165,4,FALSE),"")</f>
        <v/>
      </c>
      <c r="AV254" s="23">
        <f>IF($B254='Formulario de Respuestas'!$D253,'Formulario de Respuestas'!$T253,"ES DIFERENTE")</f>
        <v>0</v>
      </c>
      <c r="AW254" s="1" t="str">
        <f>IFERROR(VLOOKUP(CONCATENATE(AV$1,AV254),'Formulario de Preguntas'!$C$10:$FN$165,3,FALSE),"")</f>
        <v/>
      </c>
      <c r="AX254" s="1" t="str">
        <f>IFERROR(VLOOKUP(CONCATENATE(AV$1,AV254),'Formulario de Preguntas'!$C$10:$FN$165,4,FALSE),"")</f>
        <v/>
      </c>
      <c r="AY254" s="23">
        <f>IF($B254='Formulario de Respuestas'!$D253,'Formulario de Respuestas'!$U253,"ES DIFERENTE")</f>
        <v>0</v>
      </c>
      <c r="AZ254" s="1" t="str">
        <f>IFERROR(VLOOKUP(CONCATENATE(AY$1,AY254),'Formulario de Preguntas'!$C$10:$FN$165,3,FALSE),"")</f>
        <v/>
      </c>
      <c r="BA254" s="1" t="str">
        <f>IFERROR(VLOOKUP(CONCATENATE(AY$1,AY254),'Formulario de Preguntas'!$C$10:$FN$165,4,FALSE),"")</f>
        <v/>
      </c>
      <c r="BB254" s="25">
        <f>IF($B254='Formulario de Respuestas'!$D253,'Formulario de Respuestas'!$V253,"ES DIFERENTE")</f>
        <v>0</v>
      </c>
      <c r="BC254" s="1" t="str">
        <f>IFERROR(VLOOKUP(CONCATENATE(BB$1,BB254),'Formulario de Preguntas'!$C$10:$FN$165,3,FALSE),"")</f>
        <v/>
      </c>
      <c r="BD254" s="1" t="str">
        <f>IFERROR(VLOOKUP(CONCATENATE(BB$1,BB254),'Formulario de Preguntas'!$C$10:$FN$165,4,FALSE),"")</f>
        <v/>
      </c>
      <c r="BE254" s="23">
        <f>IF($B254='Formulario de Respuestas'!$D253,'Formulario de Respuestas'!$W253,"ES DIFERENTE")</f>
        <v>0</v>
      </c>
      <c r="BF254" s="1" t="str">
        <f>IFERROR(VLOOKUP(CONCATENATE(BE$1,BE254),'Formulario de Preguntas'!$C$10:$FN$165,3,FALSE),"")</f>
        <v/>
      </c>
      <c r="BG254" s="1" t="str">
        <f>IFERROR(VLOOKUP(CONCATENATE(BE$1,BE254),'Formulario de Preguntas'!$C$10:$FN$165,4,FALSE),"")</f>
        <v/>
      </c>
      <c r="BH254" s="23">
        <f>IF($B254='Formulario de Respuestas'!$D253,'Formulario de Respuestas'!$X253,"ES DIFERENTE")</f>
        <v>0</v>
      </c>
      <c r="BI254" s="1" t="str">
        <f>IFERROR(VLOOKUP(CONCATENATE(BH$1,BH254),'Formulario de Preguntas'!$C$10:$FN$165,3,FALSE),"")</f>
        <v/>
      </c>
      <c r="BJ254" s="1" t="str">
        <f>IFERROR(VLOOKUP(CONCATENATE(BH$1,BH254),'Formulario de Preguntas'!$C$10:$FN$165,4,FALSE),"")</f>
        <v/>
      </c>
      <c r="BK254" s="25">
        <f>IF($B254='Formulario de Respuestas'!$D253,'Formulario de Respuestas'!$Y253,"ES DIFERENTE")</f>
        <v>0</v>
      </c>
      <c r="BL254" s="1" t="str">
        <f>IFERROR(VLOOKUP(CONCATENATE(BK$1,BK254),'Formulario de Preguntas'!$C$10:$FN$165,3,FALSE),"")</f>
        <v/>
      </c>
      <c r="BM254" s="1" t="str">
        <f>IFERROR(VLOOKUP(CONCATENATE(BK$1,BK254),'Formulario de Preguntas'!$C$10:$FN$165,4,FALSE),"")</f>
        <v/>
      </c>
      <c r="BN254" s="25">
        <f>IF($B254='Formulario de Respuestas'!$D253,'Formulario de Respuestas'!$Z253,"ES DIFERENTE")</f>
        <v>0</v>
      </c>
      <c r="BO254" s="1" t="str">
        <f>IFERROR(VLOOKUP(CONCATENATE(BN$1,BN254),'Formulario de Preguntas'!$C$10:$FN$165,3,FALSE),"")</f>
        <v/>
      </c>
      <c r="BP254" s="1" t="str">
        <f>IFERROR(VLOOKUP(CONCATENATE(BN$1,BN254),'Formulario de Preguntas'!$C$10:$FN$165,4,FALSE),"")</f>
        <v/>
      </c>
      <c r="BR254" s="1">
        <f t="shared" si="10"/>
        <v>0</v>
      </c>
      <c r="BS254" s="1">
        <f t="shared" si="11"/>
        <v>0.25</v>
      </c>
      <c r="BT254" s="1">
        <f t="shared" si="12"/>
        <v>0</v>
      </c>
      <c r="BU254" s="1">
        <f>COUNTIF('Formulario de Respuestas'!$E253:$Z253,"A")</f>
        <v>0</v>
      </c>
      <c r="BV254" s="1">
        <f>COUNTIF('Formulario de Respuestas'!$E253:$Z253,"B")</f>
        <v>0</v>
      </c>
      <c r="BW254" s="1">
        <f>COUNTIF('Formulario de Respuestas'!$E253:$Z253,"C")</f>
        <v>0</v>
      </c>
      <c r="BX254" s="1">
        <f>COUNTIF('Formulario de Respuestas'!$E253:$Z253,"D")</f>
        <v>0</v>
      </c>
      <c r="BY254" s="1">
        <f>COUNTIF('Formulario de Respuestas'!$E253:$Z253,"E (RESPUESTA ANULADA)")</f>
        <v>0</v>
      </c>
    </row>
    <row r="255" spans="1:77" x14ac:dyDescent="0.25">
      <c r="A255" s="1">
        <f>'Formulario de Respuestas'!C254</f>
        <v>0</v>
      </c>
      <c r="B255" s="1">
        <f>'Formulario de Respuestas'!D254</f>
        <v>0</v>
      </c>
      <c r="C255" s="23">
        <f>IF($B255='Formulario de Respuestas'!$D254,'Formulario de Respuestas'!$E254,"ES DIFERENTE")</f>
        <v>0</v>
      </c>
      <c r="D255" s="15" t="str">
        <f>IFERROR(VLOOKUP(CONCATENATE(C$1,C255),'Formulario de Preguntas'!$C$2:$FN$165,3,FALSE),"")</f>
        <v/>
      </c>
      <c r="E255" s="1" t="str">
        <f>IFERROR(VLOOKUP(CONCATENATE(C$1,C255),'Formulario de Preguntas'!$C$2:$FN$165,4,FALSE),"")</f>
        <v/>
      </c>
      <c r="F255" s="23">
        <f>IF($B255='Formulario de Respuestas'!$D254,'Formulario de Respuestas'!$F254,"ES DIFERENTE")</f>
        <v>0</v>
      </c>
      <c r="G255" s="1" t="str">
        <f>IFERROR(VLOOKUP(CONCATENATE(F$1,F255),'Formulario de Preguntas'!$C$2:$FN$165,3,FALSE),"")</f>
        <v/>
      </c>
      <c r="H255" s="1" t="str">
        <f>IFERROR(VLOOKUP(CONCATENATE(F$1,F255),'Formulario de Preguntas'!$C$2:$FN$165,4,FALSE),"")</f>
        <v/>
      </c>
      <c r="I255" s="23">
        <f>IF($B255='Formulario de Respuestas'!$D254,'Formulario de Respuestas'!$G254,"ES DIFERENTE")</f>
        <v>0</v>
      </c>
      <c r="J255" s="1" t="str">
        <f>IFERROR(VLOOKUP(CONCATENATE(I$1,I255),'Formulario de Preguntas'!$C$10:$FN$165,3,FALSE),"")</f>
        <v/>
      </c>
      <c r="K255" s="1" t="str">
        <f>IFERROR(VLOOKUP(CONCATENATE(I$1,I255),'Formulario de Preguntas'!$C$10:$FN$165,4,FALSE),"")</f>
        <v/>
      </c>
      <c r="L255" s="23">
        <f>IF($B255='Formulario de Respuestas'!$D254,'Formulario de Respuestas'!$H254,"ES DIFERENTE")</f>
        <v>0</v>
      </c>
      <c r="M255" s="1" t="str">
        <f>IFERROR(VLOOKUP(CONCATENATE(L$1,L255),'Formulario de Preguntas'!$C$10:$FN$165,3,FALSE),"")</f>
        <v/>
      </c>
      <c r="N255" s="1" t="str">
        <f>IFERROR(VLOOKUP(CONCATENATE(L$1,L255),'Formulario de Preguntas'!$C$10:$FN$165,4,FALSE),"")</f>
        <v/>
      </c>
      <c r="O255" s="23">
        <f>IF($B255='Formulario de Respuestas'!$D254,'Formulario de Respuestas'!$I254,"ES DIFERENTE")</f>
        <v>0</v>
      </c>
      <c r="P255" s="1" t="str">
        <f>IFERROR(VLOOKUP(CONCATENATE(O$1,O255),'Formulario de Preguntas'!$C$10:$FN$165,3,FALSE),"")</f>
        <v/>
      </c>
      <c r="Q255" s="1" t="str">
        <f>IFERROR(VLOOKUP(CONCATENATE(O$1,O255),'Formulario de Preguntas'!$C$10:$FN$165,4,FALSE),"")</f>
        <v/>
      </c>
      <c r="R255" s="23">
        <f>IF($B255='Formulario de Respuestas'!$D254,'Formulario de Respuestas'!$J254,"ES DIFERENTE")</f>
        <v>0</v>
      </c>
      <c r="S255" s="1" t="str">
        <f>IFERROR(VLOOKUP(CONCATENATE(R$1,R255),'Formulario de Preguntas'!$C$10:$FN$165,3,FALSE),"")</f>
        <v/>
      </c>
      <c r="T255" s="1" t="str">
        <f>IFERROR(VLOOKUP(CONCATENATE(R$1,R255),'Formulario de Preguntas'!$C$10:$FN$165,4,FALSE),"")</f>
        <v/>
      </c>
      <c r="U255" s="23">
        <f>IF($B255='Formulario de Respuestas'!$D254,'Formulario de Respuestas'!$K254,"ES DIFERENTE")</f>
        <v>0</v>
      </c>
      <c r="V255" s="1" t="str">
        <f>IFERROR(VLOOKUP(CONCATENATE(U$1,U255),'Formulario de Preguntas'!$C$10:$FN$165,3,FALSE),"")</f>
        <v/>
      </c>
      <c r="W255" s="1" t="str">
        <f>IFERROR(VLOOKUP(CONCATENATE(U$1,U255),'Formulario de Preguntas'!$C$10:$FN$165,4,FALSE),"")</f>
        <v/>
      </c>
      <c r="X255" s="23">
        <f>IF($B255='Formulario de Respuestas'!$D254,'Formulario de Respuestas'!$L254,"ES DIFERENTE")</f>
        <v>0</v>
      </c>
      <c r="Y255" s="1" t="str">
        <f>IFERROR(VLOOKUP(CONCATENATE(X$1,X255),'Formulario de Preguntas'!$C$10:$FN$165,3,FALSE),"")</f>
        <v/>
      </c>
      <c r="Z255" s="1" t="str">
        <f>IFERROR(VLOOKUP(CONCATENATE(X$1,X255),'Formulario de Preguntas'!$C$10:$FN$165,4,FALSE),"")</f>
        <v/>
      </c>
      <c r="AA255" s="23">
        <f>IF($B255='Formulario de Respuestas'!$D254,'Formulario de Respuestas'!$M254,"ES DIFERENTE")</f>
        <v>0</v>
      </c>
      <c r="AB255" s="1" t="str">
        <f>IFERROR(VLOOKUP(CONCATENATE(AA$1,AA255),'Formulario de Preguntas'!$C$10:$FN$165,3,FALSE),"")</f>
        <v/>
      </c>
      <c r="AC255" s="1" t="str">
        <f>IFERROR(VLOOKUP(CONCATENATE(AA$1,AA255),'Formulario de Preguntas'!$C$10:$FN$165,4,FALSE),"")</f>
        <v/>
      </c>
      <c r="AD255" s="23">
        <f>IF($B255='Formulario de Respuestas'!$D254,'Formulario de Respuestas'!$N254,"ES DIFERENTE")</f>
        <v>0</v>
      </c>
      <c r="AE255" s="1" t="str">
        <f>IFERROR(VLOOKUP(CONCATENATE(AD$1,AD255),'Formulario de Preguntas'!$C$10:$FN$165,3,FALSE),"")</f>
        <v/>
      </c>
      <c r="AF255" s="1" t="str">
        <f>IFERROR(VLOOKUP(CONCATENATE(AD$1,AD255),'Formulario de Preguntas'!$C$10:$FN$165,4,FALSE),"")</f>
        <v/>
      </c>
      <c r="AG255" s="23">
        <f>IF($B255='Formulario de Respuestas'!$D254,'Formulario de Respuestas'!$O254,"ES DIFERENTE")</f>
        <v>0</v>
      </c>
      <c r="AH255" s="1" t="str">
        <f>IFERROR(VLOOKUP(CONCATENATE(AG$1,AG255),'Formulario de Preguntas'!$C$10:$FN$165,3,FALSE),"")</f>
        <v/>
      </c>
      <c r="AI255" s="1" t="str">
        <f>IFERROR(VLOOKUP(CONCATENATE(AG$1,AG255),'Formulario de Preguntas'!$C$10:$FN$165,4,FALSE),"")</f>
        <v/>
      </c>
      <c r="AJ255" s="23">
        <f>IF($B255='Formulario de Respuestas'!$D254,'Formulario de Respuestas'!$P254,"ES DIFERENTE")</f>
        <v>0</v>
      </c>
      <c r="AK255" s="1" t="str">
        <f>IFERROR(VLOOKUP(CONCATENATE(AJ$1,AJ255),'Formulario de Preguntas'!$C$10:$FN$165,3,FALSE),"")</f>
        <v/>
      </c>
      <c r="AL255" s="1" t="str">
        <f>IFERROR(VLOOKUP(CONCATENATE(AJ$1,AJ255),'Formulario de Preguntas'!$C$10:$FN$165,4,FALSE),"")</f>
        <v/>
      </c>
      <c r="AM255" s="23">
        <f>IF($B255='Formulario de Respuestas'!$D254,'Formulario de Respuestas'!$Q254,"ES DIFERENTE")</f>
        <v>0</v>
      </c>
      <c r="AN255" s="1" t="str">
        <f>IFERROR(VLOOKUP(CONCATENATE(AM$1,AM255),'Formulario de Preguntas'!$C$10:$FN$165,3,FALSE),"")</f>
        <v/>
      </c>
      <c r="AO255" s="1" t="str">
        <f>IFERROR(VLOOKUP(CONCATENATE(AM$1,AM255),'Formulario de Preguntas'!$C$10:$FN$165,4,FALSE),"")</f>
        <v/>
      </c>
      <c r="AP255" s="23">
        <f>IF($B255='Formulario de Respuestas'!$D254,'Formulario de Respuestas'!$R254,"ES DIFERENTE")</f>
        <v>0</v>
      </c>
      <c r="AQ255" s="1" t="str">
        <f>IFERROR(VLOOKUP(CONCATENATE(AP$1,AP255),'Formulario de Preguntas'!$C$10:$FN$165,3,FALSE),"")</f>
        <v/>
      </c>
      <c r="AR255" s="1" t="str">
        <f>IFERROR(VLOOKUP(CONCATENATE(AP$1,AP255),'Formulario de Preguntas'!$C$10:$FN$165,4,FALSE),"")</f>
        <v/>
      </c>
      <c r="AS255" s="23">
        <f>IF($B255='Formulario de Respuestas'!$D254,'Formulario de Respuestas'!$S254,"ES DIFERENTE")</f>
        <v>0</v>
      </c>
      <c r="AT255" s="1" t="str">
        <f>IFERROR(VLOOKUP(CONCATENATE(AS$1,AS255),'Formulario de Preguntas'!$C$10:$FN$165,3,FALSE),"")</f>
        <v/>
      </c>
      <c r="AU255" s="1" t="str">
        <f>IFERROR(VLOOKUP(CONCATENATE(AS$1,AS255),'Formulario de Preguntas'!$C$10:$FN$165,4,FALSE),"")</f>
        <v/>
      </c>
      <c r="AV255" s="23">
        <f>IF($B255='Formulario de Respuestas'!$D254,'Formulario de Respuestas'!$T254,"ES DIFERENTE")</f>
        <v>0</v>
      </c>
      <c r="AW255" s="1" t="str">
        <f>IFERROR(VLOOKUP(CONCATENATE(AV$1,AV255),'Formulario de Preguntas'!$C$10:$FN$165,3,FALSE),"")</f>
        <v/>
      </c>
      <c r="AX255" s="1" t="str">
        <f>IFERROR(VLOOKUP(CONCATENATE(AV$1,AV255),'Formulario de Preguntas'!$C$10:$FN$165,4,FALSE),"")</f>
        <v/>
      </c>
      <c r="AY255" s="23">
        <f>IF($B255='Formulario de Respuestas'!$D254,'Formulario de Respuestas'!$U254,"ES DIFERENTE")</f>
        <v>0</v>
      </c>
      <c r="AZ255" s="1" t="str">
        <f>IFERROR(VLOOKUP(CONCATENATE(AY$1,AY255),'Formulario de Preguntas'!$C$10:$FN$165,3,FALSE),"")</f>
        <v/>
      </c>
      <c r="BA255" s="1" t="str">
        <f>IFERROR(VLOOKUP(CONCATENATE(AY$1,AY255),'Formulario de Preguntas'!$C$10:$FN$165,4,FALSE),"")</f>
        <v/>
      </c>
      <c r="BB255" s="25">
        <f>IF($B255='Formulario de Respuestas'!$D254,'Formulario de Respuestas'!$V254,"ES DIFERENTE")</f>
        <v>0</v>
      </c>
      <c r="BC255" s="1" t="str">
        <f>IFERROR(VLOOKUP(CONCATENATE(BB$1,BB255),'Formulario de Preguntas'!$C$10:$FN$165,3,FALSE),"")</f>
        <v/>
      </c>
      <c r="BD255" s="1" t="str">
        <f>IFERROR(VLOOKUP(CONCATENATE(BB$1,BB255),'Formulario de Preguntas'!$C$10:$FN$165,4,FALSE),"")</f>
        <v/>
      </c>
      <c r="BE255" s="23">
        <f>IF($B255='Formulario de Respuestas'!$D254,'Formulario de Respuestas'!$W254,"ES DIFERENTE")</f>
        <v>0</v>
      </c>
      <c r="BF255" s="1" t="str">
        <f>IFERROR(VLOOKUP(CONCATENATE(BE$1,BE255),'Formulario de Preguntas'!$C$10:$FN$165,3,FALSE),"")</f>
        <v/>
      </c>
      <c r="BG255" s="1" t="str">
        <f>IFERROR(VLOOKUP(CONCATENATE(BE$1,BE255),'Formulario de Preguntas'!$C$10:$FN$165,4,FALSE),"")</f>
        <v/>
      </c>
      <c r="BH255" s="23">
        <f>IF($B255='Formulario de Respuestas'!$D254,'Formulario de Respuestas'!$X254,"ES DIFERENTE")</f>
        <v>0</v>
      </c>
      <c r="BI255" s="1" t="str">
        <f>IFERROR(VLOOKUP(CONCATENATE(BH$1,BH255),'Formulario de Preguntas'!$C$10:$FN$165,3,FALSE),"")</f>
        <v/>
      </c>
      <c r="BJ255" s="1" t="str">
        <f>IFERROR(VLOOKUP(CONCATENATE(BH$1,BH255),'Formulario de Preguntas'!$C$10:$FN$165,4,FALSE),"")</f>
        <v/>
      </c>
      <c r="BK255" s="25">
        <f>IF($B255='Formulario de Respuestas'!$D254,'Formulario de Respuestas'!$Y254,"ES DIFERENTE")</f>
        <v>0</v>
      </c>
      <c r="BL255" s="1" t="str">
        <f>IFERROR(VLOOKUP(CONCATENATE(BK$1,BK255),'Formulario de Preguntas'!$C$10:$FN$165,3,FALSE),"")</f>
        <v/>
      </c>
      <c r="BM255" s="1" t="str">
        <f>IFERROR(VLOOKUP(CONCATENATE(BK$1,BK255),'Formulario de Preguntas'!$C$10:$FN$165,4,FALSE),"")</f>
        <v/>
      </c>
      <c r="BN255" s="25">
        <f>IF($B255='Formulario de Respuestas'!$D254,'Formulario de Respuestas'!$Z254,"ES DIFERENTE")</f>
        <v>0</v>
      </c>
      <c r="BO255" s="1" t="str">
        <f>IFERROR(VLOOKUP(CONCATENATE(BN$1,BN255),'Formulario de Preguntas'!$C$10:$FN$165,3,FALSE),"")</f>
        <v/>
      </c>
      <c r="BP255" s="1" t="str">
        <f>IFERROR(VLOOKUP(CONCATENATE(BN$1,BN255),'Formulario de Preguntas'!$C$10:$FN$165,4,FALSE),"")</f>
        <v/>
      </c>
      <c r="BR255" s="1">
        <f t="shared" si="10"/>
        <v>0</v>
      </c>
      <c r="BS255" s="1">
        <f t="shared" si="11"/>
        <v>0.25</v>
      </c>
      <c r="BT255" s="1">
        <f t="shared" si="12"/>
        <v>0</v>
      </c>
      <c r="BU255" s="1">
        <f>COUNTIF('Formulario de Respuestas'!$E254:$Z254,"A")</f>
        <v>0</v>
      </c>
      <c r="BV255" s="1">
        <f>COUNTIF('Formulario de Respuestas'!$E254:$Z254,"B")</f>
        <v>0</v>
      </c>
      <c r="BW255" s="1">
        <f>COUNTIF('Formulario de Respuestas'!$E254:$Z254,"C")</f>
        <v>0</v>
      </c>
      <c r="BX255" s="1">
        <f>COUNTIF('Formulario de Respuestas'!$E254:$Z254,"D")</f>
        <v>0</v>
      </c>
      <c r="BY255" s="1">
        <f>COUNTIF('Formulario de Respuestas'!$E254:$Z254,"E (RESPUESTA ANULADA)")</f>
        <v>0</v>
      </c>
    </row>
    <row r="256" spans="1:77" x14ac:dyDescent="0.25">
      <c r="A256" s="1">
        <f>'Formulario de Respuestas'!C255</f>
        <v>0</v>
      </c>
      <c r="B256" s="1">
        <f>'Formulario de Respuestas'!D255</f>
        <v>0</v>
      </c>
      <c r="C256" s="23">
        <f>IF($B256='Formulario de Respuestas'!$D255,'Formulario de Respuestas'!$E255,"ES DIFERENTE")</f>
        <v>0</v>
      </c>
      <c r="D256" s="15" t="str">
        <f>IFERROR(VLOOKUP(CONCATENATE(C$1,C256),'Formulario de Preguntas'!$C$2:$FN$165,3,FALSE),"")</f>
        <v/>
      </c>
      <c r="E256" s="1" t="str">
        <f>IFERROR(VLOOKUP(CONCATENATE(C$1,C256),'Formulario de Preguntas'!$C$2:$FN$165,4,FALSE),"")</f>
        <v/>
      </c>
      <c r="F256" s="23">
        <f>IF($B256='Formulario de Respuestas'!$D255,'Formulario de Respuestas'!$F255,"ES DIFERENTE")</f>
        <v>0</v>
      </c>
      <c r="G256" s="1" t="str">
        <f>IFERROR(VLOOKUP(CONCATENATE(F$1,F256),'Formulario de Preguntas'!$C$2:$FN$165,3,FALSE),"")</f>
        <v/>
      </c>
      <c r="H256" s="1" t="str">
        <f>IFERROR(VLOOKUP(CONCATENATE(F$1,F256),'Formulario de Preguntas'!$C$2:$FN$165,4,FALSE),"")</f>
        <v/>
      </c>
      <c r="I256" s="23">
        <f>IF($B256='Formulario de Respuestas'!$D255,'Formulario de Respuestas'!$G255,"ES DIFERENTE")</f>
        <v>0</v>
      </c>
      <c r="J256" s="1" t="str">
        <f>IFERROR(VLOOKUP(CONCATENATE(I$1,I256),'Formulario de Preguntas'!$C$10:$FN$165,3,FALSE),"")</f>
        <v/>
      </c>
      <c r="K256" s="1" t="str">
        <f>IFERROR(VLOOKUP(CONCATENATE(I$1,I256),'Formulario de Preguntas'!$C$10:$FN$165,4,FALSE),"")</f>
        <v/>
      </c>
      <c r="L256" s="23">
        <f>IF($B256='Formulario de Respuestas'!$D255,'Formulario de Respuestas'!$H255,"ES DIFERENTE")</f>
        <v>0</v>
      </c>
      <c r="M256" s="1" t="str">
        <f>IFERROR(VLOOKUP(CONCATENATE(L$1,L256),'Formulario de Preguntas'!$C$10:$FN$165,3,FALSE),"")</f>
        <v/>
      </c>
      <c r="N256" s="1" t="str">
        <f>IFERROR(VLOOKUP(CONCATENATE(L$1,L256),'Formulario de Preguntas'!$C$10:$FN$165,4,FALSE),"")</f>
        <v/>
      </c>
      <c r="O256" s="23">
        <f>IF($B256='Formulario de Respuestas'!$D255,'Formulario de Respuestas'!$I255,"ES DIFERENTE")</f>
        <v>0</v>
      </c>
      <c r="P256" s="1" t="str">
        <f>IFERROR(VLOOKUP(CONCATENATE(O$1,O256),'Formulario de Preguntas'!$C$10:$FN$165,3,FALSE),"")</f>
        <v/>
      </c>
      <c r="Q256" s="1" t="str">
        <f>IFERROR(VLOOKUP(CONCATENATE(O$1,O256),'Formulario de Preguntas'!$C$10:$FN$165,4,FALSE),"")</f>
        <v/>
      </c>
      <c r="R256" s="23">
        <f>IF($B256='Formulario de Respuestas'!$D255,'Formulario de Respuestas'!$J255,"ES DIFERENTE")</f>
        <v>0</v>
      </c>
      <c r="S256" s="1" t="str">
        <f>IFERROR(VLOOKUP(CONCATENATE(R$1,R256),'Formulario de Preguntas'!$C$10:$FN$165,3,FALSE),"")</f>
        <v/>
      </c>
      <c r="T256" s="1" t="str">
        <f>IFERROR(VLOOKUP(CONCATENATE(R$1,R256),'Formulario de Preguntas'!$C$10:$FN$165,4,FALSE),"")</f>
        <v/>
      </c>
      <c r="U256" s="23">
        <f>IF($B256='Formulario de Respuestas'!$D255,'Formulario de Respuestas'!$K255,"ES DIFERENTE")</f>
        <v>0</v>
      </c>
      <c r="V256" s="1" t="str">
        <f>IFERROR(VLOOKUP(CONCATENATE(U$1,U256),'Formulario de Preguntas'!$C$10:$FN$165,3,FALSE),"")</f>
        <v/>
      </c>
      <c r="W256" s="1" t="str">
        <f>IFERROR(VLOOKUP(CONCATENATE(U$1,U256),'Formulario de Preguntas'!$C$10:$FN$165,4,FALSE),"")</f>
        <v/>
      </c>
      <c r="X256" s="23">
        <f>IF($B256='Formulario de Respuestas'!$D255,'Formulario de Respuestas'!$L255,"ES DIFERENTE")</f>
        <v>0</v>
      </c>
      <c r="Y256" s="1" t="str">
        <f>IFERROR(VLOOKUP(CONCATENATE(X$1,X256),'Formulario de Preguntas'!$C$10:$FN$165,3,FALSE),"")</f>
        <v/>
      </c>
      <c r="Z256" s="1" t="str">
        <f>IFERROR(VLOOKUP(CONCATENATE(X$1,X256),'Formulario de Preguntas'!$C$10:$FN$165,4,FALSE),"")</f>
        <v/>
      </c>
      <c r="AA256" s="23">
        <f>IF($B256='Formulario de Respuestas'!$D255,'Formulario de Respuestas'!$M255,"ES DIFERENTE")</f>
        <v>0</v>
      </c>
      <c r="AB256" s="1" t="str">
        <f>IFERROR(VLOOKUP(CONCATENATE(AA$1,AA256),'Formulario de Preguntas'!$C$10:$FN$165,3,FALSE),"")</f>
        <v/>
      </c>
      <c r="AC256" s="1" t="str">
        <f>IFERROR(VLOOKUP(CONCATENATE(AA$1,AA256),'Formulario de Preguntas'!$C$10:$FN$165,4,FALSE),"")</f>
        <v/>
      </c>
      <c r="AD256" s="23">
        <f>IF($B256='Formulario de Respuestas'!$D255,'Formulario de Respuestas'!$N255,"ES DIFERENTE")</f>
        <v>0</v>
      </c>
      <c r="AE256" s="1" t="str">
        <f>IFERROR(VLOOKUP(CONCATENATE(AD$1,AD256),'Formulario de Preguntas'!$C$10:$FN$165,3,FALSE),"")</f>
        <v/>
      </c>
      <c r="AF256" s="1" t="str">
        <f>IFERROR(VLOOKUP(CONCATENATE(AD$1,AD256),'Formulario de Preguntas'!$C$10:$FN$165,4,FALSE),"")</f>
        <v/>
      </c>
      <c r="AG256" s="23">
        <f>IF($B256='Formulario de Respuestas'!$D255,'Formulario de Respuestas'!$O255,"ES DIFERENTE")</f>
        <v>0</v>
      </c>
      <c r="AH256" s="1" t="str">
        <f>IFERROR(VLOOKUP(CONCATENATE(AG$1,AG256),'Formulario de Preguntas'!$C$10:$FN$165,3,FALSE),"")</f>
        <v/>
      </c>
      <c r="AI256" s="1" t="str">
        <f>IFERROR(VLOOKUP(CONCATENATE(AG$1,AG256),'Formulario de Preguntas'!$C$10:$FN$165,4,FALSE),"")</f>
        <v/>
      </c>
      <c r="AJ256" s="23">
        <f>IF($B256='Formulario de Respuestas'!$D255,'Formulario de Respuestas'!$P255,"ES DIFERENTE")</f>
        <v>0</v>
      </c>
      <c r="AK256" s="1" t="str">
        <f>IFERROR(VLOOKUP(CONCATENATE(AJ$1,AJ256),'Formulario de Preguntas'!$C$10:$FN$165,3,FALSE),"")</f>
        <v/>
      </c>
      <c r="AL256" s="1" t="str">
        <f>IFERROR(VLOOKUP(CONCATENATE(AJ$1,AJ256),'Formulario de Preguntas'!$C$10:$FN$165,4,FALSE),"")</f>
        <v/>
      </c>
      <c r="AM256" s="23">
        <f>IF($B256='Formulario de Respuestas'!$D255,'Formulario de Respuestas'!$Q255,"ES DIFERENTE")</f>
        <v>0</v>
      </c>
      <c r="AN256" s="1" t="str">
        <f>IFERROR(VLOOKUP(CONCATENATE(AM$1,AM256),'Formulario de Preguntas'!$C$10:$FN$165,3,FALSE),"")</f>
        <v/>
      </c>
      <c r="AO256" s="1" t="str">
        <f>IFERROR(VLOOKUP(CONCATENATE(AM$1,AM256),'Formulario de Preguntas'!$C$10:$FN$165,4,FALSE),"")</f>
        <v/>
      </c>
      <c r="AP256" s="23">
        <f>IF($B256='Formulario de Respuestas'!$D255,'Formulario de Respuestas'!$R255,"ES DIFERENTE")</f>
        <v>0</v>
      </c>
      <c r="AQ256" s="1" t="str">
        <f>IFERROR(VLOOKUP(CONCATENATE(AP$1,AP256),'Formulario de Preguntas'!$C$10:$FN$165,3,FALSE),"")</f>
        <v/>
      </c>
      <c r="AR256" s="1" t="str">
        <f>IFERROR(VLOOKUP(CONCATENATE(AP$1,AP256),'Formulario de Preguntas'!$C$10:$FN$165,4,FALSE),"")</f>
        <v/>
      </c>
      <c r="AS256" s="23">
        <f>IF($B256='Formulario de Respuestas'!$D255,'Formulario de Respuestas'!$S255,"ES DIFERENTE")</f>
        <v>0</v>
      </c>
      <c r="AT256" s="1" t="str">
        <f>IFERROR(VLOOKUP(CONCATENATE(AS$1,AS256),'Formulario de Preguntas'!$C$10:$FN$165,3,FALSE),"")</f>
        <v/>
      </c>
      <c r="AU256" s="1" t="str">
        <f>IFERROR(VLOOKUP(CONCATENATE(AS$1,AS256),'Formulario de Preguntas'!$C$10:$FN$165,4,FALSE),"")</f>
        <v/>
      </c>
      <c r="AV256" s="23">
        <f>IF($B256='Formulario de Respuestas'!$D255,'Formulario de Respuestas'!$T255,"ES DIFERENTE")</f>
        <v>0</v>
      </c>
      <c r="AW256" s="1" t="str">
        <f>IFERROR(VLOOKUP(CONCATENATE(AV$1,AV256),'Formulario de Preguntas'!$C$10:$FN$165,3,FALSE),"")</f>
        <v/>
      </c>
      <c r="AX256" s="1" t="str">
        <f>IFERROR(VLOOKUP(CONCATENATE(AV$1,AV256),'Formulario de Preguntas'!$C$10:$FN$165,4,FALSE),"")</f>
        <v/>
      </c>
      <c r="AY256" s="23">
        <f>IF($B256='Formulario de Respuestas'!$D255,'Formulario de Respuestas'!$U255,"ES DIFERENTE")</f>
        <v>0</v>
      </c>
      <c r="AZ256" s="1" t="str">
        <f>IFERROR(VLOOKUP(CONCATENATE(AY$1,AY256),'Formulario de Preguntas'!$C$10:$FN$165,3,FALSE),"")</f>
        <v/>
      </c>
      <c r="BA256" s="1" t="str">
        <f>IFERROR(VLOOKUP(CONCATENATE(AY$1,AY256),'Formulario de Preguntas'!$C$10:$FN$165,4,FALSE),"")</f>
        <v/>
      </c>
      <c r="BB256" s="25">
        <f>IF($B256='Formulario de Respuestas'!$D255,'Formulario de Respuestas'!$V255,"ES DIFERENTE")</f>
        <v>0</v>
      </c>
      <c r="BC256" s="1" t="str">
        <f>IFERROR(VLOOKUP(CONCATENATE(BB$1,BB256),'Formulario de Preguntas'!$C$10:$FN$165,3,FALSE),"")</f>
        <v/>
      </c>
      <c r="BD256" s="1" t="str">
        <f>IFERROR(VLOOKUP(CONCATENATE(BB$1,BB256),'Formulario de Preguntas'!$C$10:$FN$165,4,FALSE),"")</f>
        <v/>
      </c>
      <c r="BE256" s="23">
        <f>IF($B256='Formulario de Respuestas'!$D255,'Formulario de Respuestas'!$W255,"ES DIFERENTE")</f>
        <v>0</v>
      </c>
      <c r="BF256" s="1" t="str">
        <f>IFERROR(VLOOKUP(CONCATENATE(BE$1,BE256),'Formulario de Preguntas'!$C$10:$FN$165,3,FALSE),"")</f>
        <v/>
      </c>
      <c r="BG256" s="1" t="str">
        <f>IFERROR(VLOOKUP(CONCATENATE(BE$1,BE256),'Formulario de Preguntas'!$C$10:$FN$165,4,FALSE),"")</f>
        <v/>
      </c>
      <c r="BH256" s="23">
        <f>IF($B256='Formulario de Respuestas'!$D255,'Formulario de Respuestas'!$X255,"ES DIFERENTE")</f>
        <v>0</v>
      </c>
      <c r="BI256" s="1" t="str">
        <f>IFERROR(VLOOKUP(CONCATENATE(BH$1,BH256),'Formulario de Preguntas'!$C$10:$FN$165,3,FALSE),"")</f>
        <v/>
      </c>
      <c r="BJ256" s="1" t="str">
        <f>IFERROR(VLOOKUP(CONCATENATE(BH$1,BH256),'Formulario de Preguntas'!$C$10:$FN$165,4,FALSE),"")</f>
        <v/>
      </c>
      <c r="BK256" s="25">
        <f>IF($B256='Formulario de Respuestas'!$D255,'Formulario de Respuestas'!$Y255,"ES DIFERENTE")</f>
        <v>0</v>
      </c>
      <c r="BL256" s="1" t="str">
        <f>IFERROR(VLOOKUP(CONCATENATE(BK$1,BK256),'Formulario de Preguntas'!$C$10:$FN$165,3,FALSE),"")</f>
        <v/>
      </c>
      <c r="BM256" s="1" t="str">
        <f>IFERROR(VLOOKUP(CONCATENATE(BK$1,BK256),'Formulario de Preguntas'!$C$10:$FN$165,4,FALSE),"")</f>
        <v/>
      </c>
      <c r="BN256" s="25">
        <f>IF($B256='Formulario de Respuestas'!$D255,'Formulario de Respuestas'!$Z255,"ES DIFERENTE")</f>
        <v>0</v>
      </c>
      <c r="BO256" s="1" t="str">
        <f>IFERROR(VLOOKUP(CONCATENATE(BN$1,BN256),'Formulario de Preguntas'!$C$10:$FN$165,3,FALSE),"")</f>
        <v/>
      </c>
      <c r="BP256" s="1" t="str">
        <f>IFERROR(VLOOKUP(CONCATENATE(BN$1,BN256),'Formulario de Preguntas'!$C$10:$FN$165,4,FALSE),"")</f>
        <v/>
      </c>
      <c r="BR256" s="1">
        <f t="shared" si="10"/>
        <v>0</v>
      </c>
      <c r="BS256" s="1">
        <f t="shared" si="11"/>
        <v>0.25</v>
      </c>
      <c r="BT256" s="1">
        <f t="shared" si="12"/>
        <v>0</v>
      </c>
      <c r="BU256" s="1">
        <f>COUNTIF('Formulario de Respuestas'!$E255:$Z255,"A")</f>
        <v>0</v>
      </c>
      <c r="BV256" s="1">
        <f>COUNTIF('Formulario de Respuestas'!$E255:$Z255,"B")</f>
        <v>0</v>
      </c>
      <c r="BW256" s="1">
        <f>COUNTIF('Formulario de Respuestas'!$E255:$Z255,"C")</f>
        <v>0</v>
      </c>
      <c r="BX256" s="1">
        <f>COUNTIF('Formulario de Respuestas'!$E255:$Z255,"D")</f>
        <v>0</v>
      </c>
      <c r="BY256" s="1">
        <f>COUNTIF('Formulario de Respuestas'!$E255:$Z255,"E (RESPUESTA ANULADA)")</f>
        <v>0</v>
      </c>
    </row>
    <row r="257" spans="1:77" x14ac:dyDescent="0.25">
      <c r="A257" s="1">
        <f>'Formulario de Respuestas'!C256</f>
        <v>0</v>
      </c>
      <c r="B257" s="1">
        <f>'Formulario de Respuestas'!D256</f>
        <v>0</v>
      </c>
      <c r="C257" s="23">
        <f>IF($B257='Formulario de Respuestas'!$D256,'Formulario de Respuestas'!$E256,"ES DIFERENTE")</f>
        <v>0</v>
      </c>
      <c r="D257" s="15" t="str">
        <f>IFERROR(VLOOKUP(CONCATENATE(C$1,C257),'Formulario de Preguntas'!$C$2:$FN$165,3,FALSE),"")</f>
        <v/>
      </c>
      <c r="E257" s="1" t="str">
        <f>IFERROR(VLOOKUP(CONCATENATE(C$1,C257),'Formulario de Preguntas'!$C$2:$FN$165,4,FALSE),"")</f>
        <v/>
      </c>
      <c r="F257" s="23">
        <f>IF($B257='Formulario de Respuestas'!$D256,'Formulario de Respuestas'!$F256,"ES DIFERENTE")</f>
        <v>0</v>
      </c>
      <c r="G257" s="1" t="str">
        <f>IFERROR(VLOOKUP(CONCATENATE(F$1,F257),'Formulario de Preguntas'!$C$2:$FN$165,3,FALSE),"")</f>
        <v/>
      </c>
      <c r="H257" s="1" t="str">
        <f>IFERROR(VLOOKUP(CONCATENATE(F$1,F257),'Formulario de Preguntas'!$C$2:$FN$165,4,FALSE),"")</f>
        <v/>
      </c>
      <c r="I257" s="23">
        <f>IF($B257='Formulario de Respuestas'!$D256,'Formulario de Respuestas'!$G256,"ES DIFERENTE")</f>
        <v>0</v>
      </c>
      <c r="J257" s="1" t="str">
        <f>IFERROR(VLOOKUP(CONCATENATE(I$1,I257),'Formulario de Preguntas'!$C$10:$FN$165,3,FALSE),"")</f>
        <v/>
      </c>
      <c r="K257" s="1" t="str">
        <f>IFERROR(VLOOKUP(CONCATENATE(I$1,I257),'Formulario de Preguntas'!$C$10:$FN$165,4,FALSE),"")</f>
        <v/>
      </c>
      <c r="L257" s="23">
        <f>IF($B257='Formulario de Respuestas'!$D256,'Formulario de Respuestas'!$H256,"ES DIFERENTE")</f>
        <v>0</v>
      </c>
      <c r="M257" s="1" t="str">
        <f>IFERROR(VLOOKUP(CONCATENATE(L$1,L257),'Formulario de Preguntas'!$C$10:$FN$165,3,FALSE),"")</f>
        <v/>
      </c>
      <c r="N257" s="1" t="str">
        <f>IFERROR(VLOOKUP(CONCATENATE(L$1,L257),'Formulario de Preguntas'!$C$10:$FN$165,4,FALSE),"")</f>
        <v/>
      </c>
      <c r="O257" s="23">
        <f>IF($B257='Formulario de Respuestas'!$D256,'Formulario de Respuestas'!$I256,"ES DIFERENTE")</f>
        <v>0</v>
      </c>
      <c r="P257" s="1" t="str">
        <f>IFERROR(VLOOKUP(CONCATENATE(O$1,O257),'Formulario de Preguntas'!$C$10:$FN$165,3,FALSE),"")</f>
        <v/>
      </c>
      <c r="Q257" s="1" t="str">
        <f>IFERROR(VLOOKUP(CONCATENATE(O$1,O257),'Formulario de Preguntas'!$C$10:$FN$165,4,FALSE),"")</f>
        <v/>
      </c>
      <c r="R257" s="23">
        <f>IF($B257='Formulario de Respuestas'!$D256,'Formulario de Respuestas'!$J256,"ES DIFERENTE")</f>
        <v>0</v>
      </c>
      <c r="S257" s="1" t="str">
        <f>IFERROR(VLOOKUP(CONCATENATE(R$1,R257),'Formulario de Preguntas'!$C$10:$FN$165,3,FALSE),"")</f>
        <v/>
      </c>
      <c r="T257" s="1" t="str">
        <f>IFERROR(VLOOKUP(CONCATENATE(R$1,R257),'Formulario de Preguntas'!$C$10:$FN$165,4,FALSE),"")</f>
        <v/>
      </c>
      <c r="U257" s="23">
        <f>IF($B257='Formulario de Respuestas'!$D256,'Formulario de Respuestas'!$K256,"ES DIFERENTE")</f>
        <v>0</v>
      </c>
      <c r="V257" s="1" t="str">
        <f>IFERROR(VLOOKUP(CONCATENATE(U$1,U257),'Formulario de Preguntas'!$C$10:$FN$165,3,FALSE),"")</f>
        <v/>
      </c>
      <c r="W257" s="1" t="str">
        <f>IFERROR(VLOOKUP(CONCATENATE(U$1,U257),'Formulario de Preguntas'!$C$10:$FN$165,4,FALSE),"")</f>
        <v/>
      </c>
      <c r="X257" s="23">
        <f>IF($B257='Formulario de Respuestas'!$D256,'Formulario de Respuestas'!$L256,"ES DIFERENTE")</f>
        <v>0</v>
      </c>
      <c r="Y257" s="1" t="str">
        <f>IFERROR(VLOOKUP(CONCATENATE(X$1,X257),'Formulario de Preguntas'!$C$10:$FN$165,3,FALSE),"")</f>
        <v/>
      </c>
      <c r="Z257" s="1" t="str">
        <f>IFERROR(VLOOKUP(CONCATENATE(X$1,X257),'Formulario de Preguntas'!$C$10:$FN$165,4,FALSE),"")</f>
        <v/>
      </c>
      <c r="AA257" s="23">
        <f>IF($B257='Formulario de Respuestas'!$D256,'Formulario de Respuestas'!$M256,"ES DIFERENTE")</f>
        <v>0</v>
      </c>
      <c r="AB257" s="1" t="str">
        <f>IFERROR(VLOOKUP(CONCATENATE(AA$1,AA257),'Formulario de Preguntas'!$C$10:$FN$165,3,FALSE),"")</f>
        <v/>
      </c>
      <c r="AC257" s="1" t="str">
        <f>IFERROR(VLOOKUP(CONCATENATE(AA$1,AA257),'Formulario de Preguntas'!$C$10:$FN$165,4,FALSE),"")</f>
        <v/>
      </c>
      <c r="AD257" s="23">
        <f>IF($B257='Formulario de Respuestas'!$D256,'Formulario de Respuestas'!$N256,"ES DIFERENTE")</f>
        <v>0</v>
      </c>
      <c r="AE257" s="1" t="str">
        <f>IFERROR(VLOOKUP(CONCATENATE(AD$1,AD257),'Formulario de Preguntas'!$C$10:$FN$165,3,FALSE),"")</f>
        <v/>
      </c>
      <c r="AF257" s="1" t="str">
        <f>IFERROR(VLOOKUP(CONCATENATE(AD$1,AD257),'Formulario de Preguntas'!$C$10:$FN$165,4,FALSE),"")</f>
        <v/>
      </c>
      <c r="AG257" s="23">
        <f>IF($B257='Formulario de Respuestas'!$D256,'Formulario de Respuestas'!$O256,"ES DIFERENTE")</f>
        <v>0</v>
      </c>
      <c r="AH257" s="1" t="str">
        <f>IFERROR(VLOOKUP(CONCATENATE(AG$1,AG257),'Formulario de Preguntas'!$C$10:$FN$165,3,FALSE),"")</f>
        <v/>
      </c>
      <c r="AI257" s="1" t="str">
        <f>IFERROR(VLOOKUP(CONCATENATE(AG$1,AG257),'Formulario de Preguntas'!$C$10:$FN$165,4,FALSE),"")</f>
        <v/>
      </c>
      <c r="AJ257" s="23">
        <f>IF($B257='Formulario de Respuestas'!$D256,'Formulario de Respuestas'!$P256,"ES DIFERENTE")</f>
        <v>0</v>
      </c>
      <c r="AK257" s="1" t="str">
        <f>IFERROR(VLOOKUP(CONCATENATE(AJ$1,AJ257),'Formulario de Preguntas'!$C$10:$FN$165,3,FALSE),"")</f>
        <v/>
      </c>
      <c r="AL257" s="1" t="str">
        <f>IFERROR(VLOOKUP(CONCATENATE(AJ$1,AJ257),'Formulario de Preguntas'!$C$10:$FN$165,4,FALSE),"")</f>
        <v/>
      </c>
      <c r="AM257" s="23">
        <f>IF($B257='Formulario de Respuestas'!$D256,'Formulario de Respuestas'!$Q256,"ES DIFERENTE")</f>
        <v>0</v>
      </c>
      <c r="AN257" s="1" t="str">
        <f>IFERROR(VLOOKUP(CONCATENATE(AM$1,AM257),'Formulario de Preguntas'!$C$10:$FN$165,3,FALSE),"")</f>
        <v/>
      </c>
      <c r="AO257" s="1" t="str">
        <f>IFERROR(VLOOKUP(CONCATENATE(AM$1,AM257),'Formulario de Preguntas'!$C$10:$FN$165,4,FALSE),"")</f>
        <v/>
      </c>
      <c r="AP257" s="23">
        <f>IF($B257='Formulario de Respuestas'!$D256,'Formulario de Respuestas'!$R256,"ES DIFERENTE")</f>
        <v>0</v>
      </c>
      <c r="AQ257" s="1" t="str">
        <f>IFERROR(VLOOKUP(CONCATENATE(AP$1,AP257),'Formulario de Preguntas'!$C$10:$FN$165,3,FALSE),"")</f>
        <v/>
      </c>
      <c r="AR257" s="1" t="str">
        <f>IFERROR(VLOOKUP(CONCATENATE(AP$1,AP257),'Formulario de Preguntas'!$C$10:$FN$165,4,FALSE),"")</f>
        <v/>
      </c>
      <c r="AS257" s="23">
        <f>IF($B257='Formulario de Respuestas'!$D256,'Formulario de Respuestas'!$S256,"ES DIFERENTE")</f>
        <v>0</v>
      </c>
      <c r="AT257" s="1" t="str">
        <f>IFERROR(VLOOKUP(CONCATENATE(AS$1,AS257),'Formulario de Preguntas'!$C$10:$FN$165,3,FALSE),"")</f>
        <v/>
      </c>
      <c r="AU257" s="1" t="str">
        <f>IFERROR(VLOOKUP(CONCATENATE(AS$1,AS257),'Formulario de Preguntas'!$C$10:$FN$165,4,FALSE),"")</f>
        <v/>
      </c>
      <c r="AV257" s="23">
        <f>IF($B257='Formulario de Respuestas'!$D256,'Formulario de Respuestas'!$T256,"ES DIFERENTE")</f>
        <v>0</v>
      </c>
      <c r="AW257" s="1" t="str">
        <f>IFERROR(VLOOKUP(CONCATENATE(AV$1,AV257),'Formulario de Preguntas'!$C$10:$FN$165,3,FALSE),"")</f>
        <v/>
      </c>
      <c r="AX257" s="1" t="str">
        <f>IFERROR(VLOOKUP(CONCATENATE(AV$1,AV257),'Formulario de Preguntas'!$C$10:$FN$165,4,FALSE),"")</f>
        <v/>
      </c>
      <c r="AY257" s="23">
        <f>IF($B257='Formulario de Respuestas'!$D256,'Formulario de Respuestas'!$U256,"ES DIFERENTE")</f>
        <v>0</v>
      </c>
      <c r="AZ257" s="1" t="str">
        <f>IFERROR(VLOOKUP(CONCATENATE(AY$1,AY257),'Formulario de Preguntas'!$C$10:$FN$165,3,FALSE),"")</f>
        <v/>
      </c>
      <c r="BA257" s="1" t="str">
        <f>IFERROR(VLOOKUP(CONCATENATE(AY$1,AY257),'Formulario de Preguntas'!$C$10:$FN$165,4,FALSE),"")</f>
        <v/>
      </c>
      <c r="BB257" s="25">
        <f>IF($B257='Formulario de Respuestas'!$D256,'Formulario de Respuestas'!$V256,"ES DIFERENTE")</f>
        <v>0</v>
      </c>
      <c r="BC257" s="1" t="str">
        <f>IFERROR(VLOOKUP(CONCATENATE(BB$1,BB257),'Formulario de Preguntas'!$C$10:$FN$165,3,FALSE),"")</f>
        <v/>
      </c>
      <c r="BD257" s="1" t="str">
        <f>IFERROR(VLOOKUP(CONCATENATE(BB$1,BB257),'Formulario de Preguntas'!$C$10:$FN$165,4,FALSE),"")</f>
        <v/>
      </c>
      <c r="BE257" s="23">
        <f>IF($B257='Formulario de Respuestas'!$D256,'Formulario de Respuestas'!$W256,"ES DIFERENTE")</f>
        <v>0</v>
      </c>
      <c r="BF257" s="1" t="str">
        <f>IFERROR(VLOOKUP(CONCATENATE(BE$1,BE257),'Formulario de Preguntas'!$C$10:$FN$165,3,FALSE),"")</f>
        <v/>
      </c>
      <c r="BG257" s="1" t="str">
        <f>IFERROR(VLOOKUP(CONCATENATE(BE$1,BE257),'Formulario de Preguntas'!$C$10:$FN$165,4,FALSE),"")</f>
        <v/>
      </c>
      <c r="BH257" s="23">
        <f>IF($B257='Formulario de Respuestas'!$D256,'Formulario de Respuestas'!$X256,"ES DIFERENTE")</f>
        <v>0</v>
      </c>
      <c r="BI257" s="1" t="str">
        <f>IFERROR(VLOOKUP(CONCATENATE(BH$1,BH257),'Formulario de Preguntas'!$C$10:$FN$165,3,FALSE),"")</f>
        <v/>
      </c>
      <c r="BJ257" s="1" t="str">
        <f>IFERROR(VLOOKUP(CONCATENATE(BH$1,BH257),'Formulario de Preguntas'!$C$10:$FN$165,4,FALSE),"")</f>
        <v/>
      </c>
      <c r="BK257" s="25">
        <f>IF($B257='Formulario de Respuestas'!$D256,'Formulario de Respuestas'!$Y256,"ES DIFERENTE")</f>
        <v>0</v>
      </c>
      <c r="BL257" s="1" t="str">
        <f>IFERROR(VLOOKUP(CONCATENATE(BK$1,BK257),'Formulario de Preguntas'!$C$10:$FN$165,3,FALSE),"")</f>
        <v/>
      </c>
      <c r="BM257" s="1" t="str">
        <f>IFERROR(VLOOKUP(CONCATENATE(BK$1,BK257),'Formulario de Preguntas'!$C$10:$FN$165,4,FALSE),"")</f>
        <v/>
      </c>
      <c r="BN257" s="25">
        <f>IF($B257='Formulario de Respuestas'!$D256,'Formulario de Respuestas'!$Z256,"ES DIFERENTE")</f>
        <v>0</v>
      </c>
      <c r="BO257" s="1" t="str">
        <f>IFERROR(VLOOKUP(CONCATENATE(BN$1,BN257),'Formulario de Preguntas'!$C$10:$FN$165,3,FALSE),"")</f>
        <v/>
      </c>
      <c r="BP257" s="1" t="str">
        <f>IFERROR(VLOOKUP(CONCATENATE(BN$1,BN257),'Formulario de Preguntas'!$C$10:$FN$165,4,FALSE),"")</f>
        <v/>
      </c>
      <c r="BR257" s="1">
        <f t="shared" si="10"/>
        <v>0</v>
      </c>
      <c r="BS257" s="1">
        <f t="shared" si="11"/>
        <v>0.25</v>
      </c>
      <c r="BT257" s="1">
        <f t="shared" si="12"/>
        <v>0</v>
      </c>
      <c r="BU257" s="1">
        <f>COUNTIF('Formulario de Respuestas'!$E256:$Z256,"A")</f>
        <v>0</v>
      </c>
      <c r="BV257" s="1">
        <f>COUNTIF('Formulario de Respuestas'!$E256:$Z256,"B")</f>
        <v>0</v>
      </c>
      <c r="BW257" s="1">
        <f>COUNTIF('Formulario de Respuestas'!$E256:$Z256,"C")</f>
        <v>0</v>
      </c>
      <c r="BX257" s="1">
        <f>COUNTIF('Formulario de Respuestas'!$E256:$Z256,"D")</f>
        <v>0</v>
      </c>
      <c r="BY257" s="1">
        <f>COUNTIF('Formulario de Respuestas'!$E256:$Z256,"E (RESPUESTA ANULADA)")</f>
        <v>0</v>
      </c>
    </row>
    <row r="258" spans="1:77" x14ac:dyDescent="0.25">
      <c r="A258" s="1">
        <f>'Formulario de Respuestas'!C257</f>
        <v>0</v>
      </c>
      <c r="B258" s="1">
        <f>'Formulario de Respuestas'!D257</f>
        <v>0</v>
      </c>
      <c r="C258" s="23">
        <f>IF($B258='Formulario de Respuestas'!$D257,'Formulario de Respuestas'!$E257,"ES DIFERENTE")</f>
        <v>0</v>
      </c>
      <c r="D258" s="15" t="str">
        <f>IFERROR(VLOOKUP(CONCATENATE(C$1,C258),'Formulario de Preguntas'!$C$2:$FN$165,3,FALSE),"")</f>
        <v/>
      </c>
      <c r="E258" s="1" t="str">
        <f>IFERROR(VLOOKUP(CONCATENATE(C$1,C258),'Formulario de Preguntas'!$C$2:$FN$165,4,FALSE),"")</f>
        <v/>
      </c>
      <c r="F258" s="23">
        <f>IF($B258='Formulario de Respuestas'!$D257,'Formulario de Respuestas'!$F257,"ES DIFERENTE")</f>
        <v>0</v>
      </c>
      <c r="G258" s="1" t="str">
        <f>IFERROR(VLOOKUP(CONCATENATE(F$1,F258),'Formulario de Preguntas'!$C$2:$FN$165,3,FALSE),"")</f>
        <v/>
      </c>
      <c r="H258" s="1" t="str">
        <f>IFERROR(VLOOKUP(CONCATENATE(F$1,F258),'Formulario de Preguntas'!$C$2:$FN$165,4,FALSE),"")</f>
        <v/>
      </c>
      <c r="I258" s="23">
        <f>IF($B258='Formulario de Respuestas'!$D257,'Formulario de Respuestas'!$G257,"ES DIFERENTE")</f>
        <v>0</v>
      </c>
      <c r="J258" s="1" t="str">
        <f>IFERROR(VLOOKUP(CONCATENATE(I$1,I258),'Formulario de Preguntas'!$C$10:$FN$165,3,FALSE),"")</f>
        <v/>
      </c>
      <c r="K258" s="1" t="str">
        <f>IFERROR(VLOOKUP(CONCATENATE(I$1,I258),'Formulario de Preguntas'!$C$10:$FN$165,4,FALSE),"")</f>
        <v/>
      </c>
      <c r="L258" s="23">
        <f>IF($B258='Formulario de Respuestas'!$D257,'Formulario de Respuestas'!$H257,"ES DIFERENTE")</f>
        <v>0</v>
      </c>
      <c r="M258" s="1" t="str">
        <f>IFERROR(VLOOKUP(CONCATENATE(L$1,L258),'Formulario de Preguntas'!$C$10:$FN$165,3,FALSE),"")</f>
        <v/>
      </c>
      <c r="N258" s="1" t="str">
        <f>IFERROR(VLOOKUP(CONCATENATE(L$1,L258),'Formulario de Preguntas'!$C$10:$FN$165,4,FALSE),"")</f>
        <v/>
      </c>
      <c r="O258" s="23">
        <f>IF($B258='Formulario de Respuestas'!$D257,'Formulario de Respuestas'!$I257,"ES DIFERENTE")</f>
        <v>0</v>
      </c>
      <c r="P258" s="1" t="str">
        <f>IFERROR(VLOOKUP(CONCATENATE(O$1,O258),'Formulario de Preguntas'!$C$10:$FN$165,3,FALSE),"")</f>
        <v/>
      </c>
      <c r="Q258" s="1" t="str">
        <f>IFERROR(VLOOKUP(CONCATENATE(O$1,O258),'Formulario de Preguntas'!$C$10:$FN$165,4,FALSE),"")</f>
        <v/>
      </c>
      <c r="R258" s="23">
        <f>IF($B258='Formulario de Respuestas'!$D257,'Formulario de Respuestas'!$J257,"ES DIFERENTE")</f>
        <v>0</v>
      </c>
      <c r="S258" s="1" t="str">
        <f>IFERROR(VLOOKUP(CONCATENATE(R$1,R258),'Formulario de Preguntas'!$C$10:$FN$165,3,FALSE),"")</f>
        <v/>
      </c>
      <c r="T258" s="1" t="str">
        <f>IFERROR(VLOOKUP(CONCATENATE(R$1,R258),'Formulario de Preguntas'!$C$10:$FN$165,4,FALSE),"")</f>
        <v/>
      </c>
      <c r="U258" s="23">
        <f>IF($B258='Formulario de Respuestas'!$D257,'Formulario de Respuestas'!$K257,"ES DIFERENTE")</f>
        <v>0</v>
      </c>
      <c r="V258" s="1" t="str">
        <f>IFERROR(VLOOKUP(CONCATENATE(U$1,U258),'Formulario de Preguntas'!$C$10:$FN$165,3,FALSE),"")</f>
        <v/>
      </c>
      <c r="W258" s="1" t="str">
        <f>IFERROR(VLOOKUP(CONCATENATE(U$1,U258),'Formulario de Preguntas'!$C$10:$FN$165,4,FALSE),"")</f>
        <v/>
      </c>
      <c r="X258" s="23">
        <f>IF($B258='Formulario de Respuestas'!$D257,'Formulario de Respuestas'!$L257,"ES DIFERENTE")</f>
        <v>0</v>
      </c>
      <c r="Y258" s="1" t="str">
        <f>IFERROR(VLOOKUP(CONCATENATE(X$1,X258),'Formulario de Preguntas'!$C$10:$FN$165,3,FALSE),"")</f>
        <v/>
      </c>
      <c r="Z258" s="1" t="str">
        <f>IFERROR(VLOOKUP(CONCATENATE(X$1,X258),'Formulario de Preguntas'!$C$10:$FN$165,4,FALSE),"")</f>
        <v/>
      </c>
      <c r="AA258" s="23">
        <f>IF($B258='Formulario de Respuestas'!$D257,'Formulario de Respuestas'!$M257,"ES DIFERENTE")</f>
        <v>0</v>
      </c>
      <c r="AB258" s="1" t="str">
        <f>IFERROR(VLOOKUP(CONCATENATE(AA$1,AA258),'Formulario de Preguntas'!$C$10:$FN$165,3,FALSE),"")</f>
        <v/>
      </c>
      <c r="AC258" s="1" t="str">
        <f>IFERROR(VLOOKUP(CONCATENATE(AA$1,AA258),'Formulario de Preguntas'!$C$10:$FN$165,4,FALSE),"")</f>
        <v/>
      </c>
      <c r="AD258" s="23">
        <f>IF($B258='Formulario de Respuestas'!$D257,'Formulario de Respuestas'!$N257,"ES DIFERENTE")</f>
        <v>0</v>
      </c>
      <c r="AE258" s="1" t="str">
        <f>IFERROR(VLOOKUP(CONCATENATE(AD$1,AD258),'Formulario de Preguntas'!$C$10:$FN$165,3,FALSE),"")</f>
        <v/>
      </c>
      <c r="AF258" s="1" t="str">
        <f>IFERROR(VLOOKUP(CONCATENATE(AD$1,AD258),'Formulario de Preguntas'!$C$10:$FN$165,4,FALSE),"")</f>
        <v/>
      </c>
      <c r="AG258" s="23">
        <f>IF($B258='Formulario de Respuestas'!$D257,'Formulario de Respuestas'!$O257,"ES DIFERENTE")</f>
        <v>0</v>
      </c>
      <c r="AH258" s="1" t="str">
        <f>IFERROR(VLOOKUP(CONCATENATE(AG$1,AG258),'Formulario de Preguntas'!$C$10:$FN$165,3,FALSE),"")</f>
        <v/>
      </c>
      <c r="AI258" s="1" t="str">
        <f>IFERROR(VLOOKUP(CONCATENATE(AG$1,AG258),'Formulario de Preguntas'!$C$10:$FN$165,4,FALSE),"")</f>
        <v/>
      </c>
      <c r="AJ258" s="23">
        <f>IF($B258='Formulario de Respuestas'!$D257,'Formulario de Respuestas'!$P257,"ES DIFERENTE")</f>
        <v>0</v>
      </c>
      <c r="AK258" s="1" t="str">
        <f>IFERROR(VLOOKUP(CONCATENATE(AJ$1,AJ258),'Formulario de Preguntas'!$C$10:$FN$165,3,FALSE),"")</f>
        <v/>
      </c>
      <c r="AL258" s="1" t="str">
        <f>IFERROR(VLOOKUP(CONCATENATE(AJ$1,AJ258),'Formulario de Preguntas'!$C$10:$FN$165,4,FALSE),"")</f>
        <v/>
      </c>
      <c r="AM258" s="23">
        <f>IF($B258='Formulario de Respuestas'!$D257,'Formulario de Respuestas'!$Q257,"ES DIFERENTE")</f>
        <v>0</v>
      </c>
      <c r="AN258" s="1" t="str">
        <f>IFERROR(VLOOKUP(CONCATENATE(AM$1,AM258),'Formulario de Preguntas'!$C$10:$FN$165,3,FALSE),"")</f>
        <v/>
      </c>
      <c r="AO258" s="1" t="str">
        <f>IFERROR(VLOOKUP(CONCATENATE(AM$1,AM258),'Formulario de Preguntas'!$C$10:$FN$165,4,FALSE),"")</f>
        <v/>
      </c>
      <c r="AP258" s="23">
        <f>IF($B258='Formulario de Respuestas'!$D257,'Formulario de Respuestas'!$R257,"ES DIFERENTE")</f>
        <v>0</v>
      </c>
      <c r="AQ258" s="1" t="str">
        <f>IFERROR(VLOOKUP(CONCATENATE(AP$1,AP258),'Formulario de Preguntas'!$C$10:$FN$165,3,FALSE),"")</f>
        <v/>
      </c>
      <c r="AR258" s="1" t="str">
        <f>IFERROR(VLOOKUP(CONCATENATE(AP$1,AP258),'Formulario de Preguntas'!$C$10:$FN$165,4,FALSE),"")</f>
        <v/>
      </c>
      <c r="AS258" s="23">
        <f>IF($B258='Formulario de Respuestas'!$D257,'Formulario de Respuestas'!$S257,"ES DIFERENTE")</f>
        <v>0</v>
      </c>
      <c r="AT258" s="1" t="str">
        <f>IFERROR(VLOOKUP(CONCATENATE(AS$1,AS258),'Formulario de Preguntas'!$C$10:$FN$165,3,FALSE),"")</f>
        <v/>
      </c>
      <c r="AU258" s="1" t="str">
        <f>IFERROR(VLOOKUP(CONCATENATE(AS$1,AS258),'Formulario de Preguntas'!$C$10:$FN$165,4,FALSE),"")</f>
        <v/>
      </c>
      <c r="AV258" s="23">
        <f>IF($B258='Formulario de Respuestas'!$D257,'Formulario de Respuestas'!$T257,"ES DIFERENTE")</f>
        <v>0</v>
      </c>
      <c r="AW258" s="1" t="str">
        <f>IFERROR(VLOOKUP(CONCATENATE(AV$1,AV258),'Formulario de Preguntas'!$C$10:$FN$165,3,FALSE),"")</f>
        <v/>
      </c>
      <c r="AX258" s="1" t="str">
        <f>IFERROR(VLOOKUP(CONCATENATE(AV$1,AV258),'Formulario de Preguntas'!$C$10:$FN$165,4,FALSE),"")</f>
        <v/>
      </c>
      <c r="AY258" s="23">
        <f>IF($B258='Formulario de Respuestas'!$D257,'Formulario de Respuestas'!$U257,"ES DIFERENTE")</f>
        <v>0</v>
      </c>
      <c r="AZ258" s="1" t="str">
        <f>IFERROR(VLOOKUP(CONCATENATE(AY$1,AY258),'Formulario de Preguntas'!$C$10:$FN$165,3,FALSE),"")</f>
        <v/>
      </c>
      <c r="BA258" s="1" t="str">
        <f>IFERROR(VLOOKUP(CONCATENATE(AY$1,AY258),'Formulario de Preguntas'!$C$10:$FN$165,4,FALSE),"")</f>
        <v/>
      </c>
      <c r="BB258" s="25">
        <f>IF($B258='Formulario de Respuestas'!$D257,'Formulario de Respuestas'!$V257,"ES DIFERENTE")</f>
        <v>0</v>
      </c>
      <c r="BC258" s="1" t="str">
        <f>IFERROR(VLOOKUP(CONCATENATE(BB$1,BB258),'Formulario de Preguntas'!$C$10:$FN$165,3,FALSE),"")</f>
        <v/>
      </c>
      <c r="BD258" s="1" t="str">
        <f>IFERROR(VLOOKUP(CONCATENATE(BB$1,BB258),'Formulario de Preguntas'!$C$10:$FN$165,4,FALSE),"")</f>
        <v/>
      </c>
      <c r="BE258" s="23">
        <f>IF($B258='Formulario de Respuestas'!$D257,'Formulario de Respuestas'!$W257,"ES DIFERENTE")</f>
        <v>0</v>
      </c>
      <c r="BF258" s="1" t="str">
        <f>IFERROR(VLOOKUP(CONCATENATE(BE$1,BE258),'Formulario de Preguntas'!$C$10:$FN$165,3,FALSE),"")</f>
        <v/>
      </c>
      <c r="BG258" s="1" t="str">
        <f>IFERROR(VLOOKUP(CONCATENATE(BE$1,BE258),'Formulario de Preguntas'!$C$10:$FN$165,4,FALSE),"")</f>
        <v/>
      </c>
      <c r="BH258" s="23">
        <f>IF($B258='Formulario de Respuestas'!$D257,'Formulario de Respuestas'!$X257,"ES DIFERENTE")</f>
        <v>0</v>
      </c>
      <c r="BI258" s="1" t="str">
        <f>IFERROR(VLOOKUP(CONCATENATE(BH$1,BH258),'Formulario de Preguntas'!$C$10:$FN$165,3,FALSE),"")</f>
        <v/>
      </c>
      <c r="BJ258" s="1" t="str">
        <f>IFERROR(VLOOKUP(CONCATENATE(BH$1,BH258),'Formulario de Preguntas'!$C$10:$FN$165,4,FALSE),"")</f>
        <v/>
      </c>
      <c r="BK258" s="25">
        <f>IF($B258='Formulario de Respuestas'!$D257,'Formulario de Respuestas'!$Y257,"ES DIFERENTE")</f>
        <v>0</v>
      </c>
      <c r="BL258" s="1" t="str">
        <f>IFERROR(VLOOKUP(CONCATENATE(BK$1,BK258),'Formulario de Preguntas'!$C$10:$FN$165,3,FALSE),"")</f>
        <v/>
      </c>
      <c r="BM258" s="1" t="str">
        <f>IFERROR(VLOOKUP(CONCATENATE(BK$1,BK258),'Formulario de Preguntas'!$C$10:$FN$165,4,FALSE),"")</f>
        <v/>
      </c>
      <c r="BN258" s="25">
        <f>IF($B258='Formulario de Respuestas'!$D257,'Formulario de Respuestas'!$Z257,"ES DIFERENTE")</f>
        <v>0</v>
      </c>
      <c r="BO258" s="1" t="str">
        <f>IFERROR(VLOOKUP(CONCATENATE(BN$1,BN258),'Formulario de Preguntas'!$C$10:$FN$165,3,FALSE),"")</f>
        <v/>
      </c>
      <c r="BP258" s="1" t="str">
        <f>IFERROR(VLOOKUP(CONCATENATE(BN$1,BN258),'Formulario de Preguntas'!$C$10:$FN$165,4,FALSE),"")</f>
        <v/>
      </c>
      <c r="BR258" s="1">
        <f t="shared" si="10"/>
        <v>0</v>
      </c>
      <c r="BS258" s="1">
        <f t="shared" si="11"/>
        <v>0.25</v>
      </c>
      <c r="BT258" s="1">
        <f t="shared" si="12"/>
        <v>0</v>
      </c>
      <c r="BU258" s="1">
        <f>COUNTIF('Formulario de Respuestas'!$E257:$Z257,"A")</f>
        <v>0</v>
      </c>
      <c r="BV258" s="1">
        <f>COUNTIF('Formulario de Respuestas'!$E257:$Z257,"B")</f>
        <v>0</v>
      </c>
      <c r="BW258" s="1">
        <f>COUNTIF('Formulario de Respuestas'!$E257:$Z257,"C")</f>
        <v>0</v>
      </c>
      <c r="BX258" s="1">
        <f>COUNTIF('Formulario de Respuestas'!$E257:$Z257,"D")</f>
        <v>0</v>
      </c>
      <c r="BY258" s="1">
        <f>COUNTIF('Formulario de Respuestas'!$E257:$Z257,"E (RESPUESTA ANULADA)")</f>
        <v>0</v>
      </c>
    </row>
    <row r="259" spans="1:77" x14ac:dyDescent="0.25">
      <c r="A259" s="1">
        <f>'Formulario de Respuestas'!C258</f>
        <v>0</v>
      </c>
      <c r="B259" s="1">
        <f>'Formulario de Respuestas'!D258</f>
        <v>0</v>
      </c>
      <c r="C259" s="23">
        <f>IF($B259='Formulario de Respuestas'!$D258,'Formulario de Respuestas'!$E258,"ES DIFERENTE")</f>
        <v>0</v>
      </c>
      <c r="D259" s="15" t="str">
        <f>IFERROR(VLOOKUP(CONCATENATE(C$1,C259),'Formulario de Preguntas'!$C$2:$FN$165,3,FALSE),"")</f>
        <v/>
      </c>
      <c r="E259" s="1" t="str">
        <f>IFERROR(VLOOKUP(CONCATENATE(C$1,C259),'Formulario de Preguntas'!$C$2:$FN$165,4,FALSE),"")</f>
        <v/>
      </c>
      <c r="F259" s="23">
        <f>IF($B259='Formulario de Respuestas'!$D258,'Formulario de Respuestas'!$F258,"ES DIFERENTE")</f>
        <v>0</v>
      </c>
      <c r="G259" s="1" t="str">
        <f>IFERROR(VLOOKUP(CONCATENATE(F$1,F259),'Formulario de Preguntas'!$C$2:$FN$165,3,FALSE),"")</f>
        <v/>
      </c>
      <c r="H259" s="1" t="str">
        <f>IFERROR(VLOOKUP(CONCATENATE(F$1,F259),'Formulario de Preguntas'!$C$2:$FN$165,4,FALSE),"")</f>
        <v/>
      </c>
      <c r="I259" s="23">
        <f>IF($B259='Formulario de Respuestas'!$D258,'Formulario de Respuestas'!$G258,"ES DIFERENTE")</f>
        <v>0</v>
      </c>
      <c r="J259" s="1" t="str">
        <f>IFERROR(VLOOKUP(CONCATENATE(I$1,I259),'Formulario de Preguntas'!$C$10:$FN$165,3,FALSE),"")</f>
        <v/>
      </c>
      <c r="K259" s="1" t="str">
        <f>IFERROR(VLOOKUP(CONCATENATE(I$1,I259),'Formulario de Preguntas'!$C$10:$FN$165,4,FALSE),"")</f>
        <v/>
      </c>
      <c r="L259" s="23">
        <f>IF($B259='Formulario de Respuestas'!$D258,'Formulario de Respuestas'!$H258,"ES DIFERENTE")</f>
        <v>0</v>
      </c>
      <c r="M259" s="1" t="str">
        <f>IFERROR(VLOOKUP(CONCATENATE(L$1,L259),'Formulario de Preguntas'!$C$10:$FN$165,3,FALSE),"")</f>
        <v/>
      </c>
      <c r="N259" s="1" t="str">
        <f>IFERROR(VLOOKUP(CONCATENATE(L$1,L259),'Formulario de Preguntas'!$C$10:$FN$165,4,FALSE),"")</f>
        <v/>
      </c>
      <c r="O259" s="23">
        <f>IF($B259='Formulario de Respuestas'!$D258,'Formulario de Respuestas'!$I258,"ES DIFERENTE")</f>
        <v>0</v>
      </c>
      <c r="P259" s="1" t="str">
        <f>IFERROR(VLOOKUP(CONCATENATE(O$1,O259),'Formulario de Preguntas'!$C$10:$FN$165,3,FALSE),"")</f>
        <v/>
      </c>
      <c r="Q259" s="1" t="str">
        <f>IFERROR(VLOOKUP(CONCATENATE(O$1,O259),'Formulario de Preguntas'!$C$10:$FN$165,4,FALSE),"")</f>
        <v/>
      </c>
      <c r="R259" s="23">
        <f>IF($B259='Formulario de Respuestas'!$D258,'Formulario de Respuestas'!$J258,"ES DIFERENTE")</f>
        <v>0</v>
      </c>
      <c r="S259" s="1" t="str">
        <f>IFERROR(VLOOKUP(CONCATENATE(R$1,R259),'Formulario de Preguntas'!$C$10:$FN$165,3,FALSE),"")</f>
        <v/>
      </c>
      <c r="T259" s="1" t="str">
        <f>IFERROR(VLOOKUP(CONCATENATE(R$1,R259),'Formulario de Preguntas'!$C$10:$FN$165,4,FALSE),"")</f>
        <v/>
      </c>
      <c r="U259" s="23">
        <f>IF($B259='Formulario de Respuestas'!$D258,'Formulario de Respuestas'!$K258,"ES DIFERENTE")</f>
        <v>0</v>
      </c>
      <c r="V259" s="1" t="str">
        <f>IFERROR(VLOOKUP(CONCATENATE(U$1,U259),'Formulario de Preguntas'!$C$10:$FN$165,3,FALSE),"")</f>
        <v/>
      </c>
      <c r="W259" s="1" t="str">
        <f>IFERROR(VLOOKUP(CONCATENATE(U$1,U259),'Formulario de Preguntas'!$C$10:$FN$165,4,FALSE),"")</f>
        <v/>
      </c>
      <c r="X259" s="23">
        <f>IF($B259='Formulario de Respuestas'!$D258,'Formulario de Respuestas'!$L258,"ES DIFERENTE")</f>
        <v>0</v>
      </c>
      <c r="Y259" s="1" t="str">
        <f>IFERROR(VLOOKUP(CONCATENATE(X$1,X259),'Formulario de Preguntas'!$C$10:$FN$165,3,FALSE),"")</f>
        <v/>
      </c>
      <c r="Z259" s="1" t="str">
        <f>IFERROR(VLOOKUP(CONCATENATE(X$1,X259),'Formulario de Preguntas'!$C$10:$FN$165,4,FALSE),"")</f>
        <v/>
      </c>
      <c r="AA259" s="23">
        <f>IF($B259='Formulario de Respuestas'!$D258,'Formulario de Respuestas'!$M258,"ES DIFERENTE")</f>
        <v>0</v>
      </c>
      <c r="AB259" s="1" t="str">
        <f>IFERROR(VLOOKUP(CONCATENATE(AA$1,AA259),'Formulario de Preguntas'!$C$10:$FN$165,3,FALSE),"")</f>
        <v/>
      </c>
      <c r="AC259" s="1" t="str">
        <f>IFERROR(VLOOKUP(CONCATENATE(AA$1,AA259),'Formulario de Preguntas'!$C$10:$FN$165,4,FALSE),"")</f>
        <v/>
      </c>
      <c r="AD259" s="23">
        <f>IF($B259='Formulario de Respuestas'!$D258,'Formulario de Respuestas'!$N258,"ES DIFERENTE")</f>
        <v>0</v>
      </c>
      <c r="AE259" s="1" t="str">
        <f>IFERROR(VLOOKUP(CONCATENATE(AD$1,AD259),'Formulario de Preguntas'!$C$10:$FN$165,3,FALSE),"")</f>
        <v/>
      </c>
      <c r="AF259" s="1" t="str">
        <f>IFERROR(VLOOKUP(CONCATENATE(AD$1,AD259),'Formulario de Preguntas'!$C$10:$FN$165,4,FALSE),"")</f>
        <v/>
      </c>
      <c r="AG259" s="23">
        <f>IF($B259='Formulario de Respuestas'!$D258,'Formulario de Respuestas'!$O258,"ES DIFERENTE")</f>
        <v>0</v>
      </c>
      <c r="AH259" s="1" t="str">
        <f>IFERROR(VLOOKUP(CONCATENATE(AG$1,AG259),'Formulario de Preguntas'!$C$10:$FN$165,3,FALSE),"")</f>
        <v/>
      </c>
      <c r="AI259" s="1" t="str">
        <f>IFERROR(VLOOKUP(CONCATENATE(AG$1,AG259),'Formulario de Preguntas'!$C$10:$FN$165,4,FALSE),"")</f>
        <v/>
      </c>
      <c r="AJ259" s="23">
        <f>IF($B259='Formulario de Respuestas'!$D258,'Formulario de Respuestas'!$P258,"ES DIFERENTE")</f>
        <v>0</v>
      </c>
      <c r="AK259" s="1" t="str">
        <f>IFERROR(VLOOKUP(CONCATENATE(AJ$1,AJ259),'Formulario de Preguntas'!$C$10:$FN$165,3,FALSE),"")</f>
        <v/>
      </c>
      <c r="AL259" s="1" t="str">
        <f>IFERROR(VLOOKUP(CONCATENATE(AJ$1,AJ259),'Formulario de Preguntas'!$C$10:$FN$165,4,FALSE),"")</f>
        <v/>
      </c>
      <c r="AM259" s="23">
        <f>IF($B259='Formulario de Respuestas'!$D258,'Formulario de Respuestas'!$Q258,"ES DIFERENTE")</f>
        <v>0</v>
      </c>
      <c r="AN259" s="1" t="str">
        <f>IFERROR(VLOOKUP(CONCATENATE(AM$1,AM259),'Formulario de Preguntas'!$C$10:$FN$165,3,FALSE),"")</f>
        <v/>
      </c>
      <c r="AO259" s="1" t="str">
        <f>IFERROR(VLOOKUP(CONCATENATE(AM$1,AM259),'Formulario de Preguntas'!$C$10:$FN$165,4,FALSE),"")</f>
        <v/>
      </c>
      <c r="AP259" s="23">
        <f>IF($B259='Formulario de Respuestas'!$D258,'Formulario de Respuestas'!$R258,"ES DIFERENTE")</f>
        <v>0</v>
      </c>
      <c r="AQ259" s="1" t="str">
        <f>IFERROR(VLOOKUP(CONCATENATE(AP$1,AP259),'Formulario de Preguntas'!$C$10:$FN$165,3,FALSE),"")</f>
        <v/>
      </c>
      <c r="AR259" s="1" t="str">
        <f>IFERROR(VLOOKUP(CONCATENATE(AP$1,AP259),'Formulario de Preguntas'!$C$10:$FN$165,4,FALSE),"")</f>
        <v/>
      </c>
      <c r="AS259" s="23">
        <f>IF($B259='Formulario de Respuestas'!$D258,'Formulario de Respuestas'!$S258,"ES DIFERENTE")</f>
        <v>0</v>
      </c>
      <c r="AT259" s="1" t="str">
        <f>IFERROR(VLOOKUP(CONCATENATE(AS$1,AS259),'Formulario de Preguntas'!$C$10:$FN$165,3,FALSE),"")</f>
        <v/>
      </c>
      <c r="AU259" s="1" t="str">
        <f>IFERROR(VLOOKUP(CONCATENATE(AS$1,AS259),'Formulario de Preguntas'!$C$10:$FN$165,4,FALSE),"")</f>
        <v/>
      </c>
      <c r="AV259" s="23">
        <f>IF($B259='Formulario de Respuestas'!$D258,'Formulario de Respuestas'!$T258,"ES DIFERENTE")</f>
        <v>0</v>
      </c>
      <c r="AW259" s="1" t="str">
        <f>IFERROR(VLOOKUP(CONCATENATE(AV$1,AV259),'Formulario de Preguntas'!$C$10:$FN$165,3,FALSE),"")</f>
        <v/>
      </c>
      <c r="AX259" s="1" t="str">
        <f>IFERROR(VLOOKUP(CONCATENATE(AV$1,AV259),'Formulario de Preguntas'!$C$10:$FN$165,4,FALSE),"")</f>
        <v/>
      </c>
      <c r="AY259" s="23">
        <f>IF($B259='Formulario de Respuestas'!$D258,'Formulario de Respuestas'!$U258,"ES DIFERENTE")</f>
        <v>0</v>
      </c>
      <c r="AZ259" s="1" t="str">
        <f>IFERROR(VLOOKUP(CONCATENATE(AY$1,AY259),'Formulario de Preguntas'!$C$10:$FN$165,3,FALSE),"")</f>
        <v/>
      </c>
      <c r="BA259" s="1" t="str">
        <f>IFERROR(VLOOKUP(CONCATENATE(AY$1,AY259),'Formulario de Preguntas'!$C$10:$FN$165,4,FALSE),"")</f>
        <v/>
      </c>
      <c r="BB259" s="25">
        <f>IF($B259='Formulario de Respuestas'!$D258,'Formulario de Respuestas'!$V258,"ES DIFERENTE")</f>
        <v>0</v>
      </c>
      <c r="BC259" s="1" t="str">
        <f>IFERROR(VLOOKUP(CONCATENATE(BB$1,BB259),'Formulario de Preguntas'!$C$10:$FN$165,3,FALSE),"")</f>
        <v/>
      </c>
      <c r="BD259" s="1" t="str">
        <f>IFERROR(VLOOKUP(CONCATENATE(BB$1,BB259),'Formulario de Preguntas'!$C$10:$FN$165,4,FALSE),"")</f>
        <v/>
      </c>
      <c r="BE259" s="23">
        <f>IF($B259='Formulario de Respuestas'!$D258,'Formulario de Respuestas'!$W258,"ES DIFERENTE")</f>
        <v>0</v>
      </c>
      <c r="BF259" s="1" t="str">
        <f>IFERROR(VLOOKUP(CONCATENATE(BE$1,BE259),'Formulario de Preguntas'!$C$10:$FN$165,3,FALSE),"")</f>
        <v/>
      </c>
      <c r="BG259" s="1" t="str">
        <f>IFERROR(VLOOKUP(CONCATENATE(BE$1,BE259),'Formulario de Preguntas'!$C$10:$FN$165,4,FALSE),"")</f>
        <v/>
      </c>
      <c r="BH259" s="23">
        <f>IF($B259='Formulario de Respuestas'!$D258,'Formulario de Respuestas'!$X258,"ES DIFERENTE")</f>
        <v>0</v>
      </c>
      <c r="BI259" s="1" t="str">
        <f>IFERROR(VLOOKUP(CONCATENATE(BH$1,BH259),'Formulario de Preguntas'!$C$10:$FN$165,3,FALSE),"")</f>
        <v/>
      </c>
      <c r="BJ259" s="1" t="str">
        <f>IFERROR(VLOOKUP(CONCATENATE(BH$1,BH259),'Formulario de Preguntas'!$C$10:$FN$165,4,FALSE),"")</f>
        <v/>
      </c>
      <c r="BK259" s="25">
        <f>IF($B259='Formulario de Respuestas'!$D258,'Formulario de Respuestas'!$Y258,"ES DIFERENTE")</f>
        <v>0</v>
      </c>
      <c r="BL259" s="1" t="str">
        <f>IFERROR(VLOOKUP(CONCATENATE(BK$1,BK259),'Formulario de Preguntas'!$C$10:$FN$165,3,FALSE),"")</f>
        <v/>
      </c>
      <c r="BM259" s="1" t="str">
        <f>IFERROR(VLOOKUP(CONCATENATE(BK$1,BK259),'Formulario de Preguntas'!$C$10:$FN$165,4,FALSE),"")</f>
        <v/>
      </c>
      <c r="BN259" s="25">
        <f>IF($B259='Formulario de Respuestas'!$D258,'Formulario de Respuestas'!$Z258,"ES DIFERENTE")</f>
        <v>0</v>
      </c>
      <c r="BO259" s="1" t="str">
        <f>IFERROR(VLOOKUP(CONCATENATE(BN$1,BN259),'Formulario de Preguntas'!$C$10:$FN$165,3,FALSE),"")</f>
        <v/>
      </c>
      <c r="BP259" s="1" t="str">
        <f>IFERROR(VLOOKUP(CONCATENATE(BN$1,BN259),'Formulario de Preguntas'!$C$10:$FN$165,4,FALSE),"")</f>
        <v/>
      </c>
      <c r="BR259" s="1">
        <f t="shared" ref="BR259:BR301" si="13">COUNTIF(D259:BP259,"RESPUESTA CORRECTA")</f>
        <v>0</v>
      </c>
      <c r="BS259" s="1">
        <f t="shared" si="11"/>
        <v>0.25</v>
      </c>
      <c r="BT259" s="1">
        <f t="shared" si="12"/>
        <v>0</v>
      </c>
      <c r="BU259" s="1">
        <f>COUNTIF('Formulario de Respuestas'!$E258:$Z258,"A")</f>
        <v>0</v>
      </c>
      <c r="BV259" s="1">
        <f>COUNTIF('Formulario de Respuestas'!$E258:$Z258,"B")</f>
        <v>0</v>
      </c>
      <c r="BW259" s="1">
        <f>COUNTIF('Formulario de Respuestas'!$E258:$Z258,"C")</f>
        <v>0</v>
      </c>
      <c r="BX259" s="1">
        <f>COUNTIF('Formulario de Respuestas'!$E258:$Z258,"D")</f>
        <v>0</v>
      </c>
      <c r="BY259" s="1">
        <f>COUNTIF('Formulario de Respuestas'!$E258:$Z258,"E (RESPUESTA ANULADA)")</f>
        <v>0</v>
      </c>
    </row>
    <row r="260" spans="1:77" x14ac:dyDescent="0.25">
      <c r="A260" s="1">
        <f>'Formulario de Respuestas'!C259</f>
        <v>0</v>
      </c>
      <c r="B260" s="1">
        <f>'Formulario de Respuestas'!D259</f>
        <v>0</v>
      </c>
      <c r="C260" s="23">
        <f>IF($B260='Formulario de Respuestas'!$D259,'Formulario de Respuestas'!$E259,"ES DIFERENTE")</f>
        <v>0</v>
      </c>
      <c r="D260" s="15" t="str">
        <f>IFERROR(VLOOKUP(CONCATENATE(C$1,C260),'Formulario de Preguntas'!$C$2:$FN$165,3,FALSE),"")</f>
        <v/>
      </c>
      <c r="E260" s="1" t="str">
        <f>IFERROR(VLOOKUP(CONCATENATE(C$1,C260),'Formulario de Preguntas'!$C$2:$FN$165,4,FALSE),"")</f>
        <v/>
      </c>
      <c r="F260" s="23">
        <f>IF($B260='Formulario de Respuestas'!$D259,'Formulario de Respuestas'!$F259,"ES DIFERENTE")</f>
        <v>0</v>
      </c>
      <c r="G260" s="1" t="str">
        <f>IFERROR(VLOOKUP(CONCATENATE(F$1,F260),'Formulario de Preguntas'!$C$2:$FN$165,3,FALSE),"")</f>
        <v/>
      </c>
      <c r="H260" s="1" t="str">
        <f>IFERROR(VLOOKUP(CONCATENATE(F$1,F260),'Formulario de Preguntas'!$C$2:$FN$165,4,FALSE),"")</f>
        <v/>
      </c>
      <c r="I260" s="23">
        <f>IF($B260='Formulario de Respuestas'!$D259,'Formulario de Respuestas'!$G259,"ES DIFERENTE")</f>
        <v>0</v>
      </c>
      <c r="J260" s="1" t="str">
        <f>IFERROR(VLOOKUP(CONCATENATE(I$1,I260),'Formulario de Preguntas'!$C$10:$FN$165,3,FALSE),"")</f>
        <v/>
      </c>
      <c r="K260" s="1" t="str">
        <f>IFERROR(VLOOKUP(CONCATENATE(I$1,I260),'Formulario de Preguntas'!$C$10:$FN$165,4,FALSE),"")</f>
        <v/>
      </c>
      <c r="L260" s="23">
        <f>IF($B260='Formulario de Respuestas'!$D259,'Formulario de Respuestas'!$H259,"ES DIFERENTE")</f>
        <v>0</v>
      </c>
      <c r="M260" s="1" t="str">
        <f>IFERROR(VLOOKUP(CONCATENATE(L$1,L260),'Formulario de Preguntas'!$C$10:$FN$165,3,FALSE),"")</f>
        <v/>
      </c>
      <c r="N260" s="1" t="str">
        <f>IFERROR(VLOOKUP(CONCATENATE(L$1,L260),'Formulario de Preguntas'!$C$10:$FN$165,4,FALSE),"")</f>
        <v/>
      </c>
      <c r="O260" s="23">
        <f>IF($B260='Formulario de Respuestas'!$D259,'Formulario de Respuestas'!$I259,"ES DIFERENTE")</f>
        <v>0</v>
      </c>
      <c r="P260" s="1" t="str">
        <f>IFERROR(VLOOKUP(CONCATENATE(O$1,O260),'Formulario de Preguntas'!$C$10:$FN$165,3,FALSE),"")</f>
        <v/>
      </c>
      <c r="Q260" s="1" t="str">
        <f>IFERROR(VLOOKUP(CONCATENATE(O$1,O260),'Formulario de Preguntas'!$C$10:$FN$165,4,FALSE),"")</f>
        <v/>
      </c>
      <c r="R260" s="23">
        <f>IF($B260='Formulario de Respuestas'!$D259,'Formulario de Respuestas'!$J259,"ES DIFERENTE")</f>
        <v>0</v>
      </c>
      <c r="S260" s="1" t="str">
        <f>IFERROR(VLOOKUP(CONCATENATE(R$1,R260),'Formulario de Preguntas'!$C$10:$FN$165,3,FALSE),"")</f>
        <v/>
      </c>
      <c r="T260" s="1" t="str">
        <f>IFERROR(VLOOKUP(CONCATENATE(R$1,R260),'Formulario de Preguntas'!$C$10:$FN$165,4,FALSE),"")</f>
        <v/>
      </c>
      <c r="U260" s="23">
        <f>IF($B260='Formulario de Respuestas'!$D259,'Formulario de Respuestas'!$K259,"ES DIFERENTE")</f>
        <v>0</v>
      </c>
      <c r="V260" s="1" t="str">
        <f>IFERROR(VLOOKUP(CONCATENATE(U$1,U260),'Formulario de Preguntas'!$C$10:$FN$165,3,FALSE),"")</f>
        <v/>
      </c>
      <c r="W260" s="1" t="str">
        <f>IFERROR(VLOOKUP(CONCATENATE(U$1,U260),'Formulario de Preguntas'!$C$10:$FN$165,4,FALSE),"")</f>
        <v/>
      </c>
      <c r="X260" s="23">
        <f>IF($B260='Formulario de Respuestas'!$D259,'Formulario de Respuestas'!$L259,"ES DIFERENTE")</f>
        <v>0</v>
      </c>
      <c r="Y260" s="1" t="str">
        <f>IFERROR(VLOOKUP(CONCATENATE(X$1,X260),'Formulario de Preguntas'!$C$10:$FN$165,3,FALSE),"")</f>
        <v/>
      </c>
      <c r="Z260" s="1" t="str">
        <f>IFERROR(VLOOKUP(CONCATENATE(X$1,X260),'Formulario de Preguntas'!$C$10:$FN$165,4,FALSE),"")</f>
        <v/>
      </c>
      <c r="AA260" s="23">
        <f>IF($B260='Formulario de Respuestas'!$D259,'Formulario de Respuestas'!$M259,"ES DIFERENTE")</f>
        <v>0</v>
      </c>
      <c r="AB260" s="1" t="str">
        <f>IFERROR(VLOOKUP(CONCATENATE(AA$1,AA260),'Formulario de Preguntas'!$C$10:$FN$165,3,FALSE),"")</f>
        <v/>
      </c>
      <c r="AC260" s="1" t="str">
        <f>IFERROR(VLOOKUP(CONCATENATE(AA$1,AA260),'Formulario de Preguntas'!$C$10:$FN$165,4,FALSE),"")</f>
        <v/>
      </c>
      <c r="AD260" s="23">
        <f>IF($B260='Formulario de Respuestas'!$D259,'Formulario de Respuestas'!$N259,"ES DIFERENTE")</f>
        <v>0</v>
      </c>
      <c r="AE260" s="1" t="str">
        <f>IFERROR(VLOOKUP(CONCATENATE(AD$1,AD260),'Formulario de Preguntas'!$C$10:$FN$165,3,FALSE),"")</f>
        <v/>
      </c>
      <c r="AF260" s="1" t="str">
        <f>IFERROR(VLOOKUP(CONCATENATE(AD$1,AD260),'Formulario de Preguntas'!$C$10:$FN$165,4,FALSE),"")</f>
        <v/>
      </c>
      <c r="AG260" s="23">
        <f>IF($B260='Formulario de Respuestas'!$D259,'Formulario de Respuestas'!$O259,"ES DIFERENTE")</f>
        <v>0</v>
      </c>
      <c r="AH260" s="1" t="str">
        <f>IFERROR(VLOOKUP(CONCATENATE(AG$1,AG260),'Formulario de Preguntas'!$C$10:$FN$165,3,FALSE),"")</f>
        <v/>
      </c>
      <c r="AI260" s="1" t="str">
        <f>IFERROR(VLOOKUP(CONCATENATE(AG$1,AG260),'Formulario de Preguntas'!$C$10:$FN$165,4,FALSE),"")</f>
        <v/>
      </c>
      <c r="AJ260" s="23">
        <f>IF($B260='Formulario de Respuestas'!$D259,'Formulario de Respuestas'!$P259,"ES DIFERENTE")</f>
        <v>0</v>
      </c>
      <c r="AK260" s="1" t="str">
        <f>IFERROR(VLOOKUP(CONCATENATE(AJ$1,AJ260),'Formulario de Preguntas'!$C$10:$FN$165,3,FALSE),"")</f>
        <v/>
      </c>
      <c r="AL260" s="1" t="str">
        <f>IFERROR(VLOOKUP(CONCATENATE(AJ$1,AJ260),'Formulario de Preguntas'!$C$10:$FN$165,4,FALSE),"")</f>
        <v/>
      </c>
      <c r="AM260" s="23">
        <f>IF($B260='Formulario de Respuestas'!$D259,'Formulario de Respuestas'!$Q259,"ES DIFERENTE")</f>
        <v>0</v>
      </c>
      <c r="AN260" s="1" t="str">
        <f>IFERROR(VLOOKUP(CONCATENATE(AM$1,AM260),'Formulario de Preguntas'!$C$10:$FN$165,3,FALSE),"")</f>
        <v/>
      </c>
      <c r="AO260" s="1" t="str">
        <f>IFERROR(VLOOKUP(CONCATENATE(AM$1,AM260),'Formulario de Preguntas'!$C$10:$FN$165,4,FALSE),"")</f>
        <v/>
      </c>
      <c r="AP260" s="23">
        <f>IF($B260='Formulario de Respuestas'!$D259,'Formulario de Respuestas'!$R259,"ES DIFERENTE")</f>
        <v>0</v>
      </c>
      <c r="AQ260" s="1" t="str">
        <f>IFERROR(VLOOKUP(CONCATENATE(AP$1,AP260),'Formulario de Preguntas'!$C$10:$FN$165,3,FALSE),"")</f>
        <v/>
      </c>
      <c r="AR260" s="1" t="str">
        <f>IFERROR(VLOOKUP(CONCATENATE(AP$1,AP260),'Formulario de Preguntas'!$C$10:$FN$165,4,FALSE),"")</f>
        <v/>
      </c>
      <c r="AS260" s="23">
        <f>IF($B260='Formulario de Respuestas'!$D259,'Formulario de Respuestas'!$S259,"ES DIFERENTE")</f>
        <v>0</v>
      </c>
      <c r="AT260" s="1" t="str">
        <f>IFERROR(VLOOKUP(CONCATENATE(AS$1,AS260),'Formulario de Preguntas'!$C$10:$FN$165,3,FALSE),"")</f>
        <v/>
      </c>
      <c r="AU260" s="1" t="str">
        <f>IFERROR(VLOOKUP(CONCATENATE(AS$1,AS260),'Formulario de Preguntas'!$C$10:$FN$165,4,FALSE),"")</f>
        <v/>
      </c>
      <c r="AV260" s="23">
        <f>IF($B260='Formulario de Respuestas'!$D259,'Formulario de Respuestas'!$T259,"ES DIFERENTE")</f>
        <v>0</v>
      </c>
      <c r="AW260" s="1" t="str">
        <f>IFERROR(VLOOKUP(CONCATENATE(AV$1,AV260),'Formulario de Preguntas'!$C$10:$FN$165,3,FALSE),"")</f>
        <v/>
      </c>
      <c r="AX260" s="1" t="str">
        <f>IFERROR(VLOOKUP(CONCATENATE(AV$1,AV260),'Formulario de Preguntas'!$C$10:$FN$165,4,FALSE),"")</f>
        <v/>
      </c>
      <c r="AY260" s="23">
        <f>IF($B260='Formulario de Respuestas'!$D259,'Formulario de Respuestas'!$U259,"ES DIFERENTE")</f>
        <v>0</v>
      </c>
      <c r="AZ260" s="1" t="str">
        <f>IFERROR(VLOOKUP(CONCATENATE(AY$1,AY260),'Formulario de Preguntas'!$C$10:$FN$165,3,FALSE),"")</f>
        <v/>
      </c>
      <c r="BA260" s="1" t="str">
        <f>IFERROR(VLOOKUP(CONCATENATE(AY$1,AY260),'Formulario de Preguntas'!$C$10:$FN$165,4,FALSE),"")</f>
        <v/>
      </c>
      <c r="BB260" s="25">
        <f>IF($B260='Formulario de Respuestas'!$D259,'Formulario de Respuestas'!$V259,"ES DIFERENTE")</f>
        <v>0</v>
      </c>
      <c r="BC260" s="1" t="str">
        <f>IFERROR(VLOOKUP(CONCATENATE(BB$1,BB260),'Formulario de Preguntas'!$C$10:$FN$165,3,FALSE),"")</f>
        <v/>
      </c>
      <c r="BD260" s="1" t="str">
        <f>IFERROR(VLOOKUP(CONCATENATE(BB$1,BB260),'Formulario de Preguntas'!$C$10:$FN$165,4,FALSE),"")</f>
        <v/>
      </c>
      <c r="BE260" s="23">
        <f>IF($B260='Formulario de Respuestas'!$D259,'Formulario de Respuestas'!$W259,"ES DIFERENTE")</f>
        <v>0</v>
      </c>
      <c r="BF260" s="1" t="str">
        <f>IFERROR(VLOOKUP(CONCATENATE(BE$1,BE260),'Formulario de Preguntas'!$C$10:$FN$165,3,FALSE),"")</f>
        <v/>
      </c>
      <c r="BG260" s="1" t="str">
        <f>IFERROR(VLOOKUP(CONCATENATE(BE$1,BE260),'Formulario de Preguntas'!$C$10:$FN$165,4,FALSE),"")</f>
        <v/>
      </c>
      <c r="BH260" s="23">
        <f>IF($B260='Formulario de Respuestas'!$D259,'Formulario de Respuestas'!$X259,"ES DIFERENTE")</f>
        <v>0</v>
      </c>
      <c r="BI260" s="1" t="str">
        <f>IFERROR(VLOOKUP(CONCATENATE(BH$1,BH260),'Formulario de Preguntas'!$C$10:$FN$165,3,FALSE),"")</f>
        <v/>
      </c>
      <c r="BJ260" s="1" t="str">
        <f>IFERROR(VLOOKUP(CONCATENATE(BH$1,BH260),'Formulario de Preguntas'!$C$10:$FN$165,4,FALSE),"")</f>
        <v/>
      </c>
      <c r="BK260" s="25">
        <f>IF($B260='Formulario de Respuestas'!$D259,'Formulario de Respuestas'!$Y259,"ES DIFERENTE")</f>
        <v>0</v>
      </c>
      <c r="BL260" s="1" t="str">
        <f>IFERROR(VLOOKUP(CONCATENATE(BK$1,BK260),'Formulario de Preguntas'!$C$10:$FN$165,3,FALSE),"")</f>
        <v/>
      </c>
      <c r="BM260" s="1" t="str">
        <f>IFERROR(VLOOKUP(CONCATENATE(BK$1,BK260),'Formulario de Preguntas'!$C$10:$FN$165,4,FALSE),"")</f>
        <v/>
      </c>
      <c r="BN260" s="25">
        <f>IF($B260='Formulario de Respuestas'!$D259,'Formulario de Respuestas'!$Z259,"ES DIFERENTE")</f>
        <v>0</v>
      </c>
      <c r="BO260" s="1" t="str">
        <f>IFERROR(VLOOKUP(CONCATENATE(BN$1,BN260),'Formulario de Preguntas'!$C$10:$FN$165,3,FALSE),"")</f>
        <v/>
      </c>
      <c r="BP260" s="1" t="str">
        <f>IFERROR(VLOOKUP(CONCATENATE(BN$1,BN260),'Formulario de Preguntas'!$C$10:$FN$165,4,FALSE),"")</f>
        <v/>
      </c>
      <c r="BR260" s="1">
        <f t="shared" si="13"/>
        <v>0</v>
      </c>
      <c r="BS260" s="1">
        <f t="shared" ref="BS260:BS301" si="14">5/20</f>
        <v>0.25</v>
      </c>
      <c r="BT260" s="1">
        <f t="shared" si="12"/>
        <v>0</v>
      </c>
      <c r="BU260" s="1">
        <f>COUNTIF('Formulario de Respuestas'!$E259:$Z259,"A")</f>
        <v>0</v>
      </c>
      <c r="BV260" s="1">
        <f>COUNTIF('Formulario de Respuestas'!$E259:$Z259,"B")</f>
        <v>0</v>
      </c>
      <c r="BW260" s="1">
        <f>COUNTIF('Formulario de Respuestas'!$E259:$Z259,"C")</f>
        <v>0</v>
      </c>
      <c r="BX260" s="1">
        <f>COUNTIF('Formulario de Respuestas'!$E259:$Z259,"D")</f>
        <v>0</v>
      </c>
      <c r="BY260" s="1">
        <f>COUNTIF('Formulario de Respuestas'!$E259:$Z259,"E (RESPUESTA ANULADA)")</f>
        <v>0</v>
      </c>
    </row>
    <row r="261" spans="1:77" x14ac:dyDescent="0.25">
      <c r="A261" s="1">
        <f>'Formulario de Respuestas'!C260</f>
        <v>0</v>
      </c>
      <c r="B261" s="1">
        <f>'Formulario de Respuestas'!D260</f>
        <v>0</v>
      </c>
      <c r="C261" s="23">
        <f>IF($B261='Formulario de Respuestas'!$D260,'Formulario de Respuestas'!$E260,"ES DIFERENTE")</f>
        <v>0</v>
      </c>
      <c r="D261" s="15" t="str">
        <f>IFERROR(VLOOKUP(CONCATENATE(C$1,C261),'Formulario de Preguntas'!$C$2:$FN$165,3,FALSE),"")</f>
        <v/>
      </c>
      <c r="E261" s="1" t="str">
        <f>IFERROR(VLOOKUP(CONCATENATE(C$1,C261),'Formulario de Preguntas'!$C$2:$FN$165,4,FALSE),"")</f>
        <v/>
      </c>
      <c r="F261" s="23">
        <f>IF($B261='Formulario de Respuestas'!$D260,'Formulario de Respuestas'!$F260,"ES DIFERENTE")</f>
        <v>0</v>
      </c>
      <c r="G261" s="1" t="str">
        <f>IFERROR(VLOOKUP(CONCATENATE(F$1,F261),'Formulario de Preguntas'!$C$2:$FN$165,3,FALSE),"")</f>
        <v/>
      </c>
      <c r="H261" s="1" t="str">
        <f>IFERROR(VLOOKUP(CONCATENATE(F$1,F261),'Formulario de Preguntas'!$C$2:$FN$165,4,FALSE),"")</f>
        <v/>
      </c>
      <c r="I261" s="23">
        <f>IF($B261='Formulario de Respuestas'!$D260,'Formulario de Respuestas'!$G260,"ES DIFERENTE")</f>
        <v>0</v>
      </c>
      <c r="J261" s="1" t="str">
        <f>IFERROR(VLOOKUP(CONCATENATE(I$1,I261),'Formulario de Preguntas'!$C$10:$FN$165,3,FALSE),"")</f>
        <v/>
      </c>
      <c r="K261" s="1" t="str">
        <f>IFERROR(VLOOKUP(CONCATENATE(I$1,I261),'Formulario de Preguntas'!$C$10:$FN$165,4,FALSE),"")</f>
        <v/>
      </c>
      <c r="L261" s="23">
        <f>IF($B261='Formulario de Respuestas'!$D260,'Formulario de Respuestas'!$H260,"ES DIFERENTE")</f>
        <v>0</v>
      </c>
      <c r="M261" s="1" t="str">
        <f>IFERROR(VLOOKUP(CONCATENATE(L$1,L261),'Formulario de Preguntas'!$C$10:$FN$165,3,FALSE),"")</f>
        <v/>
      </c>
      <c r="N261" s="1" t="str">
        <f>IFERROR(VLOOKUP(CONCATENATE(L$1,L261),'Formulario de Preguntas'!$C$10:$FN$165,4,FALSE),"")</f>
        <v/>
      </c>
      <c r="O261" s="23">
        <f>IF($B261='Formulario de Respuestas'!$D260,'Formulario de Respuestas'!$I260,"ES DIFERENTE")</f>
        <v>0</v>
      </c>
      <c r="P261" s="1" t="str">
        <f>IFERROR(VLOOKUP(CONCATENATE(O$1,O261),'Formulario de Preguntas'!$C$10:$FN$165,3,FALSE),"")</f>
        <v/>
      </c>
      <c r="Q261" s="1" t="str">
        <f>IFERROR(VLOOKUP(CONCATENATE(O$1,O261),'Formulario de Preguntas'!$C$10:$FN$165,4,FALSE),"")</f>
        <v/>
      </c>
      <c r="R261" s="23">
        <f>IF($B261='Formulario de Respuestas'!$D260,'Formulario de Respuestas'!$J260,"ES DIFERENTE")</f>
        <v>0</v>
      </c>
      <c r="S261" s="1" t="str">
        <f>IFERROR(VLOOKUP(CONCATENATE(R$1,R261),'Formulario de Preguntas'!$C$10:$FN$165,3,FALSE),"")</f>
        <v/>
      </c>
      <c r="T261" s="1" t="str">
        <f>IFERROR(VLOOKUP(CONCATENATE(R$1,R261),'Formulario de Preguntas'!$C$10:$FN$165,4,FALSE),"")</f>
        <v/>
      </c>
      <c r="U261" s="23">
        <f>IF($B261='Formulario de Respuestas'!$D260,'Formulario de Respuestas'!$K260,"ES DIFERENTE")</f>
        <v>0</v>
      </c>
      <c r="V261" s="1" t="str">
        <f>IFERROR(VLOOKUP(CONCATENATE(U$1,U261),'Formulario de Preguntas'!$C$10:$FN$165,3,FALSE),"")</f>
        <v/>
      </c>
      <c r="W261" s="1" t="str">
        <f>IFERROR(VLOOKUP(CONCATENATE(U$1,U261),'Formulario de Preguntas'!$C$10:$FN$165,4,FALSE),"")</f>
        <v/>
      </c>
      <c r="X261" s="23">
        <f>IF($B261='Formulario de Respuestas'!$D260,'Formulario de Respuestas'!$L260,"ES DIFERENTE")</f>
        <v>0</v>
      </c>
      <c r="Y261" s="1" t="str">
        <f>IFERROR(VLOOKUP(CONCATENATE(X$1,X261),'Formulario de Preguntas'!$C$10:$FN$165,3,FALSE),"")</f>
        <v/>
      </c>
      <c r="Z261" s="1" t="str">
        <f>IFERROR(VLOOKUP(CONCATENATE(X$1,X261),'Formulario de Preguntas'!$C$10:$FN$165,4,FALSE),"")</f>
        <v/>
      </c>
      <c r="AA261" s="23">
        <f>IF($B261='Formulario de Respuestas'!$D260,'Formulario de Respuestas'!$M260,"ES DIFERENTE")</f>
        <v>0</v>
      </c>
      <c r="AB261" s="1" t="str">
        <f>IFERROR(VLOOKUP(CONCATENATE(AA$1,AA261),'Formulario de Preguntas'!$C$10:$FN$165,3,FALSE),"")</f>
        <v/>
      </c>
      <c r="AC261" s="1" t="str">
        <f>IFERROR(VLOOKUP(CONCATENATE(AA$1,AA261),'Formulario de Preguntas'!$C$10:$FN$165,4,FALSE),"")</f>
        <v/>
      </c>
      <c r="AD261" s="23">
        <f>IF($B261='Formulario de Respuestas'!$D260,'Formulario de Respuestas'!$N260,"ES DIFERENTE")</f>
        <v>0</v>
      </c>
      <c r="AE261" s="1" t="str">
        <f>IFERROR(VLOOKUP(CONCATENATE(AD$1,AD261),'Formulario de Preguntas'!$C$10:$FN$165,3,FALSE),"")</f>
        <v/>
      </c>
      <c r="AF261" s="1" t="str">
        <f>IFERROR(VLOOKUP(CONCATENATE(AD$1,AD261),'Formulario de Preguntas'!$C$10:$FN$165,4,FALSE),"")</f>
        <v/>
      </c>
      <c r="AG261" s="23">
        <f>IF($B261='Formulario de Respuestas'!$D260,'Formulario de Respuestas'!$O260,"ES DIFERENTE")</f>
        <v>0</v>
      </c>
      <c r="AH261" s="1" t="str">
        <f>IFERROR(VLOOKUP(CONCATENATE(AG$1,AG261),'Formulario de Preguntas'!$C$10:$FN$165,3,FALSE),"")</f>
        <v/>
      </c>
      <c r="AI261" s="1" t="str">
        <f>IFERROR(VLOOKUP(CONCATENATE(AG$1,AG261),'Formulario de Preguntas'!$C$10:$FN$165,4,FALSE),"")</f>
        <v/>
      </c>
      <c r="AJ261" s="23">
        <f>IF($B261='Formulario de Respuestas'!$D260,'Formulario de Respuestas'!$P260,"ES DIFERENTE")</f>
        <v>0</v>
      </c>
      <c r="AK261" s="1" t="str">
        <f>IFERROR(VLOOKUP(CONCATENATE(AJ$1,AJ261),'Formulario de Preguntas'!$C$10:$FN$165,3,FALSE),"")</f>
        <v/>
      </c>
      <c r="AL261" s="1" t="str">
        <f>IFERROR(VLOOKUP(CONCATENATE(AJ$1,AJ261),'Formulario de Preguntas'!$C$10:$FN$165,4,FALSE),"")</f>
        <v/>
      </c>
      <c r="AM261" s="23">
        <f>IF($B261='Formulario de Respuestas'!$D260,'Formulario de Respuestas'!$Q260,"ES DIFERENTE")</f>
        <v>0</v>
      </c>
      <c r="AN261" s="1" t="str">
        <f>IFERROR(VLOOKUP(CONCATENATE(AM$1,AM261),'Formulario de Preguntas'!$C$10:$FN$165,3,FALSE),"")</f>
        <v/>
      </c>
      <c r="AO261" s="1" t="str">
        <f>IFERROR(VLOOKUP(CONCATENATE(AM$1,AM261),'Formulario de Preguntas'!$C$10:$FN$165,4,FALSE),"")</f>
        <v/>
      </c>
      <c r="AP261" s="23">
        <f>IF($B261='Formulario de Respuestas'!$D260,'Formulario de Respuestas'!$R260,"ES DIFERENTE")</f>
        <v>0</v>
      </c>
      <c r="AQ261" s="1" t="str">
        <f>IFERROR(VLOOKUP(CONCATENATE(AP$1,AP261),'Formulario de Preguntas'!$C$10:$FN$165,3,FALSE),"")</f>
        <v/>
      </c>
      <c r="AR261" s="1" t="str">
        <f>IFERROR(VLOOKUP(CONCATENATE(AP$1,AP261),'Formulario de Preguntas'!$C$10:$FN$165,4,FALSE),"")</f>
        <v/>
      </c>
      <c r="AS261" s="23">
        <f>IF($B261='Formulario de Respuestas'!$D260,'Formulario de Respuestas'!$S260,"ES DIFERENTE")</f>
        <v>0</v>
      </c>
      <c r="AT261" s="1" t="str">
        <f>IFERROR(VLOOKUP(CONCATENATE(AS$1,AS261),'Formulario de Preguntas'!$C$10:$FN$165,3,FALSE),"")</f>
        <v/>
      </c>
      <c r="AU261" s="1" t="str">
        <f>IFERROR(VLOOKUP(CONCATENATE(AS$1,AS261),'Formulario de Preguntas'!$C$10:$FN$165,4,FALSE),"")</f>
        <v/>
      </c>
      <c r="AV261" s="23">
        <f>IF($B261='Formulario de Respuestas'!$D260,'Formulario de Respuestas'!$T260,"ES DIFERENTE")</f>
        <v>0</v>
      </c>
      <c r="AW261" s="1" t="str">
        <f>IFERROR(VLOOKUP(CONCATENATE(AV$1,AV261),'Formulario de Preguntas'!$C$10:$FN$165,3,FALSE),"")</f>
        <v/>
      </c>
      <c r="AX261" s="1" t="str">
        <f>IFERROR(VLOOKUP(CONCATENATE(AV$1,AV261),'Formulario de Preguntas'!$C$10:$FN$165,4,FALSE),"")</f>
        <v/>
      </c>
      <c r="AY261" s="23">
        <f>IF($B261='Formulario de Respuestas'!$D260,'Formulario de Respuestas'!$U260,"ES DIFERENTE")</f>
        <v>0</v>
      </c>
      <c r="AZ261" s="1" t="str">
        <f>IFERROR(VLOOKUP(CONCATENATE(AY$1,AY261),'Formulario de Preguntas'!$C$10:$FN$165,3,FALSE),"")</f>
        <v/>
      </c>
      <c r="BA261" s="1" t="str">
        <f>IFERROR(VLOOKUP(CONCATENATE(AY$1,AY261),'Formulario de Preguntas'!$C$10:$FN$165,4,FALSE),"")</f>
        <v/>
      </c>
      <c r="BB261" s="25">
        <f>IF($B261='Formulario de Respuestas'!$D260,'Formulario de Respuestas'!$V260,"ES DIFERENTE")</f>
        <v>0</v>
      </c>
      <c r="BC261" s="1" t="str">
        <f>IFERROR(VLOOKUP(CONCATENATE(BB$1,BB261),'Formulario de Preguntas'!$C$10:$FN$165,3,FALSE),"")</f>
        <v/>
      </c>
      <c r="BD261" s="1" t="str">
        <f>IFERROR(VLOOKUP(CONCATENATE(BB$1,BB261),'Formulario de Preguntas'!$C$10:$FN$165,4,FALSE),"")</f>
        <v/>
      </c>
      <c r="BE261" s="23">
        <f>IF($B261='Formulario de Respuestas'!$D260,'Formulario de Respuestas'!$W260,"ES DIFERENTE")</f>
        <v>0</v>
      </c>
      <c r="BF261" s="1" t="str">
        <f>IFERROR(VLOOKUP(CONCATENATE(BE$1,BE261),'Formulario de Preguntas'!$C$10:$FN$165,3,FALSE),"")</f>
        <v/>
      </c>
      <c r="BG261" s="1" t="str">
        <f>IFERROR(VLOOKUP(CONCATENATE(BE$1,BE261),'Formulario de Preguntas'!$C$10:$FN$165,4,FALSE),"")</f>
        <v/>
      </c>
      <c r="BH261" s="23">
        <f>IF($B261='Formulario de Respuestas'!$D260,'Formulario de Respuestas'!$X260,"ES DIFERENTE")</f>
        <v>0</v>
      </c>
      <c r="BI261" s="1" t="str">
        <f>IFERROR(VLOOKUP(CONCATENATE(BH$1,BH261),'Formulario de Preguntas'!$C$10:$FN$165,3,FALSE),"")</f>
        <v/>
      </c>
      <c r="BJ261" s="1" t="str">
        <f>IFERROR(VLOOKUP(CONCATENATE(BH$1,BH261),'Formulario de Preguntas'!$C$10:$FN$165,4,FALSE),"")</f>
        <v/>
      </c>
      <c r="BK261" s="25">
        <f>IF($B261='Formulario de Respuestas'!$D260,'Formulario de Respuestas'!$Y260,"ES DIFERENTE")</f>
        <v>0</v>
      </c>
      <c r="BL261" s="1" t="str">
        <f>IFERROR(VLOOKUP(CONCATENATE(BK$1,BK261),'Formulario de Preguntas'!$C$10:$FN$165,3,FALSE),"")</f>
        <v/>
      </c>
      <c r="BM261" s="1" t="str">
        <f>IFERROR(VLOOKUP(CONCATENATE(BK$1,BK261),'Formulario de Preguntas'!$C$10:$FN$165,4,FALSE),"")</f>
        <v/>
      </c>
      <c r="BN261" s="25">
        <f>IF($B261='Formulario de Respuestas'!$D260,'Formulario de Respuestas'!$Z260,"ES DIFERENTE")</f>
        <v>0</v>
      </c>
      <c r="BO261" s="1" t="str">
        <f>IFERROR(VLOOKUP(CONCATENATE(BN$1,BN261),'Formulario de Preguntas'!$C$10:$FN$165,3,FALSE),"")</f>
        <v/>
      </c>
      <c r="BP261" s="1" t="str">
        <f>IFERROR(VLOOKUP(CONCATENATE(BN$1,BN261),'Formulario de Preguntas'!$C$10:$FN$165,4,FALSE),"")</f>
        <v/>
      </c>
      <c r="BR261" s="1">
        <f t="shared" si="13"/>
        <v>0</v>
      </c>
      <c r="BS261" s="1">
        <f t="shared" si="14"/>
        <v>0.25</v>
      </c>
      <c r="BT261" s="1">
        <f t="shared" si="12"/>
        <v>0</v>
      </c>
      <c r="BU261" s="1">
        <f>COUNTIF('Formulario de Respuestas'!$E260:$Z260,"A")</f>
        <v>0</v>
      </c>
      <c r="BV261" s="1">
        <f>COUNTIF('Formulario de Respuestas'!$E260:$Z260,"B")</f>
        <v>0</v>
      </c>
      <c r="BW261" s="1">
        <f>COUNTIF('Formulario de Respuestas'!$E260:$Z260,"C")</f>
        <v>0</v>
      </c>
      <c r="BX261" s="1">
        <f>COUNTIF('Formulario de Respuestas'!$E260:$Z260,"D")</f>
        <v>0</v>
      </c>
      <c r="BY261" s="1">
        <f>COUNTIF('Formulario de Respuestas'!$E260:$Z260,"E (RESPUESTA ANULADA)")</f>
        <v>0</v>
      </c>
    </row>
    <row r="262" spans="1:77" x14ac:dyDescent="0.25">
      <c r="A262" s="1">
        <f>'Formulario de Respuestas'!C261</f>
        <v>0</v>
      </c>
      <c r="B262" s="1">
        <f>'Formulario de Respuestas'!D261</f>
        <v>0</v>
      </c>
      <c r="C262" s="23">
        <f>IF($B262='Formulario de Respuestas'!$D261,'Formulario de Respuestas'!$E261,"ES DIFERENTE")</f>
        <v>0</v>
      </c>
      <c r="D262" s="15" t="str">
        <f>IFERROR(VLOOKUP(CONCATENATE(C$1,C262),'Formulario de Preguntas'!$C$2:$FN$165,3,FALSE),"")</f>
        <v/>
      </c>
      <c r="E262" s="1" t="str">
        <f>IFERROR(VLOOKUP(CONCATENATE(C$1,C262),'Formulario de Preguntas'!$C$2:$FN$165,4,FALSE),"")</f>
        <v/>
      </c>
      <c r="F262" s="23">
        <f>IF($B262='Formulario de Respuestas'!$D261,'Formulario de Respuestas'!$F261,"ES DIFERENTE")</f>
        <v>0</v>
      </c>
      <c r="G262" s="1" t="str">
        <f>IFERROR(VLOOKUP(CONCATENATE(F$1,F262),'Formulario de Preguntas'!$C$2:$FN$165,3,FALSE),"")</f>
        <v/>
      </c>
      <c r="H262" s="1" t="str">
        <f>IFERROR(VLOOKUP(CONCATENATE(F$1,F262),'Formulario de Preguntas'!$C$2:$FN$165,4,FALSE),"")</f>
        <v/>
      </c>
      <c r="I262" s="23">
        <f>IF($B262='Formulario de Respuestas'!$D261,'Formulario de Respuestas'!$G261,"ES DIFERENTE")</f>
        <v>0</v>
      </c>
      <c r="J262" s="1" t="str">
        <f>IFERROR(VLOOKUP(CONCATENATE(I$1,I262),'Formulario de Preguntas'!$C$10:$FN$165,3,FALSE),"")</f>
        <v/>
      </c>
      <c r="K262" s="1" t="str">
        <f>IFERROR(VLOOKUP(CONCATENATE(I$1,I262),'Formulario de Preguntas'!$C$10:$FN$165,4,FALSE),"")</f>
        <v/>
      </c>
      <c r="L262" s="23">
        <f>IF($B262='Formulario de Respuestas'!$D261,'Formulario de Respuestas'!$H261,"ES DIFERENTE")</f>
        <v>0</v>
      </c>
      <c r="M262" s="1" t="str">
        <f>IFERROR(VLOOKUP(CONCATENATE(L$1,L262),'Formulario de Preguntas'!$C$10:$FN$165,3,FALSE),"")</f>
        <v/>
      </c>
      <c r="N262" s="1" t="str">
        <f>IFERROR(VLOOKUP(CONCATENATE(L$1,L262),'Formulario de Preguntas'!$C$10:$FN$165,4,FALSE),"")</f>
        <v/>
      </c>
      <c r="O262" s="23">
        <f>IF($B262='Formulario de Respuestas'!$D261,'Formulario de Respuestas'!$I261,"ES DIFERENTE")</f>
        <v>0</v>
      </c>
      <c r="P262" s="1" t="str">
        <f>IFERROR(VLOOKUP(CONCATENATE(O$1,O262),'Formulario de Preguntas'!$C$10:$FN$165,3,FALSE),"")</f>
        <v/>
      </c>
      <c r="Q262" s="1" t="str">
        <f>IFERROR(VLOOKUP(CONCATENATE(O$1,O262),'Formulario de Preguntas'!$C$10:$FN$165,4,FALSE),"")</f>
        <v/>
      </c>
      <c r="R262" s="23">
        <f>IF($B262='Formulario de Respuestas'!$D261,'Formulario de Respuestas'!$J261,"ES DIFERENTE")</f>
        <v>0</v>
      </c>
      <c r="S262" s="1" t="str">
        <f>IFERROR(VLOOKUP(CONCATENATE(R$1,R262),'Formulario de Preguntas'!$C$10:$FN$165,3,FALSE),"")</f>
        <v/>
      </c>
      <c r="T262" s="1" t="str">
        <f>IFERROR(VLOOKUP(CONCATENATE(R$1,R262),'Formulario de Preguntas'!$C$10:$FN$165,4,FALSE),"")</f>
        <v/>
      </c>
      <c r="U262" s="23">
        <f>IF($B262='Formulario de Respuestas'!$D261,'Formulario de Respuestas'!$K261,"ES DIFERENTE")</f>
        <v>0</v>
      </c>
      <c r="V262" s="1" t="str">
        <f>IFERROR(VLOOKUP(CONCATENATE(U$1,U262),'Formulario de Preguntas'!$C$10:$FN$165,3,FALSE),"")</f>
        <v/>
      </c>
      <c r="W262" s="1" t="str">
        <f>IFERROR(VLOOKUP(CONCATENATE(U$1,U262),'Formulario de Preguntas'!$C$10:$FN$165,4,FALSE),"")</f>
        <v/>
      </c>
      <c r="X262" s="23">
        <f>IF($B262='Formulario de Respuestas'!$D261,'Formulario de Respuestas'!$L261,"ES DIFERENTE")</f>
        <v>0</v>
      </c>
      <c r="Y262" s="1" t="str">
        <f>IFERROR(VLOOKUP(CONCATENATE(X$1,X262),'Formulario de Preguntas'!$C$10:$FN$165,3,FALSE),"")</f>
        <v/>
      </c>
      <c r="Z262" s="1" t="str">
        <f>IFERROR(VLOOKUP(CONCATENATE(X$1,X262),'Formulario de Preguntas'!$C$10:$FN$165,4,FALSE),"")</f>
        <v/>
      </c>
      <c r="AA262" s="23">
        <f>IF($B262='Formulario de Respuestas'!$D261,'Formulario de Respuestas'!$M261,"ES DIFERENTE")</f>
        <v>0</v>
      </c>
      <c r="AB262" s="1" t="str">
        <f>IFERROR(VLOOKUP(CONCATENATE(AA$1,AA262),'Formulario de Preguntas'!$C$10:$FN$165,3,FALSE),"")</f>
        <v/>
      </c>
      <c r="AC262" s="1" t="str">
        <f>IFERROR(VLOOKUP(CONCATENATE(AA$1,AA262),'Formulario de Preguntas'!$C$10:$FN$165,4,FALSE),"")</f>
        <v/>
      </c>
      <c r="AD262" s="23">
        <f>IF($B262='Formulario de Respuestas'!$D261,'Formulario de Respuestas'!$N261,"ES DIFERENTE")</f>
        <v>0</v>
      </c>
      <c r="AE262" s="1" t="str">
        <f>IFERROR(VLOOKUP(CONCATENATE(AD$1,AD262),'Formulario de Preguntas'!$C$10:$FN$165,3,FALSE),"")</f>
        <v/>
      </c>
      <c r="AF262" s="1" t="str">
        <f>IFERROR(VLOOKUP(CONCATENATE(AD$1,AD262),'Formulario de Preguntas'!$C$10:$FN$165,4,FALSE),"")</f>
        <v/>
      </c>
      <c r="AG262" s="23">
        <f>IF($B262='Formulario de Respuestas'!$D261,'Formulario de Respuestas'!$O261,"ES DIFERENTE")</f>
        <v>0</v>
      </c>
      <c r="AH262" s="1" t="str">
        <f>IFERROR(VLOOKUP(CONCATENATE(AG$1,AG262),'Formulario de Preguntas'!$C$10:$FN$165,3,FALSE),"")</f>
        <v/>
      </c>
      <c r="AI262" s="1" t="str">
        <f>IFERROR(VLOOKUP(CONCATENATE(AG$1,AG262),'Formulario de Preguntas'!$C$10:$FN$165,4,FALSE),"")</f>
        <v/>
      </c>
      <c r="AJ262" s="23">
        <f>IF($B262='Formulario de Respuestas'!$D261,'Formulario de Respuestas'!$P261,"ES DIFERENTE")</f>
        <v>0</v>
      </c>
      <c r="AK262" s="1" t="str">
        <f>IFERROR(VLOOKUP(CONCATENATE(AJ$1,AJ262),'Formulario de Preguntas'!$C$10:$FN$165,3,FALSE),"")</f>
        <v/>
      </c>
      <c r="AL262" s="1" t="str">
        <f>IFERROR(VLOOKUP(CONCATENATE(AJ$1,AJ262),'Formulario de Preguntas'!$C$10:$FN$165,4,FALSE),"")</f>
        <v/>
      </c>
      <c r="AM262" s="23">
        <f>IF($B262='Formulario de Respuestas'!$D261,'Formulario de Respuestas'!$Q261,"ES DIFERENTE")</f>
        <v>0</v>
      </c>
      <c r="AN262" s="1" t="str">
        <f>IFERROR(VLOOKUP(CONCATENATE(AM$1,AM262),'Formulario de Preguntas'!$C$10:$FN$165,3,FALSE),"")</f>
        <v/>
      </c>
      <c r="AO262" s="1" t="str">
        <f>IFERROR(VLOOKUP(CONCATENATE(AM$1,AM262),'Formulario de Preguntas'!$C$10:$FN$165,4,FALSE),"")</f>
        <v/>
      </c>
      <c r="AP262" s="23">
        <f>IF($B262='Formulario de Respuestas'!$D261,'Formulario de Respuestas'!$R261,"ES DIFERENTE")</f>
        <v>0</v>
      </c>
      <c r="AQ262" s="1" t="str">
        <f>IFERROR(VLOOKUP(CONCATENATE(AP$1,AP262),'Formulario de Preguntas'!$C$10:$FN$165,3,FALSE),"")</f>
        <v/>
      </c>
      <c r="AR262" s="1" t="str">
        <f>IFERROR(VLOOKUP(CONCATENATE(AP$1,AP262),'Formulario de Preguntas'!$C$10:$FN$165,4,FALSE),"")</f>
        <v/>
      </c>
      <c r="AS262" s="23">
        <f>IF($B262='Formulario de Respuestas'!$D261,'Formulario de Respuestas'!$S261,"ES DIFERENTE")</f>
        <v>0</v>
      </c>
      <c r="AT262" s="1" t="str">
        <f>IFERROR(VLOOKUP(CONCATENATE(AS$1,AS262),'Formulario de Preguntas'!$C$10:$FN$165,3,FALSE),"")</f>
        <v/>
      </c>
      <c r="AU262" s="1" t="str">
        <f>IFERROR(VLOOKUP(CONCATENATE(AS$1,AS262),'Formulario de Preguntas'!$C$10:$FN$165,4,FALSE),"")</f>
        <v/>
      </c>
      <c r="AV262" s="23">
        <f>IF($B262='Formulario de Respuestas'!$D261,'Formulario de Respuestas'!$T261,"ES DIFERENTE")</f>
        <v>0</v>
      </c>
      <c r="AW262" s="1" t="str">
        <f>IFERROR(VLOOKUP(CONCATENATE(AV$1,AV262),'Formulario de Preguntas'!$C$10:$FN$165,3,FALSE),"")</f>
        <v/>
      </c>
      <c r="AX262" s="1" t="str">
        <f>IFERROR(VLOOKUP(CONCATENATE(AV$1,AV262),'Formulario de Preguntas'!$C$10:$FN$165,4,FALSE),"")</f>
        <v/>
      </c>
      <c r="AY262" s="23">
        <f>IF($B262='Formulario de Respuestas'!$D261,'Formulario de Respuestas'!$U261,"ES DIFERENTE")</f>
        <v>0</v>
      </c>
      <c r="AZ262" s="1" t="str">
        <f>IFERROR(VLOOKUP(CONCATENATE(AY$1,AY262),'Formulario de Preguntas'!$C$10:$FN$165,3,FALSE),"")</f>
        <v/>
      </c>
      <c r="BA262" s="1" t="str">
        <f>IFERROR(VLOOKUP(CONCATENATE(AY$1,AY262),'Formulario de Preguntas'!$C$10:$FN$165,4,FALSE),"")</f>
        <v/>
      </c>
      <c r="BB262" s="25">
        <f>IF($B262='Formulario de Respuestas'!$D261,'Formulario de Respuestas'!$V261,"ES DIFERENTE")</f>
        <v>0</v>
      </c>
      <c r="BC262" s="1" t="str">
        <f>IFERROR(VLOOKUP(CONCATENATE(BB$1,BB262),'Formulario de Preguntas'!$C$10:$FN$165,3,FALSE),"")</f>
        <v/>
      </c>
      <c r="BD262" s="1" t="str">
        <f>IFERROR(VLOOKUP(CONCATENATE(BB$1,BB262),'Formulario de Preguntas'!$C$10:$FN$165,4,FALSE),"")</f>
        <v/>
      </c>
      <c r="BE262" s="23">
        <f>IF($B262='Formulario de Respuestas'!$D261,'Formulario de Respuestas'!$W261,"ES DIFERENTE")</f>
        <v>0</v>
      </c>
      <c r="BF262" s="1" t="str">
        <f>IFERROR(VLOOKUP(CONCATENATE(BE$1,BE262),'Formulario de Preguntas'!$C$10:$FN$165,3,FALSE),"")</f>
        <v/>
      </c>
      <c r="BG262" s="1" t="str">
        <f>IFERROR(VLOOKUP(CONCATENATE(BE$1,BE262),'Formulario de Preguntas'!$C$10:$FN$165,4,FALSE),"")</f>
        <v/>
      </c>
      <c r="BH262" s="23">
        <f>IF($B262='Formulario de Respuestas'!$D261,'Formulario de Respuestas'!$X261,"ES DIFERENTE")</f>
        <v>0</v>
      </c>
      <c r="BI262" s="1" t="str">
        <f>IFERROR(VLOOKUP(CONCATENATE(BH$1,BH262),'Formulario de Preguntas'!$C$10:$FN$165,3,FALSE),"")</f>
        <v/>
      </c>
      <c r="BJ262" s="1" t="str">
        <f>IFERROR(VLOOKUP(CONCATENATE(BH$1,BH262),'Formulario de Preguntas'!$C$10:$FN$165,4,FALSE),"")</f>
        <v/>
      </c>
      <c r="BK262" s="25">
        <f>IF($B262='Formulario de Respuestas'!$D261,'Formulario de Respuestas'!$Y261,"ES DIFERENTE")</f>
        <v>0</v>
      </c>
      <c r="BL262" s="1" t="str">
        <f>IFERROR(VLOOKUP(CONCATENATE(BK$1,BK262),'Formulario de Preguntas'!$C$10:$FN$165,3,FALSE),"")</f>
        <v/>
      </c>
      <c r="BM262" s="1" t="str">
        <f>IFERROR(VLOOKUP(CONCATENATE(BK$1,BK262),'Formulario de Preguntas'!$C$10:$FN$165,4,FALSE),"")</f>
        <v/>
      </c>
      <c r="BN262" s="25">
        <f>IF($B262='Formulario de Respuestas'!$D261,'Formulario de Respuestas'!$Z261,"ES DIFERENTE")</f>
        <v>0</v>
      </c>
      <c r="BO262" s="1" t="str">
        <f>IFERROR(VLOOKUP(CONCATENATE(BN$1,BN262),'Formulario de Preguntas'!$C$10:$FN$165,3,FALSE),"")</f>
        <v/>
      </c>
      <c r="BP262" s="1" t="str">
        <f>IFERROR(VLOOKUP(CONCATENATE(BN$1,BN262),'Formulario de Preguntas'!$C$10:$FN$165,4,FALSE),"")</f>
        <v/>
      </c>
      <c r="BR262" s="1">
        <f t="shared" si="13"/>
        <v>0</v>
      </c>
      <c r="BS262" s="1">
        <f t="shared" si="14"/>
        <v>0.25</v>
      </c>
      <c r="BT262" s="1">
        <f t="shared" si="12"/>
        <v>0</v>
      </c>
      <c r="BU262" s="1">
        <f>COUNTIF('Formulario de Respuestas'!$E261:$Z261,"A")</f>
        <v>0</v>
      </c>
      <c r="BV262" s="1">
        <f>COUNTIF('Formulario de Respuestas'!$E261:$Z261,"B")</f>
        <v>0</v>
      </c>
      <c r="BW262" s="1">
        <f>COUNTIF('Formulario de Respuestas'!$E261:$Z261,"C")</f>
        <v>0</v>
      </c>
      <c r="BX262" s="1">
        <f>COUNTIF('Formulario de Respuestas'!$E261:$Z261,"D")</f>
        <v>0</v>
      </c>
      <c r="BY262" s="1">
        <f>COUNTIF('Formulario de Respuestas'!$E261:$Z261,"E (RESPUESTA ANULADA)")</f>
        <v>0</v>
      </c>
    </row>
    <row r="263" spans="1:77" x14ac:dyDescent="0.25">
      <c r="A263" s="1">
        <f>'Formulario de Respuestas'!C262</f>
        <v>0</v>
      </c>
      <c r="B263" s="1">
        <f>'Formulario de Respuestas'!D262</f>
        <v>0</v>
      </c>
      <c r="C263" s="23">
        <f>IF($B263='Formulario de Respuestas'!$D262,'Formulario de Respuestas'!$E262,"ES DIFERENTE")</f>
        <v>0</v>
      </c>
      <c r="D263" s="15" t="str">
        <f>IFERROR(VLOOKUP(CONCATENATE(C$1,C263),'Formulario de Preguntas'!$C$2:$FN$165,3,FALSE),"")</f>
        <v/>
      </c>
      <c r="E263" s="1" t="str">
        <f>IFERROR(VLOOKUP(CONCATENATE(C$1,C263),'Formulario de Preguntas'!$C$2:$FN$165,4,FALSE),"")</f>
        <v/>
      </c>
      <c r="F263" s="23">
        <f>IF($B263='Formulario de Respuestas'!$D262,'Formulario de Respuestas'!$F262,"ES DIFERENTE")</f>
        <v>0</v>
      </c>
      <c r="G263" s="1" t="str">
        <f>IFERROR(VLOOKUP(CONCATENATE(F$1,F263),'Formulario de Preguntas'!$C$2:$FN$165,3,FALSE),"")</f>
        <v/>
      </c>
      <c r="H263" s="1" t="str">
        <f>IFERROR(VLOOKUP(CONCATENATE(F$1,F263),'Formulario de Preguntas'!$C$2:$FN$165,4,FALSE),"")</f>
        <v/>
      </c>
      <c r="I263" s="23">
        <f>IF($B263='Formulario de Respuestas'!$D262,'Formulario de Respuestas'!$G262,"ES DIFERENTE")</f>
        <v>0</v>
      </c>
      <c r="J263" s="1" t="str">
        <f>IFERROR(VLOOKUP(CONCATENATE(I$1,I263),'Formulario de Preguntas'!$C$10:$FN$165,3,FALSE),"")</f>
        <v/>
      </c>
      <c r="K263" s="1" t="str">
        <f>IFERROR(VLOOKUP(CONCATENATE(I$1,I263),'Formulario de Preguntas'!$C$10:$FN$165,4,FALSE),"")</f>
        <v/>
      </c>
      <c r="L263" s="23">
        <f>IF($B263='Formulario de Respuestas'!$D262,'Formulario de Respuestas'!$H262,"ES DIFERENTE")</f>
        <v>0</v>
      </c>
      <c r="M263" s="1" t="str">
        <f>IFERROR(VLOOKUP(CONCATENATE(L$1,L263),'Formulario de Preguntas'!$C$10:$FN$165,3,FALSE),"")</f>
        <v/>
      </c>
      <c r="N263" s="1" t="str">
        <f>IFERROR(VLOOKUP(CONCATENATE(L$1,L263),'Formulario de Preguntas'!$C$10:$FN$165,4,FALSE),"")</f>
        <v/>
      </c>
      <c r="O263" s="23">
        <f>IF($B263='Formulario de Respuestas'!$D262,'Formulario de Respuestas'!$I262,"ES DIFERENTE")</f>
        <v>0</v>
      </c>
      <c r="P263" s="1" t="str">
        <f>IFERROR(VLOOKUP(CONCATENATE(O$1,O263),'Formulario de Preguntas'!$C$10:$FN$165,3,FALSE),"")</f>
        <v/>
      </c>
      <c r="Q263" s="1" t="str">
        <f>IFERROR(VLOOKUP(CONCATENATE(O$1,O263),'Formulario de Preguntas'!$C$10:$FN$165,4,FALSE),"")</f>
        <v/>
      </c>
      <c r="R263" s="23">
        <f>IF($B263='Formulario de Respuestas'!$D262,'Formulario de Respuestas'!$J262,"ES DIFERENTE")</f>
        <v>0</v>
      </c>
      <c r="S263" s="1" t="str">
        <f>IFERROR(VLOOKUP(CONCATENATE(R$1,R263),'Formulario de Preguntas'!$C$10:$FN$165,3,FALSE),"")</f>
        <v/>
      </c>
      <c r="T263" s="1" t="str">
        <f>IFERROR(VLOOKUP(CONCATENATE(R$1,R263),'Formulario de Preguntas'!$C$10:$FN$165,4,FALSE),"")</f>
        <v/>
      </c>
      <c r="U263" s="23">
        <f>IF($B263='Formulario de Respuestas'!$D262,'Formulario de Respuestas'!$K262,"ES DIFERENTE")</f>
        <v>0</v>
      </c>
      <c r="V263" s="1" t="str">
        <f>IFERROR(VLOOKUP(CONCATENATE(U$1,U263),'Formulario de Preguntas'!$C$10:$FN$165,3,FALSE),"")</f>
        <v/>
      </c>
      <c r="W263" s="1" t="str">
        <f>IFERROR(VLOOKUP(CONCATENATE(U$1,U263),'Formulario de Preguntas'!$C$10:$FN$165,4,FALSE),"")</f>
        <v/>
      </c>
      <c r="X263" s="23">
        <f>IF($B263='Formulario de Respuestas'!$D262,'Formulario de Respuestas'!$L262,"ES DIFERENTE")</f>
        <v>0</v>
      </c>
      <c r="Y263" s="1" t="str">
        <f>IFERROR(VLOOKUP(CONCATENATE(X$1,X263),'Formulario de Preguntas'!$C$10:$FN$165,3,FALSE),"")</f>
        <v/>
      </c>
      <c r="Z263" s="1" t="str">
        <f>IFERROR(VLOOKUP(CONCATENATE(X$1,X263),'Formulario de Preguntas'!$C$10:$FN$165,4,FALSE),"")</f>
        <v/>
      </c>
      <c r="AA263" s="23">
        <f>IF($B263='Formulario de Respuestas'!$D262,'Formulario de Respuestas'!$M262,"ES DIFERENTE")</f>
        <v>0</v>
      </c>
      <c r="AB263" s="1" t="str">
        <f>IFERROR(VLOOKUP(CONCATENATE(AA$1,AA263),'Formulario de Preguntas'!$C$10:$FN$165,3,FALSE),"")</f>
        <v/>
      </c>
      <c r="AC263" s="1" t="str">
        <f>IFERROR(VLOOKUP(CONCATENATE(AA$1,AA263),'Formulario de Preguntas'!$C$10:$FN$165,4,FALSE),"")</f>
        <v/>
      </c>
      <c r="AD263" s="23">
        <f>IF($B263='Formulario de Respuestas'!$D262,'Formulario de Respuestas'!$N262,"ES DIFERENTE")</f>
        <v>0</v>
      </c>
      <c r="AE263" s="1" t="str">
        <f>IFERROR(VLOOKUP(CONCATENATE(AD$1,AD263),'Formulario de Preguntas'!$C$10:$FN$165,3,FALSE),"")</f>
        <v/>
      </c>
      <c r="AF263" s="1" t="str">
        <f>IFERROR(VLOOKUP(CONCATENATE(AD$1,AD263),'Formulario de Preguntas'!$C$10:$FN$165,4,FALSE),"")</f>
        <v/>
      </c>
      <c r="AG263" s="23">
        <f>IF($B263='Formulario de Respuestas'!$D262,'Formulario de Respuestas'!$O262,"ES DIFERENTE")</f>
        <v>0</v>
      </c>
      <c r="AH263" s="1" t="str">
        <f>IFERROR(VLOOKUP(CONCATENATE(AG$1,AG263),'Formulario de Preguntas'!$C$10:$FN$165,3,FALSE),"")</f>
        <v/>
      </c>
      <c r="AI263" s="1" t="str">
        <f>IFERROR(VLOOKUP(CONCATENATE(AG$1,AG263),'Formulario de Preguntas'!$C$10:$FN$165,4,FALSE),"")</f>
        <v/>
      </c>
      <c r="AJ263" s="23">
        <f>IF($B263='Formulario de Respuestas'!$D262,'Formulario de Respuestas'!$P262,"ES DIFERENTE")</f>
        <v>0</v>
      </c>
      <c r="AK263" s="1" t="str">
        <f>IFERROR(VLOOKUP(CONCATENATE(AJ$1,AJ263),'Formulario de Preguntas'!$C$10:$FN$165,3,FALSE),"")</f>
        <v/>
      </c>
      <c r="AL263" s="1" t="str">
        <f>IFERROR(VLOOKUP(CONCATENATE(AJ$1,AJ263),'Formulario de Preguntas'!$C$10:$FN$165,4,FALSE),"")</f>
        <v/>
      </c>
      <c r="AM263" s="23">
        <f>IF($B263='Formulario de Respuestas'!$D262,'Formulario de Respuestas'!$Q262,"ES DIFERENTE")</f>
        <v>0</v>
      </c>
      <c r="AN263" s="1" t="str">
        <f>IFERROR(VLOOKUP(CONCATENATE(AM$1,AM263),'Formulario de Preguntas'!$C$10:$FN$165,3,FALSE),"")</f>
        <v/>
      </c>
      <c r="AO263" s="1" t="str">
        <f>IFERROR(VLOOKUP(CONCATENATE(AM$1,AM263),'Formulario de Preguntas'!$C$10:$FN$165,4,FALSE),"")</f>
        <v/>
      </c>
      <c r="AP263" s="23">
        <f>IF($B263='Formulario de Respuestas'!$D262,'Formulario de Respuestas'!$R262,"ES DIFERENTE")</f>
        <v>0</v>
      </c>
      <c r="AQ263" s="1" t="str">
        <f>IFERROR(VLOOKUP(CONCATENATE(AP$1,AP263),'Formulario de Preguntas'!$C$10:$FN$165,3,FALSE),"")</f>
        <v/>
      </c>
      <c r="AR263" s="1" t="str">
        <f>IFERROR(VLOOKUP(CONCATENATE(AP$1,AP263),'Formulario de Preguntas'!$C$10:$FN$165,4,FALSE),"")</f>
        <v/>
      </c>
      <c r="AS263" s="23">
        <f>IF($B263='Formulario de Respuestas'!$D262,'Formulario de Respuestas'!$S262,"ES DIFERENTE")</f>
        <v>0</v>
      </c>
      <c r="AT263" s="1" t="str">
        <f>IFERROR(VLOOKUP(CONCATENATE(AS$1,AS263),'Formulario de Preguntas'!$C$10:$FN$165,3,FALSE),"")</f>
        <v/>
      </c>
      <c r="AU263" s="1" t="str">
        <f>IFERROR(VLOOKUP(CONCATENATE(AS$1,AS263),'Formulario de Preguntas'!$C$10:$FN$165,4,FALSE),"")</f>
        <v/>
      </c>
      <c r="AV263" s="23">
        <f>IF($B263='Formulario de Respuestas'!$D262,'Formulario de Respuestas'!$T262,"ES DIFERENTE")</f>
        <v>0</v>
      </c>
      <c r="AW263" s="1" t="str">
        <f>IFERROR(VLOOKUP(CONCATENATE(AV$1,AV263),'Formulario de Preguntas'!$C$10:$FN$165,3,FALSE),"")</f>
        <v/>
      </c>
      <c r="AX263" s="1" t="str">
        <f>IFERROR(VLOOKUP(CONCATENATE(AV$1,AV263),'Formulario de Preguntas'!$C$10:$FN$165,4,FALSE),"")</f>
        <v/>
      </c>
      <c r="AY263" s="23">
        <f>IF($B263='Formulario de Respuestas'!$D262,'Formulario de Respuestas'!$U262,"ES DIFERENTE")</f>
        <v>0</v>
      </c>
      <c r="AZ263" s="1" t="str">
        <f>IFERROR(VLOOKUP(CONCATENATE(AY$1,AY263),'Formulario de Preguntas'!$C$10:$FN$165,3,FALSE),"")</f>
        <v/>
      </c>
      <c r="BA263" s="1" t="str">
        <f>IFERROR(VLOOKUP(CONCATENATE(AY$1,AY263),'Formulario de Preguntas'!$C$10:$FN$165,4,FALSE),"")</f>
        <v/>
      </c>
      <c r="BB263" s="25">
        <f>IF($B263='Formulario de Respuestas'!$D262,'Formulario de Respuestas'!$V262,"ES DIFERENTE")</f>
        <v>0</v>
      </c>
      <c r="BC263" s="1" t="str">
        <f>IFERROR(VLOOKUP(CONCATENATE(BB$1,BB263),'Formulario de Preguntas'!$C$10:$FN$165,3,FALSE),"")</f>
        <v/>
      </c>
      <c r="BD263" s="1" t="str">
        <f>IFERROR(VLOOKUP(CONCATENATE(BB$1,BB263),'Formulario de Preguntas'!$C$10:$FN$165,4,FALSE),"")</f>
        <v/>
      </c>
      <c r="BE263" s="23">
        <f>IF($B263='Formulario de Respuestas'!$D262,'Formulario de Respuestas'!$W262,"ES DIFERENTE")</f>
        <v>0</v>
      </c>
      <c r="BF263" s="1" t="str">
        <f>IFERROR(VLOOKUP(CONCATENATE(BE$1,BE263),'Formulario de Preguntas'!$C$10:$FN$165,3,FALSE),"")</f>
        <v/>
      </c>
      <c r="BG263" s="1" t="str">
        <f>IFERROR(VLOOKUP(CONCATENATE(BE$1,BE263),'Formulario de Preguntas'!$C$10:$FN$165,4,FALSE),"")</f>
        <v/>
      </c>
      <c r="BH263" s="23">
        <f>IF($B263='Formulario de Respuestas'!$D262,'Formulario de Respuestas'!$X262,"ES DIFERENTE")</f>
        <v>0</v>
      </c>
      <c r="BI263" s="1" t="str">
        <f>IFERROR(VLOOKUP(CONCATENATE(BH$1,BH263),'Formulario de Preguntas'!$C$10:$FN$165,3,FALSE),"")</f>
        <v/>
      </c>
      <c r="BJ263" s="1" t="str">
        <f>IFERROR(VLOOKUP(CONCATENATE(BH$1,BH263),'Formulario de Preguntas'!$C$10:$FN$165,4,FALSE),"")</f>
        <v/>
      </c>
      <c r="BK263" s="25">
        <f>IF($B263='Formulario de Respuestas'!$D262,'Formulario de Respuestas'!$Y262,"ES DIFERENTE")</f>
        <v>0</v>
      </c>
      <c r="BL263" s="1" t="str">
        <f>IFERROR(VLOOKUP(CONCATENATE(BK$1,BK263),'Formulario de Preguntas'!$C$10:$FN$165,3,FALSE),"")</f>
        <v/>
      </c>
      <c r="BM263" s="1" t="str">
        <f>IFERROR(VLOOKUP(CONCATENATE(BK$1,BK263),'Formulario de Preguntas'!$C$10:$FN$165,4,FALSE),"")</f>
        <v/>
      </c>
      <c r="BN263" s="25">
        <f>IF($B263='Formulario de Respuestas'!$D262,'Formulario de Respuestas'!$Z262,"ES DIFERENTE")</f>
        <v>0</v>
      </c>
      <c r="BO263" s="1" t="str">
        <f>IFERROR(VLOOKUP(CONCATENATE(BN$1,BN263),'Formulario de Preguntas'!$C$10:$FN$165,3,FALSE),"")</f>
        <v/>
      </c>
      <c r="BP263" s="1" t="str">
        <f>IFERROR(VLOOKUP(CONCATENATE(BN$1,BN263),'Formulario de Preguntas'!$C$10:$FN$165,4,FALSE),"")</f>
        <v/>
      </c>
      <c r="BR263" s="1">
        <f t="shared" si="13"/>
        <v>0</v>
      </c>
      <c r="BS263" s="1">
        <f t="shared" si="14"/>
        <v>0.25</v>
      </c>
      <c r="BT263" s="1">
        <f t="shared" si="12"/>
        <v>0</v>
      </c>
      <c r="BU263" s="1">
        <f>COUNTIF('Formulario de Respuestas'!$E262:$Z262,"A")</f>
        <v>0</v>
      </c>
      <c r="BV263" s="1">
        <f>COUNTIF('Formulario de Respuestas'!$E262:$Z262,"B")</f>
        <v>0</v>
      </c>
      <c r="BW263" s="1">
        <f>COUNTIF('Formulario de Respuestas'!$E262:$Z262,"C")</f>
        <v>0</v>
      </c>
      <c r="BX263" s="1">
        <f>COUNTIF('Formulario de Respuestas'!$E262:$Z262,"D")</f>
        <v>0</v>
      </c>
      <c r="BY263" s="1">
        <f>COUNTIF('Formulario de Respuestas'!$E262:$Z262,"E (RESPUESTA ANULADA)")</f>
        <v>0</v>
      </c>
    </row>
    <row r="264" spans="1:77" x14ac:dyDescent="0.25">
      <c r="A264" s="1">
        <f>'Formulario de Respuestas'!C263</f>
        <v>0</v>
      </c>
      <c r="B264" s="1">
        <f>'Formulario de Respuestas'!D263</f>
        <v>0</v>
      </c>
      <c r="C264" s="23">
        <f>IF($B264='Formulario de Respuestas'!$D263,'Formulario de Respuestas'!$E263,"ES DIFERENTE")</f>
        <v>0</v>
      </c>
      <c r="D264" s="15" t="str">
        <f>IFERROR(VLOOKUP(CONCATENATE(C$1,C264),'Formulario de Preguntas'!$C$2:$FN$165,3,FALSE),"")</f>
        <v/>
      </c>
      <c r="E264" s="1" t="str">
        <f>IFERROR(VLOOKUP(CONCATENATE(C$1,C264),'Formulario de Preguntas'!$C$2:$FN$165,4,FALSE),"")</f>
        <v/>
      </c>
      <c r="F264" s="23">
        <f>IF($B264='Formulario de Respuestas'!$D263,'Formulario de Respuestas'!$F263,"ES DIFERENTE")</f>
        <v>0</v>
      </c>
      <c r="G264" s="1" t="str">
        <f>IFERROR(VLOOKUP(CONCATENATE(F$1,F264),'Formulario de Preguntas'!$C$2:$FN$165,3,FALSE),"")</f>
        <v/>
      </c>
      <c r="H264" s="1" t="str">
        <f>IFERROR(VLOOKUP(CONCATENATE(F$1,F264),'Formulario de Preguntas'!$C$2:$FN$165,4,FALSE),"")</f>
        <v/>
      </c>
      <c r="I264" s="23">
        <f>IF($B264='Formulario de Respuestas'!$D263,'Formulario de Respuestas'!$G263,"ES DIFERENTE")</f>
        <v>0</v>
      </c>
      <c r="J264" s="1" t="str">
        <f>IFERROR(VLOOKUP(CONCATENATE(I$1,I264),'Formulario de Preguntas'!$C$10:$FN$165,3,FALSE),"")</f>
        <v/>
      </c>
      <c r="K264" s="1" t="str">
        <f>IFERROR(VLOOKUP(CONCATENATE(I$1,I264),'Formulario de Preguntas'!$C$10:$FN$165,4,FALSE),"")</f>
        <v/>
      </c>
      <c r="L264" s="23">
        <f>IF($B264='Formulario de Respuestas'!$D263,'Formulario de Respuestas'!$H263,"ES DIFERENTE")</f>
        <v>0</v>
      </c>
      <c r="M264" s="1" t="str">
        <f>IFERROR(VLOOKUP(CONCATENATE(L$1,L264),'Formulario de Preguntas'!$C$10:$FN$165,3,FALSE),"")</f>
        <v/>
      </c>
      <c r="N264" s="1" t="str">
        <f>IFERROR(VLOOKUP(CONCATENATE(L$1,L264),'Formulario de Preguntas'!$C$10:$FN$165,4,FALSE),"")</f>
        <v/>
      </c>
      <c r="O264" s="23">
        <f>IF($B264='Formulario de Respuestas'!$D263,'Formulario de Respuestas'!$I263,"ES DIFERENTE")</f>
        <v>0</v>
      </c>
      <c r="P264" s="1" t="str">
        <f>IFERROR(VLOOKUP(CONCATENATE(O$1,O264),'Formulario de Preguntas'!$C$10:$FN$165,3,FALSE),"")</f>
        <v/>
      </c>
      <c r="Q264" s="1" t="str">
        <f>IFERROR(VLOOKUP(CONCATENATE(O$1,O264),'Formulario de Preguntas'!$C$10:$FN$165,4,FALSE),"")</f>
        <v/>
      </c>
      <c r="R264" s="23">
        <f>IF($B264='Formulario de Respuestas'!$D263,'Formulario de Respuestas'!$J263,"ES DIFERENTE")</f>
        <v>0</v>
      </c>
      <c r="S264" s="1" t="str">
        <f>IFERROR(VLOOKUP(CONCATENATE(R$1,R264),'Formulario de Preguntas'!$C$10:$FN$165,3,FALSE),"")</f>
        <v/>
      </c>
      <c r="T264" s="1" t="str">
        <f>IFERROR(VLOOKUP(CONCATENATE(R$1,R264),'Formulario de Preguntas'!$C$10:$FN$165,4,FALSE),"")</f>
        <v/>
      </c>
      <c r="U264" s="23">
        <f>IF($B264='Formulario de Respuestas'!$D263,'Formulario de Respuestas'!$K263,"ES DIFERENTE")</f>
        <v>0</v>
      </c>
      <c r="V264" s="1" t="str">
        <f>IFERROR(VLOOKUP(CONCATENATE(U$1,U264),'Formulario de Preguntas'!$C$10:$FN$165,3,FALSE),"")</f>
        <v/>
      </c>
      <c r="W264" s="1" t="str">
        <f>IFERROR(VLOOKUP(CONCATENATE(U$1,U264),'Formulario de Preguntas'!$C$10:$FN$165,4,FALSE),"")</f>
        <v/>
      </c>
      <c r="X264" s="23">
        <f>IF($B264='Formulario de Respuestas'!$D263,'Formulario de Respuestas'!$L263,"ES DIFERENTE")</f>
        <v>0</v>
      </c>
      <c r="Y264" s="1" t="str">
        <f>IFERROR(VLOOKUP(CONCATENATE(X$1,X264),'Formulario de Preguntas'!$C$10:$FN$165,3,FALSE),"")</f>
        <v/>
      </c>
      <c r="Z264" s="1" t="str">
        <f>IFERROR(VLOOKUP(CONCATENATE(X$1,X264),'Formulario de Preguntas'!$C$10:$FN$165,4,FALSE),"")</f>
        <v/>
      </c>
      <c r="AA264" s="23">
        <f>IF($B264='Formulario de Respuestas'!$D263,'Formulario de Respuestas'!$M263,"ES DIFERENTE")</f>
        <v>0</v>
      </c>
      <c r="AB264" s="1" t="str">
        <f>IFERROR(VLOOKUP(CONCATENATE(AA$1,AA264),'Formulario de Preguntas'!$C$10:$FN$165,3,FALSE),"")</f>
        <v/>
      </c>
      <c r="AC264" s="1" t="str">
        <f>IFERROR(VLOOKUP(CONCATENATE(AA$1,AA264),'Formulario de Preguntas'!$C$10:$FN$165,4,FALSE),"")</f>
        <v/>
      </c>
      <c r="AD264" s="23">
        <f>IF($B264='Formulario de Respuestas'!$D263,'Formulario de Respuestas'!$N263,"ES DIFERENTE")</f>
        <v>0</v>
      </c>
      <c r="AE264" s="1" t="str">
        <f>IFERROR(VLOOKUP(CONCATENATE(AD$1,AD264),'Formulario de Preguntas'!$C$10:$FN$165,3,FALSE),"")</f>
        <v/>
      </c>
      <c r="AF264" s="1" t="str">
        <f>IFERROR(VLOOKUP(CONCATENATE(AD$1,AD264),'Formulario de Preguntas'!$C$10:$FN$165,4,FALSE),"")</f>
        <v/>
      </c>
      <c r="AG264" s="23">
        <f>IF($B264='Formulario de Respuestas'!$D263,'Formulario de Respuestas'!$O263,"ES DIFERENTE")</f>
        <v>0</v>
      </c>
      <c r="AH264" s="1" t="str">
        <f>IFERROR(VLOOKUP(CONCATENATE(AG$1,AG264),'Formulario de Preguntas'!$C$10:$FN$165,3,FALSE),"")</f>
        <v/>
      </c>
      <c r="AI264" s="1" t="str">
        <f>IFERROR(VLOOKUP(CONCATENATE(AG$1,AG264),'Formulario de Preguntas'!$C$10:$FN$165,4,FALSE),"")</f>
        <v/>
      </c>
      <c r="AJ264" s="23">
        <f>IF($B264='Formulario de Respuestas'!$D263,'Formulario de Respuestas'!$P263,"ES DIFERENTE")</f>
        <v>0</v>
      </c>
      <c r="AK264" s="1" t="str">
        <f>IFERROR(VLOOKUP(CONCATENATE(AJ$1,AJ264),'Formulario de Preguntas'!$C$10:$FN$165,3,FALSE),"")</f>
        <v/>
      </c>
      <c r="AL264" s="1" t="str">
        <f>IFERROR(VLOOKUP(CONCATENATE(AJ$1,AJ264),'Formulario de Preguntas'!$C$10:$FN$165,4,FALSE),"")</f>
        <v/>
      </c>
      <c r="AM264" s="23">
        <f>IF($B264='Formulario de Respuestas'!$D263,'Formulario de Respuestas'!$Q263,"ES DIFERENTE")</f>
        <v>0</v>
      </c>
      <c r="AN264" s="1" t="str">
        <f>IFERROR(VLOOKUP(CONCATENATE(AM$1,AM264),'Formulario de Preguntas'!$C$10:$FN$165,3,FALSE),"")</f>
        <v/>
      </c>
      <c r="AO264" s="1" t="str">
        <f>IFERROR(VLOOKUP(CONCATENATE(AM$1,AM264),'Formulario de Preguntas'!$C$10:$FN$165,4,FALSE),"")</f>
        <v/>
      </c>
      <c r="AP264" s="23">
        <f>IF($B264='Formulario de Respuestas'!$D263,'Formulario de Respuestas'!$R263,"ES DIFERENTE")</f>
        <v>0</v>
      </c>
      <c r="AQ264" s="1" t="str">
        <f>IFERROR(VLOOKUP(CONCATENATE(AP$1,AP264),'Formulario de Preguntas'!$C$10:$FN$165,3,FALSE),"")</f>
        <v/>
      </c>
      <c r="AR264" s="1" t="str">
        <f>IFERROR(VLOOKUP(CONCATENATE(AP$1,AP264),'Formulario de Preguntas'!$C$10:$FN$165,4,FALSE),"")</f>
        <v/>
      </c>
      <c r="AS264" s="23">
        <f>IF($B264='Formulario de Respuestas'!$D263,'Formulario de Respuestas'!$S263,"ES DIFERENTE")</f>
        <v>0</v>
      </c>
      <c r="AT264" s="1" t="str">
        <f>IFERROR(VLOOKUP(CONCATENATE(AS$1,AS264),'Formulario de Preguntas'!$C$10:$FN$165,3,FALSE),"")</f>
        <v/>
      </c>
      <c r="AU264" s="1" t="str">
        <f>IFERROR(VLOOKUP(CONCATENATE(AS$1,AS264),'Formulario de Preguntas'!$C$10:$FN$165,4,FALSE),"")</f>
        <v/>
      </c>
      <c r="AV264" s="23">
        <f>IF($B264='Formulario de Respuestas'!$D263,'Formulario de Respuestas'!$T263,"ES DIFERENTE")</f>
        <v>0</v>
      </c>
      <c r="AW264" s="1" t="str">
        <f>IFERROR(VLOOKUP(CONCATENATE(AV$1,AV264),'Formulario de Preguntas'!$C$10:$FN$165,3,FALSE),"")</f>
        <v/>
      </c>
      <c r="AX264" s="1" t="str">
        <f>IFERROR(VLOOKUP(CONCATENATE(AV$1,AV264),'Formulario de Preguntas'!$C$10:$FN$165,4,FALSE),"")</f>
        <v/>
      </c>
      <c r="AY264" s="23">
        <f>IF($B264='Formulario de Respuestas'!$D263,'Formulario de Respuestas'!$U263,"ES DIFERENTE")</f>
        <v>0</v>
      </c>
      <c r="AZ264" s="1" t="str">
        <f>IFERROR(VLOOKUP(CONCATENATE(AY$1,AY264),'Formulario de Preguntas'!$C$10:$FN$165,3,FALSE),"")</f>
        <v/>
      </c>
      <c r="BA264" s="1" t="str">
        <f>IFERROR(VLOOKUP(CONCATENATE(AY$1,AY264),'Formulario de Preguntas'!$C$10:$FN$165,4,FALSE),"")</f>
        <v/>
      </c>
      <c r="BB264" s="25">
        <f>IF($B264='Formulario de Respuestas'!$D263,'Formulario de Respuestas'!$V263,"ES DIFERENTE")</f>
        <v>0</v>
      </c>
      <c r="BC264" s="1" t="str">
        <f>IFERROR(VLOOKUP(CONCATENATE(BB$1,BB264),'Formulario de Preguntas'!$C$10:$FN$165,3,FALSE),"")</f>
        <v/>
      </c>
      <c r="BD264" s="1" t="str">
        <f>IFERROR(VLOOKUP(CONCATENATE(BB$1,BB264),'Formulario de Preguntas'!$C$10:$FN$165,4,FALSE),"")</f>
        <v/>
      </c>
      <c r="BE264" s="23">
        <f>IF($B264='Formulario de Respuestas'!$D263,'Formulario de Respuestas'!$W263,"ES DIFERENTE")</f>
        <v>0</v>
      </c>
      <c r="BF264" s="1" t="str">
        <f>IFERROR(VLOOKUP(CONCATENATE(BE$1,BE264),'Formulario de Preguntas'!$C$10:$FN$165,3,FALSE),"")</f>
        <v/>
      </c>
      <c r="BG264" s="1" t="str">
        <f>IFERROR(VLOOKUP(CONCATENATE(BE$1,BE264),'Formulario de Preguntas'!$C$10:$FN$165,4,FALSE),"")</f>
        <v/>
      </c>
      <c r="BH264" s="23">
        <f>IF($B264='Formulario de Respuestas'!$D263,'Formulario de Respuestas'!$X263,"ES DIFERENTE")</f>
        <v>0</v>
      </c>
      <c r="BI264" s="1" t="str">
        <f>IFERROR(VLOOKUP(CONCATENATE(BH$1,BH264),'Formulario de Preguntas'!$C$10:$FN$165,3,FALSE),"")</f>
        <v/>
      </c>
      <c r="BJ264" s="1" t="str">
        <f>IFERROR(VLOOKUP(CONCATENATE(BH$1,BH264),'Formulario de Preguntas'!$C$10:$FN$165,4,FALSE),"")</f>
        <v/>
      </c>
      <c r="BK264" s="25">
        <f>IF($B264='Formulario de Respuestas'!$D263,'Formulario de Respuestas'!$Y263,"ES DIFERENTE")</f>
        <v>0</v>
      </c>
      <c r="BL264" s="1" t="str">
        <f>IFERROR(VLOOKUP(CONCATENATE(BK$1,BK264),'Formulario de Preguntas'!$C$10:$FN$165,3,FALSE),"")</f>
        <v/>
      </c>
      <c r="BM264" s="1" t="str">
        <f>IFERROR(VLOOKUP(CONCATENATE(BK$1,BK264),'Formulario de Preguntas'!$C$10:$FN$165,4,FALSE),"")</f>
        <v/>
      </c>
      <c r="BN264" s="25">
        <f>IF($B264='Formulario de Respuestas'!$D263,'Formulario de Respuestas'!$Z263,"ES DIFERENTE")</f>
        <v>0</v>
      </c>
      <c r="BO264" s="1" t="str">
        <f>IFERROR(VLOOKUP(CONCATENATE(BN$1,BN264),'Formulario de Preguntas'!$C$10:$FN$165,3,FALSE),"")</f>
        <v/>
      </c>
      <c r="BP264" s="1" t="str">
        <f>IFERROR(VLOOKUP(CONCATENATE(BN$1,BN264),'Formulario de Preguntas'!$C$10:$FN$165,4,FALSE),"")</f>
        <v/>
      </c>
      <c r="BR264" s="1">
        <f t="shared" si="13"/>
        <v>0</v>
      </c>
      <c r="BS264" s="1">
        <f t="shared" si="14"/>
        <v>0.25</v>
      </c>
      <c r="BT264" s="1">
        <f t="shared" si="12"/>
        <v>0</v>
      </c>
      <c r="BU264" s="1">
        <f>COUNTIF('Formulario de Respuestas'!$E263:$Z263,"A")</f>
        <v>0</v>
      </c>
      <c r="BV264" s="1">
        <f>COUNTIF('Formulario de Respuestas'!$E263:$Z263,"B")</f>
        <v>0</v>
      </c>
      <c r="BW264" s="1">
        <f>COUNTIF('Formulario de Respuestas'!$E263:$Z263,"C")</f>
        <v>0</v>
      </c>
      <c r="BX264" s="1">
        <f>COUNTIF('Formulario de Respuestas'!$E263:$Z263,"D")</f>
        <v>0</v>
      </c>
      <c r="BY264" s="1">
        <f>COUNTIF('Formulario de Respuestas'!$E263:$Z263,"E (RESPUESTA ANULADA)")</f>
        <v>0</v>
      </c>
    </row>
    <row r="265" spans="1:77" x14ac:dyDescent="0.25">
      <c r="A265" s="1">
        <f>'Formulario de Respuestas'!C264</f>
        <v>0</v>
      </c>
      <c r="B265" s="1">
        <f>'Formulario de Respuestas'!D264</f>
        <v>0</v>
      </c>
      <c r="C265" s="23">
        <f>IF($B265='Formulario de Respuestas'!$D264,'Formulario de Respuestas'!$E264,"ES DIFERENTE")</f>
        <v>0</v>
      </c>
      <c r="D265" s="15" t="str">
        <f>IFERROR(VLOOKUP(CONCATENATE(C$1,C265),'Formulario de Preguntas'!$C$2:$FN$165,3,FALSE),"")</f>
        <v/>
      </c>
      <c r="E265" s="1" t="str">
        <f>IFERROR(VLOOKUP(CONCATENATE(C$1,C265),'Formulario de Preguntas'!$C$2:$FN$165,4,FALSE),"")</f>
        <v/>
      </c>
      <c r="F265" s="23">
        <f>IF($B265='Formulario de Respuestas'!$D264,'Formulario de Respuestas'!$F264,"ES DIFERENTE")</f>
        <v>0</v>
      </c>
      <c r="G265" s="1" t="str">
        <f>IFERROR(VLOOKUP(CONCATENATE(F$1,F265),'Formulario de Preguntas'!$C$2:$FN$165,3,FALSE),"")</f>
        <v/>
      </c>
      <c r="H265" s="1" t="str">
        <f>IFERROR(VLOOKUP(CONCATENATE(F$1,F265),'Formulario de Preguntas'!$C$2:$FN$165,4,FALSE),"")</f>
        <v/>
      </c>
      <c r="I265" s="23">
        <f>IF($B265='Formulario de Respuestas'!$D264,'Formulario de Respuestas'!$G264,"ES DIFERENTE")</f>
        <v>0</v>
      </c>
      <c r="J265" s="1" t="str">
        <f>IFERROR(VLOOKUP(CONCATENATE(I$1,I265),'Formulario de Preguntas'!$C$10:$FN$165,3,FALSE),"")</f>
        <v/>
      </c>
      <c r="K265" s="1" t="str">
        <f>IFERROR(VLOOKUP(CONCATENATE(I$1,I265),'Formulario de Preguntas'!$C$10:$FN$165,4,FALSE),"")</f>
        <v/>
      </c>
      <c r="L265" s="23">
        <f>IF($B265='Formulario de Respuestas'!$D264,'Formulario de Respuestas'!$H264,"ES DIFERENTE")</f>
        <v>0</v>
      </c>
      <c r="M265" s="1" t="str">
        <f>IFERROR(VLOOKUP(CONCATENATE(L$1,L265),'Formulario de Preguntas'!$C$10:$FN$165,3,FALSE),"")</f>
        <v/>
      </c>
      <c r="N265" s="1" t="str">
        <f>IFERROR(VLOOKUP(CONCATENATE(L$1,L265),'Formulario de Preguntas'!$C$10:$FN$165,4,FALSE),"")</f>
        <v/>
      </c>
      <c r="O265" s="23">
        <f>IF($B265='Formulario de Respuestas'!$D264,'Formulario de Respuestas'!$I264,"ES DIFERENTE")</f>
        <v>0</v>
      </c>
      <c r="P265" s="1" t="str">
        <f>IFERROR(VLOOKUP(CONCATENATE(O$1,O265),'Formulario de Preguntas'!$C$10:$FN$165,3,FALSE),"")</f>
        <v/>
      </c>
      <c r="Q265" s="1" t="str">
        <f>IFERROR(VLOOKUP(CONCATENATE(O$1,O265),'Formulario de Preguntas'!$C$10:$FN$165,4,FALSE),"")</f>
        <v/>
      </c>
      <c r="R265" s="23">
        <f>IF($B265='Formulario de Respuestas'!$D264,'Formulario de Respuestas'!$J264,"ES DIFERENTE")</f>
        <v>0</v>
      </c>
      <c r="S265" s="1" t="str">
        <f>IFERROR(VLOOKUP(CONCATENATE(R$1,R265),'Formulario de Preguntas'!$C$10:$FN$165,3,FALSE),"")</f>
        <v/>
      </c>
      <c r="T265" s="1" t="str">
        <f>IFERROR(VLOOKUP(CONCATENATE(R$1,R265),'Formulario de Preguntas'!$C$10:$FN$165,4,FALSE),"")</f>
        <v/>
      </c>
      <c r="U265" s="23">
        <f>IF($B265='Formulario de Respuestas'!$D264,'Formulario de Respuestas'!$K264,"ES DIFERENTE")</f>
        <v>0</v>
      </c>
      <c r="V265" s="1" t="str">
        <f>IFERROR(VLOOKUP(CONCATENATE(U$1,U265),'Formulario de Preguntas'!$C$10:$FN$165,3,FALSE),"")</f>
        <v/>
      </c>
      <c r="W265" s="1" t="str">
        <f>IFERROR(VLOOKUP(CONCATENATE(U$1,U265),'Formulario de Preguntas'!$C$10:$FN$165,4,FALSE),"")</f>
        <v/>
      </c>
      <c r="X265" s="23">
        <f>IF($B265='Formulario de Respuestas'!$D264,'Formulario de Respuestas'!$L264,"ES DIFERENTE")</f>
        <v>0</v>
      </c>
      <c r="Y265" s="1" t="str">
        <f>IFERROR(VLOOKUP(CONCATENATE(X$1,X265),'Formulario de Preguntas'!$C$10:$FN$165,3,FALSE),"")</f>
        <v/>
      </c>
      <c r="Z265" s="1" t="str">
        <f>IFERROR(VLOOKUP(CONCATENATE(X$1,X265),'Formulario de Preguntas'!$C$10:$FN$165,4,FALSE),"")</f>
        <v/>
      </c>
      <c r="AA265" s="23">
        <f>IF($B265='Formulario de Respuestas'!$D264,'Formulario de Respuestas'!$M264,"ES DIFERENTE")</f>
        <v>0</v>
      </c>
      <c r="AB265" s="1" t="str">
        <f>IFERROR(VLOOKUP(CONCATENATE(AA$1,AA265),'Formulario de Preguntas'!$C$10:$FN$165,3,FALSE),"")</f>
        <v/>
      </c>
      <c r="AC265" s="1" t="str">
        <f>IFERROR(VLOOKUP(CONCATENATE(AA$1,AA265),'Formulario de Preguntas'!$C$10:$FN$165,4,FALSE),"")</f>
        <v/>
      </c>
      <c r="AD265" s="23">
        <f>IF($B265='Formulario de Respuestas'!$D264,'Formulario de Respuestas'!$N264,"ES DIFERENTE")</f>
        <v>0</v>
      </c>
      <c r="AE265" s="1" t="str">
        <f>IFERROR(VLOOKUP(CONCATENATE(AD$1,AD265),'Formulario de Preguntas'!$C$10:$FN$165,3,FALSE),"")</f>
        <v/>
      </c>
      <c r="AF265" s="1" t="str">
        <f>IFERROR(VLOOKUP(CONCATENATE(AD$1,AD265),'Formulario de Preguntas'!$C$10:$FN$165,4,FALSE),"")</f>
        <v/>
      </c>
      <c r="AG265" s="23">
        <f>IF($B265='Formulario de Respuestas'!$D264,'Formulario de Respuestas'!$O264,"ES DIFERENTE")</f>
        <v>0</v>
      </c>
      <c r="AH265" s="1" t="str">
        <f>IFERROR(VLOOKUP(CONCATENATE(AG$1,AG265),'Formulario de Preguntas'!$C$10:$FN$165,3,FALSE),"")</f>
        <v/>
      </c>
      <c r="AI265" s="1" t="str">
        <f>IFERROR(VLOOKUP(CONCATENATE(AG$1,AG265),'Formulario de Preguntas'!$C$10:$FN$165,4,FALSE),"")</f>
        <v/>
      </c>
      <c r="AJ265" s="23">
        <f>IF($B265='Formulario de Respuestas'!$D264,'Formulario de Respuestas'!$P264,"ES DIFERENTE")</f>
        <v>0</v>
      </c>
      <c r="AK265" s="1" t="str">
        <f>IFERROR(VLOOKUP(CONCATENATE(AJ$1,AJ265),'Formulario de Preguntas'!$C$10:$FN$165,3,FALSE),"")</f>
        <v/>
      </c>
      <c r="AL265" s="1" t="str">
        <f>IFERROR(VLOOKUP(CONCATENATE(AJ$1,AJ265),'Formulario de Preguntas'!$C$10:$FN$165,4,FALSE),"")</f>
        <v/>
      </c>
      <c r="AM265" s="23">
        <f>IF($B265='Formulario de Respuestas'!$D264,'Formulario de Respuestas'!$Q264,"ES DIFERENTE")</f>
        <v>0</v>
      </c>
      <c r="AN265" s="1" t="str">
        <f>IFERROR(VLOOKUP(CONCATENATE(AM$1,AM265),'Formulario de Preguntas'!$C$10:$FN$165,3,FALSE),"")</f>
        <v/>
      </c>
      <c r="AO265" s="1" t="str">
        <f>IFERROR(VLOOKUP(CONCATENATE(AM$1,AM265),'Formulario de Preguntas'!$C$10:$FN$165,4,FALSE),"")</f>
        <v/>
      </c>
      <c r="AP265" s="23">
        <f>IF($B265='Formulario de Respuestas'!$D264,'Formulario de Respuestas'!$R264,"ES DIFERENTE")</f>
        <v>0</v>
      </c>
      <c r="AQ265" s="1" t="str">
        <f>IFERROR(VLOOKUP(CONCATENATE(AP$1,AP265),'Formulario de Preguntas'!$C$10:$FN$165,3,FALSE),"")</f>
        <v/>
      </c>
      <c r="AR265" s="1" t="str">
        <f>IFERROR(VLOOKUP(CONCATENATE(AP$1,AP265),'Formulario de Preguntas'!$C$10:$FN$165,4,FALSE),"")</f>
        <v/>
      </c>
      <c r="AS265" s="23">
        <f>IF($B265='Formulario de Respuestas'!$D264,'Formulario de Respuestas'!$S264,"ES DIFERENTE")</f>
        <v>0</v>
      </c>
      <c r="AT265" s="1" t="str">
        <f>IFERROR(VLOOKUP(CONCATENATE(AS$1,AS265),'Formulario de Preguntas'!$C$10:$FN$165,3,FALSE),"")</f>
        <v/>
      </c>
      <c r="AU265" s="1" t="str">
        <f>IFERROR(VLOOKUP(CONCATENATE(AS$1,AS265),'Formulario de Preguntas'!$C$10:$FN$165,4,FALSE),"")</f>
        <v/>
      </c>
      <c r="AV265" s="23">
        <f>IF($B265='Formulario de Respuestas'!$D264,'Formulario de Respuestas'!$T264,"ES DIFERENTE")</f>
        <v>0</v>
      </c>
      <c r="AW265" s="1" t="str">
        <f>IFERROR(VLOOKUP(CONCATENATE(AV$1,AV265),'Formulario de Preguntas'!$C$10:$FN$165,3,FALSE),"")</f>
        <v/>
      </c>
      <c r="AX265" s="1" t="str">
        <f>IFERROR(VLOOKUP(CONCATENATE(AV$1,AV265),'Formulario de Preguntas'!$C$10:$FN$165,4,FALSE),"")</f>
        <v/>
      </c>
      <c r="AY265" s="23">
        <f>IF($B265='Formulario de Respuestas'!$D264,'Formulario de Respuestas'!$U264,"ES DIFERENTE")</f>
        <v>0</v>
      </c>
      <c r="AZ265" s="1" t="str">
        <f>IFERROR(VLOOKUP(CONCATENATE(AY$1,AY265),'Formulario de Preguntas'!$C$10:$FN$165,3,FALSE),"")</f>
        <v/>
      </c>
      <c r="BA265" s="1" t="str">
        <f>IFERROR(VLOOKUP(CONCATENATE(AY$1,AY265),'Formulario de Preguntas'!$C$10:$FN$165,4,FALSE),"")</f>
        <v/>
      </c>
      <c r="BB265" s="25">
        <f>IF($B265='Formulario de Respuestas'!$D264,'Formulario de Respuestas'!$V264,"ES DIFERENTE")</f>
        <v>0</v>
      </c>
      <c r="BC265" s="1" t="str">
        <f>IFERROR(VLOOKUP(CONCATENATE(BB$1,BB265),'Formulario de Preguntas'!$C$10:$FN$165,3,FALSE),"")</f>
        <v/>
      </c>
      <c r="BD265" s="1" t="str">
        <f>IFERROR(VLOOKUP(CONCATENATE(BB$1,BB265),'Formulario de Preguntas'!$C$10:$FN$165,4,FALSE),"")</f>
        <v/>
      </c>
      <c r="BE265" s="23">
        <f>IF($B265='Formulario de Respuestas'!$D264,'Formulario de Respuestas'!$W264,"ES DIFERENTE")</f>
        <v>0</v>
      </c>
      <c r="BF265" s="1" t="str">
        <f>IFERROR(VLOOKUP(CONCATENATE(BE$1,BE265),'Formulario de Preguntas'!$C$10:$FN$165,3,FALSE),"")</f>
        <v/>
      </c>
      <c r="BG265" s="1" t="str">
        <f>IFERROR(VLOOKUP(CONCATENATE(BE$1,BE265),'Formulario de Preguntas'!$C$10:$FN$165,4,FALSE),"")</f>
        <v/>
      </c>
      <c r="BH265" s="23">
        <f>IF($B265='Formulario de Respuestas'!$D264,'Formulario de Respuestas'!$X264,"ES DIFERENTE")</f>
        <v>0</v>
      </c>
      <c r="BI265" s="1" t="str">
        <f>IFERROR(VLOOKUP(CONCATENATE(BH$1,BH265),'Formulario de Preguntas'!$C$10:$FN$165,3,FALSE),"")</f>
        <v/>
      </c>
      <c r="BJ265" s="1" t="str">
        <f>IFERROR(VLOOKUP(CONCATENATE(BH$1,BH265),'Formulario de Preguntas'!$C$10:$FN$165,4,FALSE),"")</f>
        <v/>
      </c>
      <c r="BK265" s="25">
        <f>IF($B265='Formulario de Respuestas'!$D264,'Formulario de Respuestas'!$Y264,"ES DIFERENTE")</f>
        <v>0</v>
      </c>
      <c r="BL265" s="1" t="str">
        <f>IFERROR(VLOOKUP(CONCATENATE(BK$1,BK265),'Formulario de Preguntas'!$C$10:$FN$165,3,FALSE),"")</f>
        <v/>
      </c>
      <c r="BM265" s="1" t="str">
        <f>IFERROR(VLOOKUP(CONCATENATE(BK$1,BK265),'Formulario de Preguntas'!$C$10:$FN$165,4,FALSE),"")</f>
        <v/>
      </c>
      <c r="BN265" s="25">
        <f>IF($B265='Formulario de Respuestas'!$D264,'Formulario de Respuestas'!$Z264,"ES DIFERENTE")</f>
        <v>0</v>
      </c>
      <c r="BO265" s="1" t="str">
        <f>IFERROR(VLOOKUP(CONCATENATE(BN$1,BN265),'Formulario de Preguntas'!$C$10:$FN$165,3,FALSE),"")</f>
        <v/>
      </c>
      <c r="BP265" s="1" t="str">
        <f>IFERROR(VLOOKUP(CONCATENATE(BN$1,BN265),'Formulario de Preguntas'!$C$10:$FN$165,4,FALSE),"")</f>
        <v/>
      </c>
      <c r="BR265" s="1">
        <f t="shared" si="13"/>
        <v>0</v>
      </c>
      <c r="BS265" s="1">
        <f t="shared" si="14"/>
        <v>0.25</v>
      </c>
      <c r="BT265" s="1">
        <f t="shared" si="12"/>
        <v>0</v>
      </c>
      <c r="BU265" s="1">
        <f>COUNTIF('Formulario de Respuestas'!$E264:$Z264,"A")</f>
        <v>0</v>
      </c>
      <c r="BV265" s="1">
        <f>COUNTIF('Formulario de Respuestas'!$E264:$Z264,"B")</f>
        <v>0</v>
      </c>
      <c r="BW265" s="1">
        <f>COUNTIF('Formulario de Respuestas'!$E264:$Z264,"C")</f>
        <v>0</v>
      </c>
      <c r="BX265" s="1">
        <f>COUNTIF('Formulario de Respuestas'!$E264:$Z264,"D")</f>
        <v>0</v>
      </c>
      <c r="BY265" s="1">
        <f>COUNTIF('Formulario de Respuestas'!$E264:$Z264,"E (RESPUESTA ANULADA)")</f>
        <v>0</v>
      </c>
    </row>
    <row r="266" spans="1:77" x14ac:dyDescent="0.25">
      <c r="A266" s="1">
        <f>'Formulario de Respuestas'!C265</f>
        <v>0</v>
      </c>
      <c r="B266" s="1">
        <f>'Formulario de Respuestas'!D265</f>
        <v>0</v>
      </c>
      <c r="C266" s="23">
        <f>IF($B266='Formulario de Respuestas'!$D265,'Formulario de Respuestas'!$E265,"ES DIFERENTE")</f>
        <v>0</v>
      </c>
      <c r="D266" s="15" t="str">
        <f>IFERROR(VLOOKUP(CONCATENATE(C$1,C266),'Formulario de Preguntas'!$C$2:$FN$165,3,FALSE),"")</f>
        <v/>
      </c>
      <c r="E266" s="1" t="str">
        <f>IFERROR(VLOOKUP(CONCATENATE(C$1,C266),'Formulario de Preguntas'!$C$2:$FN$165,4,FALSE),"")</f>
        <v/>
      </c>
      <c r="F266" s="23">
        <f>IF($B266='Formulario de Respuestas'!$D265,'Formulario de Respuestas'!$F265,"ES DIFERENTE")</f>
        <v>0</v>
      </c>
      <c r="G266" s="1" t="str">
        <f>IFERROR(VLOOKUP(CONCATENATE(F$1,F266),'Formulario de Preguntas'!$C$2:$FN$165,3,FALSE),"")</f>
        <v/>
      </c>
      <c r="H266" s="1" t="str">
        <f>IFERROR(VLOOKUP(CONCATENATE(F$1,F266),'Formulario de Preguntas'!$C$2:$FN$165,4,FALSE),"")</f>
        <v/>
      </c>
      <c r="I266" s="23">
        <f>IF($B266='Formulario de Respuestas'!$D265,'Formulario de Respuestas'!$G265,"ES DIFERENTE")</f>
        <v>0</v>
      </c>
      <c r="J266" s="1" t="str">
        <f>IFERROR(VLOOKUP(CONCATENATE(I$1,I266),'Formulario de Preguntas'!$C$10:$FN$165,3,FALSE),"")</f>
        <v/>
      </c>
      <c r="K266" s="1" t="str">
        <f>IFERROR(VLOOKUP(CONCATENATE(I$1,I266),'Formulario de Preguntas'!$C$10:$FN$165,4,FALSE),"")</f>
        <v/>
      </c>
      <c r="L266" s="23">
        <f>IF($B266='Formulario de Respuestas'!$D265,'Formulario de Respuestas'!$H265,"ES DIFERENTE")</f>
        <v>0</v>
      </c>
      <c r="M266" s="1" t="str">
        <f>IFERROR(VLOOKUP(CONCATENATE(L$1,L266),'Formulario de Preguntas'!$C$10:$FN$165,3,FALSE),"")</f>
        <v/>
      </c>
      <c r="N266" s="1" t="str">
        <f>IFERROR(VLOOKUP(CONCATENATE(L$1,L266),'Formulario de Preguntas'!$C$10:$FN$165,4,FALSE),"")</f>
        <v/>
      </c>
      <c r="O266" s="23">
        <f>IF($B266='Formulario de Respuestas'!$D265,'Formulario de Respuestas'!$I265,"ES DIFERENTE")</f>
        <v>0</v>
      </c>
      <c r="P266" s="1" t="str">
        <f>IFERROR(VLOOKUP(CONCATENATE(O$1,O266),'Formulario de Preguntas'!$C$10:$FN$165,3,FALSE),"")</f>
        <v/>
      </c>
      <c r="Q266" s="1" t="str">
        <f>IFERROR(VLOOKUP(CONCATENATE(O$1,O266),'Formulario de Preguntas'!$C$10:$FN$165,4,FALSE),"")</f>
        <v/>
      </c>
      <c r="R266" s="23">
        <f>IF($B266='Formulario de Respuestas'!$D265,'Formulario de Respuestas'!$J265,"ES DIFERENTE")</f>
        <v>0</v>
      </c>
      <c r="S266" s="1" t="str">
        <f>IFERROR(VLOOKUP(CONCATENATE(R$1,R266),'Formulario de Preguntas'!$C$10:$FN$165,3,FALSE),"")</f>
        <v/>
      </c>
      <c r="T266" s="1" t="str">
        <f>IFERROR(VLOOKUP(CONCATENATE(R$1,R266),'Formulario de Preguntas'!$C$10:$FN$165,4,FALSE),"")</f>
        <v/>
      </c>
      <c r="U266" s="23">
        <f>IF($B266='Formulario de Respuestas'!$D265,'Formulario de Respuestas'!$K265,"ES DIFERENTE")</f>
        <v>0</v>
      </c>
      <c r="V266" s="1" t="str">
        <f>IFERROR(VLOOKUP(CONCATENATE(U$1,U266),'Formulario de Preguntas'!$C$10:$FN$165,3,FALSE),"")</f>
        <v/>
      </c>
      <c r="W266" s="1" t="str">
        <f>IFERROR(VLOOKUP(CONCATENATE(U$1,U266),'Formulario de Preguntas'!$C$10:$FN$165,4,FALSE),"")</f>
        <v/>
      </c>
      <c r="X266" s="23">
        <f>IF($B266='Formulario de Respuestas'!$D265,'Formulario de Respuestas'!$L265,"ES DIFERENTE")</f>
        <v>0</v>
      </c>
      <c r="Y266" s="1" t="str">
        <f>IFERROR(VLOOKUP(CONCATENATE(X$1,X266),'Formulario de Preguntas'!$C$10:$FN$165,3,FALSE),"")</f>
        <v/>
      </c>
      <c r="Z266" s="1" t="str">
        <f>IFERROR(VLOOKUP(CONCATENATE(X$1,X266),'Formulario de Preguntas'!$C$10:$FN$165,4,FALSE),"")</f>
        <v/>
      </c>
      <c r="AA266" s="23">
        <f>IF($B266='Formulario de Respuestas'!$D265,'Formulario de Respuestas'!$M265,"ES DIFERENTE")</f>
        <v>0</v>
      </c>
      <c r="AB266" s="1" t="str">
        <f>IFERROR(VLOOKUP(CONCATENATE(AA$1,AA266),'Formulario de Preguntas'!$C$10:$FN$165,3,FALSE),"")</f>
        <v/>
      </c>
      <c r="AC266" s="1" t="str">
        <f>IFERROR(VLOOKUP(CONCATENATE(AA$1,AA266),'Formulario de Preguntas'!$C$10:$FN$165,4,FALSE),"")</f>
        <v/>
      </c>
      <c r="AD266" s="23">
        <f>IF($B266='Formulario de Respuestas'!$D265,'Formulario de Respuestas'!$N265,"ES DIFERENTE")</f>
        <v>0</v>
      </c>
      <c r="AE266" s="1" t="str">
        <f>IFERROR(VLOOKUP(CONCATENATE(AD$1,AD266),'Formulario de Preguntas'!$C$10:$FN$165,3,FALSE),"")</f>
        <v/>
      </c>
      <c r="AF266" s="1" t="str">
        <f>IFERROR(VLOOKUP(CONCATENATE(AD$1,AD266),'Formulario de Preguntas'!$C$10:$FN$165,4,FALSE),"")</f>
        <v/>
      </c>
      <c r="AG266" s="23">
        <f>IF($B266='Formulario de Respuestas'!$D265,'Formulario de Respuestas'!$O265,"ES DIFERENTE")</f>
        <v>0</v>
      </c>
      <c r="AH266" s="1" t="str">
        <f>IFERROR(VLOOKUP(CONCATENATE(AG$1,AG266),'Formulario de Preguntas'!$C$10:$FN$165,3,FALSE),"")</f>
        <v/>
      </c>
      <c r="AI266" s="1" t="str">
        <f>IFERROR(VLOOKUP(CONCATENATE(AG$1,AG266),'Formulario de Preguntas'!$C$10:$FN$165,4,FALSE),"")</f>
        <v/>
      </c>
      <c r="AJ266" s="23">
        <f>IF($B266='Formulario de Respuestas'!$D265,'Formulario de Respuestas'!$P265,"ES DIFERENTE")</f>
        <v>0</v>
      </c>
      <c r="AK266" s="1" t="str">
        <f>IFERROR(VLOOKUP(CONCATENATE(AJ$1,AJ266),'Formulario de Preguntas'!$C$10:$FN$165,3,FALSE),"")</f>
        <v/>
      </c>
      <c r="AL266" s="1" t="str">
        <f>IFERROR(VLOOKUP(CONCATENATE(AJ$1,AJ266),'Formulario de Preguntas'!$C$10:$FN$165,4,FALSE),"")</f>
        <v/>
      </c>
      <c r="AM266" s="23">
        <f>IF($B266='Formulario de Respuestas'!$D265,'Formulario de Respuestas'!$Q265,"ES DIFERENTE")</f>
        <v>0</v>
      </c>
      <c r="AN266" s="1" t="str">
        <f>IFERROR(VLOOKUP(CONCATENATE(AM$1,AM266),'Formulario de Preguntas'!$C$10:$FN$165,3,FALSE),"")</f>
        <v/>
      </c>
      <c r="AO266" s="1" t="str">
        <f>IFERROR(VLOOKUP(CONCATENATE(AM$1,AM266),'Formulario de Preguntas'!$C$10:$FN$165,4,FALSE),"")</f>
        <v/>
      </c>
      <c r="AP266" s="23">
        <f>IF($B266='Formulario de Respuestas'!$D265,'Formulario de Respuestas'!$R265,"ES DIFERENTE")</f>
        <v>0</v>
      </c>
      <c r="AQ266" s="1" t="str">
        <f>IFERROR(VLOOKUP(CONCATENATE(AP$1,AP266),'Formulario de Preguntas'!$C$10:$FN$165,3,FALSE),"")</f>
        <v/>
      </c>
      <c r="AR266" s="1" t="str">
        <f>IFERROR(VLOOKUP(CONCATENATE(AP$1,AP266),'Formulario de Preguntas'!$C$10:$FN$165,4,FALSE),"")</f>
        <v/>
      </c>
      <c r="AS266" s="23">
        <f>IF($B266='Formulario de Respuestas'!$D265,'Formulario de Respuestas'!$S265,"ES DIFERENTE")</f>
        <v>0</v>
      </c>
      <c r="AT266" s="1" t="str">
        <f>IFERROR(VLOOKUP(CONCATENATE(AS$1,AS266),'Formulario de Preguntas'!$C$10:$FN$165,3,FALSE),"")</f>
        <v/>
      </c>
      <c r="AU266" s="1" t="str">
        <f>IFERROR(VLOOKUP(CONCATENATE(AS$1,AS266),'Formulario de Preguntas'!$C$10:$FN$165,4,FALSE),"")</f>
        <v/>
      </c>
      <c r="AV266" s="23">
        <f>IF($B266='Formulario de Respuestas'!$D265,'Formulario de Respuestas'!$T265,"ES DIFERENTE")</f>
        <v>0</v>
      </c>
      <c r="AW266" s="1" t="str">
        <f>IFERROR(VLOOKUP(CONCATENATE(AV$1,AV266),'Formulario de Preguntas'!$C$10:$FN$165,3,FALSE),"")</f>
        <v/>
      </c>
      <c r="AX266" s="1" t="str">
        <f>IFERROR(VLOOKUP(CONCATENATE(AV$1,AV266),'Formulario de Preguntas'!$C$10:$FN$165,4,FALSE),"")</f>
        <v/>
      </c>
      <c r="AY266" s="23">
        <f>IF($B266='Formulario de Respuestas'!$D265,'Formulario de Respuestas'!$U265,"ES DIFERENTE")</f>
        <v>0</v>
      </c>
      <c r="AZ266" s="1" t="str">
        <f>IFERROR(VLOOKUP(CONCATENATE(AY$1,AY266),'Formulario de Preguntas'!$C$10:$FN$165,3,FALSE),"")</f>
        <v/>
      </c>
      <c r="BA266" s="1" t="str">
        <f>IFERROR(VLOOKUP(CONCATENATE(AY$1,AY266),'Formulario de Preguntas'!$C$10:$FN$165,4,FALSE),"")</f>
        <v/>
      </c>
      <c r="BB266" s="25">
        <f>IF($B266='Formulario de Respuestas'!$D265,'Formulario de Respuestas'!$V265,"ES DIFERENTE")</f>
        <v>0</v>
      </c>
      <c r="BC266" s="1" t="str">
        <f>IFERROR(VLOOKUP(CONCATENATE(BB$1,BB266),'Formulario de Preguntas'!$C$10:$FN$165,3,FALSE),"")</f>
        <v/>
      </c>
      <c r="BD266" s="1" t="str">
        <f>IFERROR(VLOOKUP(CONCATENATE(BB$1,BB266),'Formulario de Preguntas'!$C$10:$FN$165,4,FALSE),"")</f>
        <v/>
      </c>
      <c r="BE266" s="23">
        <f>IF($B266='Formulario de Respuestas'!$D265,'Formulario de Respuestas'!$W265,"ES DIFERENTE")</f>
        <v>0</v>
      </c>
      <c r="BF266" s="1" t="str">
        <f>IFERROR(VLOOKUP(CONCATENATE(BE$1,BE266),'Formulario de Preguntas'!$C$10:$FN$165,3,FALSE),"")</f>
        <v/>
      </c>
      <c r="BG266" s="1" t="str">
        <f>IFERROR(VLOOKUP(CONCATENATE(BE$1,BE266),'Formulario de Preguntas'!$C$10:$FN$165,4,FALSE),"")</f>
        <v/>
      </c>
      <c r="BH266" s="23">
        <f>IF($B266='Formulario de Respuestas'!$D265,'Formulario de Respuestas'!$X265,"ES DIFERENTE")</f>
        <v>0</v>
      </c>
      <c r="BI266" s="1" t="str">
        <f>IFERROR(VLOOKUP(CONCATENATE(BH$1,BH266),'Formulario de Preguntas'!$C$10:$FN$165,3,FALSE),"")</f>
        <v/>
      </c>
      <c r="BJ266" s="1" t="str">
        <f>IFERROR(VLOOKUP(CONCATENATE(BH$1,BH266),'Formulario de Preguntas'!$C$10:$FN$165,4,FALSE),"")</f>
        <v/>
      </c>
      <c r="BK266" s="25">
        <f>IF($B266='Formulario de Respuestas'!$D265,'Formulario de Respuestas'!$Y265,"ES DIFERENTE")</f>
        <v>0</v>
      </c>
      <c r="BL266" s="1" t="str">
        <f>IFERROR(VLOOKUP(CONCATENATE(BK$1,BK266),'Formulario de Preguntas'!$C$10:$FN$165,3,FALSE),"")</f>
        <v/>
      </c>
      <c r="BM266" s="1" t="str">
        <f>IFERROR(VLOOKUP(CONCATENATE(BK$1,BK266),'Formulario de Preguntas'!$C$10:$FN$165,4,FALSE),"")</f>
        <v/>
      </c>
      <c r="BN266" s="25">
        <f>IF($B266='Formulario de Respuestas'!$D265,'Formulario de Respuestas'!$Z265,"ES DIFERENTE")</f>
        <v>0</v>
      </c>
      <c r="BO266" s="1" t="str">
        <f>IFERROR(VLOOKUP(CONCATENATE(BN$1,BN266),'Formulario de Preguntas'!$C$10:$FN$165,3,FALSE),"")</f>
        <v/>
      </c>
      <c r="BP266" s="1" t="str">
        <f>IFERROR(VLOOKUP(CONCATENATE(BN$1,BN266),'Formulario de Preguntas'!$C$10:$FN$165,4,FALSE),"")</f>
        <v/>
      </c>
      <c r="BR266" s="1">
        <f t="shared" si="13"/>
        <v>0</v>
      </c>
      <c r="BS266" s="1">
        <f t="shared" si="14"/>
        <v>0.25</v>
      </c>
      <c r="BT266" s="1">
        <f t="shared" si="12"/>
        <v>0</v>
      </c>
      <c r="BU266" s="1">
        <f>COUNTIF('Formulario de Respuestas'!$E265:$Z265,"A")</f>
        <v>0</v>
      </c>
      <c r="BV266" s="1">
        <f>COUNTIF('Formulario de Respuestas'!$E265:$Z265,"B")</f>
        <v>0</v>
      </c>
      <c r="BW266" s="1">
        <f>COUNTIF('Formulario de Respuestas'!$E265:$Z265,"C")</f>
        <v>0</v>
      </c>
      <c r="BX266" s="1">
        <f>COUNTIF('Formulario de Respuestas'!$E265:$Z265,"D")</f>
        <v>0</v>
      </c>
      <c r="BY266" s="1">
        <f>COUNTIF('Formulario de Respuestas'!$E265:$Z265,"E (RESPUESTA ANULADA)")</f>
        <v>0</v>
      </c>
    </row>
    <row r="267" spans="1:77" x14ac:dyDescent="0.25">
      <c r="A267" s="1">
        <f>'Formulario de Respuestas'!C266</f>
        <v>0</v>
      </c>
      <c r="B267" s="1">
        <f>'Formulario de Respuestas'!D266</f>
        <v>0</v>
      </c>
      <c r="C267" s="23">
        <f>IF($B267='Formulario de Respuestas'!$D266,'Formulario de Respuestas'!$E266,"ES DIFERENTE")</f>
        <v>0</v>
      </c>
      <c r="D267" s="15" t="str">
        <f>IFERROR(VLOOKUP(CONCATENATE(C$1,C267),'Formulario de Preguntas'!$C$2:$FN$165,3,FALSE),"")</f>
        <v/>
      </c>
      <c r="E267" s="1" t="str">
        <f>IFERROR(VLOOKUP(CONCATENATE(C$1,C267),'Formulario de Preguntas'!$C$2:$FN$165,4,FALSE),"")</f>
        <v/>
      </c>
      <c r="F267" s="23">
        <f>IF($B267='Formulario de Respuestas'!$D266,'Formulario de Respuestas'!$F266,"ES DIFERENTE")</f>
        <v>0</v>
      </c>
      <c r="G267" s="1" t="str">
        <f>IFERROR(VLOOKUP(CONCATENATE(F$1,F267),'Formulario de Preguntas'!$C$2:$FN$165,3,FALSE),"")</f>
        <v/>
      </c>
      <c r="H267" s="1" t="str">
        <f>IFERROR(VLOOKUP(CONCATENATE(F$1,F267),'Formulario de Preguntas'!$C$2:$FN$165,4,FALSE),"")</f>
        <v/>
      </c>
      <c r="I267" s="23">
        <f>IF($B267='Formulario de Respuestas'!$D266,'Formulario de Respuestas'!$G266,"ES DIFERENTE")</f>
        <v>0</v>
      </c>
      <c r="J267" s="1" t="str">
        <f>IFERROR(VLOOKUP(CONCATENATE(I$1,I267),'Formulario de Preguntas'!$C$10:$FN$165,3,FALSE),"")</f>
        <v/>
      </c>
      <c r="K267" s="1" t="str">
        <f>IFERROR(VLOOKUP(CONCATENATE(I$1,I267),'Formulario de Preguntas'!$C$10:$FN$165,4,FALSE),"")</f>
        <v/>
      </c>
      <c r="L267" s="23">
        <f>IF($B267='Formulario de Respuestas'!$D266,'Formulario de Respuestas'!$H266,"ES DIFERENTE")</f>
        <v>0</v>
      </c>
      <c r="M267" s="1" t="str">
        <f>IFERROR(VLOOKUP(CONCATENATE(L$1,L267),'Formulario de Preguntas'!$C$10:$FN$165,3,FALSE),"")</f>
        <v/>
      </c>
      <c r="N267" s="1" t="str">
        <f>IFERROR(VLOOKUP(CONCATENATE(L$1,L267),'Formulario de Preguntas'!$C$10:$FN$165,4,FALSE),"")</f>
        <v/>
      </c>
      <c r="O267" s="23">
        <f>IF($B267='Formulario de Respuestas'!$D266,'Formulario de Respuestas'!$I266,"ES DIFERENTE")</f>
        <v>0</v>
      </c>
      <c r="P267" s="1" t="str">
        <f>IFERROR(VLOOKUP(CONCATENATE(O$1,O267),'Formulario de Preguntas'!$C$10:$FN$165,3,FALSE),"")</f>
        <v/>
      </c>
      <c r="Q267" s="1" t="str">
        <f>IFERROR(VLOOKUP(CONCATENATE(O$1,O267),'Formulario de Preguntas'!$C$10:$FN$165,4,FALSE),"")</f>
        <v/>
      </c>
      <c r="R267" s="23">
        <f>IF($B267='Formulario de Respuestas'!$D266,'Formulario de Respuestas'!$J266,"ES DIFERENTE")</f>
        <v>0</v>
      </c>
      <c r="S267" s="1" t="str">
        <f>IFERROR(VLOOKUP(CONCATENATE(R$1,R267),'Formulario de Preguntas'!$C$10:$FN$165,3,FALSE),"")</f>
        <v/>
      </c>
      <c r="T267" s="1" t="str">
        <f>IFERROR(VLOOKUP(CONCATENATE(R$1,R267),'Formulario de Preguntas'!$C$10:$FN$165,4,FALSE),"")</f>
        <v/>
      </c>
      <c r="U267" s="23">
        <f>IF($B267='Formulario de Respuestas'!$D266,'Formulario de Respuestas'!$K266,"ES DIFERENTE")</f>
        <v>0</v>
      </c>
      <c r="V267" s="1" t="str">
        <f>IFERROR(VLOOKUP(CONCATENATE(U$1,U267),'Formulario de Preguntas'!$C$10:$FN$165,3,FALSE),"")</f>
        <v/>
      </c>
      <c r="W267" s="1" t="str">
        <f>IFERROR(VLOOKUP(CONCATENATE(U$1,U267),'Formulario de Preguntas'!$C$10:$FN$165,4,FALSE),"")</f>
        <v/>
      </c>
      <c r="X267" s="23">
        <f>IF($B267='Formulario de Respuestas'!$D266,'Formulario de Respuestas'!$L266,"ES DIFERENTE")</f>
        <v>0</v>
      </c>
      <c r="Y267" s="1" t="str">
        <f>IFERROR(VLOOKUP(CONCATENATE(X$1,X267),'Formulario de Preguntas'!$C$10:$FN$165,3,FALSE),"")</f>
        <v/>
      </c>
      <c r="Z267" s="1" t="str">
        <f>IFERROR(VLOOKUP(CONCATENATE(X$1,X267),'Formulario de Preguntas'!$C$10:$FN$165,4,FALSE),"")</f>
        <v/>
      </c>
      <c r="AA267" s="23">
        <f>IF($B267='Formulario de Respuestas'!$D266,'Formulario de Respuestas'!$M266,"ES DIFERENTE")</f>
        <v>0</v>
      </c>
      <c r="AB267" s="1" t="str">
        <f>IFERROR(VLOOKUP(CONCATENATE(AA$1,AA267),'Formulario de Preguntas'!$C$10:$FN$165,3,FALSE),"")</f>
        <v/>
      </c>
      <c r="AC267" s="1" t="str">
        <f>IFERROR(VLOOKUP(CONCATENATE(AA$1,AA267),'Formulario de Preguntas'!$C$10:$FN$165,4,FALSE),"")</f>
        <v/>
      </c>
      <c r="AD267" s="23">
        <f>IF($B267='Formulario de Respuestas'!$D266,'Formulario de Respuestas'!$N266,"ES DIFERENTE")</f>
        <v>0</v>
      </c>
      <c r="AE267" s="1" t="str">
        <f>IFERROR(VLOOKUP(CONCATENATE(AD$1,AD267),'Formulario de Preguntas'!$C$10:$FN$165,3,FALSE),"")</f>
        <v/>
      </c>
      <c r="AF267" s="1" t="str">
        <f>IFERROR(VLOOKUP(CONCATENATE(AD$1,AD267),'Formulario de Preguntas'!$C$10:$FN$165,4,FALSE),"")</f>
        <v/>
      </c>
      <c r="AG267" s="23">
        <f>IF($B267='Formulario de Respuestas'!$D266,'Formulario de Respuestas'!$O266,"ES DIFERENTE")</f>
        <v>0</v>
      </c>
      <c r="AH267" s="1" t="str">
        <f>IFERROR(VLOOKUP(CONCATENATE(AG$1,AG267),'Formulario de Preguntas'!$C$10:$FN$165,3,FALSE),"")</f>
        <v/>
      </c>
      <c r="AI267" s="1" t="str">
        <f>IFERROR(VLOOKUP(CONCATENATE(AG$1,AG267),'Formulario de Preguntas'!$C$10:$FN$165,4,FALSE),"")</f>
        <v/>
      </c>
      <c r="AJ267" s="23">
        <f>IF($B267='Formulario de Respuestas'!$D266,'Formulario de Respuestas'!$P266,"ES DIFERENTE")</f>
        <v>0</v>
      </c>
      <c r="AK267" s="1" t="str">
        <f>IFERROR(VLOOKUP(CONCATENATE(AJ$1,AJ267),'Formulario de Preguntas'!$C$10:$FN$165,3,FALSE),"")</f>
        <v/>
      </c>
      <c r="AL267" s="1" t="str">
        <f>IFERROR(VLOOKUP(CONCATENATE(AJ$1,AJ267),'Formulario de Preguntas'!$C$10:$FN$165,4,FALSE),"")</f>
        <v/>
      </c>
      <c r="AM267" s="23">
        <f>IF($B267='Formulario de Respuestas'!$D266,'Formulario de Respuestas'!$Q266,"ES DIFERENTE")</f>
        <v>0</v>
      </c>
      <c r="AN267" s="1" t="str">
        <f>IFERROR(VLOOKUP(CONCATENATE(AM$1,AM267),'Formulario de Preguntas'!$C$10:$FN$165,3,FALSE),"")</f>
        <v/>
      </c>
      <c r="AO267" s="1" t="str">
        <f>IFERROR(VLOOKUP(CONCATENATE(AM$1,AM267),'Formulario de Preguntas'!$C$10:$FN$165,4,FALSE),"")</f>
        <v/>
      </c>
      <c r="AP267" s="23">
        <f>IF($B267='Formulario de Respuestas'!$D266,'Formulario de Respuestas'!$R266,"ES DIFERENTE")</f>
        <v>0</v>
      </c>
      <c r="AQ267" s="1" t="str">
        <f>IFERROR(VLOOKUP(CONCATENATE(AP$1,AP267),'Formulario de Preguntas'!$C$10:$FN$165,3,FALSE),"")</f>
        <v/>
      </c>
      <c r="AR267" s="1" t="str">
        <f>IFERROR(VLOOKUP(CONCATENATE(AP$1,AP267),'Formulario de Preguntas'!$C$10:$FN$165,4,FALSE),"")</f>
        <v/>
      </c>
      <c r="AS267" s="23">
        <f>IF($B267='Formulario de Respuestas'!$D266,'Formulario de Respuestas'!$S266,"ES DIFERENTE")</f>
        <v>0</v>
      </c>
      <c r="AT267" s="1" t="str">
        <f>IFERROR(VLOOKUP(CONCATENATE(AS$1,AS267),'Formulario de Preguntas'!$C$10:$FN$165,3,FALSE),"")</f>
        <v/>
      </c>
      <c r="AU267" s="1" t="str">
        <f>IFERROR(VLOOKUP(CONCATENATE(AS$1,AS267),'Formulario de Preguntas'!$C$10:$FN$165,4,FALSE),"")</f>
        <v/>
      </c>
      <c r="AV267" s="23">
        <f>IF($B267='Formulario de Respuestas'!$D266,'Formulario de Respuestas'!$T266,"ES DIFERENTE")</f>
        <v>0</v>
      </c>
      <c r="AW267" s="1" t="str">
        <f>IFERROR(VLOOKUP(CONCATENATE(AV$1,AV267),'Formulario de Preguntas'!$C$10:$FN$165,3,FALSE),"")</f>
        <v/>
      </c>
      <c r="AX267" s="1" t="str">
        <f>IFERROR(VLOOKUP(CONCATENATE(AV$1,AV267),'Formulario de Preguntas'!$C$10:$FN$165,4,FALSE),"")</f>
        <v/>
      </c>
      <c r="AY267" s="23">
        <f>IF($B267='Formulario de Respuestas'!$D266,'Formulario de Respuestas'!$U266,"ES DIFERENTE")</f>
        <v>0</v>
      </c>
      <c r="AZ267" s="1" t="str">
        <f>IFERROR(VLOOKUP(CONCATENATE(AY$1,AY267),'Formulario de Preguntas'!$C$10:$FN$165,3,FALSE),"")</f>
        <v/>
      </c>
      <c r="BA267" s="1" t="str">
        <f>IFERROR(VLOOKUP(CONCATENATE(AY$1,AY267),'Formulario de Preguntas'!$C$10:$FN$165,4,FALSE),"")</f>
        <v/>
      </c>
      <c r="BB267" s="25">
        <f>IF($B267='Formulario de Respuestas'!$D266,'Formulario de Respuestas'!$V266,"ES DIFERENTE")</f>
        <v>0</v>
      </c>
      <c r="BC267" s="1" t="str">
        <f>IFERROR(VLOOKUP(CONCATENATE(BB$1,BB267),'Formulario de Preguntas'!$C$10:$FN$165,3,FALSE),"")</f>
        <v/>
      </c>
      <c r="BD267" s="1" t="str">
        <f>IFERROR(VLOOKUP(CONCATENATE(BB$1,BB267),'Formulario de Preguntas'!$C$10:$FN$165,4,FALSE),"")</f>
        <v/>
      </c>
      <c r="BE267" s="23">
        <f>IF($B267='Formulario de Respuestas'!$D266,'Formulario de Respuestas'!$W266,"ES DIFERENTE")</f>
        <v>0</v>
      </c>
      <c r="BF267" s="1" t="str">
        <f>IFERROR(VLOOKUP(CONCATENATE(BE$1,BE267),'Formulario de Preguntas'!$C$10:$FN$165,3,FALSE),"")</f>
        <v/>
      </c>
      <c r="BG267" s="1" t="str">
        <f>IFERROR(VLOOKUP(CONCATENATE(BE$1,BE267),'Formulario de Preguntas'!$C$10:$FN$165,4,FALSE),"")</f>
        <v/>
      </c>
      <c r="BH267" s="23">
        <f>IF($B267='Formulario de Respuestas'!$D266,'Formulario de Respuestas'!$X266,"ES DIFERENTE")</f>
        <v>0</v>
      </c>
      <c r="BI267" s="1" t="str">
        <f>IFERROR(VLOOKUP(CONCATENATE(BH$1,BH267),'Formulario de Preguntas'!$C$10:$FN$165,3,FALSE),"")</f>
        <v/>
      </c>
      <c r="BJ267" s="1" t="str">
        <f>IFERROR(VLOOKUP(CONCATENATE(BH$1,BH267),'Formulario de Preguntas'!$C$10:$FN$165,4,FALSE),"")</f>
        <v/>
      </c>
      <c r="BK267" s="25">
        <f>IF($B267='Formulario de Respuestas'!$D266,'Formulario de Respuestas'!$Y266,"ES DIFERENTE")</f>
        <v>0</v>
      </c>
      <c r="BL267" s="1" t="str">
        <f>IFERROR(VLOOKUP(CONCATENATE(BK$1,BK267),'Formulario de Preguntas'!$C$10:$FN$165,3,FALSE),"")</f>
        <v/>
      </c>
      <c r="BM267" s="1" t="str">
        <f>IFERROR(VLOOKUP(CONCATENATE(BK$1,BK267),'Formulario de Preguntas'!$C$10:$FN$165,4,FALSE),"")</f>
        <v/>
      </c>
      <c r="BN267" s="25">
        <f>IF($B267='Formulario de Respuestas'!$D266,'Formulario de Respuestas'!$Z266,"ES DIFERENTE")</f>
        <v>0</v>
      </c>
      <c r="BO267" s="1" t="str">
        <f>IFERROR(VLOOKUP(CONCATENATE(BN$1,BN267),'Formulario de Preguntas'!$C$10:$FN$165,3,FALSE),"")</f>
        <v/>
      </c>
      <c r="BP267" s="1" t="str">
        <f>IFERROR(VLOOKUP(CONCATENATE(BN$1,BN267),'Formulario de Preguntas'!$C$10:$FN$165,4,FALSE),"")</f>
        <v/>
      </c>
      <c r="BR267" s="1">
        <f t="shared" si="13"/>
        <v>0</v>
      </c>
      <c r="BS267" s="1">
        <f t="shared" si="14"/>
        <v>0.25</v>
      </c>
      <c r="BT267" s="1">
        <f t="shared" si="12"/>
        <v>0</v>
      </c>
      <c r="BU267" s="1">
        <f>COUNTIF('Formulario de Respuestas'!$E266:$Z266,"A")</f>
        <v>0</v>
      </c>
      <c r="BV267" s="1">
        <f>COUNTIF('Formulario de Respuestas'!$E266:$Z266,"B")</f>
        <v>0</v>
      </c>
      <c r="BW267" s="1">
        <f>COUNTIF('Formulario de Respuestas'!$E266:$Z266,"C")</f>
        <v>0</v>
      </c>
      <c r="BX267" s="1">
        <f>COUNTIF('Formulario de Respuestas'!$E266:$Z266,"D")</f>
        <v>0</v>
      </c>
      <c r="BY267" s="1">
        <f>COUNTIF('Formulario de Respuestas'!$E266:$Z266,"E (RESPUESTA ANULADA)")</f>
        <v>0</v>
      </c>
    </row>
    <row r="268" spans="1:77" x14ac:dyDescent="0.25">
      <c r="A268" s="1">
        <f>'Formulario de Respuestas'!C267</f>
        <v>0</v>
      </c>
      <c r="B268" s="1">
        <f>'Formulario de Respuestas'!D267</f>
        <v>0</v>
      </c>
      <c r="C268" s="23">
        <f>IF($B268='Formulario de Respuestas'!$D267,'Formulario de Respuestas'!$E267,"ES DIFERENTE")</f>
        <v>0</v>
      </c>
      <c r="D268" s="15" t="str">
        <f>IFERROR(VLOOKUP(CONCATENATE(C$1,C268),'Formulario de Preguntas'!$C$2:$FN$165,3,FALSE),"")</f>
        <v/>
      </c>
      <c r="E268" s="1" t="str">
        <f>IFERROR(VLOOKUP(CONCATENATE(C$1,C268),'Formulario de Preguntas'!$C$2:$FN$165,4,FALSE),"")</f>
        <v/>
      </c>
      <c r="F268" s="23">
        <f>IF($B268='Formulario de Respuestas'!$D267,'Formulario de Respuestas'!$F267,"ES DIFERENTE")</f>
        <v>0</v>
      </c>
      <c r="G268" s="1" t="str">
        <f>IFERROR(VLOOKUP(CONCATENATE(F$1,F268),'Formulario de Preguntas'!$C$2:$FN$165,3,FALSE),"")</f>
        <v/>
      </c>
      <c r="H268" s="1" t="str">
        <f>IFERROR(VLOOKUP(CONCATENATE(F$1,F268),'Formulario de Preguntas'!$C$2:$FN$165,4,FALSE),"")</f>
        <v/>
      </c>
      <c r="I268" s="23">
        <f>IF($B268='Formulario de Respuestas'!$D267,'Formulario de Respuestas'!$G267,"ES DIFERENTE")</f>
        <v>0</v>
      </c>
      <c r="J268" s="1" t="str">
        <f>IFERROR(VLOOKUP(CONCATENATE(I$1,I268),'Formulario de Preguntas'!$C$10:$FN$165,3,FALSE),"")</f>
        <v/>
      </c>
      <c r="K268" s="1" t="str">
        <f>IFERROR(VLOOKUP(CONCATENATE(I$1,I268),'Formulario de Preguntas'!$C$10:$FN$165,4,FALSE),"")</f>
        <v/>
      </c>
      <c r="L268" s="23">
        <f>IF($B268='Formulario de Respuestas'!$D267,'Formulario de Respuestas'!$H267,"ES DIFERENTE")</f>
        <v>0</v>
      </c>
      <c r="M268" s="1" t="str">
        <f>IFERROR(VLOOKUP(CONCATENATE(L$1,L268),'Formulario de Preguntas'!$C$10:$FN$165,3,FALSE),"")</f>
        <v/>
      </c>
      <c r="N268" s="1" t="str">
        <f>IFERROR(VLOOKUP(CONCATENATE(L$1,L268),'Formulario de Preguntas'!$C$10:$FN$165,4,FALSE),"")</f>
        <v/>
      </c>
      <c r="O268" s="23">
        <f>IF($B268='Formulario de Respuestas'!$D267,'Formulario de Respuestas'!$I267,"ES DIFERENTE")</f>
        <v>0</v>
      </c>
      <c r="P268" s="1" t="str">
        <f>IFERROR(VLOOKUP(CONCATENATE(O$1,O268),'Formulario de Preguntas'!$C$10:$FN$165,3,FALSE),"")</f>
        <v/>
      </c>
      <c r="Q268" s="1" t="str">
        <f>IFERROR(VLOOKUP(CONCATENATE(O$1,O268),'Formulario de Preguntas'!$C$10:$FN$165,4,FALSE),"")</f>
        <v/>
      </c>
      <c r="R268" s="23">
        <f>IF($B268='Formulario de Respuestas'!$D267,'Formulario de Respuestas'!$J267,"ES DIFERENTE")</f>
        <v>0</v>
      </c>
      <c r="S268" s="1" t="str">
        <f>IFERROR(VLOOKUP(CONCATENATE(R$1,R268),'Formulario de Preguntas'!$C$10:$FN$165,3,FALSE),"")</f>
        <v/>
      </c>
      <c r="T268" s="1" t="str">
        <f>IFERROR(VLOOKUP(CONCATENATE(R$1,R268),'Formulario de Preguntas'!$C$10:$FN$165,4,FALSE),"")</f>
        <v/>
      </c>
      <c r="U268" s="23">
        <f>IF($B268='Formulario de Respuestas'!$D267,'Formulario de Respuestas'!$K267,"ES DIFERENTE")</f>
        <v>0</v>
      </c>
      <c r="V268" s="1" t="str">
        <f>IFERROR(VLOOKUP(CONCATENATE(U$1,U268),'Formulario de Preguntas'!$C$10:$FN$165,3,FALSE),"")</f>
        <v/>
      </c>
      <c r="W268" s="1" t="str">
        <f>IFERROR(VLOOKUP(CONCATENATE(U$1,U268),'Formulario de Preguntas'!$C$10:$FN$165,4,FALSE),"")</f>
        <v/>
      </c>
      <c r="X268" s="23">
        <f>IF($B268='Formulario de Respuestas'!$D267,'Formulario de Respuestas'!$L267,"ES DIFERENTE")</f>
        <v>0</v>
      </c>
      <c r="Y268" s="1" t="str">
        <f>IFERROR(VLOOKUP(CONCATENATE(X$1,X268),'Formulario de Preguntas'!$C$10:$FN$165,3,FALSE),"")</f>
        <v/>
      </c>
      <c r="Z268" s="1" t="str">
        <f>IFERROR(VLOOKUP(CONCATENATE(X$1,X268),'Formulario de Preguntas'!$C$10:$FN$165,4,FALSE),"")</f>
        <v/>
      </c>
      <c r="AA268" s="23">
        <f>IF($B268='Formulario de Respuestas'!$D267,'Formulario de Respuestas'!$M267,"ES DIFERENTE")</f>
        <v>0</v>
      </c>
      <c r="AB268" s="1" t="str">
        <f>IFERROR(VLOOKUP(CONCATENATE(AA$1,AA268),'Formulario de Preguntas'!$C$10:$FN$165,3,FALSE),"")</f>
        <v/>
      </c>
      <c r="AC268" s="1" t="str">
        <f>IFERROR(VLOOKUP(CONCATENATE(AA$1,AA268),'Formulario de Preguntas'!$C$10:$FN$165,4,FALSE),"")</f>
        <v/>
      </c>
      <c r="AD268" s="23">
        <f>IF($B268='Formulario de Respuestas'!$D267,'Formulario de Respuestas'!$N267,"ES DIFERENTE")</f>
        <v>0</v>
      </c>
      <c r="AE268" s="1" t="str">
        <f>IFERROR(VLOOKUP(CONCATENATE(AD$1,AD268),'Formulario de Preguntas'!$C$10:$FN$165,3,FALSE),"")</f>
        <v/>
      </c>
      <c r="AF268" s="1" t="str">
        <f>IFERROR(VLOOKUP(CONCATENATE(AD$1,AD268),'Formulario de Preguntas'!$C$10:$FN$165,4,FALSE),"")</f>
        <v/>
      </c>
      <c r="AG268" s="23">
        <f>IF($B268='Formulario de Respuestas'!$D267,'Formulario de Respuestas'!$O267,"ES DIFERENTE")</f>
        <v>0</v>
      </c>
      <c r="AH268" s="1" t="str">
        <f>IFERROR(VLOOKUP(CONCATENATE(AG$1,AG268),'Formulario de Preguntas'!$C$10:$FN$165,3,FALSE),"")</f>
        <v/>
      </c>
      <c r="AI268" s="1" t="str">
        <f>IFERROR(VLOOKUP(CONCATENATE(AG$1,AG268),'Formulario de Preguntas'!$C$10:$FN$165,4,FALSE),"")</f>
        <v/>
      </c>
      <c r="AJ268" s="23">
        <f>IF($B268='Formulario de Respuestas'!$D267,'Formulario de Respuestas'!$P267,"ES DIFERENTE")</f>
        <v>0</v>
      </c>
      <c r="AK268" s="1" t="str">
        <f>IFERROR(VLOOKUP(CONCATENATE(AJ$1,AJ268),'Formulario de Preguntas'!$C$10:$FN$165,3,FALSE),"")</f>
        <v/>
      </c>
      <c r="AL268" s="1" t="str">
        <f>IFERROR(VLOOKUP(CONCATENATE(AJ$1,AJ268),'Formulario de Preguntas'!$C$10:$FN$165,4,FALSE),"")</f>
        <v/>
      </c>
      <c r="AM268" s="23">
        <f>IF($B268='Formulario de Respuestas'!$D267,'Formulario de Respuestas'!$Q267,"ES DIFERENTE")</f>
        <v>0</v>
      </c>
      <c r="AN268" s="1" t="str">
        <f>IFERROR(VLOOKUP(CONCATENATE(AM$1,AM268),'Formulario de Preguntas'!$C$10:$FN$165,3,FALSE),"")</f>
        <v/>
      </c>
      <c r="AO268" s="1" t="str">
        <f>IFERROR(VLOOKUP(CONCATENATE(AM$1,AM268),'Formulario de Preguntas'!$C$10:$FN$165,4,FALSE),"")</f>
        <v/>
      </c>
      <c r="AP268" s="23">
        <f>IF($B268='Formulario de Respuestas'!$D267,'Formulario de Respuestas'!$R267,"ES DIFERENTE")</f>
        <v>0</v>
      </c>
      <c r="AQ268" s="1" t="str">
        <f>IFERROR(VLOOKUP(CONCATENATE(AP$1,AP268),'Formulario de Preguntas'!$C$10:$FN$165,3,FALSE),"")</f>
        <v/>
      </c>
      <c r="AR268" s="1" t="str">
        <f>IFERROR(VLOOKUP(CONCATENATE(AP$1,AP268),'Formulario de Preguntas'!$C$10:$FN$165,4,FALSE),"")</f>
        <v/>
      </c>
      <c r="AS268" s="23">
        <f>IF($B268='Formulario de Respuestas'!$D267,'Formulario de Respuestas'!$S267,"ES DIFERENTE")</f>
        <v>0</v>
      </c>
      <c r="AT268" s="1" t="str">
        <f>IFERROR(VLOOKUP(CONCATENATE(AS$1,AS268),'Formulario de Preguntas'!$C$10:$FN$165,3,FALSE),"")</f>
        <v/>
      </c>
      <c r="AU268" s="1" t="str">
        <f>IFERROR(VLOOKUP(CONCATENATE(AS$1,AS268),'Formulario de Preguntas'!$C$10:$FN$165,4,FALSE),"")</f>
        <v/>
      </c>
      <c r="AV268" s="23">
        <f>IF($B268='Formulario de Respuestas'!$D267,'Formulario de Respuestas'!$T267,"ES DIFERENTE")</f>
        <v>0</v>
      </c>
      <c r="AW268" s="1" t="str">
        <f>IFERROR(VLOOKUP(CONCATENATE(AV$1,AV268),'Formulario de Preguntas'!$C$10:$FN$165,3,FALSE),"")</f>
        <v/>
      </c>
      <c r="AX268" s="1" t="str">
        <f>IFERROR(VLOOKUP(CONCATENATE(AV$1,AV268),'Formulario de Preguntas'!$C$10:$FN$165,4,FALSE),"")</f>
        <v/>
      </c>
      <c r="AY268" s="23">
        <f>IF($B268='Formulario de Respuestas'!$D267,'Formulario de Respuestas'!$U267,"ES DIFERENTE")</f>
        <v>0</v>
      </c>
      <c r="AZ268" s="1" t="str">
        <f>IFERROR(VLOOKUP(CONCATENATE(AY$1,AY268),'Formulario de Preguntas'!$C$10:$FN$165,3,FALSE),"")</f>
        <v/>
      </c>
      <c r="BA268" s="1" t="str">
        <f>IFERROR(VLOOKUP(CONCATENATE(AY$1,AY268),'Formulario de Preguntas'!$C$10:$FN$165,4,FALSE),"")</f>
        <v/>
      </c>
      <c r="BB268" s="25">
        <f>IF($B268='Formulario de Respuestas'!$D267,'Formulario de Respuestas'!$V267,"ES DIFERENTE")</f>
        <v>0</v>
      </c>
      <c r="BC268" s="1" t="str">
        <f>IFERROR(VLOOKUP(CONCATENATE(BB$1,BB268),'Formulario de Preguntas'!$C$10:$FN$165,3,FALSE),"")</f>
        <v/>
      </c>
      <c r="BD268" s="1" t="str">
        <f>IFERROR(VLOOKUP(CONCATENATE(BB$1,BB268),'Formulario de Preguntas'!$C$10:$FN$165,4,FALSE),"")</f>
        <v/>
      </c>
      <c r="BE268" s="23">
        <f>IF($B268='Formulario de Respuestas'!$D267,'Formulario de Respuestas'!$W267,"ES DIFERENTE")</f>
        <v>0</v>
      </c>
      <c r="BF268" s="1" t="str">
        <f>IFERROR(VLOOKUP(CONCATENATE(BE$1,BE268),'Formulario de Preguntas'!$C$10:$FN$165,3,FALSE),"")</f>
        <v/>
      </c>
      <c r="BG268" s="1" t="str">
        <f>IFERROR(VLOOKUP(CONCATENATE(BE$1,BE268),'Formulario de Preguntas'!$C$10:$FN$165,4,FALSE),"")</f>
        <v/>
      </c>
      <c r="BH268" s="23">
        <f>IF($B268='Formulario de Respuestas'!$D267,'Formulario de Respuestas'!$X267,"ES DIFERENTE")</f>
        <v>0</v>
      </c>
      <c r="BI268" s="1" t="str">
        <f>IFERROR(VLOOKUP(CONCATENATE(BH$1,BH268),'Formulario de Preguntas'!$C$10:$FN$165,3,FALSE),"")</f>
        <v/>
      </c>
      <c r="BJ268" s="1" t="str">
        <f>IFERROR(VLOOKUP(CONCATENATE(BH$1,BH268),'Formulario de Preguntas'!$C$10:$FN$165,4,FALSE),"")</f>
        <v/>
      </c>
      <c r="BK268" s="25">
        <f>IF($B268='Formulario de Respuestas'!$D267,'Formulario de Respuestas'!$Y267,"ES DIFERENTE")</f>
        <v>0</v>
      </c>
      <c r="BL268" s="1" t="str">
        <f>IFERROR(VLOOKUP(CONCATENATE(BK$1,BK268),'Formulario de Preguntas'!$C$10:$FN$165,3,FALSE),"")</f>
        <v/>
      </c>
      <c r="BM268" s="1" t="str">
        <f>IFERROR(VLOOKUP(CONCATENATE(BK$1,BK268),'Formulario de Preguntas'!$C$10:$FN$165,4,FALSE),"")</f>
        <v/>
      </c>
      <c r="BN268" s="25">
        <f>IF($B268='Formulario de Respuestas'!$D267,'Formulario de Respuestas'!$Z267,"ES DIFERENTE")</f>
        <v>0</v>
      </c>
      <c r="BO268" s="1" t="str">
        <f>IFERROR(VLOOKUP(CONCATENATE(BN$1,BN268),'Formulario de Preguntas'!$C$10:$FN$165,3,FALSE),"")</f>
        <v/>
      </c>
      <c r="BP268" s="1" t="str">
        <f>IFERROR(VLOOKUP(CONCATENATE(BN$1,BN268),'Formulario de Preguntas'!$C$10:$FN$165,4,FALSE),"")</f>
        <v/>
      </c>
      <c r="BR268" s="1">
        <f t="shared" si="13"/>
        <v>0</v>
      </c>
      <c r="BS268" s="1">
        <f t="shared" si="14"/>
        <v>0.25</v>
      </c>
      <c r="BT268" s="1">
        <f t="shared" si="12"/>
        <v>0</v>
      </c>
      <c r="BU268" s="1">
        <f>COUNTIF('Formulario de Respuestas'!$E267:$Z267,"A")</f>
        <v>0</v>
      </c>
      <c r="BV268" s="1">
        <f>COUNTIF('Formulario de Respuestas'!$E267:$Z267,"B")</f>
        <v>0</v>
      </c>
      <c r="BW268" s="1">
        <f>COUNTIF('Formulario de Respuestas'!$E267:$Z267,"C")</f>
        <v>0</v>
      </c>
      <c r="BX268" s="1">
        <f>COUNTIF('Formulario de Respuestas'!$E267:$Z267,"D")</f>
        <v>0</v>
      </c>
      <c r="BY268" s="1">
        <f>COUNTIF('Formulario de Respuestas'!$E267:$Z267,"E (RESPUESTA ANULADA)")</f>
        <v>0</v>
      </c>
    </row>
    <row r="269" spans="1:77" x14ac:dyDescent="0.25">
      <c r="A269" s="1">
        <f>'Formulario de Respuestas'!C268</f>
        <v>0</v>
      </c>
      <c r="B269" s="1">
        <f>'Formulario de Respuestas'!D268</f>
        <v>0</v>
      </c>
      <c r="C269" s="23">
        <f>IF($B269='Formulario de Respuestas'!$D268,'Formulario de Respuestas'!$E268,"ES DIFERENTE")</f>
        <v>0</v>
      </c>
      <c r="D269" s="15" t="str">
        <f>IFERROR(VLOOKUP(CONCATENATE(C$1,C269),'Formulario de Preguntas'!$C$2:$FN$165,3,FALSE),"")</f>
        <v/>
      </c>
      <c r="E269" s="1" t="str">
        <f>IFERROR(VLOOKUP(CONCATENATE(C$1,C269),'Formulario de Preguntas'!$C$2:$FN$165,4,FALSE),"")</f>
        <v/>
      </c>
      <c r="F269" s="23">
        <f>IF($B269='Formulario de Respuestas'!$D268,'Formulario de Respuestas'!$F268,"ES DIFERENTE")</f>
        <v>0</v>
      </c>
      <c r="G269" s="1" t="str">
        <f>IFERROR(VLOOKUP(CONCATENATE(F$1,F269),'Formulario de Preguntas'!$C$2:$FN$165,3,FALSE),"")</f>
        <v/>
      </c>
      <c r="H269" s="1" t="str">
        <f>IFERROR(VLOOKUP(CONCATENATE(F$1,F269),'Formulario de Preguntas'!$C$2:$FN$165,4,FALSE),"")</f>
        <v/>
      </c>
      <c r="I269" s="23">
        <f>IF($B269='Formulario de Respuestas'!$D268,'Formulario de Respuestas'!$G268,"ES DIFERENTE")</f>
        <v>0</v>
      </c>
      <c r="J269" s="1" t="str">
        <f>IFERROR(VLOOKUP(CONCATENATE(I$1,I269),'Formulario de Preguntas'!$C$10:$FN$165,3,FALSE),"")</f>
        <v/>
      </c>
      <c r="K269" s="1" t="str">
        <f>IFERROR(VLOOKUP(CONCATENATE(I$1,I269),'Formulario de Preguntas'!$C$10:$FN$165,4,FALSE),"")</f>
        <v/>
      </c>
      <c r="L269" s="23">
        <f>IF($B269='Formulario de Respuestas'!$D268,'Formulario de Respuestas'!$H268,"ES DIFERENTE")</f>
        <v>0</v>
      </c>
      <c r="M269" s="1" t="str">
        <f>IFERROR(VLOOKUP(CONCATENATE(L$1,L269),'Formulario de Preguntas'!$C$10:$FN$165,3,FALSE),"")</f>
        <v/>
      </c>
      <c r="N269" s="1" t="str">
        <f>IFERROR(VLOOKUP(CONCATENATE(L$1,L269),'Formulario de Preguntas'!$C$10:$FN$165,4,FALSE),"")</f>
        <v/>
      </c>
      <c r="O269" s="23">
        <f>IF($B269='Formulario de Respuestas'!$D268,'Formulario de Respuestas'!$I268,"ES DIFERENTE")</f>
        <v>0</v>
      </c>
      <c r="P269" s="1" t="str">
        <f>IFERROR(VLOOKUP(CONCATENATE(O$1,O269),'Formulario de Preguntas'!$C$10:$FN$165,3,FALSE),"")</f>
        <v/>
      </c>
      <c r="Q269" s="1" t="str">
        <f>IFERROR(VLOOKUP(CONCATENATE(O$1,O269),'Formulario de Preguntas'!$C$10:$FN$165,4,FALSE),"")</f>
        <v/>
      </c>
      <c r="R269" s="23">
        <f>IF($B269='Formulario de Respuestas'!$D268,'Formulario de Respuestas'!$J268,"ES DIFERENTE")</f>
        <v>0</v>
      </c>
      <c r="S269" s="1" t="str">
        <f>IFERROR(VLOOKUP(CONCATENATE(R$1,R269),'Formulario de Preguntas'!$C$10:$FN$165,3,FALSE),"")</f>
        <v/>
      </c>
      <c r="T269" s="1" t="str">
        <f>IFERROR(VLOOKUP(CONCATENATE(R$1,R269),'Formulario de Preguntas'!$C$10:$FN$165,4,FALSE),"")</f>
        <v/>
      </c>
      <c r="U269" s="23">
        <f>IF($B269='Formulario de Respuestas'!$D268,'Formulario de Respuestas'!$K268,"ES DIFERENTE")</f>
        <v>0</v>
      </c>
      <c r="V269" s="1" t="str">
        <f>IFERROR(VLOOKUP(CONCATENATE(U$1,U269),'Formulario de Preguntas'!$C$10:$FN$165,3,FALSE),"")</f>
        <v/>
      </c>
      <c r="W269" s="1" t="str">
        <f>IFERROR(VLOOKUP(CONCATENATE(U$1,U269),'Formulario de Preguntas'!$C$10:$FN$165,4,FALSE),"")</f>
        <v/>
      </c>
      <c r="X269" s="23">
        <f>IF($B269='Formulario de Respuestas'!$D268,'Formulario de Respuestas'!$L268,"ES DIFERENTE")</f>
        <v>0</v>
      </c>
      <c r="Y269" s="1" t="str">
        <f>IFERROR(VLOOKUP(CONCATENATE(X$1,X269),'Formulario de Preguntas'!$C$10:$FN$165,3,FALSE),"")</f>
        <v/>
      </c>
      <c r="Z269" s="1" t="str">
        <f>IFERROR(VLOOKUP(CONCATENATE(X$1,X269),'Formulario de Preguntas'!$C$10:$FN$165,4,FALSE),"")</f>
        <v/>
      </c>
      <c r="AA269" s="23">
        <f>IF($B269='Formulario de Respuestas'!$D268,'Formulario de Respuestas'!$M268,"ES DIFERENTE")</f>
        <v>0</v>
      </c>
      <c r="AB269" s="1" t="str">
        <f>IFERROR(VLOOKUP(CONCATENATE(AA$1,AA269),'Formulario de Preguntas'!$C$10:$FN$165,3,FALSE),"")</f>
        <v/>
      </c>
      <c r="AC269" s="1" t="str">
        <f>IFERROR(VLOOKUP(CONCATENATE(AA$1,AA269),'Formulario de Preguntas'!$C$10:$FN$165,4,FALSE),"")</f>
        <v/>
      </c>
      <c r="AD269" s="23">
        <f>IF($B269='Formulario de Respuestas'!$D268,'Formulario de Respuestas'!$N268,"ES DIFERENTE")</f>
        <v>0</v>
      </c>
      <c r="AE269" s="1" t="str">
        <f>IFERROR(VLOOKUP(CONCATENATE(AD$1,AD269),'Formulario de Preguntas'!$C$10:$FN$165,3,FALSE),"")</f>
        <v/>
      </c>
      <c r="AF269" s="1" t="str">
        <f>IFERROR(VLOOKUP(CONCATENATE(AD$1,AD269),'Formulario de Preguntas'!$C$10:$FN$165,4,FALSE),"")</f>
        <v/>
      </c>
      <c r="AG269" s="23">
        <f>IF($B269='Formulario de Respuestas'!$D268,'Formulario de Respuestas'!$O268,"ES DIFERENTE")</f>
        <v>0</v>
      </c>
      <c r="AH269" s="1" t="str">
        <f>IFERROR(VLOOKUP(CONCATENATE(AG$1,AG269),'Formulario de Preguntas'!$C$10:$FN$165,3,FALSE),"")</f>
        <v/>
      </c>
      <c r="AI269" s="1" t="str">
        <f>IFERROR(VLOOKUP(CONCATENATE(AG$1,AG269),'Formulario de Preguntas'!$C$10:$FN$165,4,FALSE),"")</f>
        <v/>
      </c>
      <c r="AJ269" s="23">
        <f>IF($B269='Formulario de Respuestas'!$D268,'Formulario de Respuestas'!$P268,"ES DIFERENTE")</f>
        <v>0</v>
      </c>
      <c r="AK269" s="1" t="str">
        <f>IFERROR(VLOOKUP(CONCATENATE(AJ$1,AJ269),'Formulario de Preguntas'!$C$10:$FN$165,3,FALSE),"")</f>
        <v/>
      </c>
      <c r="AL269" s="1" t="str">
        <f>IFERROR(VLOOKUP(CONCATENATE(AJ$1,AJ269),'Formulario de Preguntas'!$C$10:$FN$165,4,FALSE),"")</f>
        <v/>
      </c>
      <c r="AM269" s="23">
        <f>IF($B269='Formulario de Respuestas'!$D268,'Formulario de Respuestas'!$Q268,"ES DIFERENTE")</f>
        <v>0</v>
      </c>
      <c r="AN269" s="1" t="str">
        <f>IFERROR(VLOOKUP(CONCATENATE(AM$1,AM269),'Formulario de Preguntas'!$C$10:$FN$165,3,FALSE),"")</f>
        <v/>
      </c>
      <c r="AO269" s="1" t="str">
        <f>IFERROR(VLOOKUP(CONCATENATE(AM$1,AM269),'Formulario de Preguntas'!$C$10:$FN$165,4,FALSE),"")</f>
        <v/>
      </c>
      <c r="AP269" s="23">
        <f>IF($B269='Formulario de Respuestas'!$D268,'Formulario de Respuestas'!$R268,"ES DIFERENTE")</f>
        <v>0</v>
      </c>
      <c r="AQ269" s="1" t="str">
        <f>IFERROR(VLOOKUP(CONCATENATE(AP$1,AP269),'Formulario de Preguntas'!$C$10:$FN$165,3,FALSE),"")</f>
        <v/>
      </c>
      <c r="AR269" s="1" t="str">
        <f>IFERROR(VLOOKUP(CONCATENATE(AP$1,AP269),'Formulario de Preguntas'!$C$10:$FN$165,4,FALSE),"")</f>
        <v/>
      </c>
      <c r="AS269" s="23">
        <f>IF($B269='Formulario de Respuestas'!$D268,'Formulario de Respuestas'!$S268,"ES DIFERENTE")</f>
        <v>0</v>
      </c>
      <c r="AT269" s="1" t="str">
        <f>IFERROR(VLOOKUP(CONCATENATE(AS$1,AS269),'Formulario de Preguntas'!$C$10:$FN$165,3,FALSE),"")</f>
        <v/>
      </c>
      <c r="AU269" s="1" t="str">
        <f>IFERROR(VLOOKUP(CONCATENATE(AS$1,AS269),'Formulario de Preguntas'!$C$10:$FN$165,4,FALSE),"")</f>
        <v/>
      </c>
      <c r="AV269" s="23">
        <f>IF($B269='Formulario de Respuestas'!$D268,'Formulario de Respuestas'!$T268,"ES DIFERENTE")</f>
        <v>0</v>
      </c>
      <c r="AW269" s="1" t="str">
        <f>IFERROR(VLOOKUP(CONCATENATE(AV$1,AV269),'Formulario de Preguntas'!$C$10:$FN$165,3,FALSE),"")</f>
        <v/>
      </c>
      <c r="AX269" s="1" t="str">
        <f>IFERROR(VLOOKUP(CONCATENATE(AV$1,AV269),'Formulario de Preguntas'!$C$10:$FN$165,4,FALSE),"")</f>
        <v/>
      </c>
      <c r="AY269" s="23">
        <f>IF($B269='Formulario de Respuestas'!$D268,'Formulario de Respuestas'!$U268,"ES DIFERENTE")</f>
        <v>0</v>
      </c>
      <c r="AZ269" s="1" t="str">
        <f>IFERROR(VLOOKUP(CONCATENATE(AY$1,AY269),'Formulario de Preguntas'!$C$10:$FN$165,3,FALSE),"")</f>
        <v/>
      </c>
      <c r="BA269" s="1" t="str">
        <f>IFERROR(VLOOKUP(CONCATENATE(AY$1,AY269),'Formulario de Preguntas'!$C$10:$FN$165,4,FALSE),"")</f>
        <v/>
      </c>
      <c r="BB269" s="25">
        <f>IF($B269='Formulario de Respuestas'!$D268,'Formulario de Respuestas'!$V268,"ES DIFERENTE")</f>
        <v>0</v>
      </c>
      <c r="BC269" s="1" t="str">
        <f>IFERROR(VLOOKUP(CONCATENATE(BB$1,BB269),'Formulario de Preguntas'!$C$10:$FN$165,3,FALSE),"")</f>
        <v/>
      </c>
      <c r="BD269" s="1" t="str">
        <f>IFERROR(VLOOKUP(CONCATENATE(BB$1,BB269),'Formulario de Preguntas'!$C$10:$FN$165,4,FALSE),"")</f>
        <v/>
      </c>
      <c r="BE269" s="23">
        <f>IF($B269='Formulario de Respuestas'!$D268,'Formulario de Respuestas'!$W268,"ES DIFERENTE")</f>
        <v>0</v>
      </c>
      <c r="BF269" s="1" t="str">
        <f>IFERROR(VLOOKUP(CONCATENATE(BE$1,BE269),'Formulario de Preguntas'!$C$10:$FN$165,3,FALSE),"")</f>
        <v/>
      </c>
      <c r="BG269" s="1" t="str">
        <f>IFERROR(VLOOKUP(CONCATENATE(BE$1,BE269),'Formulario de Preguntas'!$C$10:$FN$165,4,FALSE),"")</f>
        <v/>
      </c>
      <c r="BH269" s="23">
        <f>IF($B269='Formulario de Respuestas'!$D268,'Formulario de Respuestas'!$X268,"ES DIFERENTE")</f>
        <v>0</v>
      </c>
      <c r="BI269" s="1" t="str">
        <f>IFERROR(VLOOKUP(CONCATENATE(BH$1,BH269),'Formulario de Preguntas'!$C$10:$FN$165,3,FALSE),"")</f>
        <v/>
      </c>
      <c r="BJ269" s="1" t="str">
        <f>IFERROR(VLOOKUP(CONCATENATE(BH$1,BH269),'Formulario de Preguntas'!$C$10:$FN$165,4,FALSE),"")</f>
        <v/>
      </c>
      <c r="BK269" s="25">
        <f>IF($B269='Formulario de Respuestas'!$D268,'Formulario de Respuestas'!$Y268,"ES DIFERENTE")</f>
        <v>0</v>
      </c>
      <c r="BL269" s="1" t="str">
        <f>IFERROR(VLOOKUP(CONCATENATE(BK$1,BK269),'Formulario de Preguntas'!$C$10:$FN$165,3,FALSE),"")</f>
        <v/>
      </c>
      <c r="BM269" s="1" t="str">
        <f>IFERROR(VLOOKUP(CONCATENATE(BK$1,BK269),'Formulario de Preguntas'!$C$10:$FN$165,4,FALSE),"")</f>
        <v/>
      </c>
      <c r="BN269" s="25">
        <f>IF($B269='Formulario de Respuestas'!$D268,'Formulario de Respuestas'!$Z268,"ES DIFERENTE")</f>
        <v>0</v>
      </c>
      <c r="BO269" s="1" t="str">
        <f>IFERROR(VLOOKUP(CONCATENATE(BN$1,BN269),'Formulario de Preguntas'!$C$10:$FN$165,3,FALSE),"")</f>
        <v/>
      </c>
      <c r="BP269" s="1" t="str">
        <f>IFERROR(VLOOKUP(CONCATENATE(BN$1,BN269),'Formulario de Preguntas'!$C$10:$FN$165,4,FALSE),"")</f>
        <v/>
      </c>
      <c r="BR269" s="1">
        <f t="shared" si="13"/>
        <v>0</v>
      </c>
      <c r="BS269" s="1">
        <f t="shared" si="14"/>
        <v>0.25</v>
      </c>
      <c r="BT269" s="1">
        <f t="shared" si="12"/>
        <v>0</v>
      </c>
      <c r="BU269" s="1">
        <f>COUNTIF('Formulario de Respuestas'!$E268:$Z268,"A")</f>
        <v>0</v>
      </c>
      <c r="BV269" s="1">
        <f>COUNTIF('Formulario de Respuestas'!$E268:$Z268,"B")</f>
        <v>0</v>
      </c>
      <c r="BW269" s="1">
        <f>COUNTIF('Formulario de Respuestas'!$E268:$Z268,"C")</f>
        <v>0</v>
      </c>
      <c r="BX269" s="1">
        <f>COUNTIF('Formulario de Respuestas'!$E268:$Z268,"D")</f>
        <v>0</v>
      </c>
      <c r="BY269" s="1">
        <f>COUNTIF('Formulario de Respuestas'!$E268:$Z268,"E (RESPUESTA ANULADA)")</f>
        <v>0</v>
      </c>
    </row>
    <row r="270" spans="1:77" x14ac:dyDescent="0.25">
      <c r="A270" s="1">
        <f>'Formulario de Respuestas'!C269</f>
        <v>0</v>
      </c>
      <c r="B270" s="1">
        <f>'Formulario de Respuestas'!D269</f>
        <v>0</v>
      </c>
      <c r="C270" s="23">
        <f>IF($B270='Formulario de Respuestas'!$D269,'Formulario de Respuestas'!$E269,"ES DIFERENTE")</f>
        <v>0</v>
      </c>
      <c r="D270" s="15" t="str">
        <f>IFERROR(VLOOKUP(CONCATENATE(C$1,C270),'Formulario de Preguntas'!$C$2:$FN$165,3,FALSE),"")</f>
        <v/>
      </c>
      <c r="E270" s="1" t="str">
        <f>IFERROR(VLOOKUP(CONCATENATE(C$1,C270),'Formulario de Preguntas'!$C$2:$FN$165,4,FALSE),"")</f>
        <v/>
      </c>
      <c r="F270" s="23">
        <f>IF($B270='Formulario de Respuestas'!$D269,'Formulario de Respuestas'!$F269,"ES DIFERENTE")</f>
        <v>0</v>
      </c>
      <c r="G270" s="1" t="str">
        <f>IFERROR(VLOOKUP(CONCATENATE(F$1,F270),'Formulario de Preguntas'!$C$2:$FN$165,3,FALSE),"")</f>
        <v/>
      </c>
      <c r="H270" s="1" t="str">
        <f>IFERROR(VLOOKUP(CONCATENATE(F$1,F270),'Formulario de Preguntas'!$C$2:$FN$165,4,FALSE),"")</f>
        <v/>
      </c>
      <c r="I270" s="23">
        <f>IF($B270='Formulario de Respuestas'!$D269,'Formulario de Respuestas'!$G269,"ES DIFERENTE")</f>
        <v>0</v>
      </c>
      <c r="J270" s="1" t="str">
        <f>IFERROR(VLOOKUP(CONCATENATE(I$1,I270),'Formulario de Preguntas'!$C$10:$FN$165,3,FALSE),"")</f>
        <v/>
      </c>
      <c r="K270" s="1" t="str">
        <f>IFERROR(VLOOKUP(CONCATENATE(I$1,I270),'Formulario de Preguntas'!$C$10:$FN$165,4,FALSE),"")</f>
        <v/>
      </c>
      <c r="L270" s="23">
        <f>IF($B270='Formulario de Respuestas'!$D269,'Formulario de Respuestas'!$H269,"ES DIFERENTE")</f>
        <v>0</v>
      </c>
      <c r="M270" s="1" t="str">
        <f>IFERROR(VLOOKUP(CONCATENATE(L$1,L270),'Formulario de Preguntas'!$C$10:$FN$165,3,FALSE),"")</f>
        <v/>
      </c>
      <c r="N270" s="1" t="str">
        <f>IFERROR(VLOOKUP(CONCATENATE(L$1,L270),'Formulario de Preguntas'!$C$10:$FN$165,4,FALSE),"")</f>
        <v/>
      </c>
      <c r="O270" s="23">
        <f>IF($B270='Formulario de Respuestas'!$D269,'Formulario de Respuestas'!$I269,"ES DIFERENTE")</f>
        <v>0</v>
      </c>
      <c r="P270" s="1" t="str">
        <f>IFERROR(VLOOKUP(CONCATENATE(O$1,O270),'Formulario de Preguntas'!$C$10:$FN$165,3,FALSE),"")</f>
        <v/>
      </c>
      <c r="Q270" s="1" t="str">
        <f>IFERROR(VLOOKUP(CONCATENATE(O$1,O270),'Formulario de Preguntas'!$C$10:$FN$165,4,FALSE),"")</f>
        <v/>
      </c>
      <c r="R270" s="23">
        <f>IF($B270='Formulario de Respuestas'!$D269,'Formulario de Respuestas'!$J269,"ES DIFERENTE")</f>
        <v>0</v>
      </c>
      <c r="S270" s="1" t="str">
        <f>IFERROR(VLOOKUP(CONCATENATE(R$1,R270),'Formulario de Preguntas'!$C$10:$FN$165,3,FALSE),"")</f>
        <v/>
      </c>
      <c r="T270" s="1" t="str">
        <f>IFERROR(VLOOKUP(CONCATENATE(R$1,R270),'Formulario de Preguntas'!$C$10:$FN$165,4,FALSE),"")</f>
        <v/>
      </c>
      <c r="U270" s="23">
        <f>IF($B270='Formulario de Respuestas'!$D269,'Formulario de Respuestas'!$K269,"ES DIFERENTE")</f>
        <v>0</v>
      </c>
      <c r="V270" s="1" t="str">
        <f>IFERROR(VLOOKUP(CONCATENATE(U$1,U270),'Formulario de Preguntas'!$C$10:$FN$165,3,FALSE),"")</f>
        <v/>
      </c>
      <c r="W270" s="1" t="str">
        <f>IFERROR(VLOOKUP(CONCATENATE(U$1,U270),'Formulario de Preguntas'!$C$10:$FN$165,4,FALSE),"")</f>
        <v/>
      </c>
      <c r="X270" s="23">
        <f>IF($B270='Formulario de Respuestas'!$D269,'Formulario de Respuestas'!$L269,"ES DIFERENTE")</f>
        <v>0</v>
      </c>
      <c r="Y270" s="1" t="str">
        <f>IFERROR(VLOOKUP(CONCATENATE(X$1,X270),'Formulario de Preguntas'!$C$10:$FN$165,3,FALSE),"")</f>
        <v/>
      </c>
      <c r="Z270" s="1" t="str">
        <f>IFERROR(VLOOKUP(CONCATENATE(X$1,X270),'Formulario de Preguntas'!$C$10:$FN$165,4,FALSE),"")</f>
        <v/>
      </c>
      <c r="AA270" s="23">
        <f>IF($B270='Formulario de Respuestas'!$D269,'Formulario de Respuestas'!$M269,"ES DIFERENTE")</f>
        <v>0</v>
      </c>
      <c r="AB270" s="1" t="str">
        <f>IFERROR(VLOOKUP(CONCATENATE(AA$1,AA270),'Formulario de Preguntas'!$C$10:$FN$165,3,FALSE),"")</f>
        <v/>
      </c>
      <c r="AC270" s="1" t="str">
        <f>IFERROR(VLOOKUP(CONCATENATE(AA$1,AA270),'Formulario de Preguntas'!$C$10:$FN$165,4,FALSE),"")</f>
        <v/>
      </c>
      <c r="AD270" s="23">
        <f>IF($B270='Formulario de Respuestas'!$D269,'Formulario de Respuestas'!$N269,"ES DIFERENTE")</f>
        <v>0</v>
      </c>
      <c r="AE270" s="1" t="str">
        <f>IFERROR(VLOOKUP(CONCATENATE(AD$1,AD270),'Formulario de Preguntas'!$C$10:$FN$165,3,FALSE),"")</f>
        <v/>
      </c>
      <c r="AF270" s="1" t="str">
        <f>IFERROR(VLOOKUP(CONCATENATE(AD$1,AD270),'Formulario de Preguntas'!$C$10:$FN$165,4,FALSE),"")</f>
        <v/>
      </c>
      <c r="AG270" s="23">
        <f>IF($B270='Formulario de Respuestas'!$D269,'Formulario de Respuestas'!$O269,"ES DIFERENTE")</f>
        <v>0</v>
      </c>
      <c r="AH270" s="1" t="str">
        <f>IFERROR(VLOOKUP(CONCATENATE(AG$1,AG270),'Formulario de Preguntas'!$C$10:$FN$165,3,FALSE),"")</f>
        <v/>
      </c>
      <c r="AI270" s="1" t="str">
        <f>IFERROR(VLOOKUP(CONCATENATE(AG$1,AG270),'Formulario de Preguntas'!$C$10:$FN$165,4,FALSE),"")</f>
        <v/>
      </c>
      <c r="AJ270" s="23">
        <f>IF($B270='Formulario de Respuestas'!$D269,'Formulario de Respuestas'!$P269,"ES DIFERENTE")</f>
        <v>0</v>
      </c>
      <c r="AK270" s="1" t="str">
        <f>IFERROR(VLOOKUP(CONCATENATE(AJ$1,AJ270),'Formulario de Preguntas'!$C$10:$FN$165,3,FALSE),"")</f>
        <v/>
      </c>
      <c r="AL270" s="1" t="str">
        <f>IFERROR(VLOOKUP(CONCATENATE(AJ$1,AJ270),'Formulario de Preguntas'!$C$10:$FN$165,4,FALSE),"")</f>
        <v/>
      </c>
      <c r="AM270" s="23">
        <f>IF($B270='Formulario de Respuestas'!$D269,'Formulario de Respuestas'!$Q269,"ES DIFERENTE")</f>
        <v>0</v>
      </c>
      <c r="AN270" s="1" t="str">
        <f>IFERROR(VLOOKUP(CONCATENATE(AM$1,AM270),'Formulario de Preguntas'!$C$10:$FN$165,3,FALSE),"")</f>
        <v/>
      </c>
      <c r="AO270" s="1" t="str">
        <f>IFERROR(VLOOKUP(CONCATENATE(AM$1,AM270),'Formulario de Preguntas'!$C$10:$FN$165,4,FALSE),"")</f>
        <v/>
      </c>
      <c r="AP270" s="23">
        <f>IF($B270='Formulario de Respuestas'!$D269,'Formulario de Respuestas'!$R269,"ES DIFERENTE")</f>
        <v>0</v>
      </c>
      <c r="AQ270" s="1" t="str">
        <f>IFERROR(VLOOKUP(CONCATENATE(AP$1,AP270),'Formulario de Preguntas'!$C$10:$FN$165,3,FALSE),"")</f>
        <v/>
      </c>
      <c r="AR270" s="1" t="str">
        <f>IFERROR(VLOOKUP(CONCATENATE(AP$1,AP270),'Formulario de Preguntas'!$C$10:$FN$165,4,FALSE),"")</f>
        <v/>
      </c>
      <c r="AS270" s="23">
        <f>IF($B270='Formulario de Respuestas'!$D269,'Formulario de Respuestas'!$S269,"ES DIFERENTE")</f>
        <v>0</v>
      </c>
      <c r="AT270" s="1" t="str">
        <f>IFERROR(VLOOKUP(CONCATENATE(AS$1,AS270),'Formulario de Preguntas'!$C$10:$FN$165,3,FALSE),"")</f>
        <v/>
      </c>
      <c r="AU270" s="1" t="str">
        <f>IFERROR(VLOOKUP(CONCATENATE(AS$1,AS270),'Formulario de Preguntas'!$C$10:$FN$165,4,FALSE),"")</f>
        <v/>
      </c>
      <c r="AV270" s="23">
        <f>IF($B270='Formulario de Respuestas'!$D269,'Formulario de Respuestas'!$T269,"ES DIFERENTE")</f>
        <v>0</v>
      </c>
      <c r="AW270" s="1" t="str">
        <f>IFERROR(VLOOKUP(CONCATENATE(AV$1,AV270),'Formulario de Preguntas'!$C$10:$FN$165,3,FALSE),"")</f>
        <v/>
      </c>
      <c r="AX270" s="1" t="str">
        <f>IFERROR(VLOOKUP(CONCATENATE(AV$1,AV270),'Formulario de Preguntas'!$C$10:$FN$165,4,FALSE),"")</f>
        <v/>
      </c>
      <c r="AY270" s="23">
        <f>IF($B270='Formulario de Respuestas'!$D269,'Formulario de Respuestas'!$U269,"ES DIFERENTE")</f>
        <v>0</v>
      </c>
      <c r="AZ270" s="1" t="str">
        <f>IFERROR(VLOOKUP(CONCATENATE(AY$1,AY270),'Formulario de Preguntas'!$C$10:$FN$165,3,FALSE),"")</f>
        <v/>
      </c>
      <c r="BA270" s="1" t="str">
        <f>IFERROR(VLOOKUP(CONCATENATE(AY$1,AY270),'Formulario de Preguntas'!$C$10:$FN$165,4,FALSE),"")</f>
        <v/>
      </c>
      <c r="BB270" s="25">
        <f>IF($B270='Formulario de Respuestas'!$D269,'Formulario de Respuestas'!$V269,"ES DIFERENTE")</f>
        <v>0</v>
      </c>
      <c r="BC270" s="1" t="str">
        <f>IFERROR(VLOOKUP(CONCATENATE(BB$1,BB270),'Formulario de Preguntas'!$C$10:$FN$165,3,FALSE),"")</f>
        <v/>
      </c>
      <c r="BD270" s="1" t="str">
        <f>IFERROR(VLOOKUP(CONCATENATE(BB$1,BB270),'Formulario de Preguntas'!$C$10:$FN$165,4,FALSE),"")</f>
        <v/>
      </c>
      <c r="BE270" s="23">
        <f>IF($B270='Formulario de Respuestas'!$D269,'Formulario de Respuestas'!$W269,"ES DIFERENTE")</f>
        <v>0</v>
      </c>
      <c r="BF270" s="1" t="str">
        <f>IFERROR(VLOOKUP(CONCATENATE(BE$1,BE270),'Formulario de Preguntas'!$C$10:$FN$165,3,FALSE),"")</f>
        <v/>
      </c>
      <c r="BG270" s="1" t="str">
        <f>IFERROR(VLOOKUP(CONCATENATE(BE$1,BE270),'Formulario de Preguntas'!$C$10:$FN$165,4,FALSE),"")</f>
        <v/>
      </c>
      <c r="BH270" s="23">
        <f>IF($B270='Formulario de Respuestas'!$D269,'Formulario de Respuestas'!$X269,"ES DIFERENTE")</f>
        <v>0</v>
      </c>
      <c r="BI270" s="1" t="str">
        <f>IFERROR(VLOOKUP(CONCATENATE(BH$1,BH270),'Formulario de Preguntas'!$C$10:$FN$165,3,FALSE),"")</f>
        <v/>
      </c>
      <c r="BJ270" s="1" t="str">
        <f>IFERROR(VLOOKUP(CONCATENATE(BH$1,BH270),'Formulario de Preguntas'!$C$10:$FN$165,4,FALSE),"")</f>
        <v/>
      </c>
      <c r="BK270" s="25">
        <f>IF($B270='Formulario de Respuestas'!$D269,'Formulario de Respuestas'!$Y269,"ES DIFERENTE")</f>
        <v>0</v>
      </c>
      <c r="BL270" s="1" t="str">
        <f>IFERROR(VLOOKUP(CONCATENATE(BK$1,BK270),'Formulario de Preguntas'!$C$10:$FN$165,3,FALSE),"")</f>
        <v/>
      </c>
      <c r="BM270" s="1" t="str">
        <f>IFERROR(VLOOKUP(CONCATENATE(BK$1,BK270),'Formulario de Preguntas'!$C$10:$FN$165,4,FALSE),"")</f>
        <v/>
      </c>
      <c r="BN270" s="25">
        <f>IF($B270='Formulario de Respuestas'!$D269,'Formulario de Respuestas'!$Z269,"ES DIFERENTE")</f>
        <v>0</v>
      </c>
      <c r="BO270" s="1" t="str">
        <f>IFERROR(VLOOKUP(CONCATENATE(BN$1,BN270),'Formulario de Preguntas'!$C$10:$FN$165,3,FALSE),"")</f>
        <v/>
      </c>
      <c r="BP270" s="1" t="str">
        <f>IFERROR(VLOOKUP(CONCATENATE(BN$1,BN270),'Formulario de Preguntas'!$C$10:$FN$165,4,FALSE),"")</f>
        <v/>
      </c>
      <c r="BR270" s="1">
        <f t="shared" si="13"/>
        <v>0</v>
      </c>
      <c r="BS270" s="1">
        <f t="shared" si="14"/>
        <v>0.25</v>
      </c>
      <c r="BT270" s="1">
        <f t="shared" si="12"/>
        <v>0</v>
      </c>
      <c r="BU270" s="1">
        <f>COUNTIF('Formulario de Respuestas'!$E269:$Z269,"A")</f>
        <v>0</v>
      </c>
      <c r="BV270" s="1">
        <f>COUNTIF('Formulario de Respuestas'!$E269:$Z269,"B")</f>
        <v>0</v>
      </c>
      <c r="BW270" s="1">
        <f>COUNTIF('Formulario de Respuestas'!$E269:$Z269,"C")</f>
        <v>0</v>
      </c>
      <c r="BX270" s="1">
        <f>COUNTIF('Formulario de Respuestas'!$E269:$Z269,"D")</f>
        <v>0</v>
      </c>
      <c r="BY270" s="1">
        <f>COUNTIF('Formulario de Respuestas'!$E269:$Z269,"E (RESPUESTA ANULADA)")</f>
        <v>0</v>
      </c>
    </row>
    <row r="271" spans="1:77" x14ac:dyDescent="0.25">
      <c r="A271" s="1">
        <f>'Formulario de Respuestas'!C270</f>
        <v>0</v>
      </c>
      <c r="B271" s="1">
        <f>'Formulario de Respuestas'!D270</f>
        <v>0</v>
      </c>
      <c r="C271" s="23">
        <f>IF($B271='Formulario de Respuestas'!$D270,'Formulario de Respuestas'!$E270,"ES DIFERENTE")</f>
        <v>0</v>
      </c>
      <c r="D271" s="15" t="str">
        <f>IFERROR(VLOOKUP(CONCATENATE(C$1,C271),'Formulario de Preguntas'!$C$2:$FN$165,3,FALSE),"")</f>
        <v/>
      </c>
      <c r="E271" s="1" t="str">
        <f>IFERROR(VLOOKUP(CONCATENATE(C$1,C271),'Formulario de Preguntas'!$C$2:$FN$165,4,FALSE),"")</f>
        <v/>
      </c>
      <c r="F271" s="23">
        <f>IF($B271='Formulario de Respuestas'!$D270,'Formulario de Respuestas'!$F270,"ES DIFERENTE")</f>
        <v>0</v>
      </c>
      <c r="G271" s="1" t="str">
        <f>IFERROR(VLOOKUP(CONCATENATE(F$1,F271),'Formulario de Preguntas'!$C$2:$FN$165,3,FALSE),"")</f>
        <v/>
      </c>
      <c r="H271" s="1" t="str">
        <f>IFERROR(VLOOKUP(CONCATENATE(F$1,F271),'Formulario de Preguntas'!$C$2:$FN$165,4,FALSE),"")</f>
        <v/>
      </c>
      <c r="I271" s="23">
        <f>IF($B271='Formulario de Respuestas'!$D270,'Formulario de Respuestas'!$G270,"ES DIFERENTE")</f>
        <v>0</v>
      </c>
      <c r="J271" s="1" t="str">
        <f>IFERROR(VLOOKUP(CONCATENATE(I$1,I271),'Formulario de Preguntas'!$C$10:$FN$165,3,FALSE),"")</f>
        <v/>
      </c>
      <c r="K271" s="1" t="str">
        <f>IFERROR(VLOOKUP(CONCATENATE(I$1,I271),'Formulario de Preguntas'!$C$10:$FN$165,4,FALSE),"")</f>
        <v/>
      </c>
      <c r="L271" s="23">
        <f>IF($B271='Formulario de Respuestas'!$D270,'Formulario de Respuestas'!$H270,"ES DIFERENTE")</f>
        <v>0</v>
      </c>
      <c r="M271" s="1" t="str">
        <f>IFERROR(VLOOKUP(CONCATENATE(L$1,L271),'Formulario de Preguntas'!$C$10:$FN$165,3,FALSE),"")</f>
        <v/>
      </c>
      <c r="N271" s="1" t="str">
        <f>IFERROR(VLOOKUP(CONCATENATE(L$1,L271),'Formulario de Preguntas'!$C$10:$FN$165,4,FALSE),"")</f>
        <v/>
      </c>
      <c r="O271" s="23">
        <f>IF($B271='Formulario de Respuestas'!$D270,'Formulario de Respuestas'!$I270,"ES DIFERENTE")</f>
        <v>0</v>
      </c>
      <c r="P271" s="1" t="str">
        <f>IFERROR(VLOOKUP(CONCATENATE(O$1,O271),'Formulario de Preguntas'!$C$10:$FN$165,3,FALSE),"")</f>
        <v/>
      </c>
      <c r="Q271" s="1" t="str">
        <f>IFERROR(VLOOKUP(CONCATENATE(O$1,O271),'Formulario de Preguntas'!$C$10:$FN$165,4,FALSE),"")</f>
        <v/>
      </c>
      <c r="R271" s="23">
        <f>IF($B271='Formulario de Respuestas'!$D270,'Formulario de Respuestas'!$J270,"ES DIFERENTE")</f>
        <v>0</v>
      </c>
      <c r="S271" s="1" t="str">
        <f>IFERROR(VLOOKUP(CONCATENATE(R$1,R271),'Formulario de Preguntas'!$C$10:$FN$165,3,FALSE),"")</f>
        <v/>
      </c>
      <c r="T271" s="1" t="str">
        <f>IFERROR(VLOOKUP(CONCATENATE(R$1,R271),'Formulario de Preguntas'!$C$10:$FN$165,4,FALSE),"")</f>
        <v/>
      </c>
      <c r="U271" s="23">
        <f>IF($B271='Formulario de Respuestas'!$D270,'Formulario de Respuestas'!$K270,"ES DIFERENTE")</f>
        <v>0</v>
      </c>
      <c r="V271" s="1" t="str">
        <f>IFERROR(VLOOKUP(CONCATENATE(U$1,U271),'Formulario de Preguntas'!$C$10:$FN$165,3,FALSE),"")</f>
        <v/>
      </c>
      <c r="W271" s="1" t="str">
        <f>IFERROR(VLOOKUP(CONCATENATE(U$1,U271),'Formulario de Preguntas'!$C$10:$FN$165,4,FALSE),"")</f>
        <v/>
      </c>
      <c r="X271" s="23">
        <f>IF($B271='Formulario de Respuestas'!$D270,'Formulario de Respuestas'!$L270,"ES DIFERENTE")</f>
        <v>0</v>
      </c>
      <c r="Y271" s="1" t="str">
        <f>IFERROR(VLOOKUP(CONCATENATE(X$1,X271),'Formulario de Preguntas'!$C$10:$FN$165,3,FALSE),"")</f>
        <v/>
      </c>
      <c r="Z271" s="1" t="str">
        <f>IFERROR(VLOOKUP(CONCATENATE(X$1,X271),'Formulario de Preguntas'!$C$10:$FN$165,4,FALSE),"")</f>
        <v/>
      </c>
      <c r="AA271" s="23">
        <f>IF($B271='Formulario de Respuestas'!$D270,'Formulario de Respuestas'!$M270,"ES DIFERENTE")</f>
        <v>0</v>
      </c>
      <c r="AB271" s="1" t="str">
        <f>IFERROR(VLOOKUP(CONCATENATE(AA$1,AA271),'Formulario de Preguntas'!$C$10:$FN$165,3,FALSE),"")</f>
        <v/>
      </c>
      <c r="AC271" s="1" t="str">
        <f>IFERROR(VLOOKUP(CONCATENATE(AA$1,AA271),'Formulario de Preguntas'!$C$10:$FN$165,4,FALSE),"")</f>
        <v/>
      </c>
      <c r="AD271" s="23">
        <f>IF($B271='Formulario de Respuestas'!$D270,'Formulario de Respuestas'!$N270,"ES DIFERENTE")</f>
        <v>0</v>
      </c>
      <c r="AE271" s="1" t="str">
        <f>IFERROR(VLOOKUP(CONCATENATE(AD$1,AD271),'Formulario de Preguntas'!$C$10:$FN$165,3,FALSE),"")</f>
        <v/>
      </c>
      <c r="AF271" s="1" t="str">
        <f>IFERROR(VLOOKUP(CONCATENATE(AD$1,AD271),'Formulario de Preguntas'!$C$10:$FN$165,4,FALSE),"")</f>
        <v/>
      </c>
      <c r="AG271" s="23">
        <f>IF($B271='Formulario de Respuestas'!$D270,'Formulario de Respuestas'!$O270,"ES DIFERENTE")</f>
        <v>0</v>
      </c>
      <c r="AH271" s="1" t="str">
        <f>IFERROR(VLOOKUP(CONCATENATE(AG$1,AG271),'Formulario de Preguntas'!$C$10:$FN$165,3,FALSE),"")</f>
        <v/>
      </c>
      <c r="AI271" s="1" t="str">
        <f>IFERROR(VLOOKUP(CONCATENATE(AG$1,AG271),'Formulario de Preguntas'!$C$10:$FN$165,4,FALSE),"")</f>
        <v/>
      </c>
      <c r="AJ271" s="23">
        <f>IF($B271='Formulario de Respuestas'!$D270,'Formulario de Respuestas'!$P270,"ES DIFERENTE")</f>
        <v>0</v>
      </c>
      <c r="AK271" s="1" t="str">
        <f>IFERROR(VLOOKUP(CONCATENATE(AJ$1,AJ271),'Formulario de Preguntas'!$C$10:$FN$165,3,FALSE),"")</f>
        <v/>
      </c>
      <c r="AL271" s="1" t="str">
        <f>IFERROR(VLOOKUP(CONCATENATE(AJ$1,AJ271),'Formulario de Preguntas'!$C$10:$FN$165,4,FALSE),"")</f>
        <v/>
      </c>
      <c r="AM271" s="23">
        <f>IF($B271='Formulario de Respuestas'!$D270,'Formulario de Respuestas'!$Q270,"ES DIFERENTE")</f>
        <v>0</v>
      </c>
      <c r="AN271" s="1" t="str">
        <f>IFERROR(VLOOKUP(CONCATENATE(AM$1,AM271),'Formulario de Preguntas'!$C$10:$FN$165,3,FALSE),"")</f>
        <v/>
      </c>
      <c r="AO271" s="1" t="str">
        <f>IFERROR(VLOOKUP(CONCATENATE(AM$1,AM271),'Formulario de Preguntas'!$C$10:$FN$165,4,FALSE),"")</f>
        <v/>
      </c>
      <c r="AP271" s="23">
        <f>IF($B271='Formulario de Respuestas'!$D270,'Formulario de Respuestas'!$R270,"ES DIFERENTE")</f>
        <v>0</v>
      </c>
      <c r="AQ271" s="1" t="str">
        <f>IFERROR(VLOOKUP(CONCATENATE(AP$1,AP271),'Formulario de Preguntas'!$C$10:$FN$165,3,FALSE),"")</f>
        <v/>
      </c>
      <c r="AR271" s="1" t="str">
        <f>IFERROR(VLOOKUP(CONCATENATE(AP$1,AP271),'Formulario de Preguntas'!$C$10:$FN$165,4,FALSE),"")</f>
        <v/>
      </c>
      <c r="AS271" s="23">
        <f>IF($B271='Formulario de Respuestas'!$D270,'Formulario de Respuestas'!$S270,"ES DIFERENTE")</f>
        <v>0</v>
      </c>
      <c r="AT271" s="1" t="str">
        <f>IFERROR(VLOOKUP(CONCATENATE(AS$1,AS271),'Formulario de Preguntas'!$C$10:$FN$165,3,FALSE),"")</f>
        <v/>
      </c>
      <c r="AU271" s="1" t="str">
        <f>IFERROR(VLOOKUP(CONCATENATE(AS$1,AS271),'Formulario de Preguntas'!$C$10:$FN$165,4,FALSE),"")</f>
        <v/>
      </c>
      <c r="AV271" s="23">
        <f>IF($B271='Formulario de Respuestas'!$D270,'Formulario de Respuestas'!$T270,"ES DIFERENTE")</f>
        <v>0</v>
      </c>
      <c r="AW271" s="1" t="str">
        <f>IFERROR(VLOOKUP(CONCATENATE(AV$1,AV271),'Formulario de Preguntas'!$C$10:$FN$165,3,FALSE),"")</f>
        <v/>
      </c>
      <c r="AX271" s="1" t="str">
        <f>IFERROR(VLOOKUP(CONCATENATE(AV$1,AV271),'Formulario de Preguntas'!$C$10:$FN$165,4,FALSE),"")</f>
        <v/>
      </c>
      <c r="AY271" s="23">
        <f>IF($B271='Formulario de Respuestas'!$D270,'Formulario de Respuestas'!$U270,"ES DIFERENTE")</f>
        <v>0</v>
      </c>
      <c r="AZ271" s="1" t="str">
        <f>IFERROR(VLOOKUP(CONCATENATE(AY$1,AY271),'Formulario de Preguntas'!$C$10:$FN$165,3,FALSE),"")</f>
        <v/>
      </c>
      <c r="BA271" s="1" t="str">
        <f>IFERROR(VLOOKUP(CONCATENATE(AY$1,AY271),'Formulario de Preguntas'!$C$10:$FN$165,4,FALSE),"")</f>
        <v/>
      </c>
      <c r="BB271" s="25">
        <f>IF($B271='Formulario de Respuestas'!$D270,'Formulario de Respuestas'!$V270,"ES DIFERENTE")</f>
        <v>0</v>
      </c>
      <c r="BC271" s="1" t="str">
        <f>IFERROR(VLOOKUP(CONCATENATE(BB$1,BB271),'Formulario de Preguntas'!$C$10:$FN$165,3,FALSE),"")</f>
        <v/>
      </c>
      <c r="BD271" s="1" t="str">
        <f>IFERROR(VLOOKUP(CONCATENATE(BB$1,BB271),'Formulario de Preguntas'!$C$10:$FN$165,4,FALSE),"")</f>
        <v/>
      </c>
      <c r="BE271" s="23">
        <f>IF($B271='Formulario de Respuestas'!$D270,'Formulario de Respuestas'!$W270,"ES DIFERENTE")</f>
        <v>0</v>
      </c>
      <c r="BF271" s="1" t="str">
        <f>IFERROR(VLOOKUP(CONCATENATE(BE$1,BE271),'Formulario de Preguntas'!$C$10:$FN$165,3,FALSE),"")</f>
        <v/>
      </c>
      <c r="BG271" s="1" t="str">
        <f>IFERROR(VLOOKUP(CONCATENATE(BE$1,BE271),'Formulario de Preguntas'!$C$10:$FN$165,4,FALSE),"")</f>
        <v/>
      </c>
      <c r="BH271" s="23">
        <f>IF($B271='Formulario de Respuestas'!$D270,'Formulario de Respuestas'!$X270,"ES DIFERENTE")</f>
        <v>0</v>
      </c>
      <c r="BI271" s="1" t="str">
        <f>IFERROR(VLOOKUP(CONCATENATE(BH$1,BH271),'Formulario de Preguntas'!$C$10:$FN$165,3,FALSE),"")</f>
        <v/>
      </c>
      <c r="BJ271" s="1" t="str">
        <f>IFERROR(VLOOKUP(CONCATENATE(BH$1,BH271),'Formulario de Preguntas'!$C$10:$FN$165,4,FALSE),"")</f>
        <v/>
      </c>
      <c r="BK271" s="25">
        <f>IF($B271='Formulario de Respuestas'!$D270,'Formulario de Respuestas'!$Y270,"ES DIFERENTE")</f>
        <v>0</v>
      </c>
      <c r="BL271" s="1" t="str">
        <f>IFERROR(VLOOKUP(CONCATENATE(BK$1,BK271),'Formulario de Preguntas'!$C$10:$FN$165,3,FALSE),"")</f>
        <v/>
      </c>
      <c r="BM271" s="1" t="str">
        <f>IFERROR(VLOOKUP(CONCATENATE(BK$1,BK271),'Formulario de Preguntas'!$C$10:$FN$165,4,FALSE),"")</f>
        <v/>
      </c>
      <c r="BN271" s="25">
        <f>IF($B271='Formulario de Respuestas'!$D270,'Formulario de Respuestas'!$Z270,"ES DIFERENTE")</f>
        <v>0</v>
      </c>
      <c r="BO271" s="1" t="str">
        <f>IFERROR(VLOOKUP(CONCATENATE(BN$1,BN271),'Formulario de Preguntas'!$C$10:$FN$165,3,FALSE),"")</f>
        <v/>
      </c>
      <c r="BP271" s="1" t="str">
        <f>IFERROR(VLOOKUP(CONCATENATE(BN$1,BN271),'Formulario de Preguntas'!$C$10:$FN$165,4,FALSE),"")</f>
        <v/>
      </c>
      <c r="BR271" s="1">
        <f t="shared" si="13"/>
        <v>0</v>
      </c>
      <c r="BS271" s="1">
        <f t="shared" si="14"/>
        <v>0.25</v>
      </c>
      <c r="BT271" s="1">
        <f t="shared" si="12"/>
        <v>0</v>
      </c>
      <c r="BU271" s="1">
        <f>COUNTIF('Formulario de Respuestas'!$E270:$Z270,"A")</f>
        <v>0</v>
      </c>
      <c r="BV271" s="1">
        <f>COUNTIF('Formulario de Respuestas'!$E270:$Z270,"B")</f>
        <v>0</v>
      </c>
      <c r="BW271" s="1">
        <f>COUNTIF('Formulario de Respuestas'!$E270:$Z270,"C")</f>
        <v>0</v>
      </c>
      <c r="BX271" s="1">
        <f>COUNTIF('Formulario de Respuestas'!$E270:$Z270,"D")</f>
        <v>0</v>
      </c>
      <c r="BY271" s="1">
        <f>COUNTIF('Formulario de Respuestas'!$E270:$Z270,"E (RESPUESTA ANULADA)")</f>
        <v>0</v>
      </c>
    </row>
    <row r="272" spans="1:77" x14ac:dyDescent="0.25">
      <c r="A272" s="1">
        <f>'Formulario de Respuestas'!C271</f>
        <v>0</v>
      </c>
      <c r="B272" s="1">
        <f>'Formulario de Respuestas'!D271</f>
        <v>0</v>
      </c>
      <c r="C272" s="23">
        <f>IF($B272='Formulario de Respuestas'!$D271,'Formulario de Respuestas'!$E271,"ES DIFERENTE")</f>
        <v>0</v>
      </c>
      <c r="D272" s="15" t="str">
        <f>IFERROR(VLOOKUP(CONCATENATE(C$1,C272),'Formulario de Preguntas'!$C$2:$FN$165,3,FALSE),"")</f>
        <v/>
      </c>
      <c r="E272" s="1" t="str">
        <f>IFERROR(VLOOKUP(CONCATENATE(C$1,C272),'Formulario de Preguntas'!$C$2:$FN$165,4,FALSE),"")</f>
        <v/>
      </c>
      <c r="F272" s="23">
        <f>IF($B272='Formulario de Respuestas'!$D271,'Formulario de Respuestas'!$F271,"ES DIFERENTE")</f>
        <v>0</v>
      </c>
      <c r="G272" s="1" t="str">
        <f>IFERROR(VLOOKUP(CONCATENATE(F$1,F272),'Formulario de Preguntas'!$C$2:$FN$165,3,FALSE),"")</f>
        <v/>
      </c>
      <c r="H272" s="1" t="str">
        <f>IFERROR(VLOOKUP(CONCATENATE(F$1,F272),'Formulario de Preguntas'!$C$2:$FN$165,4,FALSE),"")</f>
        <v/>
      </c>
      <c r="I272" s="23">
        <f>IF($B272='Formulario de Respuestas'!$D271,'Formulario de Respuestas'!$G271,"ES DIFERENTE")</f>
        <v>0</v>
      </c>
      <c r="J272" s="1" t="str">
        <f>IFERROR(VLOOKUP(CONCATENATE(I$1,I272),'Formulario de Preguntas'!$C$10:$FN$165,3,FALSE),"")</f>
        <v/>
      </c>
      <c r="K272" s="1" t="str">
        <f>IFERROR(VLOOKUP(CONCATENATE(I$1,I272),'Formulario de Preguntas'!$C$10:$FN$165,4,FALSE),"")</f>
        <v/>
      </c>
      <c r="L272" s="23">
        <f>IF($B272='Formulario de Respuestas'!$D271,'Formulario de Respuestas'!$H271,"ES DIFERENTE")</f>
        <v>0</v>
      </c>
      <c r="M272" s="1" t="str">
        <f>IFERROR(VLOOKUP(CONCATENATE(L$1,L272),'Formulario de Preguntas'!$C$10:$FN$165,3,FALSE),"")</f>
        <v/>
      </c>
      <c r="N272" s="1" t="str">
        <f>IFERROR(VLOOKUP(CONCATENATE(L$1,L272),'Formulario de Preguntas'!$C$10:$FN$165,4,FALSE),"")</f>
        <v/>
      </c>
      <c r="O272" s="23">
        <f>IF($B272='Formulario de Respuestas'!$D271,'Formulario de Respuestas'!$I271,"ES DIFERENTE")</f>
        <v>0</v>
      </c>
      <c r="P272" s="1" t="str">
        <f>IFERROR(VLOOKUP(CONCATENATE(O$1,O272),'Formulario de Preguntas'!$C$10:$FN$165,3,FALSE),"")</f>
        <v/>
      </c>
      <c r="Q272" s="1" t="str">
        <f>IFERROR(VLOOKUP(CONCATENATE(O$1,O272),'Formulario de Preguntas'!$C$10:$FN$165,4,FALSE),"")</f>
        <v/>
      </c>
      <c r="R272" s="23">
        <f>IF($B272='Formulario de Respuestas'!$D271,'Formulario de Respuestas'!$J271,"ES DIFERENTE")</f>
        <v>0</v>
      </c>
      <c r="S272" s="1" t="str">
        <f>IFERROR(VLOOKUP(CONCATENATE(R$1,R272),'Formulario de Preguntas'!$C$10:$FN$165,3,FALSE),"")</f>
        <v/>
      </c>
      <c r="T272" s="1" t="str">
        <f>IFERROR(VLOOKUP(CONCATENATE(R$1,R272),'Formulario de Preguntas'!$C$10:$FN$165,4,FALSE),"")</f>
        <v/>
      </c>
      <c r="U272" s="23">
        <f>IF($B272='Formulario de Respuestas'!$D271,'Formulario de Respuestas'!$K271,"ES DIFERENTE")</f>
        <v>0</v>
      </c>
      <c r="V272" s="1" t="str">
        <f>IFERROR(VLOOKUP(CONCATENATE(U$1,U272),'Formulario de Preguntas'!$C$10:$FN$165,3,FALSE),"")</f>
        <v/>
      </c>
      <c r="W272" s="1" t="str">
        <f>IFERROR(VLOOKUP(CONCATENATE(U$1,U272),'Formulario de Preguntas'!$C$10:$FN$165,4,FALSE),"")</f>
        <v/>
      </c>
      <c r="X272" s="23">
        <f>IF($B272='Formulario de Respuestas'!$D271,'Formulario de Respuestas'!$L271,"ES DIFERENTE")</f>
        <v>0</v>
      </c>
      <c r="Y272" s="1" t="str">
        <f>IFERROR(VLOOKUP(CONCATENATE(X$1,X272),'Formulario de Preguntas'!$C$10:$FN$165,3,FALSE),"")</f>
        <v/>
      </c>
      <c r="Z272" s="1" t="str">
        <f>IFERROR(VLOOKUP(CONCATENATE(X$1,X272),'Formulario de Preguntas'!$C$10:$FN$165,4,FALSE),"")</f>
        <v/>
      </c>
      <c r="AA272" s="23">
        <f>IF($B272='Formulario de Respuestas'!$D271,'Formulario de Respuestas'!$M271,"ES DIFERENTE")</f>
        <v>0</v>
      </c>
      <c r="AB272" s="1" t="str">
        <f>IFERROR(VLOOKUP(CONCATENATE(AA$1,AA272),'Formulario de Preguntas'!$C$10:$FN$165,3,FALSE),"")</f>
        <v/>
      </c>
      <c r="AC272" s="1" t="str">
        <f>IFERROR(VLOOKUP(CONCATENATE(AA$1,AA272),'Formulario de Preguntas'!$C$10:$FN$165,4,FALSE),"")</f>
        <v/>
      </c>
      <c r="AD272" s="23">
        <f>IF($B272='Formulario de Respuestas'!$D271,'Formulario de Respuestas'!$N271,"ES DIFERENTE")</f>
        <v>0</v>
      </c>
      <c r="AE272" s="1" t="str">
        <f>IFERROR(VLOOKUP(CONCATENATE(AD$1,AD272),'Formulario de Preguntas'!$C$10:$FN$165,3,FALSE),"")</f>
        <v/>
      </c>
      <c r="AF272" s="1" t="str">
        <f>IFERROR(VLOOKUP(CONCATENATE(AD$1,AD272),'Formulario de Preguntas'!$C$10:$FN$165,4,FALSE),"")</f>
        <v/>
      </c>
      <c r="AG272" s="23">
        <f>IF($B272='Formulario de Respuestas'!$D271,'Formulario de Respuestas'!$O271,"ES DIFERENTE")</f>
        <v>0</v>
      </c>
      <c r="AH272" s="1" t="str">
        <f>IFERROR(VLOOKUP(CONCATENATE(AG$1,AG272),'Formulario de Preguntas'!$C$10:$FN$165,3,FALSE),"")</f>
        <v/>
      </c>
      <c r="AI272" s="1" t="str">
        <f>IFERROR(VLOOKUP(CONCATENATE(AG$1,AG272),'Formulario de Preguntas'!$C$10:$FN$165,4,FALSE),"")</f>
        <v/>
      </c>
      <c r="AJ272" s="23">
        <f>IF($B272='Formulario de Respuestas'!$D271,'Formulario de Respuestas'!$P271,"ES DIFERENTE")</f>
        <v>0</v>
      </c>
      <c r="AK272" s="1" t="str">
        <f>IFERROR(VLOOKUP(CONCATENATE(AJ$1,AJ272),'Formulario de Preguntas'!$C$10:$FN$165,3,FALSE),"")</f>
        <v/>
      </c>
      <c r="AL272" s="1" t="str">
        <f>IFERROR(VLOOKUP(CONCATENATE(AJ$1,AJ272),'Formulario de Preguntas'!$C$10:$FN$165,4,FALSE),"")</f>
        <v/>
      </c>
      <c r="AM272" s="23">
        <f>IF($B272='Formulario de Respuestas'!$D271,'Formulario de Respuestas'!$Q271,"ES DIFERENTE")</f>
        <v>0</v>
      </c>
      <c r="AN272" s="1" t="str">
        <f>IFERROR(VLOOKUP(CONCATENATE(AM$1,AM272),'Formulario de Preguntas'!$C$10:$FN$165,3,FALSE),"")</f>
        <v/>
      </c>
      <c r="AO272" s="1" t="str">
        <f>IFERROR(VLOOKUP(CONCATENATE(AM$1,AM272),'Formulario de Preguntas'!$C$10:$FN$165,4,FALSE),"")</f>
        <v/>
      </c>
      <c r="AP272" s="23">
        <f>IF($B272='Formulario de Respuestas'!$D271,'Formulario de Respuestas'!$R271,"ES DIFERENTE")</f>
        <v>0</v>
      </c>
      <c r="AQ272" s="1" t="str">
        <f>IFERROR(VLOOKUP(CONCATENATE(AP$1,AP272),'Formulario de Preguntas'!$C$10:$FN$165,3,FALSE),"")</f>
        <v/>
      </c>
      <c r="AR272" s="1" t="str">
        <f>IFERROR(VLOOKUP(CONCATENATE(AP$1,AP272),'Formulario de Preguntas'!$C$10:$FN$165,4,FALSE),"")</f>
        <v/>
      </c>
      <c r="AS272" s="23">
        <f>IF($B272='Formulario de Respuestas'!$D271,'Formulario de Respuestas'!$S271,"ES DIFERENTE")</f>
        <v>0</v>
      </c>
      <c r="AT272" s="1" t="str">
        <f>IFERROR(VLOOKUP(CONCATENATE(AS$1,AS272),'Formulario de Preguntas'!$C$10:$FN$165,3,FALSE),"")</f>
        <v/>
      </c>
      <c r="AU272" s="1" t="str">
        <f>IFERROR(VLOOKUP(CONCATENATE(AS$1,AS272),'Formulario de Preguntas'!$C$10:$FN$165,4,FALSE),"")</f>
        <v/>
      </c>
      <c r="AV272" s="23">
        <f>IF($B272='Formulario de Respuestas'!$D271,'Formulario de Respuestas'!$T271,"ES DIFERENTE")</f>
        <v>0</v>
      </c>
      <c r="AW272" s="1" t="str">
        <f>IFERROR(VLOOKUP(CONCATENATE(AV$1,AV272),'Formulario de Preguntas'!$C$10:$FN$165,3,FALSE),"")</f>
        <v/>
      </c>
      <c r="AX272" s="1" t="str">
        <f>IFERROR(VLOOKUP(CONCATENATE(AV$1,AV272),'Formulario de Preguntas'!$C$10:$FN$165,4,FALSE),"")</f>
        <v/>
      </c>
      <c r="AY272" s="23">
        <f>IF($B272='Formulario de Respuestas'!$D271,'Formulario de Respuestas'!$U271,"ES DIFERENTE")</f>
        <v>0</v>
      </c>
      <c r="AZ272" s="1" t="str">
        <f>IFERROR(VLOOKUP(CONCATENATE(AY$1,AY272),'Formulario de Preguntas'!$C$10:$FN$165,3,FALSE),"")</f>
        <v/>
      </c>
      <c r="BA272" s="1" t="str">
        <f>IFERROR(VLOOKUP(CONCATENATE(AY$1,AY272),'Formulario de Preguntas'!$C$10:$FN$165,4,FALSE),"")</f>
        <v/>
      </c>
      <c r="BB272" s="25">
        <f>IF($B272='Formulario de Respuestas'!$D271,'Formulario de Respuestas'!$V271,"ES DIFERENTE")</f>
        <v>0</v>
      </c>
      <c r="BC272" s="1" t="str">
        <f>IFERROR(VLOOKUP(CONCATENATE(BB$1,BB272),'Formulario de Preguntas'!$C$10:$FN$165,3,FALSE),"")</f>
        <v/>
      </c>
      <c r="BD272" s="1" t="str">
        <f>IFERROR(VLOOKUP(CONCATENATE(BB$1,BB272),'Formulario de Preguntas'!$C$10:$FN$165,4,FALSE),"")</f>
        <v/>
      </c>
      <c r="BE272" s="23">
        <f>IF($B272='Formulario de Respuestas'!$D271,'Formulario de Respuestas'!$W271,"ES DIFERENTE")</f>
        <v>0</v>
      </c>
      <c r="BF272" s="1" t="str">
        <f>IFERROR(VLOOKUP(CONCATENATE(BE$1,BE272),'Formulario de Preguntas'!$C$10:$FN$165,3,FALSE),"")</f>
        <v/>
      </c>
      <c r="BG272" s="1" t="str">
        <f>IFERROR(VLOOKUP(CONCATENATE(BE$1,BE272),'Formulario de Preguntas'!$C$10:$FN$165,4,FALSE),"")</f>
        <v/>
      </c>
      <c r="BH272" s="23">
        <f>IF($B272='Formulario de Respuestas'!$D271,'Formulario de Respuestas'!$X271,"ES DIFERENTE")</f>
        <v>0</v>
      </c>
      <c r="BI272" s="1" t="str">
        <f>IFERROR(VLOOKUP(CONCATENATE(BH$1,BH272),'Formulario de Preguntas'!$C$10:$FN$165,3,FALSE),"")</f>
        <v/>
      </c>
      <c r="BJ272" s="1" t="str">
        <f>IFERROR(VLOOKUP(CONCATENATE(BH$1,BH272),'Formulario de Preguntas'!$C$10:$FN$165,4,FALSE),"")</f>
        <v/>
      </c>
      <c r="BK272" s="25">
        <f>IF($B272='Formulario de Respuestas'!$D271,'Formulario de Respuestas'!$Y271,"ES DIFERENTE")</f>
        <v>0</v>
      </c>
      <c r="BL272" s="1" t="str">
        <f>IFERROR(VLOOKUP(CONCATENATE(BK$1,BK272),'Formulario de Preguntas'!$C$10:$FN$165,3,FALSE),"")</f>
        <v/>
      </c>
      <c r="BM272" s="1" t="str">
        <f>IFERROR(VLOOKUP(CONCATENATE(BK$1,BK272),'Formulario de Preguntas'!$C$10:$FN$165,4,FALSE),"")</f>
        <v/>
      </c>
      <c r="BN272" s="25">
        <f>IF($B272='Formulario de Respuestas'!$D271,'Formulario de Respuestas'!$Z271,"ES DIFERENTE")</f>
        <v>0</v>
      </c>
      <c r="BO272" s="1" t="str">
        <f>IFERROR(VLOOKUP(CONCATENATE(BN$1,BN272),'Formulario de Preguntas'!$C$10:$FN$165,3,FALSE),"")</f>
        <v/>
      </c>
      <c r="BP272" s="1" t="str">
        <f>IFERROR(VLOOKUP(CONCATENATE(BN$1,BN272),'Formulario de Preguntas'!$C$10:$FN$165,4,FALSE),"")</f>
        <v/>
      </c>
      <c r="BR272" s="1">
        <f t="shared" si="13"/>
        <v>0</v>
      </c>
      <c r="BS272" s="1">
        <f t="shared" si="14"/>
        <v>0.25</v>
      </c>
      <c r="BT272" s="1">
        <f t="shared" si="12"/>
        <v>0</v>
      </c>
      <c r="BU272" s="1">
        <f>COUNTIF('Formulario de Respuestas'!$E271:$Z271,"A")</f>
        <v>0</v>
      </c>
      <c r="BV272" s="1">
        <f>COUNTIF('Formulario de Respuestas'!$E271:$Z271,"B")</f>
        <v>0</v>
      </c>
      <c r="BW272" s="1">
        <f>COUNTIF('Formulario de Respuestas'!$E271:$Z271,"C")</f>
        <v>0</v>
      </c>
      <c r="BX272" s="1">
        <f>COUNTIF('Formulario de Respuestas'!$E271:$Z271,"D")</f>
        <v>0</v>
      </c>
      <c r="BY272" s="1">
        <f>COUNTIF('Formulario de Respuestas'!$E271:$Z271,"E (RESPUESTA ANULADA)")</f>
        <v>0</v>
      </c>
    </row>
    <row r="273" spans="1:77" x14ac:dyDescent="0.25">
      <c r="A273" s="1">
        <f>'Formulario de Respuestas'!C272</f>
        <v>0</v>
      </c>
      <c r="B273" s="1">
        <f>'Formulario de Respuestas'!D272</f>
        <v>0</v>
      </c>
      <c r="C273" s="23">
        <f>IF($B273='Formulario de Respuestas'!$D272,'Formulario de Respuestas'!$E272,"ES DIFERENTE")</f>
        <v>0</v>
      </c>
      <c r="D273" s="15" t="str">
        <f>IFERROR(VLOOKUP(CONCATENATE(C$1,C273),'Formulario de Preguntas'!$C$2:$FN$165,3,FALSE),"")</f>
        <v/>
      </c>
      <c r="E273" s="1" t="str">
        <f>IFERROR(VLOOKUP(CONCATENATE(C$1,C273),'Formulario de Preguntas'!$C$2:$FN$165,4,FALSE),"")</f>
        <v/>
      </c>
      <c r="F273" s="23">
        <f>IF($B273='Formulario de Respuestas'!$D272,'Formulario de Respuestas'!$F272,"ES DIFERENTE")</f>
        <v>0</v>
      </c>
      <c r="G273" s="1" t="str">
        <f>IFERROR(VLOOKUP(CONCATENATE(F$1,F273),'Formulario de Preguntas'!$C$2:$FN$165,3,FALSE),"")</f>
        <v/>
      </c>
      <c r="H273" s="1" t="str">
        <f>IFERROR(VLOOKUP(CONCATENATE(F$1,F273),'Formulario de Preguntas'!$C$2:$FN$165,4,FALSE),"")</f>
        <v/>
      </c>
      <c r="I273" s="23">
        <f>IF($B273='Formulario de Respuestas'!$D272,'Formulario de Respuestas'!$G272,"ES DIFERENTE")</f>
        <v>0</v>
      </c>
      <c r="J273" s="1" t="str">
        <f>IFERROR(VLOOKUP(CONCATENATE(I$1,I273),'Formulario de Preguntas'!$C$10:$FN$165,3,FALSE),"")</f>
        <v/>
      </c>
      <c r="K273" s="1" t="str">
        <f>IFERROR(VLOOKUP(CONCATENATE(I$1,I273),'Formulario de Preguntas'!$C$10:$FN$165,4,FALSE),"")</f>
        <v/>
      </c>
      <c r="L273" s="23">
        <f>IF($B273='Formulario de Respuestas'!$D272,'Formulario de Respuestas'!$H272,"ES DIFERENTE")</f>
        <v>0</v>
      </c>
      <c r="M273" s="1" t="str">
        <f>IFERROR(VLOOKUP(CONCATENATE(L$1,L273),'Formulario de Preguntas'!$C$10:$FN$165,3,FALSE),"")</f>
        <v/>
      </c>
      <c r="N273" s="1" t="str">
        <f>IFERROR(VLOOKUP(CONCATENATE(L$1,L273),'Formulario de Preguntas'!$C$10:$FN$165,4,FALSE),"")</f>
        <v/>
      </c>
      <c r="O273" s="23">
        <f>IF($B273='Formulario de Respuestas'!$D272,'Formulario de Respuestas'!$I272,"ES DIFERENTE")</f>
        <v>0</v>
      </c>
      <c r="P273" s="1" t="str">
        <f>IFERROR(VLOOKUP(CONCATENATE(O$1,O273),'Formulario de Preguntas'!$C$10:$FN$165,3,FALSE),"")</f>
        <v/>
      </c>
      <c r="Q273" s="1" t="str">
        <f>IFERROR(VLOOKUP(CONCATENATE(O$1,O273),'Formulario de Preguntas'!$C$10:$FN$165,4,FALSE),"")</f>
        <v/>
      </c>
      <c r="R273" s="23">
        <f>IF($B273='Formulario de Respuestas'!$D272,'Formulario de Respuestas'!$J272,"ES DIFERENTE")</f>
        <v>0</v>
      </c>
      <c r="S273" s="1" t="str">
        <f>IFERROR(VLOOKUP(CONCATENATE(R$1,R273),'Formulario de Preguntas'!$C$10:$FN$165,3,FALSE),"")</f>
        <v/>
      </c>
      <c r="T273" s="1" t="str">
        <f>IFERROR(VLOOKUP(CONCATENATE(R$1,R273),'Formulario de Preguntas'!$C$10:$FN$165,4,FALSE),"")</f>
        <v/>
      </c>
      <c r="U273" s="23">
        <f>IF($B273='Formulario de Respuestas'!$D272,'Formulario de Respuestas'!$K272,"ES DIFERENTE")</f>
        <v>0</v>
      </c>
      <c r="V273" s="1" t="str">
        <f>IFERROR(VLOOKUP(CONCATENATE(U$1,U273),'Formulario de Preguntas'!$C$10:$FN$165,3,FALSE),"")</f>
        <v/>
      </c>
      <c r="W273" s="1" t="str">
        <f>IFERROR(VLOOKUP(CONCATENATE(U$1,U273),'Formulario de Preguntas'!$C$10:$FN$165,4,FALSE),"")</f>
        <v/>
      </c>
      <c r="X273" s="23">
        <f>IF($B273='Formulario de Respuestas'!$D272,'Formulario de Respuestas'!$L272,"ES DIFERENTE")</f>
        <v>0</v>
      </c>
      <c r="Y273" s="1" t="str">
        <f>IFERROR(VLOOKUP(CONCATENATE(X$1,X273),'Formulario de Preguntas'!$C$10:$FN$165,3,FALSE),"")</f>
        <v/>
      </c>
      <c r="Z273" s="1" t="str">
        <f>IFERROR(VLOOKUP(CONCATENATE(X$1,X273),'Formulario de Preguntas'!$C$10:$FN$165,4,FALSE),"")</f>
        <v/>
      </c>
      <c r="AA273" s="23">
        <f>IF($B273='Formulario de Respuestas'!$D272,'Formulario de Respuestas'!$M272,"ES DIFERENTE")</f>
        <v>0</v>
      </c>
      <c r="AB273" s="1" t="str">
        <f>IFERROR(VLOOKUP(CONCATENATE(AA$1,AA273),'Formulario de Preguntas'!$C$10:$FN$165,3,FALSE),"")</f>
        <v/>
      </c>
      <c r="AC273" s="1" t="str">
        <f>IFERROR(VLOOKUP(CONCATENATE(AA$1,AA273),'Formulario de Preguntas'!$C$10:$FN$165,4,FALSE),"")</f>
        <v/>
      </c>
      <c r="AD273" s="23">
        <f>IF($B273='Formulario de Respuestas'!$D272,'Formulario de Respuestas'!$N272,"ES DIFERENTE")</f>
        <v>0</v>
      </c>
      <c r="AE273" s="1" t="str">
        <f>IFERROR(VLOOKUP(CONCATENATE(AD$1,AD273),'Formulario de Preguntas'!$C$10:$FN$165,3,FALSE),"")</f>
        <v/>
      </c>
      <c r="AF273" s="1" t="str">
        <f>IFERROR(VLOOKUP(CONCATENATE(AD$1,AD273),'Formulario de Preguntas'!$C$10:$FN$165,4,FALSE),"")</f>
        <v/>
      </c>
      <c r="AG273" s="23">
        <f>IF($B273='Formulario de Respuestas'!$D272,'Formulario de Respuestas'!$O272,"ES DIFERENTE")</f>
        <v>0</v>
      </c>
      <c r="AH273" s="1" t="str">
        <f>IFERROR(VLOOKUP(CONCATENATE(AG$1,AG273),'Formulario de Preguntas'!$C$10:$FN$165,3,FALSE),"")</f>
        <v/>
      </c>
      <c r="AI273" s="1" t="str">
        <f>IFERROR(VLOOKUP(CONCATENATE(AG$1,AG273),'Formulario de Preguntas'!$C$10:$FN$165,4,FALSE),"")</f>
        <v/>
      </c>
      <c r="AJ273" s="23">
        <f>IF($B273='Formulario de Respuestas'!$D272,'Formulario de Respuestas'!$P272,"ES DIFERENTE")</f>
        <v>0</v>
      </c>
      <c r="AK273" s="1" t="str">
        <f>IFERROR(VLOOKUP(CONCATENATE(AJ$1,AJ273),'Formulario de Preguntas'!$C$10:$FN$165,3,FALSE),"")</f>
        <v/>
      </c>
      <c r="AL273" s="1" t="str">
        <f>IFERROR(VLOOKUP(CONCATENATE(AJ$1,AJ273),'Formulario de Preguntas'!$C$10:$FN$165,4,FALSE),"")</f>
        <v/>
      </c>
      <c r="AM273" s="23">
        <f>IF($B273='Formulario de Respuestas'!$D272,'Formulario de Respuestas'!$Q272,"ES DIFERENTE")</f>
        <v>0</v>
      </c>
      <c r="AN273" s="1" t="str">
        <f>IFERROR(VLOOKUP(CONCATENATE(AM$1,AM273),'Formulario de Preguntas'!$C$10:$FN$165,3,FALSE),"")</f>
        <v/>
      </c>
      <c r="AO273" s="1" t="str">
        <f>IFERROR(VLOOKUP(CONCATENATE(AM$1,AM273),'Formulario de Preguntas'!$C$10:$FN$165,4,FALSE),"")</f>
        <v/>
      </c>
      <c r="AP273" s="23">
        <f>IF($B273='Formulario de Respuestas'!$D272,'Formulario de Respuestas'!$R272,"ES DIFERENTE")</f>
        <v>0</v>
      </c>
      <c r="AQ273" s="1" t="str">
        <f>IFERROR(VLOOKUP(CONCATENATE(AP$1,AP273),'Formulario de Preguntas'!$C$10:$FN$165,3,FALSE),"")</f>
        <v/>
      </c>
      <c r="AR273" s="1" t="str">
        <f>IFERROR(VLOOKUP(CONCATENATE(AP$1,AP273),'Formulario de Preguntas'!$C$10:$FN$165,4,FALSE),"")</f>
        <v/>
      </c>
      <c r="AS273" s="23">
        <f>IF($B273='Formulario de Respuestas'!$D272,'Formulario de Respuestas'!$S272,"ES DIFERENTE")</f>
        <v>0</v>
      </c>
      <c r="AT273" s="1" t="str">
        <f>IFERROR(VLOOKUP(CONCATENATE(AS$1,AS273),'Formulario de Preguntas'!$C$10:$FN$165,3,FALSE),"")</f>
        <v/>
      </c>
      <c r="AU273" s="1" t="str">
        <f>IFERROR(VLOOKUP(CONCATENATE(AS$1,AS273),'Formulario de Preguntas'!$C$10:$FN$165,4,FALSE),"")</f>
        <v/>
      </c>
      <c r="AV273" s="23">
        <f>IF($B273='Formulario de Respuestas'!$D272,'Formulario de Respuestas'!$T272,"ES DIFERENTE")</f>
        <v>0</v>
      </c>
      <c r="AW273" s="1" t="str">
        <f>IFERROR(VLOOKUP(CONCATENATE(AV$1,AV273),'Formulario de Preguntas'!$C$10:$FN$165,3,FALSE),"")</f>
        <v/>
      </c>
      <c r="AX273" s="1" t="str">
        <f>IFERROR(VLOOKUP(CONCATENATE(AV$1,AV273),'Formulario de Preguntas'!$C$10:$FN$165,4,FALSE),"")</f>
        <v/>
      </c>
      <c r="AY273" s="23">
        <f>IF($B273='Formulario de Respuestas'!$D272,'Formulario de Respuestas'!$U272,"ES DIFERENTE")</f>
        <v>0</v>
      </c>
      <c r="AZ273" s="1" t="str">
        <f>IFERROR(VLOOKUP(CONCATENATE(AY$1,AY273),'Formulario de Preguntas'!$C$10:$FN$165,3,FALSE),"")</f>
        <v/>
      </c>
      <c r="BA273" s="1" t="str">
        <f>IFERROR(VLOOKUP(CONCATENATE(AY$1,AY273),'Formulario de Preguntas'!$C$10:$FN$165,4,FALSE),"")</f>
        <v/>
      </c>
      <c r="BB273" s="25">
        <f>IF($B273='Formulario de Respuestas'!$D272,'Formulario de Respuestas'!$V272,"ES DIFERENTE")</f>
        <v>0</v>
      </c>
      <c r="BC273" s="1" t="str">
        <f>IFERROR(VLOOKUP(CONCATENATE(BB$1,BB273),'Formulario de Preguntas'!$C$10:$FN$165,3,FALSE),"")</f>
        <v/>
      </c>
      <c r="BD273" s="1" t="str">
        <f>IFERROR(VLOOKUP(CONCATENATE(BB$1,BB273),'Formulario de Preguntas'!$C$10:$FN$165,4,FALSE),"")</f>
        <v/>
      </c>
      <c r="BE273" s="23">
        <f>IF($B273='Formulario de Respuestas'!$D272,'Formulario de Respuestas'!$W272,"ES DIFERENTE")</f>
        <v>0</v>
      </c>
      <c r="BF273" s="1" t="str">
        <f>IFERROR(VLOOKUP(CONCATENATE(BE$1,BE273),'Formulario de Preguntas'!$C$10:$FN$165,3,FALSE),"")</f>
        <v/>
      </c>
      <c r="BG273" s="1" t="str">
        <f>IFERROR(VLOOKUP(CONCATENATE(BE$1,BE273),'Formulario de Preguntas'!$C$10:$FN$165,4,FALSE),"")</f>
        <v/>
      </c>
      <c r="BH273" s="23">
        <f>IF($B273='Formulario de Respuestas'!$D272,'Formulario de Respuestas'!$X272,"ES DIFERENTE")</f>
        <v>0</v>
      </c>
      <c r="BI273" s="1" t="str">
        <f>IFERROR(VLOOKUP(CONCATENATE(BH$1,BH273),'Formulario de Preguntas'!$C$10:$FN$165,3,FALSE),"")</f>
        <v/>
      </c>
      <c r="BJ273" s="1" t="str">
        <f>IFERROR(VLOOKUP(CONCATENATE(BH$1,BH273),'Formulario de Preguntas'!$C$10:$FN$165,4,FALSE),"")</f>
        <v/>
      </c>
      <c r="BK273" s="25">
        <f>IF($B273='Formulario de Respuestas'!$D272,'Formulario de Respuestas'!$Y272,"ES DIFERENTE")</f>
        <v>0</v>
      </c>
      <c r="BL273" s="1" t="str">
        <f>IFERROR(VLOOKUP(CONCATENATE(BK$1,BK273),'Formulario de Preguntas'!$C$10:$FN$165,3,FALSE),"")</f>
        <v/>
      </c>
      <c r="BM273" s="1" t="str">
        <f>IFERROR(VLOOKUP(CONCATENATE(BK$1,BK273),'Formulario de Preguntas'!$C$10:$FN$165,4,FALSE),"")</f>
        <v/>
      </c>
      <c r="BN273" s="25">
        <f>IF($B273='Formulario de Respuestas'!$D272,'Formulario de Respuestas'!$Z272,"ES DIFERENTE")</f>
        <v>0</v>
      </c>
      <c r="BO273" s="1" t="str">
        <f>IFERROR(VLOOKUP(CONCATENATE(BN$1,BN273),'Formulario de Preguntas'!$C$10:$FN$165,3,FALSE),"")</f>
        <v/>
      </c>
      <c r="BP273" s="1" t="str">
        <f>IFERROR(VLOOKUP(CONCATENATE(BN$1,BN273),'Formulario de Preguntas'!$C$10:$FN$165,4,FALSE),"")</f>
        <v/>
      </c>
      <c r="BR273" s="1">
        <f t="shared" si="13"/>
        <v>0</v>
      </c>
      <c r="BS273" s="1">
        <f t="shared" si="14"/>
        <v>0.25</v>
      </c>
      <c r="BT273" s="1">
        <f t="shared" si="12"/>
        <v>0</v>
      </c>
      <c r="BU273" s="1">
        <f>COUNTIF('Formulario de Respuestas'!$E272:$Z272,"A")</f>
        <v>0</v>
      </c>
      <c r="BV273" s="1">
        <f>COUNTIF('Formulario de Respuestas'!$E272:$Z272,"B")</f>
        <v>0</v>
      </c>
      <c r="BW273" s="1">
        <f>COUNTIF('Formulario de Respuestas'!$E272:$Z272,"C")</f>
        <v>0</v>
      </c>
      <c r="BX273" s="1">
        <f>COUNTIF('Formulario de Respuestas'!$E272:$Z272,"D")</f>
        <v>0</v>
      </c>
      <c r="BY273" s="1">
        <f>COUNTIF('Formulario de Respuestas'!$E272:$Z272,"E (RESPUESTA ANULADA)")</f>
        <v>0</v>
      </c>
    </row>
    <row r="274" spans="1:77" x14ac:dyDescent="0.25">
      <c r="A274" s="1">
        <f>'Formulario de Respuestas'!C273</f>
        <v>0</v>
      </c>
      <c r="B274" s="1">
        <f>'Formulario de Respuestas'!D273</f>
        <v>0</v>
      </c>
      <c r="C274" s="23">
        <f>IF($B274='Formulario de Respuestas'!$D273,'Formulario de Respuestas'!$E273,"ES DIFERENTE")</f>
        <v>0</v>
      </c>
      <c r="D274" s="15" t="str">
        <f>IFERROR(VLOOKUP(CONCATENATE(C$1,C274),'Formulario de Preguntas'!$C$2:$FN$165,3,FALSE),"")</f>
        <v/>
      </c>
      <c r="E274" s="1" t="str">
        <f>IFERROR(VLOOKUP(CONCATENATE(C$1,C274),'Formulario de Preguntas'!$C$2:$FN$165,4,FALSE),"")</f>
        <v/>
      </c>
      <c r="F274" s="23">
        <f>IF($B274='Formulario de Respuestas'!$D273,'Formulario de Respuestas'!$F273,"ES DIFERENTE")</f>
        <v>0</v>
      </c>
      <c r="G274" s="1" t="str">
        <f>IFERROR(VLOOKUP(CONCATENATE(F$1,F274),'Formulario de Preguntas'!$C$2:$FN$165,3,FALSE),"")</f>
        <v/>
      </c>
      <c r="H274" s="1" t="str">
        <f>IFERROR(VLOOKUP(CONCATENATE(F$1,F274),'Formulario de Preguntas'!$C$2:$FN$165,4,FALSE),"")</f>
        <v/>
      </c>
      <c r="I274" s="23">
        <f>IF($B274='Formulario de Respuestas'!$D273,'Formulario de Respuestas'!$G273,"ES DIFERENTE")</f>
        <v>0</v>
      </c>
      <c r="J274" s="1" t="str">
        <f>IFERROR(VLOOKUP(CONCATENATE(I$1,I274),'Formulario de Preguntas'!$C$10:$FN$165,3,FALSE),"")</f>
        <v/>
      </c>
      <c r="K274" s="1" t="str">
        <f>IFERROR(VLOOKUP(CONCATENATE(I$1,I274),'Formulario de Preguntas'!$C$10:$FN$165,4,FALSE),"")</f>
        <v/>
      </c>
      <c r="L274" s="23">
        <f>IF($B274='Formulario de Respuestas'!$D273,'Formulario de Respuestas'!$H273,"ES DIFERENTE")</f>
        <v>0</v>
      </c>
      <c r="M274" s="1" t="str">
        <f>IFERROR(VLOOKUP(CONCATENATE(L$1,L274),'Formulario de Preguntas'!$C$10:$FN$165,3,FALSE),"")</f>
        <v/>
      </c>
      <c r="N274" s="1" t="str">
        <f>IFERROR(VLOOKUP(CONCATENATE(L$1,L274),'Formulario de Preguntas'!$C$10:$FN$165,4,FALSE),"")</f>
        <v/>
      </c>
      <c r="O274" s="23">
        <f>IF($B274='Formulario de Respuestas'!$D273,'Formulario de Respuestas'!$I273,"ES DIFERENTE")</f>
        <v>0</v>
      </c>
      <c r="P274" s="1" t="str">
        <f>IFERROR(VLOOKUP(CONCATENATE(O$1,O274),'Formulario de Preguntas'!$C$10:$FN$165,3,FALSE),"")</f>
        <v/>
      </c>
      <c r="Q274" s="1" t="str">
        <f>IFERROR(VLOOKUP(CONCATENATE(O$1,O274),'Formulario de Preguntas'!$C$10:$FN$165,4,FALSE),"")</f>
        <v/>
      </c>
      <c r="R274" s="23">
        <f>IF($B274='Formulario de Respuestas'!$D273,'Formulario de Respuestas'!$J273,"ES DIFERENTE")</f>
        <v>0</v>
      </c>
      <c r="S274" s="1" t="str">
        <f>IFERROR(VLOOKUP(CONCATENATE(R$1,R274),'Formulario de Preguntas'!$C$10:$FN$165,3,FALSE),"")</f>
        <v/>
      </c>
      <c r="T274" s="1" t="str">
        <f>IFERROR(VLOOKUP(CONCATENATE(R$1,R274),'Formulario de Preguntas'!$C$10:$FN$165,4,FALSE),"")</f>
        <v/>
      </c>
      <c r="U274" s="23">
        <f>IF($B274='Formulario de Respuestas'!$D273,'Formulario de Respuestas'!$K273,"ES DIFERENTE")</f>
        <v>0</v>
      </c>
      <c r="V274" s="1" t="str">
        <f>IFERROR(VLOOKUP(CONCATENATE(U$1,U274),'Formulario de Preguntas'!$C$10:$FN$165,3,FALSE),"")</f>
        <v/>
      </c>
      <c r="W274" s="1" t="str">
        <f>IFERROR(VLOOKUP(CONCATENATE(U$1,U274),'Formulario de Preguntas'!$C$10:$FN$165,4,FALSE),"")</f>
        <v/>
      </c>
      <c r="X274" s="23">
        <f>IF($B274='Formulario de Respuestas'!$D273,'Formulario de Respuestas'!$L273,"ES DIFERENTE")</f>
        <v>0</v>
      </c>
      <c r="Y274" s="1" t="str">
        <f>IFERROR(VLOOKUP(CONCATENATE(X$1,X274),'Formulario de Preguntas'!$C$10:$FN$165,3,FALSE),"")</f>
        <v/>
      </c>
      <c r="Z274" s="1" t="str">
        <f>IFERROR(VLOOKUP(CONCATENATE(X$1,X274),'Formulario de Preguntas'!$C$10:$FN$165,4,FALSE),"")</f>
        <v/>
      </c>
      <c r="AA274" s="23">
        <f>IF($B274='Formulario de Respuestas'!$D273,'Formulario de Respuestas'!$M273,"ES DIFERENTE")</f>
        <v>0</v>
      </c>
      <c r="AB274" s="1" t="str">
        <f>IFERROR(VLOOKUP(CONCATENATE(AA$1,AA274),'Formulario de Preguntas'!$C$10:$FN$165,3,FALSE),"")</f>
        <v/>
      </c>
      <c r="AC274" s="1" t="str">
        <f>IFERROR(VLOOKUP(CONCATENATE(AA$1,AA274),'Formulario de Preguntas'!$C$10:$FN$165,4,FALSE),"")</f>
        <v/>
      </c>
      <c r="AD274" s="23">
        <f>IF($B274='Formulario de Respuestas'!$D273,'Formulario de Respuestas'!$N273,"ES DIFERENTE")</f>
        <v>0</v>
      </c>
      <c r="AE274" s="1" t="str">
        <f>IFERROR(VLOOKUP(CONCATENATE(AD$1,AD274),'Formulario de Preguntas'!$C$10:$FN$165,3,FALSE),"")</f>
        <v/>
      </c>
      <c r="AF274" s="1" t="str">
        <f>IFERROR(VLOOKUP(CONCATENATE(AD$1,AD274),'Formulario de Preguntas'!$C$10:$FN$165,4,FALSE),"")</f>
        <v/>
      </c>
      <c r="AG274" s="23">
        <f>IF($B274='Formulario de Respuestas'!$D273,'Formulario de Respuestas'!$O273,"ES DIFERENTE")</f>
        <v>0</v>
      </c>
      <c r="AH274" s="1" t="str">
        <f>IFERROR(VLOOKUP(CONCATENATE(AG$1,AG274),'Formulario de Preguntas'!$C$10:$FN$165,3,FALSE),"")</f>
        <v/>
      </c>
      <c r="AI274" s="1" t="str">
        <f>IFERROR(VLOOKUP(CONCATENATE(AG$1,AG274),'Formulario de Preguntas'!$C$10:$FN$165,4,FALSE),"")</f>
        <v/>
      </c>
      <c r="AJ274" s="23">
        <f>IF($B274='Formulario de Respuestas'!$D273,'Formulario de Respuestas'!$P273,"ES DIFERENTE")</f>
        <v>0</v>
      </c>
      <c r="AK274" s="1" t="str">
        <f>IFERROR(VLOOKUP(CONCATENATE(AJ$1,AJ274),'Formulario de Preguntas'!$C$10:$FN$165,3,FALSE),"")</f>
        <v/>
      </c>
      <c r="AL274" s="1" t="str">
        <f>IFERROR(VLOOKUP(CONCATENATE(AJ$1,AJ274),'Formulario de Preguntas'!$C$10:$FN$165,4,FALSE),"")</f>
        <v/>
      </c>
      <c r="AM274" s="23">
        <f>IF($B274='Formulario de Respuestas'!$D273,'Formulario de Respuestas'!$Q273,"ES DIFERENTE")</f>
        <v>0</v>
      </c>
      <c r="AN274" s="1" t="str">
        <f>IFERROR(VLOOKUP(CONCATENATE(AM$1,AM274),'Formulario de Preguntas'!$C$10:$FN$165,3,FALSE),"")</f>
        <v/>
      </c>
      <c r="AO274" s="1" t="str">
        <f>IFERROR(VLOOKUP(CONCATENATE(AM$1,AM274),'Formulario de Preguntas'!$C$10:$FN$165,4,FALSE),"")</f>
        <v/>
      </c>
      <c r="AP274" s="23">
        <f>IF($B274='Formulario de Respuestas'!$D273,'Formulario de Respuestas'!$R273,"ES DIFERENTE")</f>
        <v>0</v>
      </c>
      <c r="AQ274" s="1" t="str">
        <f>IFERROR(VLOOKUP(CONCATENATE(AP$1,AP274),'Formulario de Preguntas'!$C$10:$FN$165,3,FALSE),"")</f>
        <v/>
      </c>
      <c r="AR274" s="1" t="str">
        <f>IFERROR(VLOOKUP(CONCATENATE(AP$1,AP274),'Formulario de Preguntas'!$C$10:$FN$165,4,FALSE),"")</f>
        <v/>
      </c>
      <c r="AS274" s="23">
        <f>IF($B274='Formulario de Respuestas'!$D273,'Formulario de Respuestas'!$S273,"ES DIFERENTE")</f>
        <v>0</v>
      </c>
      <c r="AT274" s="1" t="str">
        <f>IFERROR(VLOOKUP(CONCATENATE(AS$1,AS274),'Formulario de Preguntas'!$C$10:$FN$165,3,FALSE),"")</f>
        <v/>
      </c>
      <c r="AU274" s="1" t="str">
        <f>IFERROR(VLOOKUP(CONCATENATE(AS$1,AS274),'Formulario de Preguntas'!$C$10:$FN$165,4,FALSE),"")</f>
        <v/>
      </c>
      <c r="AV274" s="23">
        <f>IF($B274='Formulario de Respuestas'!$D273,'Formulario de Respuestas'!$T273,"ES DIFERENTE")</f>
        <v>0</v>
      </c>
      <c r="AW274" s="1" t="str">
        <f>IFERROR(VLOOKUP(CONCATENATE(AV$1,AV274),'Formulario de Preguntas'!$C$10:$FN$165,3,FALSE),"")</f>
        <v/>
      </c>
      <c r="AX274" s="1" t="str">
        <f>IFERROR(VLOOKUP(CONCATENATE(AV$1,AV274),'Formulario de Preguntas'!$C$10:$FN$165,4,FALSE),"")</f>
        <v/>
      </c>
      <c r="AY274" s="23">
        <f>IF($B274='Formulario de Respuestas'!$D273,'Formulario de Respuestas'!$U273,"ES DIFERENTE")</f>
        <v>0</v>
      </c>
      <c r="AZ274" s="1" t="str">
        <f>IFERROR(VLOOKUP(CONCATENATE(AY$1,AY274),'Formulario de Preguntas'!$C$10:$FN$165,3,FALSE),"")</f>
        <v/>
      </c>
      <c r="BA274" s="1" t="str">
        <f>IFERROR(VLOOKUP(CONCATENATE(AY$1,AY274),'Formulario de Preguntas'!$C$10:$FN$165,4,FALSE),"")</f>
        <v/>
      </c>
      <c r="BB274" s="25">
        <f>IF($B274='Formulario de Respuestas'!$D273,'Formulario de Respuestas'!$V273,"ES DIFERENTE")</f>
        <v>0</v>
      </c>
      <c r="BC274" s="1" t="str">
        <f>IFERROR(VLOOKUP(CONCATENATE(BB$1,BB274),'Formulario de Preguntas'!$C$10:$FN$165,3,FALSE),"")</f>
        <v/>
      </c>
      <c r="BD274" s="1" t="str">
        <f>IFERROR(VLOOKUP(CONCATENATE(BB$1,BB274),'Formulario de Preguntas'!$C$10:$FN$165,4,FALSE),"")</f>
        <v/>
      </c>
      <c r="BE274" s="23">
        <f>IF($B274='Formulario de Respuestas'!$D273,'Formulario de Respuestas'!$W273,"ES DIFERENTE")</f>
        <v>0</v>
      </c>
      <c r="BF274" s="1" t="str">
        <f>IFERROR(VLOOKUP(CONCATENATE(BE$1,BE274),'Formulario de Preguntas'!$C$10:$FN$165,3,FALSE),"")</f>
        <v/>
      </c>
      <c r="BG274" s="1" t="str">
        <f>IFERROR(VLOOKUP(CONCATENATE(BE$1,BE274),'Formulario de Preguntas'!$C$10:$FN$165,4,FALSE),"")</f>
        <v/>
      </c>
      <c r="BH274" s="23">
        <f>IF($B274='Formulario de Respuestas'!$D273,'Formulario de Respuestas'!$X273,"ES DIFERENTE")</f>
        <v>0</v>
      </c>
      <c r="BI274" s="1" t="str">
        <f>IFERROR(VLOOKUP(CONCATENATE(BH$1,BH274),'Formulario de Preguntas'!$C$10:$FN$165,3,FALSE),"")</f>
        <v/>
      </c>
      <c r="BJ274" s="1" t="str">
        <f>IFERROR(VLOOKUP(CONCATENATE(BH$1,BH274),'Formulario de Preguntas'!$C$10:$FN$165,4,FALSE),"")</f>
        <v/>
      </c>
      <c r="BK274" s="25">
        <f>IF($B274='Formulario de Respuestas'!$D273,'Formulario de Respuestas'!$Y273,"ES DIFERENTE")</f>
        <v>0</v>
      </c>
      <c r="BL274" s="1" t="str">
        <f>IFERROR(VLOOKUP(CONCATENATE(BK$1,BK274),'Formulario de Preguntas'!$C$10:$FN$165,3,FALSE),"")</f>
        <v/>
      </c>
      <c r="BM274" s="1" t="str">
        <f>IFERROR(VLOOKUP(CONCATENATE(BK$1,BK274),'Formulario de Preguntas'!$C$10:$FN$165,4,FALSE),"")</f>
        <v/>
      </c>
      <c r="BN274" s="25">
        <f>IF($B274='Formulario de Respuestas'!$D273,'Formulario de Respuestas'!$Z273,"ES DIFERENTE")</f>
        <v>0</v>
      </c>
      <c r="BO274" s="1" t="str">
        <f>IFERROR(VLOOKUP(CONCATENATE(BN$1,BN274),'Formulario de Preguntas'!$C$10:$FN$165,3,FALSE),"")</f>
        <v/>
      </c>
      <c r="BP274" s="1" t="str">
        <f>IFERROR(VLOOKUP(CONCATENATE(BN$1,BN274),'Formulario de Preguntas'!$C$10:$FN$165,4,FALSE),"")</f>
        <v/>
      </c>
      <c r="BR274" s="1">
        <f t="shared" si="13"/>
        <v>0</v>
      </c>
      <c r="BS274" s="1">
        <f t="shared" si="14"/>
        <v>0.25</v>
      </c>
      <c r="BT274" s="1">
        <f t="shared" si="12"/>
        <v>0</v>
      </c>
      <c r="BU274" s="1">
        <f>COUNTIF('Formulario de Respuestas'!$E273:$Z273,"A")</f>
        <v>0</v>
      </c>
      <c r="BV274" s="1">
        <f>COUNTIF('Formulario de Respuestas'!$E273:$Z273,"B")</f>
        <v>0</v>
      </c>
      <c r="BW274" s="1">
        <f>COUNTIF('Formulario de Respuestas'!$E273:$Z273,"C")</f>
        <v>0</v>
      </c>
      <c r="BX274" s="1">
        <f>COUNTIF('Formulario de Respuestas'!$E273:$Z273,"D")</f>
        <v>0</v>
      </c>
      <c r="BY274" s="1">
        <f>COUNTIF('Formulario de Respuestas'!$E273:$Z273,"E (RESPUESTA ANULADA)")</f>
        <v>0</v>
      </c>
    </row>
    <row r="275" spans="1:77" x14ac:dyDescent="0.25">
      <c r="A275" s="1">
        <f>'Formulario de Respuestas'!C274</f>
        <v>0</v>
      </c>
      <c r="B275" s="1">
        <f>'Formulario de Respuestas'!D274</f>
        <v>0</v>
      </c>
      <c r="C275" s="23">
        <f>IF($B275='Formulario de Respuestas'!$D274,'Formulario de Respuestas'!$E274,"ES DIFERENTE")</f>
        <v>0</v>
      </c>
      <c r="D275" s="15" t="str">
        <f>IFERROR(VLOOKUP(CONCATENATE(C$1,C275),'Formulario de Preguntas'!$C$2:$FN$165,3,FALSE),"")</f>
        <v/>
      </c>
      <c r="E275" s="1" t="str">
        <f>IFERROR(VLOOKUP(CONCATENATE(C$1,C275),'Formulario de Preguntas'!$C$2:$FN$165,4,FALSE),"")</f>
        <v/>
      </c>
      <c r="F275" s="23">
        <f>IF($B275='Formulario de Respuestas'!$D274,'Formulario de Respuestas'!$F274,"ES DIFERENTE")</f>
        <v>0</v>
      </c>
      <c r="G275" s="1" t="str">
        <f>IFERROR(VLOOKUP(CONCATENATE(F$1,F275),'Formulario de Preguntas'!$C$2:$FN$165,3,FALSE),"")</f>
        <v/>
      </c>
      <c r="H275" s="1" t="str">
        <f>IFERROR(VLOOKUP(CONCATENATE(F$1,F275),'Formulario de Preguntas'!$C$2:$FN$165,4,FALSE),"")</f>
        <v/>
      </c>
      <c r="I275" s="23">
        <f>IF($B275='Formulario de Respuestas'!$D274,'Formulario de Respuestas'!$G274,"ES DIFERENTE")</f>
        <v>0</v>
      </c>
      <c r="J275" s="1" t="str">
        <f>IFERROR(VLOOKUP(CONCATENATE(I$1,I275),'Formulario de Preguntas'!$C$10:$FN$165,3,FALSE),"")</f>
        <v/>
      </c>
      <c r="K275" s="1" t="str">
        <f>IFERROR(VLOOKUP(CONCATENATE(I$1,I275),'Formulario de Preguntas'!$C$10:$FN$165,4,FALSE),"")</f>
        <v/>
      </c>
      <c r="L275" s="23">
        <f>IF($B275='Formulario de Respuestas'!$D274,'Formulario de Respuestas'!$H274,"ES DIFERENTE")</f>
        <v>0</v>
      </c>
      <c r="M275" s="1" t="str">
        <f>IFERROR(VLOOKUP(CONCATENATE(L$1,L275),'Formulario de Preguntas'!$C$10:$FN$165,3,FALSE),"")</f>
        <v/>
      </c>
      <c r="N275" s="1" t="str">
        <f>IFERROR(VLOOKUP(CONCATENATE(L$1,L275),'Formulario de Preguntas'!$C$10:$FN$165,4,FALSE),"")</f>
        <v/>
      </c>
      <c r="O275" s="23">
        <f>IF($B275='Formulario de Respuestas'!$D274,'Formulario de Respuestas'!$I274,"ES DIFERENTE")</f>
        <v>0</v>
      </c>
      <c r="P275" s="1" t="str">
        <f>IFERROR(VLOOKUP(CONCATENATE(O$1,O275),'Formulario de Preguntas'!$C$10:$FN$165,3,FALSE),"")</f>
        <v/>
      </c>
      <c r="Q275" s="1" t="str">
        <f>IFERROR(VLOOKUP(CONCATENATE(O$1,O275),'Formulario de Preguntas'!$C$10:$FN$165,4,FALSE),"")</f>
        <v/>
      </c>
      <c r="R275" s="23">
        <f>IF($B275='Formulario de Respuestas'!$D274,'Formulario de Respuestas'!$J274,"ES DIFERENTE")</f>
        <v>0</v>
      </c>
      <c r="S275" s="1" t="str">
        <f>IFERROR(VLOOKUP(CONCATENATE(R$1,R275),'Formulario de Preguntas'!$C$10:$FN$165,3,FALSE),"")</f>
        <v/>
      </c>
      <c r="T275" s="1" t="str">
        <f>IFERROR(VLOOKUP(CONCATENATE(R$1,R275),'Formulario de Preguntas'!$C$10:$FN$165,4,FALSE),"")</f>
        <v/>
      </c>
      <c r="U275" s="23">
        <f>IF($B275='Formulario de Respuestas'!$D274,'Formulario de Respuestas'!$K274,"ES DIFERENTE")</f>
        <v>0</v>
      </c>
      <c r="V275" s="1" t="str">
        <f>IFERROR(VLOOKUP(CONCATENATE(U$1,U275),'Formulario de Preguntas'!$C$10:$FN$165,3,FALSE),"")</f>
        <v/>
      </c>
      <c r="W275" s="1" t="str">
        <f>IFERROR(VLOOKUP(CONCATENATE(U$1,U275),'Formulario de Preguntas'!$C$10:$FN$165,4,FALSE),"")</f>
        <v/>
      </c>
      <c r="X275" s="23">
        <f>IF($B275='Formulario de Respuestas'!$D274,'Formulario de Respuestas'!$L274,"ES DIFERENTE")</f>
        <v>0</v>
      </c>
      <c r="Y275" s="1" t="str">
        <f>IFERROR(VLOOKUP(CONCATENATE(X$1,X275),'Formulario de Preguntas'!$C$10:$FN$165,3,FALSE),"")</f>
        <v/>
      </c>
      <c r="Z275" s="1" t="str">
        <f>IFERROR(VLOOKUP(CONCATENATE(X$1,X275),'Formulario de Preguntas'!$C$10:$FN$165,4,FALSE),"")</f>
        <v/>
      </c>
      <c r="AA275" s="23">
        <f>IF($B275='Formulario de Respuestas'!$D274,'Formulario de Respuestas'!$M274,"ES DIFERENTE")</f>
        <v>0</v>
      </c>
      <c r="AB275" s="1" t="str">
        <f>IFERROR(VLOOKUP(CONCATENATE(AA$1,AA275),'Formulario de Preguntas'!$C$10:$FN$165,3,FALSE),"")</f>
        <v/>
      </c>
      <c r="AC275" s="1" t="str">
        <f>IFERROR(VLOOKUP(CONCATENATE(AA$1,AA275),'Formulario de Preguntas'!$C$10:$FN$165,4,FALSE),"")</f>
        <v/>
      </c>
      <c r="AD275" s="23">
        <f>IF($B275='Formulario de Respuestas'!$D274,'Formulario de Respuestas'!$N274,"ES DIFERENTE")</f>
        <v>0</v>
      </c>
      <c r="AE275" s="1" t="str">
        <f>IFERROR(VLOOKUP(CONCATENATE(AD$1,AD275),'Formulario de Preguntas'!$C$10:$FN$165,3,FALSE),"")</f>
        <v/>
      </c>
      <c r="AF275" s="1" t="str">
        <f>IFERROR(VLOOKUP(CONCATENATE(AD$1,AD275),'Formulario de Preguntas'!$C$10:$FN$165,4,FALSE),"")</f>
        <v/>
      </c>
      <c r="AG275" s="23">
        <f>IF($B275='Formulario de Respuestas'!$D274,'Formulario de Respuestas'!$O274,"ES DIFERENTE")</f>
        <v>0</v>
      </c>
      <c r="AH275" s="1" t="str">
        <f>IFERROR(VLOOKUP(CONCATENATE(AG$1,AG275),'Formulario de Preguntas'!$C$10:$FN$165,3,FALSE),"")</f>
        <v/>
      </c>
      <c r="AI275" s="1" t="str">
        <f>IFERROR(VLOOKUP(CONCATENATE(AG$1,AG275),'Formulario de Preguntas'!$C$10:$FN$165,4,FALSE),"")</f>
        <v/>
      </c>
      <c r="AJ275" s="23">
        <f>IF($B275='Formulario de Respuestas'!$D274,'Formulario de Respuestas'!$P274,"ES DIFERENTE")</f>
        <v>0</v>
      </c>
      <c r="AK275" s="1" t="str">
        <f>IFERROR(VLOOKUP(CONCATENATE(AJ$1,AJ275),'Formulario de Preguntas'!$C$10:$FN$165,3,FALSE),"")</f>
        <v/>
      </c>
      <c r="AL275" s="1" t="str">
        <f>IFERROR(VLOOKUP(CONCATENATE(AJ$1,AJ275),'Formulario de Preguntas'!$C$10:$FN$165,4,FALSE),"")</f>
        <v/>
      </c>
      <c r="AM275" s="23">
        <f>IF($B275='Formulario de Respuestas'!$D274,'Formulario de Respuestas'!$Q274,"ES DIFERENTE")</f>
        <v>0</v>
      </c>
      <c r="AN275" s="1" t="str">
        <f>IFERROR(VLOOKUP(CONCATENATE(AM$1,AM275),'Formulario de Preguntas'!$C$10:$FN$165,3,FALSE),"")</f>
        <v/>
      </c>
      <c r="AO275" s="1" t="str">
        <f>IFERROR(VLOOKUP(CONCATENATE(AM$1,AM275),'Formulario de Preguntas'!$C$10:$FN$165,4,FALSE),"")</f>
        <v/>
      </c>
      <c r="AP275" s="23">
        <f>IF($B275='Formulario de Respuestas'!$D274,'Formulario de Respuestas'!$R274,"ES DIFERENTE")</f>
        <v>0</v>
      </c>
      <c r="AQ275" s="1" t="str">
        <f>IFERROR(VLOOKUP(CONCATENATE(AP$1,AP275),'Formulario de Preguntas'!$C$10:$FN$165,3,FALSE),"")</f>
        <v/>
      </c>
      <c r="AR275" s="1" t="str">
        <f>IFERROR(VLOOKUP(CONCATENATE(AP$1,AP275),'Formulario de Preguntas'!$C$10:$FN$165,4,FALSE),"")</f>
        <v/>
      </c>
      <c r="AS275" s="23">
        <f>IF($B275='Formulario de Respuestas'!$D274,'Formulario de Respuestas'!$S274,"ES DIFERENTE")</f>
        <v>0</v>
      </c>
      <c r="AT275" s="1" t="str">
        <f>IFERROR(VLOOKUP(CONCATENATE(AS$1,AS275),'Formulario de Preguntas'!$C$10:$FN$165,3,FALSE),"")</f>
        <v/>
      </c>
      <c r="AU275" s="1" t="str">
        <f>IFERROR(VLOOKUP(CONCATENATE(AS$1,AS275),'Formulario de Preguntas'!$C$10:$FN$165,4,FALSE),"")</f>
        <v/>
      </c>
      <c r="AV275" s="23">
        <f>IF($B275='Formulario de Respuestas'!$D274,'Formulario de Respuestas'!$T274,"ES DIFERENTE")</f>
        <v>0</v>
      </c>
      <c r="AW275" s="1" t="str">
        <f>IFERROR(VLOOKUP(CONCATENATE(AV$1,AV275),'Formulario de Preguntas'!$C$10:$FN$165,3,FALSE),"")</f>
        <v/>
      </c>
      <c r="AX275" s="1" t="str">
        <f>IFERROR(VLOOKUP(CONCATENATE(AV$1,AV275),'Formulario de Preguntas'!$C$10:$FN$165,4,FALSE),"")</f>
        <v/>
      </c>
      <c r="AY275" s="23">
        <f>IF($B275='Formulario de Respuestas'!$D274,'Formulario de Respuestas'!$U274,"ES DIFERENTE")</f>
        <v>0</v>
      </c>
      <c r="AZ275" s="1" t="str">
        <f>IFERROR(VLOOKUP(CONCATENATE(AY$1,AY275),'Formulario de Preguntas'!$C$10:$FN$165,3,FALSE),"")</f>
        <v/>
      </c>
      <c r="BA275" s="1" t="str">
        <f>IFERROR(VLOOKUP(CONCATENATE(AY$1,AY275),'Formulario de Preguntas'!$C$10:$FN$165,4,FALSE),"")</f>
        <v/>
      </c>
      <c r="BB275" s="25">
        <f>IF($B275='Formulario de Respuestas'!$D274,'Formulario de Respuestas'!$V274,"ES DIFERENTE")</f>
        <v>0</v>
      </c>
      <c r="BC275" s="1" t="str">
        <f>IFERROR(VLOOKUP(CONCATENATE(BB$1,BB275),'Formulario de Preguntas'!$C$10:$FN$165,3,FALSE),"")</f>
        <v/>
      </c>
      <c r="BD275" s="1" t="str">
        <f>IFERROR(VLOOKUP(CONCATENATE(BB$1,BB275),'Formulario de Preguntas'!$C$10:$FN$165,4,FALSE),"")</f>
        <v/>
      </c>
      <c r="BE275" s="23">
        <f>IF($B275='Formulario de Respuestas'!$D274,'Formulario de Respuestas'!$W274,"ES DIFERENTE")</f>
        <v>0</v>
      </c>
      <c r="BF275" s="1" t="str">
        <f>IFERROR(VLOOKUP(CONCATENATE(BE$1,BE275),'Formulario de Preguntas'!$C$10:$FN$165,3,FALSE),"")</f>
        <v/>
      </c>
      <c r="BG275" s="1" t="str">
        <f>IFERROR(VLOOKUP(CONCATENATE(BE$1,BE275),'Formulario de Preguntas'!$C$10:$FN$165,4,FALSE),"")</f>
        <v/>
      </c>
      <c r="BH275" s="23">
        <f>IF($B275='Formulario de Respuestas'!$D274,'Formulario de Respuestas'!$X274,"ES DIFERENTE")</f>
        <v>0</v>
      </c>
      <c r="BI275" s="1" t="str">
        <f>IFERROR(VLOOKUP(CONCATENATE(BH$1,BH275),'Formulario de Preguntas'!$C$10:$FN$165,3,FALSE),"")</f>
        <v/>
      </c>
      <c r="BJ275" s="1" t="str">
        <f>IFERROR(VLOOKUP(CONCATENATE(BH$1,BH275),'Formulario de Preguntas'!$C$10:$FN$165,4,FALSE),"")</f>
        <v/>
      </c>
      <c r="BK275" s="25">
        <f>IF($B275='Formulario de Respuestas'!$D274,'Formulario de Respuestas'!$Y274,"ES DIFERENTE")</f>
        <v>0</v>
      </c>
      <c r="BL275" s="1" t="str">
        <f>IFERROR(VLOOKUP(CONCATENATE(BK$1,BK275),'Formulario de Preguntas'!$C$10:$FN$165,3,FALSE),"")</f>
        <v/>
      </c>
      <c r="BM275" s="1" t="str">
        <f>IFERROR(VLOOKUP(CONCATENATE(BK$1,BK275),'Formulario de Preguntas'!$C$10:$FN$165,4,FALSE),"")</f>
        <v/>
      </c>
      <c r="BN275" s="25">
        <f>IF($B275='Formulario de Respuestas'!$D274,'Formulario de Respuestas'!$Z274,"ES DIFERENTE")</f>
        <v>0</v>
      </c>
      <c r="BO275" s="1" t="str">
        <f>IFERROR(VLOOKUP(CONCATENATE(BN$1,BN275),'Formulario de Preguntas'!$C$10:$FN$165,3,FALSE),"")</f>
        <v/>
      </c>
      <c r="BP275" s="1" t="str">
        <f>IFERROR(VLOOKUP(CONCATENATE(BN$1,BN275),'Formulario de Preguntas'!$C$10:$FN$165,4,FALSE),"")</f>
        <v/>
      </c>
      <c r="BR275" s="1">
        <f t="shared" si="13"/>
        <v>0</v>
      </c>
      <c r="BS275" s="1">
        <f t="shared" si="14"/>
        <v>0.25</v>
      </c>
      <c r="BT275" s="1">
        <f t="shared" si="12"/>
        <v>0</v>
      </c>
      <c r="BU275" s="1">
        <f>COUNTIF('Formulario de Respuestas'!$E274:$Z274,"A")</f>
        <v>0</v>
      </c>
      <c r="BV275" s="1">
        <f>COUNTIF('Formulario de Respuestas'!$E274:$Z274,"B")</f>
        <v>0</v>
      </c>
      <c r="BW275" s="1">
        <f>COUNTIF('Formulario de Respuestas'!$E274:$Z274,"C")</f>
        <v>0</v>
      </c>
      <c r="BX275" s="1">
        <f>COUNTIF('Formulario de Respuestas'!$E274:$Z274,"D")</f>
        <v>0</v>
      </c>
      <c r="BY275" s="1">
        <f>COUNTIF('Formulario de Respuestas'!$E274:$Z274,"E (RESPUESTA ANULADA)")</f>
        <v>0</v>
      </c>
    </row>
    <row r="276" spans="1:77" x14ac:dyDescent="0.25">
      <c r="A276" s="1">
        <f>'Formulario de Respuestas'!C275</f>
        <v>0</v>
      </c>
      <c r="B276" s="1">
        <f>'Formulario de Respuestas'!D275</f>
        <v>0</v>
      </c>
      <c r="C276" s="23">
        <f>IF($B276='Formulario de Respuestas'!$D275,'Formulario de Respuestas'!$E275,"ES DIFERENTE")</f>
        <v>0</v>
      </c>
      <c r="D276" s="15" t="str">
        <f>IFERROR(VLOOKUP(CONCATENATE(C$1,C276),'Formulario de Preguntas'!$C$2:$FN$165,3,FALSE),"")</f>
        <v/>
      </c>
      <c r="E276" s="1" t="str">
        <f>IFERROR(VLOOKUP(CONCATENATE(C$1,C276),'Formulario de Preguntas'!$C$2:$FN$165,4,FALSE),"")</f>
        <v/>
      </c>
      <c r="F276" s="23">
        <f>IF($B276='Formulario de Respuestas'!$D275,'Formulario de Respuestas'!$F275,"ES DIFERENTE")</f>
        <v>0</v>
      </c>
      <c r="G276" s="1" t="str">
        <f>IFERROR(VLOOKUP(CONCATENATE(F$1,F276),'Formulario de Preguntas'!$C$2:$FN$165,3,FALSE),"")</f>
        <v/>
      </c>
      <c r="H276" s="1" t="str">
        <f>IFERROR(VLOOKUP(CONCATENATE(F$1,F276),'Formulario de Preguntas'!$C$2:$FN$165,4,FALSE),"")</f>
        <v/>
      </c>
      <c r="I276" s="23">
        <f>IF($B276='Formulario de Respuestas'!$D275,'Formulario de Respuestas'!$G275,"ES DIFERENTE")</f>
        <v>0</v>
      </c>
      <c r="J276" s="1" t="str">
        <f>IFERROR(VLOOKUP(CONCATENATE(I$1,I276),'Formulario de Preguntas'!$C$10:$FN$165,3,FALSE),"")</f>
        <v/>
      </c>
      <c r="K276" s="1" t="str">
        <f>IFERROR(VLOOKUP(CONCATENATE(I$1,I276),'Formulario de Preguntas'!$C$10:$FN$165,4,FALSE),"")</f>
        <v/>
      </c>
      <c r="L276" s="23">
        <f>IF($B276='Formulario de Respuestas'!$D275,'Formulario de Respuestas'!$H275,"ES DIFERENTE")</f>
        <v>0</v>
      </c>
      <c r="M276" s="1" t="str">
        <f>IFERROR(VLOOKUP(CONCATENATE(L$1,L276),'Formulario de Preguntas'!$C$10:$FN$165,3,FALSE),"")</f>
        <v/>
      </c>
      <c r="N276" s="1" t="str">
        <f>IFERROR(VLOOKUP(CONCATENATE(L$1,L276),'Formulario de Preguntas'!$C$10:$FN$165,4,FALSE),"")</f>
        <v/>
      </c>
      <c r="O276" s="23">
        <f>IF($B276='Formulario de Respuestas'!$D275,'Formulario de Respuestas'!$I275,"ES DIFERENTE")</f>
        <v>0</v>
      </c>
      <c r="P276" s="1" t="str">
        <f>IFERROR(VLOOKUP(CONCATENATE(O$1,O276),'Formulario de Preguntas'!$C$10:$FN$165,3,FALSE),"")</f>
        <v/>
      </c>
      <c r="Q276" s="1" t="str">
        <f>IFERROR(VLOOKUP(CONCATENATE(O$1,O276),'Formulario de Preguntas'!$C$10:$FN$165,4,FALSE),"")</f>
        <v/>
      </c>
      <c r="R276" s="23">
        <f>IF($B276='Formulario de Respuestas'!$D275,'Formulario de Respuestas'!$J275,"ES DIFERENTE")</f>
        <v>0</v>
      </c>
      <c r="S276" s="1" t="str">
        <f>IFERROR(VLOOKUP(CONCATENATE(R$1,R276),'Formulario de Preguntas'!$C$10:$FN$165,3,FALSE),"")</f>
        <v/>
      </c>
      <c r="T276" s="1" t="str">
        <f>IFERROR(VLOOKUP(CONCATENATE(R$1,R276),'Formulario de Preguntas'!$C$10:$FN$165,4,FALSE),"")</f>
        <v/>
      </c>
      <c r="U276" s="23">
        <f>IF($B276='Formulario de Respuestas'!$D275,'Formulario de Respuestas'!$K275,"ES DIFERENTE")</f>
        <v>0</v>
      </c>
      <c r="V276" s="1" t="str">
        <f>IFERROR(VLOOKUP(CONCATENATE(U$1,U276),'Formulario de Preguntas'!$C$10:$FN$165,3,FALSE),"")</f>
        <v/>
      </c>
      <c r="W276" s="1" t="str">
        <f>IFERROR(VLOOKUP(CONCATENATE(U$1,U276),'Formulario de Preguntas'!$C$10:$FN$165,4,FALSE),"")</f>
        <v/>
      </c>
      <c r="X276" s="23">
        <f>IF($B276='Formulario de Respuestas'!$D275,'Formulario de Respuestas'!$L275,"ES DIFERENTE")</f>
        <v>0</v>
      </c>
      <c r="Y276" s="1" t="str">
        <f>IFERROR(VLOOKUP(CONCATENATE(X$1,X276),'Formulario de Preguntas'!$C$10:$FN$165,3,FALSE),"")</f>
        <v/>
      </c>
      <c r="Z276" s="1" t="str">
        <f>IFERROR(VLOOKUP(CONCATENATE(X$1,X276),'Formulario de Preguntas'!$C$10:$FN$165,4,FALSE),"")</f>
        <v/>
      </c>
      <c r="AA276" s="23">
        <f>IF($B276='Formulario de Respuestas'!$D275,'Formulario de Respuestas'!$M275,"ES DIFERENTE")</f>
        <v>0</v>
      </c>
      <c r="AB276" s="1" t="str">
        <f>IFERROR(VLOOKUP(CONCATENATE(AA$1,AA276),'Formulario de Preguntas'!$C$10:$FN$165,3,FALSE),"")</f>
        <v/>
      </c>
      <c r="AC276" s="1" t="str">
        <f>IFERROR(VLOOKUP(CONCATENATE(AA$1,AA276),'Formulario de Preguntas'!$C$10:$FN$165,4,FALSE),"")</f>
        <v/>
      </c>
      <c r="AD276" s="23">
        <f>IF($B276='Formulario de Respuestas'!$D275,'Formulario de Respuestas'!$N275,"ES DIFERENTE")</f>
        <v>0</v>
      </c>
      <c r="AE276" s="1" t="str">
        <f>IFERROR(VLOOKUP(CONCATENATE(AD$1,AD276),'Formulario de Preguntas'!$C$10:$FN$165,3,FALSE),"")</f>
        <v/>
      </c>
      <c r="AF276" s="1" t="str">
        <f>IFERROR(VLOOKUP(CONCATENATE(AD$1,AD276),'Formulario de Preguntas'!$C$10:$FN$165,4,FALSE),"")</f>
        <v/>
      </c>
      <c r="AG276" s="23">
        <f>IF($B276='Formulario de Respuestas'!$D275,'Formulario de Respuestas'!$O275,"ES DIFERENTE")</f>
        <v>0</v>
      </c>
      <c r="AH276" s="1" t="str">
        <f>IFERROR(VLOOKUP(CONCATENATE(AG$1,AG276),'Formulario de Preguntas'!$C$10:$FN$165,3,FALSE),"")</f>
        <v/>
      </c>
      <c r="AI276" s="1" t="str">
        <f>IFERROR(VLOOKUP(CONCATENATE(AG$1,AG276),'Formulario de Preguntas'!$C$10:$FN$165,4,FALSE),"")</f>
        <v/>
      </c>
      <c r="AJ276" s="23">
        <f>IF($B276='Formulario de Respuestas'!$D275,'Formulario de Respuestas'!$P275,"ES DIFERENTE")</f>
        <v>0</v>
      </c>
      <c r="AK276" s="1" t="str">
        <f>IFERROR(VLOOKUP(CONCATENATE(AJ$1,AJ276),'Formulario de Preguntas'!$C$10:$FN$165,3,FALSE),"")</f>
        <v/>
      </c>
      <c r="AL276" s="1" t="str">
        <f>IFERROR(VLOOKUP(CONCATENATE(AJ$1,AJ276),'Formulario de Preguntas'!$C$10:$FN$165,4,FALSE),"")</f>
        <v/>
      </c>
      <c r="AM276" s="23">
        <f>IF($B276='Formulario de Respuestas'!$D275,'Formulario de Respuestas'!$Q275,"ES DIFERENTE")</f>
        <v>0</v>
      </c>
      <c r="AN276" s="1" t="str">
        <f>IFERROR(VLOOKUP(CONCATENATE(AM$1,AM276),'Formulario de Preguntas'!$C$10:$FN$165,3,FALSE),"")</f>
        <v/>
      </c>
      <c r="AO276" s="1" t="str">
        <f>IFERROR(VLOOKUP(CONCATENATE(AM$1,AM276),'Formulario de Preguntas'!$C$10:$FN$165,4,FALSE),"")</f>
        <v/>
      </c>
      <c r="AP276" s="23">
        <f>IF($B276='Formulario de Respuestas'!$D275,'Formulario de Respuestas'!$R275,"ES DIFERENTE")</f>
        <v>0</v>
      </c>
      <c r="AQ276" s="1" t="str">
        <f>IFERROR(VLOOKUP(CONCATENATE(AP$1,AP276),'Formulario de Preguntas'!$C$10:$FN$165,3,FALSE),"")</f>
        <v/>
      </c>
      <c r="AR276" s="1" t="str">
        <f>IFERROR(VLOOKUP(CONCATENATE(AP$1,AP276),'Formulario de Preguntas'!$C$10:$FN$165,4,FALSE),"")</f>
        <v/>
      </c>
      <c r="AS276" s="23">
        <f>IF($B276='Formulario de Respuestas'!$D275,'Formulario de Respuestas'!$S275,"ES DIFERENTE")</f>
        <v>0</v>
      </c>
      <c r="AT276" s="1" t="str">
        <f>IFERROR(VLOOKUP(CONCATENATE(AS$1,AS276),'Formulario de Preguntas'!$C$10:$FN$165,3,FALSE),"")</f>
        <v/>
      </c>
      <c r="AU276" s="1" t="str">
        <f>IFERROR(VLOOKUP(CONCATENATE(AS$1,AS276),'Formulario de Preguntas'!$C$10:$FN$165,4,FALSE),"")</f>
        <v/>
      </c>
      <c r="AV276" s="23">
        <f>IF($B276='Formulario de Respuestas'!$D275,'Formulario de Respuestas'!$T275,"ES DIFERENTE")</f>
        <v>0</v>
      </c>
      <c r="AW276" s="1" t="str">
        <f>IFERROR(VLOOKUP(CONCATENATE(AV$1,AV276),'Formulario de Preguntas'!$C$10:$FN$165,3,FALSE),"")</f>
        <v/>
      </c>
      <c r="AX276" s="1" t="str">
        <f>IFERROR(VLOOKUP(CONCATENATE(AV$1,AV276),'Formulario de Preguntas'!$C$10:$FN$165,4,FALSE),"")</f>
        <v/>
      </c>
      <c r="AY276" s="23">
        <f>IF($B276='Formulario de Respuestas'!$D275,'Formulario de Respuestas'!$U275,"ES DIFERENTE")</f>
        <v>0</v>
      </c>
      <c r="AZ276" s="1" t="str">
        <f>IFERROR(VLOOKUP(CONCATENATE(AY$1,AY276),'Formulario de Preguntas'!$C$10:$FN$165,3,FALSE),"")</f>
        <v/>
      </c>
      <c r="BA276" s="1" t="str">
        <f>IFERROR(VLOOKUP(CONCATENATE(AY$1,AY276),'Formulario de Preguntas'!$C$10:$FN$165,4,FALSE),"")</f>
        <v/>
      </c>
      <c r="BB276" s="25">
        <f>IF($B276='Formulario de Respuestas'!$D275,'Formulario de Respuestas'!$V275,"ES DIFERENTE")</f>
        <v>0</v>
      </c>
      <c r="BC276" s="1" t="str">
        <f>IFERROR(VLOOKUP(CONCATENATE(BB$1,BB276),'Formulario de Preguntas'!$C$10:$FN$165,3,FALSE),"")</f>
        <v/>
      </c>
      <c r="BD276" s="1" t="str">
        <f>IFERROR(VLOOKUP(CONCATENATE(BB$1,BB276),'Formulario de Preguntas'!$C$10:$FN$165,4,FALSE),"")</f>
        <v/>
      </c>
      <c r="BE276" s="23">
        <f>IF($B276='Formulario de Respuestas'!$D275,'Formulario de Respuestas'!$W275,"ES DIFERENTE")</f>
        <v>0</v>
      </c>
      <c r="BF276" s="1" t="str">
        <f>IFERROR(VLOOKUP(CONCATENATE(BE$1,BE276),'Formulario de Preguntas'!$C$10:$FN$165,3,FALSE),"")</f>
        <v/>
      </c>
      <c r="BG276" s="1" t="str">
        <f>IFERROR(VLOOKUP(CONCATENATE(BE$1,BE276),'Formulario de Preguntas'!$C$10:$FN$165,4,FALSE),"")</f>
        <v/>
      </c>
      <c r="BH276" s="23">
        <f>IF($B276='Formulario de Respuestas'!$D275,'Formulario de Respuestas'!$X275,"ES DIFERENTE")</f>
        <v>0</v>
      </c>
      <c r="BI276" s="1" t="str">
        <f>IFERROR(VLOOKUP(CONCATENATE(BH$1,BH276),'Formulario de Preguntas'!$C$10:$FN$165,3,FALSE),"")</f>
        <v/>
      </c>
      <c r="BJ276" s="1" t="str">
        <f>IFERROR(VLOOKUP(CONCATENATE(BH$1,BH276),'Formulario de Preguntas'!$C$10:$FN$165,4,FALSE),"")</f>
        <v/>
      </c>
      <c r="BK276" s="25">
        <f>IF($B276='Formulario de Respuestas'!$D275,'Formulario de Respuestas'!$Y275,"ES DIFERENTE")</f>
        <v>0</v>
      </c>
      <c r="BL276" s="1" t="str">
        <f>IFERROR(VLOOKUP(CONCATENATE(BK$1,BK276),'Formulario de Preguntas'!$C$10:$FN$165,3,FALSE),"")</f>
        <v/>
      </c>
      <c r="BM276" s="1" t="str">
        <f>IFERROR(VLOOKUP(CONCATENATE(BK$1,BK276),'Formulario de Preguntas'!$C$10:$FN$165,4,FALSE),"")</f>
        <v/>
      </c>
      <c r="BN276" s="25">
        <f>IF($B276='Formulario de Respuestas'!$D275,'Formulario de Respuestas'!$Z275,"ES DIFERENTE")</f>
        <v>0</v>
      </c>
      <c r="BO276" s="1" t="str">
        <f>IFERROR(VLOOKUP(CONCATENATE(BN$1,BN276),'Formulario de Preguntas'!$C$10:$FN$165,3,FALSE),"")</f>
        <v/>
      </c>
      <c r="BP276" s="1" t="str">
        <f>IFERROR(VLOOKUP(CONCATENATE(BN$1,BN276),'Formulario de Preguntas'!$C$10:$FN$165,4,FALSE),"")</f>
        <v/>
      </c>
      <c r="BR276" s="1">
        <f t="shared" si="13"/>
        <v>0</v>
      </c>
      <c r="BS276" s="1">
        <f t="shared" si="14"/>
        <v>0.25</v>
      </c>
      <c r="BT276" s="1">
        <f t="shared" si="12"/>
        <v>0</v>
      </c>
      <c r="BU276" s="1">
        <f>COUNTIF('Formulario de Respuestas'!$E275:$Z275,"A")</f>
        <v>0</v>
      </c>
      <c r="BV276" s="1">
        <f>COUNTIF('Formulario de Respuestas'!$E275:$Z275,"B")</f>
        <v>0</v>
      </c>
      <c r="BW276" s="1">
        <f>COUNTIF('Formulario de Respuestas'!$E275:$Z275,"C")</f>
        <v>0</v>
      </c>
      <c r="BX276" s="1">
        <f>COUNTIF('Formulario de Respuestas'!$E275:$Z275,"D")</f>
        <v>0</v>
      </c>
      <c r="BY276" s="1">
        <f>COUNTIF('Formulario de Respuestas'!$E275:$Z275,"E (RESPUESTA ANULADA)")</f>
        <v>0</v>
      </c>
    </row>
    <row r="277" spans="1:77" x14ac:dyDescent="0.25">
      <c r="A277" s="1">
        <f>'Formulario de Respuestas'!C276</f>
        <v>0</v>
      </c>
      <c r="B277" s="1">
        <f>'Formulario de Respuestas'!D276</f>
        <v>0</v>
      </c>
      <c r="C277" s="23">
        <f>IF($B277='Formulario de Respuestas'!$D276,'Formulario de Respuestas'!$E276,"ES DIFERENTE")</f>
        <v>0</v>
      </c>
      <c r="D277" s="15" t="str">
        <f>IFERROR(VLOOKUP(CONCATENATE(C$1,C277),'Formulario de Preguntas'!$C$2:$FN$165,3,FALSE),"")</f>
        <v/>
      </c>
      <c r="E277" s="1" t="str">
        <f>IFERROR(VLOOKUP(CONCATENATE(C$1,C277),'Formulario de Preguntas'!$C$2:$FN$165,4,FALSE),"")</f>
        <v/>
      </c>
      <c r="F277" s="23">
        <f>IF($B277='Formulario de Respuestas'!$D276,'Formulario de Respuestas'!$F276,"ES DIFERENTE")</f>
        <v>0</v>
      </c>
      <c r="G277" s="1" t="str">
        <f>IFERROR(VLOOKUP(CONCATENATE(F$1,F277),'Formulario de Preguntas'!$C$2:$FN$165,3,FALSE),"")</f>
        <v/>
      </c>
      <c r="H277" s="1" t="str">
        <f>IFERROR(VLOOKUP(CONCATENATE(F$1,F277),'Formulario de Preguntas'!$C$2:$FN$165,4,FALSE),"")</f>
        <v/>
      </c>
      <c r="I277" s="23">
        <f>IF($B277='Formulario de Respuestas'!$D276,'Formulario de Respuestas'!$G276,"ES DIFERENTE")</f>
        <v>0</v>
      </c>
      <c r="J277" s="1" t="str">
        <f>IFERROR(VLOOKUP(CONCATENATE(I$1,I277),'Formulario de Preguntas'!$C$10:$FN$165,3,FALSE),"")</f>
        <v/>
      </c>
      <c r="K277" s="1" t="str">
        <f>IFERROR(VLOOKUP(CONCATENATE(I$1,I277),'Formulario de Preguntas'!$C$10:$FN$165,4,FALSE),"")</f>
        <v/>
      </c>
      <c r="L277" s="23">
        <f>IF($B277='Formulario de Respuestas'!$D276,'Formulario de Respuestas'!$H276,"ES DIFERENTE")</f>
        <v>0</v>
      </c>
      <c r="M277" s="1" t="str">
        <f>IFERROR(VLOOKUP(CONCATENATE(L$1,L277),'Formulario de Preguntas'!$C$10:$FN$165,3,FALSE),"")</f>
        <v/>
      </c>
      <c r="N277" s="1" t="str">
        <f>IFERROR(VLOOKUP(CONCATENATE(L$1,L277),'Formulario de Preguntas'!$C$10:$FN$165,4,FALSE),"")</f>
        <v/>
      </c>
      <c r="O277" s="23">
        <f>IF($B277='Formulario de Respuestas'!$D276,'Formulario de Respuestas'!$I276,"ES DIFERENTE")</f>
        <v>0</v>
      </c>
      <c r="P277" s="1" t="str">
        <f>IFERROR(VLOOKUP(CONCATENATE(O$1,O277),'Formulario de Preguntas'!$C$10:$FN$165,3,FALSE),"")</f>
        <v/>
      </c>
      <c r="Q277" s="1" t="str">
        <f>IFERROR(VLOOKUP(CONCATENATE(O$1,O277),'Formulario de Preguntas'!$C$10:$FN$165,4,FALSE),"")</f>
        <v/>
      </c>
      <c r="R277" s="23">
        <f>IF($B277='Formulario de Respuestas'!$D276,'Formulario de Respuestas'!$J276,"ES DIFERENTE")</f>
        <v>0</v>
      </c>
      <c r="S277" s="1" t="str">
        <f>IFERROR(VLOOKUP(CONCATENATE(R$1,R277),'Formulario de Preguntas'!$C$10:$FN$165,3,FALSE),"")</f>
        <v/>
      </c>
      <c r="T277" s="1" t="str">
        <f>IFERROR(VLOOKUP(CONCATENATE(R$1,R277),'Formulario de Preguntas'!$C$10:$FN$165,4,FALSE),"")</f>
        <v/>
      </c>
      <c r="U277" s="23">
        <f>IF($B277='Formulario de Respuestas'!$D276,'Formulario de Respuestas'!$K276,"ES DIFERENTE")</f>
        <v>0</v>
      </c>
      <c r="V277" s="1" t="str">
        <f>IFERROR(VLOOKUP(CONCATENATE(U$1,U277),'Formulario de Preguntas'!$C$10:$FN$165,3,FALSE),"")</f>
        <v/>
      </c>
      <c r="W277" s="1" t="str">
        <f>IFERROR(VLOOKUP(CONCATENATE(U$1,U277),'Formulario de Preguntas'!$C$10:$FN$165,4,FALSE),"")</f>
        <v/>
      </c>
      <c r="X277" s="23">
        <f>IF($B277='Formulario de Respuestas'!$D276,'Formulario de Respuestas'!$L276,"ES DIFERENTE")</f>
        <v>0</v>
      </c>
      <c r="Y277" s="1" t="str">
        <f>IFERROR(VLOOKUP(CONCATENATE(X$1,X277),'Formulario de Preguntas'!$C$10:$FN$165,3,FALSE),"")</f>
        <v/>
      </c>
      <c r="Z277" s="1" t="str">
        <f>IFERROR(VLOOKUP(CONCATENATE(X$1,X277),'Formulario de Preguntas'!$C$10:$FN$165,4,FALSE),"")</f>
        <v/>
      </c>
      <c r="AA277" s="23">
        <f>IF($B277='Formulario de Respuestas'!$D276,'Formulario de Respuestas'!$M276,"ES DIFERENTE")</f>
        <v>0</v>
      </c>
      <c r="AB277" s="1" t="str">
        <f>IFERROR(VLOOKUP(CONCATENATE(AA$1,AA277),'Formulario de Preguntas'!$C$10:$FN$165,3,FALSE),"")</f>
        <v/>
      </c>
      <c r="AC277" s="1" t="str">
        <f>IFERROR(VLOOKUP(CONCATENATE(AA$1,AA277),'Formulario de Preguntas'!$C$10:$FN$165,4,FALSE),"")</f>
        <v/>
      </c>
      <c r="AD277" s="23">
        <f>IF($B277='Formulario de Respuestas'!$D276,'Formulario de Respuestas'!$N276,"ES DIFERENTE")</f>
        <v>0</v>
      </c>
      <c r="AE277" s="1" t="str">
        <f>IFERROR(VLOOKUP(CONCATENATE(AD$1,AD277),'Formulario de Preguntas'!$C$10:$FN$165,3,FALSE),"")</f>
        <v/>
      </c>
      <c r="AF277" s="1" t="str">
        <f>IFERROR(VLOOKUP(CONCATENATE(AD$1,AD277),'Formulario de Preguntas'!$C$10:$FN$165,4,FALSE),"")</f>
        <v/>
      </c>
      <c r="AG277" s="23">
        <f>IF($B277='Formulario de Respuestas'!$D276,'Formulario de Respuestas'!$O276,"ES DIFERENTE")</f>
        <v>0</v>
      </c>
      <c r="AH277" s="1" t="str">
        <f>IFERROR(VLOOKUP(CONCATENATE(AG$1,AG277),'Formulario de Preguntas'!$C$10:$FN$165,3,FALSE),"")</f>
        <v/>
      </c>
      <c r="AI277" s="1" t="str">
        <f>IFERROR(VLOOKUP(CONCATENATE(AG$1,AG277),'Formulario de Preguntas'!$C$10:$FN$165,4,FALSE),"")</f>
        <v/>
      </c>
      <c r="AJ277" s="23">
        <f>IF($B277='Formulario de Respuestas'!$D276,'Formulario de Respuestas'!$P276,"ES DIFERENTE")</f>
        <v>0</v>
      </c>
      <c r="AK277" s="1" t="str">
        <f>IFERROR(VLOOKUP(CONCATENATE(AJ$1,AJ277),'Formulario de Preguntas'!$C$10:$FN$165,3,FALSE),"")</f>
        <v/>
      </c>
      <c r="AL277" s="1" t="str">
        <f>IFERROR(VLOOKUP(CONCATENATE(AJ$1,AJ277),'Formulario de Preguntas'!$C$10:$FN$165,4,FALSE),"")</f>
        <v/>
      </c>
      <c r="AM277" s="23">
        <f>IF($B277='Formulario de Respuestas'!$D276,'Formulario de Respuestas'!$Q276,"ES DIFERENTE")</f>
        <v>0</v>
      </c>
      <c r="AN277" s="1" t="str">
        <f>IFERROR(VLOOKUP(CONCATENATE(AM$1,AM277),'Formulario de Preguntas'!$C$10:$FN$165,3,FALSE),"")</f>
        <v/>
      </c>
      <c r="AO277" s="1" t="str">
        <f>IFERROR(VLOOKUP(CONCATENATE(AM$1,AM277),'Formulario de Preguntas'!$C$10:$FN$165,4,FALSE),"")</f>
        <v/>
      </c>
      <c r="AP277" s="23">
        <f>IF($B277='Formulario de Respuestas'!$D276,'Formulario de Respuestas'!$R276,"ES DIFERENTE")</f>
        <v>0</v>
      </c>
      <c r="AQ277" s="1" t="str">
        <f>IFERROR(VLOOKUP(CONCATENATE(AP$1,AP277),'Formulario de Preguntas'!$C$10:$FN$165,3,FALSE),"")</f>
        <v/>
      </c>
      <c r="AR277" s="1" t="str">
        <f>IFERROR(VLOOKUP(CONCATENATE(AP$1,AP277),'Formulario de Preguntas'!$C$10:$FN$165,4,FALSE),"")</f>
        <v/>
      </c>
      <c r="AS277" s="23">
        <f>IF($B277='Formulario de Respuestas'!$D276,'Formulario de Respuestas'!$S276,"ES DIFERENTE")</f>
        <v>0</v>
      </c>
      <c r="AT277" s="1" t="str">
        <f>IFERROR(VLOOKUP(CONCATENATE(AS$1,AS277),'Formulario de Preguntas'!$C$10:$FN$165,3,FALSE),"")</f>
        <v/>
      </c>
      <c r="AU277" s="1" t="str">
        <f>IFERROR(VLOOKUP(CONCATENATE(AS$1,AS277),'Formulario de Preguntas'!$C$10:$FN$165,4,FALSE),"")</f>
        <v/>
      </c>
      <c r="AV277" s="23">
        <f>IF($B277='Formulario de Respuestas'!$D276,'Formulario de Respuestas'!$T276,"ES DIFERENTE")</f>
        <v>0</v>
      </c>
      <c r="AW277" s="1" t="str">
        <f>IFERROR(VLOOKUP(CONCATENATE(AV$1,AV277),'Formulario de Preguntas'!$C$10:$FN$165,3,FALSE),"")</f>
        <v/>
      </c>
      <c r="AX277" s="1" t="str">
        <f>IFERROR(VLOOKUP(CONCATENATE(AV$1,AV277),'Formulario de Preguntas'!$C$10:$FN$165,4,FALSE),"")</f>
        <v/>
      </c>
      <c r="AY277" s="23">
        <f>IF($B277='Formulario de Respuestas'!$D276,'Formulario de Respuestas'!$U276,"ES DIFERENTE")</f>
        <v>0</v>
      </c>
      <c r="AZ277" s="1" t="str">
        <f>IFERROR(VLOOKUP(CONCATENATE(AY$1,AY277),'Formulario de Preguntas'!$C$10:$FN$165,3,FALSE),"")</f>
        <v/>
      </c>
      <c r="BA277" s="1" t="str">
        <f>IFERROR(VLOOKUP(CONCATENATE(AY$1,AY277),'Formulario de Preguntas'!$C$10:$FN$165,4,FALSE),"")</f>
        <v/>
      </c>
      <c r="BB277" s="25">
        <f>IF($B277='Formulario de Respuestas'!$D276,'Formulario de Respuestas'!$V276,"ES DIFERENTE")</f>
        <v>0</v>
      </c>
      <c r="BC277" s="1" t="str">
        <f>IFERROR(VLOOKUP(CONCATENATE(BB$1,BB277),'Formulario de Preguntas'!$C$10:$FN$165,3,FALSE),"")</f>
        <v/>
      </c>
      <c r="BD277" s="1" t="str">
        <f>IFERROR(VLOOKUP(CONCATENATE(BB$1,BB277),'Formulario de Preguntas'!$C$10:$FN$165,4,FALSE),"")</f>
        <v/>
      </c>
      <c r="BE277" s="23">
        <f>IF($B277='Formulario de Respuestas'!$D276,'Formulario de Respuestas'!$W276,"ES DIFERENTE")</f>
        <v>0</v>
      </c>
      <c r="BF277" s="1" t="str">
        <f>IFERROR(VLOOKUP(CONCATENATE(BE$1,BE277),'Formulario de Preguntas'!$C$10:$FN$165,3,FALSE),"")</f>
        <v/>
      </c>
      <c r="BG277" s="1" t="str">
        <f>IFERROR(VLOOKUP(CONCATENATE(BE$1,BE277),'Formulario de Preguntas'!$C$10:$FN$165,4,FALSE),"")</f>
        <v/>
      </c>
      <c r="BH277" s="23">
        <f>IF($B277='Formulario de Respuestas'!$D276,'Formulario de Respuestas'!$X276,"ES DIFERENTE")</f>
        <v>0</v>
      </c>
      <c r="BI277" s="1" t="str">
        <f>IFERROR(VLOOKUP(CONCATENATE(BH$1,BH277),'Formulario de Preguntas'!$C$10:$FN$165,3,FALSE),"")</f>
        <v/>
      </c>
      <c r="BJ277" s="1" t="str">
        <f>IFERROR(VLOOKUP(CONCATENATE(BH$1,BH277),'Formulario de Preguntas'!$C$10:$FN$165,4,FALSE),"")</f>
        <v/>
      </c>
      <c r="BK277" s="25">
        <f>IF($B277='Formulario de Respuestas'!$D276,'Formulario de Respuestas'!$Y276,"ES DIFERENTE")</f>
        <v>0</v>
      </c>
      <c r="BL277" s="1" t="str">
        <f>IFERROR(VLOOKUP(CONCATENATE(BK$1,BK277),'Formulario de Preguntas'!$C$10:$FN$165,3,FALSE),"")</f>
        <v/>
      </c>
      <c r="BM277" s="1" t="str">
        <f>IFERROR(VLOOKUP(CONCATENATE(BK$1,BK277),'Formulario de Preguntas'!$C$10:$FN$165,4,FALSE),"")</f>
        <v/>
      </c>
      <c r="BN277" s="25">
        <f>IF($B277='Formulario de Respuestas'!$D276,'Formulario de Respuestas'!$Z276,"ES DIFERENTE")</f>
        <v>0</v>
      </c>
      <c r="BO277" s="1" t="str">
        <f>IFERROR(VLOOKUP(CONCATENATE(BN$1,BN277),'Formulario de Preguntas'!$C$10:$FN$165,3,FALSE),"")</f>
        <v/>
      </c>
      <c r="BP277" s="1" t="str">
        <f>IFERROR(VLOOKUP(CONCATENATE(BN$1,BN277),'Formulario de Preguntas'!$C$10:$FN$165,4,FALSE),"")</f>
        <v/>
      </c>
      <c r="BR277" s="1">
        <f t="shared" si="13"/>
        <v>0</v>
      </c>
      <c r="BS277" s="1">
        <f t="shared" si="14"/>
        <v>0.25</v>
      </c>
      <c r="BT277" s="1">
        <f t="shared" si="12"/>
        <v>0</v>
      </c>
      <c r="BU277" s="1">
        <f>COUNTIF('Formulario de Respuestas'!$E276:$Z276,"A")</f>
        <v>0</v>
      </c>
      <c r="BV277" s="1">
        <f>COUNTIF('Formulario de Respuestas'!$E276:$Z276,"B")</f>
        <v>0</v>
      </c>
      <c r="BW277" s="1">
        <f>COUNTIF('Formulario de Respuestas'!$E276:$Z276,"C")</f>
        <v>0</v>
      </c>
      <c r="BX277" s="1">
        <f>COUNTIF('Formulario de Respuestas'!$E276:$Z276,"D")</f>
        <v>0</v>
      </c>
      <c r="BY277" s="1">
        <f>COUNTIF('Formulario de Respuestas'!$E276:$Z276,"E (RESPUESTA ANULADA)")</f>
        <v>0</v>
      </c>
    </row>
    <row r="278" spans="1:77" x14ac:dyDescent="0.25">
      <c r="A278" s="1">
        <f>'Formulario de Respuestas'!C277</f>
        <v>0</v>
      </c>
      <c r="B278" s="1">
        <f>'Formulario de Respuestas'!D277</f>
        <v>0</v>
      </c>
      <c r="C278" s="23">
        <f>IF($B278='Formulario de Respuestas'!$D277,'Formulario de Respuestas'!$E277,"ES DIFERENTE")</f>
        <v>0</v>
      </c>
      <c r="D278" s="15" t="str">
        <f>IFERROR(VLOOKUP(CONCATENATE(C$1,C278),'Formulario de Preguntas'!$C$2:$FN$165,3,FALSE),"")</f>
        <v/>
      </c>
      <c r="E278" s="1" t="str">
        <f>IFERROR(VLOOKUP(CONCATENATE(C$1,C278),'Formulario de Preguntas'!$C$2:$FN$165,4,FALSE),"")</f>
        <v/>
      </c>
      <c r="F278" s="23">
        <f>IF($B278='Formulario de Respuestas'!$D277,'Formulario de Respuestas'!$F277,"ES DIFERENTE")</f>
        <v>0</v>
      </c>
      <c r="G278" s="1" t="str">
        <f>IFERROR(VLOOKUP(CONCATENATE(F$1,F278),'Formulario de Preguntas'!$C$2:$FN$165,3,FALSE),"")</f>
        <v/>
      </c>
      <c r="H278" s="1" t="str">
        <f>IFERROR(VLOOKUP(CONCATENATE(F$1,F278),'Formulario de Preguntas'!$C$2:$FN$165,4,FALSE),"")</f>
        <v/>
      </c>
      <c r="I278" s="23">
        <f>IF($B278='Formulario de Respuestas'!$D277,'Formulario de Respuestas'!$G277,"ES DIFERENTE")</f>
        <v>0</v>
      </c>
      <c r="J278" s="1" t="str">
        <f>IFERROR(VLOOKUP(CONCATENATE(I$1,I278),'Formulario de Preguntas'!$C$10:$FN$165,3,FALSE),"")</f>
        <v/>
      </c>
      <c r="K278" s="1" t="str">
        <f>IFERROR(VLOOKUP(CONCATENATE(I$1,I278),'Formulario de Preguntas'!$C$10:$FN$165,4,FALSE),"")</f>
        <v/>
      </c>
      <c r="L278" s="23">
        <f>IF($B278='Formulario de Respuestas'!$D277,'Formulario de Respuestas'!$H277,"ES DIFERENTE")</f>
        <v>0</v>
      </c>
      <c r="M278" s="1" t="str">
        <f>IFERROR(VLOOKUP(CONCATENATE(L$1,L278),'Formulario de Preguntas'!$C$10:$FN$165,3,FALSE),"")</f>
        <v/>
      </c>
      <c r="N278" s="1" t="str">
        <f>IFERROR(VLOOKUP(CONCATENATE(L$1,L278),'Formulario de Preguntas'!$C$10:$FN$165,4,FALSE),"")</f>
        <v/>
      </c>
      <c r="O278" s="23">
        <f>IF($B278='Formulario de Respuestas'!$D277,'Formulario de Respuestas'!$I277,"ES DIFERENTE")</f>
        <v>0</v>
      </c>
      <c r="P278" s="1" t="str">
        <f>IFERROR(VLOOKUP(CONCATENATE(O$1,O278),'Formulario de Preguntas'!$C$10:$FN$165,3,FALSE),"")</f>
        <v/>
      </c>
      <c r="Q278" s="1" t="str">
        <f>IFERROR(VLOOKUP(CONCATENATE(O$1,O278),'Formulario de Preguntas'!$C$10:$FN$165,4,FALSE),"")</f>
        <v/>
      </c>
      <c r="R278" s="23">
        <f>IF($B278='Formulario de Respuestas'!$D277,'Formulario de Respuestas'!$J277,"ES DIFERENTE")</f>
        <v>0</v>
      </c>
      <c r="S278" s="1" t="str">
        <f>IFERROR(VLOOKUP(CONCATENATE(R$1,R278),'Formulario de Preguntas'!$C$10:$FN$165,3,FALSE),"")</f>
        <v/>
      </c>
      <c r="T278" s="1" t="str">
        <f>IFERROR(VLOOKUP(CONCATENATE(R$1,R278),'Formulario de Preguntas'!$C$10:$FN$165,4,FALSE),"")</f>
        <v/>
      </c>
      <c r="U278" s="23">
        <f>IF($B278='Formulario de Respuestas'!$D277,'Formulario de Respuestas'!$K277,"ES DIFERENTE")</f>
        <v>0</v>
      </c>
      <c r="V278" s="1" t="str">
        <f>IFERROR(VLOOKUP(CONCATENATE(U$1,U278),'Formulario de Preguntas'!$C$10:$FN$165,3,FALSE),"")</f>
        <v/>
      </c>
      <c r="W278" s="1" t="str">
        <f>IFERROR(VLOOKUP(CONCATENATE(U$1,U278),'Formulario de Preguntas'!$C$10:$FN$165,4,FALSE),"")</f>
        <v/>
      </c>
      <c r="X278" s="23">
        <f>IF($B278='Formulario de Respuestas'!$D277,'Formulario de Respuestas'!$L277,"ES DIFERENTE")</f>
        <v>0</v>
      </c>
      <c r="Y278" s="1" t="str">
        <f>IFERROR(VLOOKUP(CONCATENATE(X$1,X278),'Formulario de Preguntas'!$C$10:$FN$165,3,FALSE),"")</f>
        <v/>
      </c>
      <c r="Z278" s="1" t="str">
        <f>IFERROR(VLOOKUP(CONCATENATE(X$1,X278),'Formulario de Preguntas'!$C$10:$FN$165,4,FALSE),"")</f>
        <v/>
      </c>
      <c r="AA278" s="23">
        <f>IF($B278='Formulario de Respuestas'!$D277,'Formulario de Respuestas'!$M277,"ES DIFERENTE")</f>
        <v>0</v>
      </c>
      <c r="AB278" s="1" t="str">
        <f>IFERROR(VLOOKUP(CONCATENATE(AA$1,AA278),'Formulario de Preguntas'!$C$10:$FN$165,3,FALSE),"")</f>
        <v/>
      </c>
      <c r="AC278" s="1" t="str">
        <f>IFERROR(VLOOKUP(CONCATENATE(AA$1,AA278),'Formulario de Preguntas'!$C$10:$FN$165,4,FALSE),"")</f>
        <v/>
      </c>
      <c r="AD278" s="23">
        <f>IF($B278='Formulario de Respuestas'!$D277,'Formulario de Respuestas'!$N277,"ES DIFERENTE")</f>
        <v>0</v>
      </c>
      <c r="AE278" s="1" t="str">
        <f>IFERROR(VLOOKUP(CONCATENATE(AD$1,AD278),'Formulario de Preguntas'!$C$10:$FN$165,3,FALSE),"")</f>
        <v/>
      </c>
      <c r="AF278" s="1" t="str">
        <f>IFERROR(VLOOKUP(CONCATENATE(AD$1,AD278),'Formulario de Preguntas'!$C$10:$FN$165,4,FALSE),"")</f>
        <v/>
      </c>
      <c r="AG278" s="23">
        <f>IF($B278='Formulario de Respuestas'!$D277,'Formulario de Respuestas'!$O277,"ES DIFERENTE")</f>
        <v>0</v>
      </c>
      <c r="AH278" s="1" t="str">
        <f>IFERROR(VLOOKUP(CONCATENATE(AG$1,AG278),'Formulario de Preguntas'!$C$10:$FN$165,3,FALSE),"")</f>
        <v/>
      </c>
      <c r="AI278" s="1" t="str">
        <f>IFERROR(VLOOKUP(CONCATENATE(AG$1,AG278),'Formulario de Preguntas'!$C$10:$FN$165,4,FALSE),"")</f>
        <v/>
      </c>
      <c r="AJ278" s="23">
        <f>IF($B278='Formulario de Respuestas'!$D277,'Formulario de Respuestas'!$P277,"ES DIFERENTE")</f>
        <v>0</v>
      </c>
      <c r="AK278" s="1" t="str">
        <f>IFERROR(VLOOKUP(CONCATENATE(AJ$1,AJ278),'Formulario de Preguntas'!$C$10:$FN$165,3,FALSE),"")</f>
        <v/>
      </c>
      <c r="AL278" s="1" t="str">
        <f>IFERROR(VLOOKUP(CONCATENATE(AJ$1,AJ278),'Formulario de Preguntas'!$C$10:$FN$165,4,FALSE),"")</f>
        <v/>
      </c>
      <c r="AM278" s="23">
        <f>IF($B278='Formulario de Respuestas'!$D277,'Formulario de Respuestas'!$Q277,"ES DIFERENTE")</f>
        <v>0</v>
      </c>
      <c r="AN278" s="1" t="str">
        <f>IFERROR(VLOOKUP(CONCATENATE(AM$1,AM278),'Formulario de Preguntas'!$C$10:$FN$165,3,FALSE),"")</f>
        <v/>
      </c>
      <c r="AO278" s="1" t="str">
        <f>IFERROR(VLOOKUP(CONCATENATE(AM$1,AM278),'Formulario de Preguntas'!$C$10:$FN$165,4,FALSE),"")</f>
        <v/>
      </c>
      <c r="AP278" s="23">
        <f>IF($B278='Formulario de Respuestas'!$D277,'Formulario de Respuestas'!$R277,"ES DIFERENTE")</f>
        <v>0</v>
      </c>
      <c r="AQ278" s="1" t="str">
        <f>IFERROR(VLOOKUP(CONCATENATE(AP$1,AP278),'Formulario de Preguntas'!$C$10:$FN$165,3,FALSE),"")</f>
        <v/>
      </c>
      <c r="AR278" s="1" t="str">
        <f>IFERROR(VLOOKUP(CONCATENATE(AP$1,AP278),'Formulario de Preguntas'!$C$10:$FN$165,4,FALSE),"")</f>
        <v/>
      </c>
      <c r="AS278" s="23">
        <f>IF($B278='Formulario de Respuestas'!$D277,'Formulario de Respuestas'!$S277,"ES DIFERENTE")</f>
        <v>0</v>
      </c>
      <c r="AT278" s="1" t="str">
        <f>IFERROR(VLOOKUP(CONCATENATE(AS$1,AS278),'Formulario de Preguntas'!$C$10:$FN$165,3,FALSE),"")</f>
        <v/>
      </c>
      <c r="AU278" s="1" t="str">
        <f>IFERROR(VLOOKUP(CONCATENATE(AS$1,AS278),'Formulario de Preguntas'!$C$10:$FN$165,4,FALSE),"")</f>
        <v/>
      </c>
      <c r="AV278" s="23">
        <f>IF($B278='Formulario de Respuestas'!$D277,'Formulario de Respuestas'!$T277,"ES DIFERENTE")</f>
        <v>0</v>
      </c>
      <c r="AW278" s="1" t="str">
        <f>IFERROR(VLOOKUP(CONCATENATE(AV$1,AV278),'Formulario de Preguntas'!$C$10:$FN$165,3,FALSE),"")</f>
        <v/>
      </c>
      <c r="AX278" s="1" t="str">
        <f>IFERROR(VLOOKUP(CONCATENATE(AV$1,AV278),'Formulario de Preguntas'!$C$10:$FN$165,4,FALSE),"")</f>
        <v/>
      </c>
      <c r="AY278" s="23">
        <f>IF($B278='Formulario de Respuestas'!$D277,'Formulario de Respuestas'!$U277,"ES DIFERENTE")</f>
        <v>0</v>
      </c>
      <c r="AZ278" s="1" t="str">
        <f>IFERROR(VLOOKUP(CONCATENATE(AY$1,AY278),'Formulario de Preguntas'!$C$10:$FN$165,3,FALSE),"")</f>
        <v/>
      </c>
      <c r="BA278" s="1" t="str">
        <f>IFERROR(VLOOKUP(CONCATENATE(AY$1,AY278),'Formulario de Preguntas'!$C$10:$FN$165,4,FALSE),"")</f>
        <v/>
      </c>
      <c r="BB278" s="25">
        <f>IF($B278='Formulario de Respuestas'!$D277,'Formulario de Respuestas'!$V277,"ES DIFERENTE")</f>
        <v>0</v>
      </c>
      <c r="BC278" s="1" t="str">
        <f>IFERROR(VLOOKUP(CONCATENATE(BB$1,BB278),'Formulario de Preguntas'!$C$10:$FN$165,3,FALSE),"")</f>
        <v/>
      </c>
      <c r="BD278" s="1" t="str">
        <f>IFERROR(VLOOKUP(CONCATENATE(BB$1,BB278),'Formulario de Preguntas'!$C$10:$FN$165,4,FALSE),"")</f>
        <v/>
      </c>
      <c r="BE278" s="23">
        <f>IF($B278='Formulario de Respuestas'!$D277,'Formulario de Respuestas'!$W277,"ES DIFERENTE")</f>
        <v>0</v>
      </c>
      <c r="BF278" s="1" t="str">
        <f>IFERROR(VLOOKUP(CONCATENATE(BE$1,BE278),'Formulario de Preguntas'!$C$10:$FN$165,3,FALSE),"")</f>
        <v/>
      </c>
      <c r="BG278" s="1" t="str">
        <f>IFERROR(VLOOKUP(CONCATENATE(BE$1,BE278),'Formulario de Preguntas'!$C$10:$FN$165,4,FALSE),"")</f>
        <v/>
      </c>
      <c r="BH278" s="23">
        <f>IF($B278='Formulario de Respuestas'!$D277,'Formulario de Respuestas'!$X277,"ES DIFERENTE")</f>
        <v>0</v>
      </c>
      <c r="BI278" s="1" t="str">
        <f>IFERROR(VLOOKUP(CONCATENATE(BH$1,BH278),'Formulario de Preguntas'!$C$10:$FN$165,3,FALSE),"")</f>
        <v/>
      </c>
      <c r="BJ278" s="1" t="str">
        <f>IFERROR(VLOOKUP(CONCATENATE(BH$1,BH278),'Formulario de Preguntas'!$C$10:$FN$165,4,FALSE),"")</f>
        <v/>
      </c>
      <c r="BK278" s="25">
        <f>IF($B278='Formulario de Respuestas'!$D277,'Formulario de Respuestas'!$Y277,"ES DIFERENTE")</f>
        <v>0</v>
      </c>
      <c r="BL278" s="1" t="str">
        <f>IFERROR(VLOOKUP(CONCATENATE(BK$1,BK278),'Formulario de Preguntas'!$C$10:$FN$165,3,FALSE),"")</f>
        <v/>
      </c>
      <c r="BM278" s="1" t="str">
        <f>IFERROR(VLOOKUP(CONCATENATE(BK$1,BK278),'Formulario de Preguntas'!$C$10:$FN$165,4,FALSE),"")</f>
        <v/>
      </c>
      <c r="BN278" s="25">
        <f>IF($B278='Formulario de Respuestas'!$D277,'Formulario de Respuestas'!$Z277,"ES DIFERENTE")</f>
        <v>0</v>
      </c>
      <c r="BO278" s="1" t="str">
        <f>IFERROR(VLOOKUP(CONCATENATE(BN$1,BN278),'Formulario de Preguntas'!$C$10:$FN$165,3,FALSE),"")</f>
        <v/>
      </c>
      <c r="BP278" s="1" t="str">
        <f>IFERROR(VLOOKUP(CONCATENATE(BN$1,BN278),'Formulario de Preguntas'!$C$10:$FN$165,4,FALSE),"")</f>
        <v/>
      </c>
      <c r="BR278" s="1">
        <f t="shared" si="13"/>
        <v>0</v>
      </c>
      <c r="BS278" s="1">
        <f t="shared" si="14"/>
        <v>0.25</v>
      </c>
      <c r="BT278" s="1">
        <f t="shared" si="12"/>
        <v>0</v>
      </c>
      <c r="BU278" s="1">
        <f>COUNTIF('Formulario de Respuestas'!$E277:$Z277,"A")</f>
        <v>0</v>
      </c>
      <c r="BV278" s="1">
        <f>COUNTIF('Formulario de Respuestas'!$E277:$Z277,"B")</f>
        <v>0</v>
      </c>
      <c r="BW278" s="1">
        <f>COUNTIF('Formulario de Respuestas'!$E277:$Z277,"C")</f>
        <v>0</v>
      </c>
      <c r="BX278" s="1">
        <f>COUNTIF('Formulario de Respuestas'!$E277:$Z277,"D")</f>
        <v>0</v>
      </c>
      <c r="BY278" s="1">
        <f>COUNTIF('Formulario de Respuestas'!$E277:$Z277,"E (RESPUESTA ANULADA)")</f>
        <v>0</v>
      </c>
    </row>
    <row r="279" spans="1:77" x14ac:dyDescent="0.25">
      <c r="A279" s="1">
        <f>'Formulario de Respuestas'!C278</f>
        <v>0</v>
      </c>
      <c r="B279" s="1">
        <f>'Formulario de Respuestas'!D278</f>
        <v>0</v>
      </c>
      <c r="C279" s="23">
        <f>IF($B279='Formulario de Respuestas'!$D278,'Formulario de Respuestas'!$E278,"ES DIFERENTE")</f>
        <v>0</v>
      </c>
      <c r="D279" s="15" t="str">
        <f>IFERROR(VLOOKUP(CONCATENATE(C$1,C279),'Formulario de Preguntas'!$C$2:$FN$165,3,FALSE),"")</f>
        <v/>
      </c>
      <c r="E279" s="1" t="str">
        <f>IFERROR(VLOOKUP(CONCATENATE(C$1,C279),'Formulario de Preguntas'!$C$2:$FN$165,4,FALSE),"")</f>
        <v/>
      </c>
      <c r="F279" s="23">
        <f>IF($B279='Formulario de Respuestas'!$D278,'Formulario de Respuestas'!$F278,"ES DIFERENTE")</f>
        <v>0</v>
      </c>
      <c r="G279" s="1" t="str">
        <f>IFERROR(VLOOKUP(CONCATENATE(F$1,F279),'Formulario de Preguntas'!$C$2:$FN$165,3,FALSE),"")</f>
        <v/>
      </c>
      <c r="H279" s="1" t="str">
        <f>IFERROR(VLOOKUP(CONCATENATE(F$1,F279),'Formulario de Preguntas'!$C$2:$FN$165,4,FALSE),"")</f>
        <v/>
      </c>
      <c r="I279" s="23">
        <f>IF($B279='Formulario de Respuestas'!$D278,'Formulario de Respuestas'!$G278,"ES DIFERENTE")</f>
        <v>0</v>
      </c>
      <c r="J279" s="1" t="str">
        <f>IFERROR(VLOOKUP(CONCATENATE(I$1,I279),'Formulario de Preguntas'!$C$10:$FN$165,3,FALSE),"")</f>
        <v/>
      </c>
      <c r="K279" s="1" t="str">
        <f>IFERROR(VLOOKUP(CONCATENATE(I$1,I279),'Formulario de Preguntas'!$C$10:$FN$165,4,FALSE),"")</f>
        <v/>
      </c>
      <c r="L279" s="23">
        <f>IF($B279='Formulario de Respuestas'!$D278,'Formulario de Respuestas'!$H278,"ES DIFERENTE")</f>
        <v>0</v>
      </c>
      <c r="M279" s="1" t="str">
        <f>IFERROR(VLOOKUP(CONCATENATE(L$1,L279),'Formulario de Preguntas'!$C$10:$FN$165,3,FALSE),"")</f>
        <v/>
      </c>
      <c r="N279" s="1" t="str">
        <f>IFERROR(VLOOKUP(CONCATENATE(L$1,L279),'Formulario de Preguntas'!$C$10:$FN$165,4,FALSE),"")</f>
        <v/>
      </c>
      <c r="O279" s="23">
        <f>IF($B279='Formulario de Respuestas'!$D278,'Formulario de Respuestas'!$I278,"ES DIFERENTE")</f>
        <v>0</v>
      </c>
      <c r="P279" s="1" t="str">
        <f>IFERROR(VLOOKUP(CONCATENATE(O$1,O279),'Formulario de Preguntas'!$C$10:$FN$165,3,FALSE),"")</f>
        <v/>
      </c>
      <c r="Q279" s="1" t="str">
        <f>IFERROR(VLOOKUP(CONCATENATE(O$1,O279),'Formulario de Preguntas'!$C$10:$FN$165,4,FALSE),"")</f>
        <v/>
      </c>
      <c r="R279" s="23">
        <f>IF($B279='Formulario de Respuestas'!$D278,'Formulario de Respuestas'!$J278,"ES DIFERENTE")</f>
        <v>0</v>
      </c>
      <c r="S279" s="1" t="str">
        <f>IFERROR(VLOOKUP(CONCATENATE(R$1,R279),'Formulario de Preguntas'!$C$10:$FN$165,3,FALSE),"")</f>
        <v/>
      </c>
      <c r="T279" s="1" t="str">
        <f>IFERROR(VLOOKUP(CONCATENATE(R$1,R279),'Formulario de Preguntas'!$C$10:$FN$165,4,FALSE),"")</f>
        <v/>
      </c>
      <c r="U279" s="23">
        <f>IF($B279='Formulario de Respuestas'!$D278,'Formulario de Respuestas'!$K278,"ES DIFERENTE")</f>
        <v>0</v>
      </c>
      <c r="V279" s="1" t="str">
        <f>IFERROR(VLOOKUP(CONCATENATE(U$1,U279),'Formulario de Preguntas'!$C$10:$FN$165,3,FALSE),"")</f>
        <v/>
      </c>
      <c r="W279" s="1" t="str">
        <f>IFERROR(VLOOKUP(CONCATENATE(U$1,U279),'Formulario de Preguntas'!$C$10:$FN$165,4,FALSE),"")</f>
        <v/>
      </c>
      <c r="X279" s="23">
        <f>IF($B279='Formulario de Respuestas'!$D278,'Formulario de Respuestas'!$L278,"ES DIFERENTE")</f>
        <v>0</v>
      </c>
      <c r="Y279" s="1" t="str">
        <f>IFERROR(VLOOKUP(CONCATENATE(X$1,X279),'Formulario de Preguntas'!$C$10:$FN$165,3,FALSE),"")</f>
        <v/>
      </c>
      <c r="Z279" s="1" t="str">
        <f>IFERROR(VLOOKUP(CONCATENATE(X$1,X279),'Formulario de Preguntas'!$C$10:$FN$165,4,FALSE),"")</f>
        <v/>
      </c>
      <c r="AA279" s="23">
        <f>IF($B279='Formulario de Respuestas'!$D278,'Formulario de Respuestas'!$M278,"ES DIFERENTE")</f>
        <v>0</v>
      </c>
      <c r="AB279" s="1" t="str">
        <f>IFERROR(VLOOKUP(CONCATENATE(AA$1,AA279),'Formulario de Preguntas'!$C$10:$FN$165,3,FALSE),"")</f>
        <v/>
      </c>
      <c r="AC279" s="1" t="str">
        <f>IFERROR(VLOOKUP(CONCATENATE(AA$1,AA279),'Formulario de Preguntas'!$C$10:$FN$165,4,FALSE),"")</f>
        <v/>
      </c>
      <c r="AD279" s="23">
        <f>IF($B279='Formulario de Respuestas'!$D278,'Formulario de Respuestas'!$N278,"ES DIFERENTE")</f>
        <v>0</v>
      </c>
      <c r="AE279" s="1" t="str">
        <f>IFERROR(VLOOKUP(CONCATENATE(AD$1,AD279),'Formulario de Preguntas'!$C$10:$FN$165,3,FALSE),"")</f>
        <v/>
      </c>
      <c r="AF279" s="1" t="str">
        <f>IFERROR(VLOOKUP(CONCATENATE(AD$1,AD279),'Formulario de Preguntas'!$C$10:$FN$165,4,FALSE),"")</f>
        <v/>
      </c>
      <c r="AG279" s="23">
        <f>IF($B279='Formulario de Respuestas'!$D278,'Formulario de Respuestas'!$O278,"ES DIFERENTE")</f>
        <v>0</v>
      </c>
      <c r="AH279" s="1" t="str">
        <f>IFERROR(VLOOKUP(CONCATENATE(AG$1,AG279),'Formulario de Preguntas'!$C$10:$FN$165,3,FALSE),"")</f>
        <v/>
      </c>
      <c r="AI279" s="1" t="str">
        <f>IFERROR(VLOOKUP(CONCATENATE(AG$1,AG279),'Formulario de Preguntas'!$C$10:$FN$165,4,FALSE),"")</f>
        <v/>
      </c>
      <c r="AJ279" s="23">
        <f>IF($B279='Formulario de Respuestas'!$D278,'Formulario de Respuestas'!$P278,"ES DIFERENTE")</f>
        <v>0</v>
      </c>
      <c r="AK279" s="1" t="str">
        <f>IFERROR(VLOOKUP(CONCATENATE(AJ$1,AJ279),'Formulario de Preguntas'!$C$10:$FN$165,3,FALSE),"")</f>
        <v/>
      </c>
      <c r="AL279" s="1" t="str">
        <f>IFERROR(VLOOKUP(CONCATENATE(AJ$1,AJ279),'Formulario de Preguntas'!$C$10:$FN$165,4,FALSE),"")</f>
        <v/>
      </c>
      <c r="AM279" s="23">
        <f>IF($B279='Formulario de Respuestas'!$D278,'Formulario de Respuestas'!$Q278,"ES DIFERENTE")</f>
        <v>0</v>
      </c>
      <c r="AN279" s="1" t="str">
        <f>IFERROR(VLOOKUP(CONCATENATE(AM$1,AM279),'Formulario de Preguntas'!$C$10:$FN$165,3,FALSE),"")</f>
        <v/>
      </c>
      <c r="AO279" s="1" t="str">
        <f>IFERROR(VLOOKUP(CONCATENATE(AM$1,AM279),'Formulario de Preguntas'!$C$10:$FN$165,4,FALSE),"")</f>
        <v/>
      </c>
      <c r="AP279" s="23">
        <f>IF($B279='Formulario de Respuestas'!$D278,'Formulario de Respuestas'!$R278,"ES DIFERENTE")</f>
        <v>0</v>
      </c>
      <c r="AQ279" s="1" t="str">
        <f>IFERROR(VLOOKUP(CONCATENATE(AP$1,AP279),'Formulario de Preguntas'!$C$10:$FN$165,3,FALSE),"")</f>
        <v/>
      </c>
      <c r="AR279" s="1" t="str">
        <f>IFERROR(VLOOKUP(CONCATENATE(AP$1,AP279),'Formulario de Preguntas'!$C$10:$FN$165,4,FALSE),"")</f>
        <v/>
      </c>
      <c r="AS279" s="23">
        <f>IF($B279='Formulario de Respuestas'!$D278,'Formulario de Respuestas'!$S278,"ES DIFERENTE")</f>
        <v>0</v>
      </c>
      <c r="AT279" s="1" t="str">
        <f>IFERROR(VLOOKUP(CONCATENATE(AS$1,AS279),'Formulario de Preguntas'!$C$10:$FN$165,3,FALSE),"")</f>
        <v/>
      </c>
      <c r="AU279" s="1" t="str">
        <f>IFERROR(VLOOKUP(CONCATENATE(AS$1,AS279),'Formulario de Preguntas'!$C$10:$FN$165,4,FALSE),"")</f>
        <v/>
      </c>
      <c r="AV279" s="23">
        <f>IF($B279='Formulario de Respuestas'!$D278,'Formulario de Respuestas'!$T278,"ES DIFERENTE")</f>
        <v>0</v>
      </c>
      <c r="AW279" s="1" t="str">
        <f>IFERROR(VLOOKUP(CONCATENATE(AV$1,AV279),'Formulario de Preguntas'!$C$10:$FN$165,3,FALSE),"")</f>
        <v/>
      </c>
      <c r="AX279" s="1" t="str">
        <f>IFERROR(VLOOKUP(CONCATENATE(AV$1,AV279),'Formulario de Preguntas'!$C$10:$FN$165,4,FALSE),"")</f>
        <v/>
      </c>
      <c r="AY279" s="23">
        <f>IF($B279='Formulario de Respuestas'!$D278,'Formulario de Respuestas'!$U278,"ES DIFERENTE")</f>
        <v>0</v>
      </c>
      <c r="AZ279" s="1" t="str">
        <f>IFERROR(VLOOKUP(CONCATENATE(AY$1,AY279),'Formulario de Preguntas'!$C$10:$FN$165,3,FALSE),"")</f>
        <v/>
      </c>
      <c r="BA279" s="1" t="str">
        <f>IFERROR(VLOOKUP(CONCATENATE(AY$1,AY279),'Formulario de Preguntas'!$C$10:$FN$165,4,FALSE),"")</f>
        <v/>
      </c>
      <c r="BB279" s="25">
        <f>IF($B279='Formulario de Respuestas'!$D278,'Formulario de Respuestas'!$V278,"ES DIFERENTE")</f>
        <v>0</v>
      </c>
      <c r="BC279" s="1" t="str">
        <f>IFERROR(VLOOKUP(CONCATENATE(BB$1,BB279),'Formulario de Preguntas'!$C$10:$FN$165,3,FALSE),"")</f>
        <v/>
      </c>
      <c r="BD279" s="1" t="str">
        <f>IFERROR(VLOOKUP(CONCATENATE(BB$1,BB279),'Formulario de Preguntas'!$C$10:$FN$165,4,FALSE),"")</f>
        <v/>
      </c>
      <c r="BE279" s="23">
        <f>IF($B279='Formulario de Respuestas'!$D278,'Formulario de Respuestas'!$W278,"ES DIFERENTE")</f>
        <v>0</v>
      </c>
      <c r="BF279" s="1" t="str">
        <f>IFERROR(VLOOKUP(CONCATENATE(BE$1,BE279),'Formulario de Preguntas'!$C$10:$FN$165,3,FALSE),"")</f>
        <v/>
      </c>
      <c r="BG279" s="1" t="str">
        <f>IFERROR(VLOOKUP(CONCATENATE(BE$1,BE279),'Formulario de Preguntas'!$C$10:$FN$165,4,FALSE),"")</f>
        <v/>
      </c>
      <c r="BH279" s="23">
        <f>IF($B279='Formulario de Respuestas'!$D278,'Formulario de Respuestas'!$X278,"ES DIFERENTE")</f>
        <v>0</v>
      </c>
      <c r="BI279" s="1" t="str">
        <f>IFERROR(VLOOKUP(CONCATENATE(BH$1,BH279),'Formulario de Preguntas'!$C$10:$FN$165,3,FALSE),"")</f>
        <v/>
      </c>
      <c r="BJ279" s="1" t="str">
        <f>IFERROR(VLOOKUP(CONCATENATE(BH$1,BH279),'Formulario de Preguntas'!$C$10:$FN$165,4,FALSE),"")</f>
        <v/>
      </c>
      <c r="BK279" s="25">
        <f>IF($B279='Formulario de Respuestas'!$D278,'Formulario de Respuestas'!$Y278,"ES DIFERENTE")</f>
        <v>0</v>
      </c>
      <c r="BL279" s="1" t="str">
        <f>IFERROR(VLOOKUP(CONCATENATE(BK$1,BK279),'Formulario de Preguntas'!$C$10:$FN$165,3,FALSE),"")</f>
        <v/>
      </c>
      <c r="BM279" s="1" t="str">
        <f>IFERROR(VLOOKUP(CONCATENATE(BK$1,BK279),'Formulario de Preguntas'!$C$10:$FN$165,4,FALSE),"")</f>
        <v/>
      </c>
      <c r="BN279" s="25">
        <f>IF($B279='Formulario de Respuestas'!$D278,'Formulario de Respuestas'!$Z278,"ES DIFERENTE")</f>
        <v>0</v>
      </c>
      <c r="BO279" s="1" t="str">
        <f>IFERROR(VLOOKUP(CONCATENATE(BN$1,BN279),'Formulario de Preguntas'!$C$10:$FN$165,3,FALSE),"")</f>
        <v/>
      </c>
      <c r="BP279" s="1" t="str">
        <f>IFERROR(VLOOKUP(CONCATENATE(BN$1,BN279),'Formulario de Preguntas'!$C$10:$FN$165,4,FALSE),"")</f>
        <v/>
      </c>
      <c r="BR279" s="1">
        <f t="shared" si="13"/>
        <v>0</v>
      </c>
      <c r="BS279" s="1">
        <f t="shared" si="14"/>
        <v>0.25</v>
      </c>
      <c r="BT279" s="1">
        <f t="shared" si="12"/>
        <v>0</v>
      </c>
      <c r="BU279" s="1">
        <f>COUNTIF('Formulario de Respuestas'!$E278:$Z278,"A")</f>
        <v>0</v>
      </c>
      <c r="BV279" s="1">
        <f>COUNTIF('Formulario de Respuestas'!$E278:$Z278,"B")</f>
        <v>0</v>
      </c>
      <c r="BW279" s="1">
        <f>COUNTIF('Formulario de Respuestas'!$E278:$Z278,"C")</f>
        <v>0</v>
      </c>
      <c r="BX279" s="1">
        <f>COUNTIF('Formulario de Respuestas'!$E278:$Z278,"D")</f>
        <v>0</v>
      </c>
      <c r="BY279" s="1">
        <f>COUNTIF('Formulario de Respuestas'!$E278:$Z278,"E (RESPUESTA ANULADA)")</f>
        <v>0</v>
      </c>
    </row>
    <row r="280" spans="1:77" x14ac:dyDescent="0.25">
      <c r="A280" s="1">
        <f>'Formulario de Respuestas'!C279</f>
        <v>0</v>
      </c>
      <c r="B280" s="1">
        <f>'Formulario de Respuestas'!D279</f>
        <v>0</v>
      </c>
      <c r="C280" s="23">
        <f>IF($B280='Formulario de Respuestas'!$D279,'Formulario de Respuestas'!$E279,"ES DIFERENTE")</f>
        <v>0</v>
      </c>
      <c r="D280" s="15" t="str">
        <f>IFERROR(VLOOKUP(CONCATENATE(C$1,C280),'Formulario de Preguntas'!$C$2:$FN$165,3,FALSE),"")</f>
        <v/>
      </c>
      <c r="E280" s="1" t="str">
        <f>IFERROR(VLOOKUP(CONCATENATE(C$1,C280),'Formulario de Preguntas'!$C$2:$FN$165,4,FALSE),"")</f>
        <v/>
      </c>
      <c r="F280" s="23">
        <f>IF($B280='Formulario de Respuestas'!$D279,'Formulario de Respuestas'!$F279,"ES DIFERENTE")</f>
        <v>0</v>
      </c>
      <c r="G280" s="1" t="str">
        <f>IFERROR(VLOOKUP(CONCATENATE(F$1,F280),'Formulario de Preguntas'!$C$2:$FN$165,3,FALSE),"")</f>
        <v/>
      </c>
      <c r="H280" s="1" t="str">
        <f>IFERROR(VLOOKUP(CONCATENATE(F$1,F280),'Formulario de Preguntas'!$C$2:$FN$165,4,FALSE),"")</f>
        <v/>
      </c>
      <c r="I280" s="23">
        <f>IF($B280='Formulario de Respuestas'!$D279,'Formulario de Respuestas'!$G279,"ES DIFERENTE")</f>
        <v>0</v>
      </c>
      <c r="J280" s="1" t="str">
        <f>IFERROR(VLOOKUP(CONCATENATE(I$1,I280),'Formulario de Preguntas'!$C$10:$FN$165,3,FALSE),"")</f>
        <v/>
      </c>
      <c r="K280" s="1" t="str">
        <f>IFERROR(VLOOKUP(CONCATENATE(I$1,I280),'Formulario de Preguntas'!$C$10:$FN$165,4,FALSE),"")</f>
        <v/>
      </c>
      <c r="L280" s="23">
        <f>IF($B280='Formulario de Respuestas'!$D279,'Formulario de Respuestas'!$H279,"ES DIFERENTE")</f>
        <v>0</v>
      </c>
      <c r="M280" s="1" t="str">
        <f>IFERROR(VLOOKUP(CONCATENATE(L$1,L280),'Formulario de Preguntas'!$C$10:$FN$165,3,FALSE),"")</f>
        <v/>
      </c>
      <c r="N280" s="1" t="str">
        <f>IFERROR(VLOOKUP(CONCATENATE(L$1,L280),'Formulario de Preguntas'!$C$10:$FN$165,4,FALSE),"")</f>
        <v/>
      </c>
      <c r="O280" s="23">
        <f>IF($B280='Formulario de Respuestas'!$D279,'Formulario de Respuestas'!$I279,"ES DIFERENTE")</f>
        <v>0</v>
      </c>
      <c r="P280" s="1" t="str">
        <f>IFERROR(VLOOKUP(CONCATENATE(O$1,O280),'Formulario de Preguntas'!$C$10:$FN$165,3,FALSE),"")</f>
        <v/>
      </c>
      <c r="Q280" s="1" t="str">
        <f>IFERROR(VLOOKUP(CONCATENATE(O$1,O280),'Formulario de Preguntas'!$C$10:$FN$165,4,FALSE),"")</f>
        <v/>
      </c>
      <c r="R280" s="23">
        <f>IF($B280='Formulario de Respuestas'!$D279,'Formulario de Respuestas'!$J279,"ES DIFERENTE")</f>
        <v>0</v>
      </c>
      <c r="S280" s="1" t="str">
        <f>IFERROR(VLOOKUP(CONCATENATE(R$1,R280),'Formulario de Preguntas'!$C$10:$FN$165,3,FALSE),"")</f>
        <v/>
      </c>
      <c r="T280" s="1" t="str">
        <f>IFERROR(VLOOKUP(CONCATENATE(R$1,R280),'Formulario de Preguntas'!$C$10:$FN$165,4,FALSE),"")</f>
        <v/>
      </c>
      <c r="U280" s="23">
        <f>IF($B280='Formulario de Respuestas'!$D279,'Formulario de Respuestas'!$K279,"ES DIFERENTE")</f>
        <v>0</v>
      </c>
      <c r="V280" s="1" t="str">
        <f>IFERROR(VLOOKUP(CONCATENATE(U$1,U280),'Formulario de Preguntas'!$C$10:$FN$165,3,FALSE),"")</f>
        <v/>
      </c>
      <c r="W280" s="1" t="str">
        <f>IFERROR(VLOOKUP(CONCATENATE(U$1,U280),'Formulario de Preguntas'!$C$10:$FN$165,4,FALSE),"")</f>
        <v/>
      </c>
      <c r="X280" s="23">
        <f>IF($B280='Formulario de Respuestas'!$D279,'Formulario de Respuestas'!$L279,"ES DIFERENTE")</f>
        <v>0</v>
      </c>
      <c r="Y280" s="1" t="str">
        <f>IFERROR(VLOOKUP(CONCATENATE(X$1,X280),'Formulario de Preguntas'!$C$10:$FN$165,3,FALSE),"")</f>
        <v/>
      </c>
      <c r="Z280" s="1" t="str">
        <f>IFERROR(VLOOKUP(CONCATENATE(X$1,X280),'Formulario de Preguntas'!$C$10:$FN$165,4,FALSE),"")</f>
        <v/>
      </c>
      <c r="AA280" s="23">
        <f>IF($B280='Formulario de Respuestas'!$D279,'Formulario de Respuestas'!$M279,"ES DIFERENTE")</f>
        <v>0</v>
      </c>
      <c r="AB280" s="1" t="str">
        <f>IFERROR(VLOOKUP(CONCATENATE(AA$1,AA280),'Formulario de Preguntas'!$C$10:$FN$165,3,FALSE),"")</f>
        <v/>
      </c>
      <c r="AC280" s="1" t="str">
        <f>IFERROR(VLOOKUP(CONCATENATE(AA$1,AA280),'Formulario de Preguntas'!$C$10:$FN$165,4,FALSE),"")</f>
        <v/>
      </c>
      <c r="AD280" s="23">
        <f>IF($B280='Formulario de Respuestas'!$D279,'Formulario de Respuestas'!$N279,"ES DIFERENTE")</f>
        <v>0</v>
      </c>
      <c r="AE280" s="1" t="str">
        <f>IFERROR(VLOOKUP(CONCATENATE(AD$1,AD280),'Formulario de Preguntas'!$C$10:$FN$165,3,FALSE),"")</f>
        <v/>
      </c>
      <c r="AF280" s="1" t="str">
        <f>IFERROR(VLOOKUP(CONCATENATE(AD$1,AD280),'Formulario de Preguntas'!$C$10:$FN$165,4,FALSE),"")</f>
        <v/>
      </c>
      <c r="AG280" s="23">
        <f>IF($B280='Formulario de Respuestas'!$D279,'Formulario de Respuestas'!$O279,"ES DIFERENTE")</f>
        <v>0</v>
      </c>
      <c r="AH280" s="1" t="str">
        <f>IFERROR(VLOOKUP(CONCATENATE(AG$1,AG280),'Formulario de Preguntas'!$C$10:$FN$165,3,FALSE),"")</f>
        <v/>
      </c>
      <c r="AI280" s="1" t="str">
        <f>IFERROR(VLOOKUP(CONCATENATE(AG$1,AG280),'Formulario de Preguntas'!$C$10:$FN$165,4,FALSE),"")</f>
        <v/>
      </c>
      <c r="AJ280" s="23">
        <f>IF($B280='Formulario de Respuestas'!$D279,'Formulario de Respuestas'!$P279,"ES DIFERENTE")</f>
        <v>0</v>
      </c>
      <c r="AK280" s="1" t="str">
        <f>IFERROR(VLOOKUP(CONCATENATE(AJ$1,AJ280),'Formulario de Preguntas'!$C$10:$FN$165,3,FALSE),"")</f>
        <v/>
      </c>
      <c r="AL280" s="1" t="str">
        <f>IFERROR(VLOOKUP(CONCATENATE(AJ$1,AJ280),'Formulario de Preguntas'!$C$10:$FN$165,4,FALSE),"")</f>
        <v/>
      </c>
      <c r="AM280" s="23">
        <f>IF($B280='Formulario de Respuestas'!$D279,'Formulario de Respuestas'!$Q279,"ES DIFERENTE")</f>
        <v>0</v>
      </c>
      <c r="AN280" s="1" t="str">
        <f>IFERROR(VLOOKUP(CONCATENATE(AM$1,AM280),'Formulario de Preguntas'!$C$10:$FN$165,3,FALSE),"")</f>
        <v/>
      </c>
      <c r="AO280" s="1" t="str">
        <f>IFERROR(VLOOKUP(CONCATENATE(AM$1,AM280),'Formulario de Preguntas'!$C$10:$FN$165,4,FALSE),"")</f>
        <v/>
      </c>
      <c r="AP280" s="23">
        <f>IF($B280='Formulario de Respuestas'!$D279,'Formulario de Respuestas'!$R279,"ES DIFERENTE")</f>
        <v>0</v>
      </c>
      <c r="AQ280" s="1" t="str">
        <f>IFERROR(VLOOKUP(CONCATENATE(AP$1,AP280),'Formulario de Preguntas'!$C$10:$FN$165,3,FALSE),"")</f>
        <v/>
      </c>
      <c r="AR280" s="1" t="str">
        <f>IFERROR(VLOOKUP(CONCATENATE(AP$1,AP280),'Formulario de Preguntas'!$C$10:$FN$165,4,FALSE),"")</f>
        <v/>
      </c>
      <c r="AS280" s="23">
        <f>IF($B280='Formulario de Respuestas'!$D279,'Formulario de Respuestas'!$S279,"ES DIFERENTE")</f>
        <v>0</v>
      </c>
      <c r="AT280" s="1" t="str">
        <f>IFERROR(VLOOKUP(CONCATENATE(AS$1,AS280),'Formulario de Preguntas'!$C$10:$FN$165,3,FALSE),"")</f>
        <v/>
      </c>
      <c r="AU280" s="1" t="str">
        <f>IFERROR(VLOOKUP(CONCATENATE(AS$1,AS280),'Formulario de Preguntas'!$C$10:$FN$165,4,FALSE),"")</f>
        <v/>
      </c>
      <c r="AV280" s="23">
        <f>IF($B280='Formulario de Respuestas'!$D279,'Formulario de Respuestas'!$T279,"ES DIFERENTE")</f>
        <v>0</v>
      </c>
      <c r="AW280" s="1" t="str">
        <f>IFERROR(VLOOKUP(CONCATENATE(AV$1,AV280),'Formulario de Preguntas'!$C$10:$FN$165,3,FALSE),"")</f>
        <v/>
      </c>
      <c r="AX280" s="1" t="str">
        <f>IFERROR(VLOOKUP(CONCATENATE(AV$1,AV280),'Formulario de Preguntas'!$C$10:$FN$165,4,FALSE),"")</f>
        <v/>
      </c>
      <c r="AY280" s="23">
        <f>IF($B280='Formulario de Respuestas'!$D279,'Formulario de Respuestas'!$U279,"ES DIFERENTE")</f>
        <v>0</v>
      </c>
      <c r="AZ280" s="1" t="str">
        <f>IFERROR(VLOOKUP(CONCATENATE(AY$1,AY280),'Formulario de Preguntas'!$C$10:$FN$165,3,FALSE),"")</f>
        <v/>
      </c>
      <c r="BA280" s="1" t="str">
        <f>IFERROR(VLOOKUP(CONCATENATE(AY$1,AY280),'Formulario de Preguntas'!$C$10:$FN$165,4,FALSE),"")</f>
        <v/>
      </c>
      <c r="BB280" s="25">
        <f>IF($B280='Formulario de Respuestas'!$D279,'Formulario de Respuestas'!$V279,"ES DIFERENTE")</f>
        <v>0</v>
      </c>
      <c r="BC280" s="1" t="str">
        <f>IFERROR(VLOOKUP(CONCATENATE(BB$1,BB280),'Formulario de Preguntas'!$C$10:$FN$165,3,FALSE),"")</f>
        <v/>
      </c>
      <c r="BD280" s="1" t="str">
        <f>IFERROR(VLOOKUP(CONCATENATE(BB$1,BB280),'Formulario de Preguntas'!$C$10:$FN$165,4,FALSE),"")</f>
        <v/>
      </c>
      <c r="BE280" s="23">
        <f>IF($B280='Formulario de Respuestas'!$D279,'Formulario de Respuestas'!$W279,"ES DIFERENTE")</f>
        <v>0</v>
      </c>
      <c r="BF280" s="1" t="str">
        <f>IFERROR(VLOOKUP(CONCATENATE(BE$1,BE280),'Formulario de Preguntas'!$C$10:$FN$165,3,FALSE),"")</f>
        <v/>
      </c>
      <c r="BG280" s="1" t="str">
        <f>IFERROR(VLOOKUP(CONCATENATE(BE$1,BE280),'Formulario de Preguntas'!$C$10:$FN$165,4,FALSE),"")</f>
        <v/>
      </c>
      <c r="BH280" s="23">
        <f>IF($B280='Formulario de Respuestas'!$D279,'Formulario de Respuestas'!$X279,"ES DIFERENTE")</f>
        <v>0</v>
      </c>
      <c r="BI280" s="1" t="str">
        <f>IFERROR(VLOOKUP(CONCATENATE(BH$1,BH280),'Formulario de Preguntas'!$C$10:$FN$165,3,FALSE),"")</f>
        <v/>
      </c>
      <c r="BJ280" s="1" t="str">
        <f>IFERROR(VLOOKUP(CONCATENATE(BH$1,BH280),'Formulario de Preguntas'!$C$10:$FN$165,4,FALSE),"")</f>
        <v/>
      </c>
      <c r="BK280" s="25">
        <f>IF($B280='Formulario de Respuestas'!$D279,'Formulario de Respuestas'!$Y279,"ES DIFERENTE")</f>
        <v>0</v>
      </c>
      <c r="BL280" s="1" t="str">
        <f>IFERROR(VLOOKUP(CONCATENATE(BK$1,BK280),'Formulario de Preguntas'!$C$10:$FN$165,3,FALSE),"")</f>
        <v/>
      </c>
      <c r="BM280" s="1" t="str">
        <f>IFERROR(VLOOKUP(CONCATENATE(BK$1,BK280),'Formulario de Preguntas'!$C$10:$FN$165,4,FALSE),"")</f>
        <v/>
      </c>
      <c r="BN280" s="25">
        <f>IF($B280='Formulario de Respuestas'!$D279,'Formulario de Respuestas'!$Z279,"ES DIFERENTE")</f>
        <v>0</v>
      </c>
      <c r="BO280" s="1" t="str">
        <f>IFERROR(VLOOKUP(CONCATENATE(BN$1,BN280),'Formulario de Preguntas'!$C$10:$FN$165,3,FALSE),"")</f>
        <v/>
      </c>
      <c r="BP280" s="1" t="str">
        <f>IFERROR(VLOOKUP(CONCATENATE(BN$1,BN280),'Formulario de Preguntas'!$C$10:$FN$165,4,FALSE),"")</f>
        <v/>
      </c>
      <c r="BR280" s="1">
        <f t="shared" si="13"/>
        <v>0</v>
      </c>
      <c r="BS280" s="1">
        <f t="shared" si="14"/>
        <v>0.25</v>
      </c>
      <c r="BT280" s="1">
        <f t="shared" si="12"/>
        <v>0</v>
      </c>
      <c r="BU280" s="1">
        <f>COUNTIF('Formulario de Respuestas'!$E279:$Z279,"A")</f>
        <v>0</v>
      </c>
      <c r="BV280" s="1">
        <f>COUNTIF('Formulario de Respuestas'!$E279:$Z279,"B")</f>
        <v>0</v>
      </c>
      <c r="BW280" s="1">
        <f>COUNTIF('Formulario de Respuestas'!$E279:$Z279,"C")</f>
        <v>0</v>
      </c>
      <c r="BX280" s="1">
        <f>COUNTIF('Formulario de Respuestas'!$E279:$Z279,"D")</f>
        <v>0</v>
      </c>
      <c r="BY280" s="1">
        <f>COUNTIF('Formulario de Respuestas'!$E279:$Z279,"E (RESPUESTA ANULADA)")</f>
        <v>0</v>
      </c>
    </row>
    <row r="281" spans="1:77" x14ac:dyDescent="0.25">
      <c r="A281" s="1">
        <f>'Formulario de Respuestas'!C280</f>
        <v>0</v>
      </c>
      <c r="B281" s="1">
        <f>'Formulario de Respuestas'!D280</f>
        <v>0</v>
      </c>
      <c r="C281" s="23">
        <f>IF($B281='Formulario de Respuestas'!$D280,'Formulario de Respuestas'!$E280,"ES DIFERENTE")</f>
        <v>0</v>
      </c>
      <c r="D281" s="15" t="str">
        <f>IFERROR(VLOOKUP(CONCATENATE(C$1,C281),'Formulario de Preguntas'!$C$2:$FN$165,3,FALSE),"")</f>
        <v/>
      </c>
      <c r="E281" s="1" t="str">
        <f>IFERROR(VLOOKUP(CONCATENATE(C$1,C281),'Formulario de Preguntas'!$C$2:$FN$165,4,FALSE),"")</f>
        <v/>
      </c>
      <c r="F281" s="23">
        <f>IF($B281='Formulario de Respuestas'!$D280,'Formulario de Respuestas'!$F280,"ES DIFERENTE")</f>
        <v>0</v>
      </c>
      <c r="G281" s="1" t="str">
        <f>IFERROR(VLOOKUP(CONCATENATE(F$1,F281),'Formulario de Preguntas'!$C$2:$FN$165,3,FALSE),"")</f>
        <v/>
      </c>
      <c r="H281" s="1" t="str">
        <f>IFERROR(VLOOKUP(CONCATENATE(F$1,F281),'Formulario de Preguntas'!$C$2:$FN$165,4,FALSE),"")</f>
        <v/>
      </c>
      <c r="I281" s="23">
        <f>IF($B281='Formulario de Respuestas'!$D280,'Formulario de Respuestas'!$G280,"ES DIFERENTE")</f>
        <v>0</v>
      </c>
      <c r="J281" s="1" t="str">
        <f>IFERROR(VLOOKUP(CONCATENATE(I$1,I281),'Formulario de Preguntas'!$C$10:$FN$165,3,FALSE),"")</f>
        <v/>
      </c>
      <c r="K281" s="1" t="str">
        <f>IFERROR(VLOOKUP(CONCATENATE(I$1,I281),'Formulario de Preguntas'!$C$10:$FN$165,4,FALSE),"")</f>
        <v/>
      </c>
      <c r="L281" s="23">
        <f>IF($B281='Formulario de Respuestas'!$D280,'Formulario de Respuestas'!$H280,"ES DIFERENTE")</f>
        <v>0</v>
      </c>
      <c r="M281" s="1" t="str">
        <f>IFERROR(VLOOKUP(CONCATENATE(L$1,L281),'Formulario de Preguntas'!$C$10:$FN$165,3,FALSE),"")</f>
        <v/>
      </c>
      <c r="N281" s="1" t="str">
        <f>IFERROR(VLOOKUP(CONCATENATE(L$1,L281),'Formulario de Preguntas'!$C$10:$FN$165,4,FALSE),"")</f>
        <v/>
      </c>
      <c r="O281" s="23">
        <f>IF($B281='Formulario de Respuestas'!$D280,'Formulario de Respuestas'!$I280,"ES DIFERENTE")</f>
        <v>0</v>
      </c>
      <c r="P281" s="1" t="str">
        <f>IFERROR(VLOOKUP(CONCATENATE(O$1,O281),'Formulario de Preguntas'!$C$10:$FN$165,3,FALSE),"")</f>
        <v/>
      </c>
      <c r="Q281" s="1" t="str">
        <f>IFERROR(VLOOKUP(CONCATENATE(O$1,O281),'Formulario de Preguntas'!$C$10:$FN$165,4,FALSE),"")</f>
        <v/>
      </c>
      <c r="R281" s="23">
        <f>IF($B281='Formulario de Respuestas'!$D280,'Formulario de Respuestas'!$J280,"ES DIFERENTE")</f>
        <v>0</v>
      </c>
      <c r="S281" s="1" t="str">
        <f>IFERROR(VLOOKUP(CONCATENATE(R$1,R281),'Formulario de Preguntas'!$C$10:$FN$165,3,FALSE),"")</f>
        <v/>
      </c>
      <c r="T281" s="1" t="str">
        <f>IFERROR(VLOOKUP(CONCATENATE(R$1,R281),'Formulario de Preguntas'!$C$10:$FN$165,4,FALSE),"")</f>
        <v/>
      </c>
      <c r="U281" s="23">
        <f>IF($B281='Formulario de Respuestas'!$D280,'Formulario de Respuestas'!$K280,"ES DIFERENTE")</f>
        <v>0</v>
      </c>
      <c r="V281" s="1" t="str">
        <f>IFERROR(VLOOKUP(CONCATENATE(U$1,U281),'Formulario de Preguntas'!$C$10:$FN$165,3,FALSE),"")</f>
        <v/>
      </c>
      <c r="W281" s="1" t="str">
        <f>IFERROR(VLOOKUP(CONCATENATE(U$1,U281),'Formulario de Preguntas'!$C$10:$FN$165,4,FALSE),"")</f>
        <v/>
      </c>
      <c r="X281" s="23">
        <f>IF($B281='Formulario de Respuestas'!$D280,'Formulario de Respuestas'!$L280,"ES DIFERENTE")</f>
        <v>0</v>
      </c>
      <c r="Y281" s="1" t="str">
        <f>IFERROR(VLOOKUP(CONCATENATE(X$1,X281),'Formulario de Preguntas'!$C$10:$FN$165,3,FALSE),"")</f>
        <v/>
      </c>
      <c r="Z281" s="1" t="str">
        <f>IFERROR(VLOOKUP(CONCATENATE(X$1,X281),'Formulario de Preguntas'!$C$10:$FN$165,4,FALSE),"")</f>
        <v/>
      </c>
      <c r="AA281" s="23">
        <f>IF($B281='Formulario de Respuestas'!$D280,'Formulario de Respuestas'!$M280,"ES DIFERENTE")</f>
        <v>0</v>
      </c>
      <c r="AB281" s="1" t="str">
        <f>IFERROR(VLOOKUP(CONCATENATE(AA$1,AA281),'Formulario de Preguntas'!$C$10:$FN$165,3,FALSE),"")</f>
        <v/>
      </c>
      <c r="AC281" s="1" t="str">
        <f>IFERROR(VLOOKUP(CONCATENATE(AA$1,AA281),'Formulario de Preguntas'!$C$10:$FN$165,4,FALSE),"")</f>
        <v/>
      </c>
      <c r="AD281" s="23">
        <f>IF($B281='Formulario de Respuestas'!$D280,'Formulario de Respuestas'!$N280,"ES DIFERENTE")</f>
        <v>0</v>
      </c>
      <c r="AE281" s="1" t="str">
        <f>IFERROR(VLOOKUP(CONCATENATE(AD$1,AD281),'Formulario de Preguntas'!$C$10:$FN$165,3,FALSE),"")</f>
        <v/>
      </c>
      <c r="AF281" s="1" t="str">
        <f>IFERROR(VLOOKUP(CONCATENATE(AD$1,AD281),'Formulario de Preguntas'!$C$10:$FN$165,4,FALSE),"")</f>
        <v/>
      </c>
      <c r="AG281" s="23">
        <f>IF($B281='Formulario de Respuestas'!$D280,'Formulario de Respuestas'!$O280,"ES DIFERENTE")</f>
        <v>0</v>
      </c>
      <c r="AH281" s="1" t="str">
        <f>IFERROR(VLOOKUP(CONCATENATE(AG$1,AG281),'Formulario de Preguntas'!$C$10:$FN$165,3,FALSE),"")</f>
        <v/>
      </c>
      <c r="AI281" s="1" t="str">
        <f>IFERROR(VLOOKUP(CONCATENATE(AG$1,AG281),'Formulario de Preguntas'!$C$10:$FN$165,4,FALSE),"")</f>
        <v/>
      </c>
      <c r="AJ281" s="23">
        <f>IF($B281='Formulario de Respuestas'!$D280,'Formulario de Respuestas'!$P280,"ES DIFERENTE")</f>
        <v>0</v>
      </c>
      <c r="AK281" s="1" t="str">
        <f>IFERROR(VLOOKUP(CONCATENATE(AJ$1,AJ281),'Formulario de Preguntas'!$C$10:$FN$165,3,FALSE),"")</f>
        <v/>
      </c>
      <c r="AL281" s="1" t="str">
        <f>IFERROR(VLOOKUP(CONCATENATE(AJ$1,AJ281),'Formulario de Preguntas'!$C$10:$FN$165,4,FALSE),"")</f>
        <v/>
      </c>
      <c r="AM281" s="23">
        <f>IF($B281='Formulario de Respuestas'!$D280,'Formulario de Respuestas'!$Q280,"ES DIFERENTE")</f>
        <v>0</v>
      </c>
      <c r="AN281" s="1" t="str">
        <f>IFERROR(VLOOKUP(CONCATENATE(AM$1,AM281),'Formulario de Preguntas'!$C$10:$FN$165,3,FALSE),"")</f>
        <v/>
      </c>
      <c r="AO281" s="1" t="str">
        <f>IFERROR(VLOOKUP(CONCATENATE(AM$1,AM281),'Formulario de Preguntas'!$C$10:$FN$165,4,FALSE),"")</f>
        <v/>
      </c>
      <c r="AP281" s="23">
        <f>IF($B281='Formulario de Respuestas'!$D280,'Formulario de Respuestas'!$R280,"ES DIFERENTE")</f>
        <v>0</v>
      </c>
      <c r="AQ281" s="1" t="str">
        <f>IFERROR(VLOOKUP(CONCATENATE(AP$1,AP281),'Formulario de Preguntas'!$C$10:$FN$165,3,FALSE),"")</f>
        <v/>
      </c>
      <c r="AR281" s="1" t="str">
        <f>IFERROR(VLOOKUP(CONCATENATE(AP$1,AP281),'Formulario de Preguntas'!$C$10:$FN$165,4,FALSE),"")</f>
        <v/>
      </c>
      <c r="AS281" s="23">
        <f>IF($B281='Formulario de Respuestas'!$D280,'Formulario de Respuestas'!$S280,"ES DIFERENTE")</f>
        <v>0</v>
      </c>
      <c r="AT281" s="1" t="str">
        <f>IFERROR(VLOOKUP(CONCATENATE(AS$1,AS281),'Formulario de Preguntas'!$C$10:$FN$165,3,FALSE),"")</f>
        <v/>
      </c>
      <c r="AU281" s="1" t="str">
        <f>IFERROR(VLOOKUP(CONCATENATE(AS$1,AS281),'Formulario de Preguntas'!$C$10:$FN$165,4,FALSE),"")</f>
        <v/>
      </c>
      <c r="AV281" s="23">
        <f>IF($B281='Formulario de Respuestas'!$D280,'Formulario de Respuestas'!$T280,"ES DIFERENTE")</f>
        <v>0</v>
      </c>
      <c r="AW281" s="1" t="str">
        <f>IFERROR(VLOOKUP(CONCATENATE(AV$1,AV281),'Formulario de Preguntas'!$C$10:$FN$165,3,FALSE),"")</f>
        <v/>
      </c>
      <c r="AX281" s="1" t="str">
        <f>IFERROR(VLOOKUP(CONCATENATE(AV$1,AV281),'Formulario de Preguntas'!$C$10:$FN$165,4,FALSE),"")</f>
        <v/>
      </c>
      <c r="AY281" s="23">
        <f>IF($B281='Formulario de Respuestas'!$D280,'Formulario de Respuestas'!$U280,"ES DIFERENTE")</f>
        <v>0</v>
      </c>
      <c r="AZ281" s="1" t="str">
        <f>IFERROR(VLOOKUP(CONCATENATE(AY$1,AY281),'Formulario de Preguntas'!$C$10:$FN$165,3,FALSE),"")</f>
        <v/>
      </c>
      <c r="BA281" s="1" t="str">
        <f>IFERROR(VLOOKUP(CONCATENATE(AY$1,AY281),'Formulario de Preguntas'!$C$10:$FN$165,4,FALSE),"")</f>
        <v/>
      </c>
      <c r="BB281" s="25">
        <f>IF($B281='Formulario de Respuestas'!$D280,'Formulario de Respuestas'!$V280,"ES DIFERENTE")</f>
        <v>0</v>
      </c>
      <c r="BC281" s="1" t="str">
        <f>IFERROR(VLOOKUP(CONCATENATE(BB$1,BB281),'Formulario de Preguntas'!$C$10:$FN$165,3,FALSE),"")</f>
        <v/>
      </c>
      <c r="BD281" s="1" t="str">
        <f>IFERROR(VLOOKUP(CONCATENATE(BB$1,BB281),'Formulario de Preguntas'!$C$10:$FN$165,4,FALSE),"")</f>
        <v/>
      </c>
      <c r="BE281" s="23">
        <f>IF($B281='Formulario de Respuestas'!$D280,'Formulario de Respuestas'!$W280,"ES DIFERENTE")</f>
        <v>0</v>
      </c>
      <c r="BF281" s="1" t="str">
        <f>IFERROR(VLOOKUP(CONCATENATE(BE$1,BE281),'Formulario de Preguntas'!$C$10:$FN$165,3,FALSE),"")</f>
        <v/>
      </c>
      <c r="BG281" s="1" t="str">
        <f>IFERROR(VLOOKUP(CONCATENATE(BE$1,BE281),'Formulario de Preguntas'!$C$10:$FN$165,4,FALSE),"")</f>
        <v/>
      </c>
      <c r="BH281" s="23">
        <f>IF($B281='Formulario de Respuestas'!$D280,'Formulario de Respuestas'!$X280,"ES DIFERENTE")</f>
        <v>0</v>
      </c>
      <c r="BI281" s="1" t="str">
        <f>IFERROR(VLOOKUP(CONCATENATE(BH$1,BH281),'Formulario de Preguntas'!$C$10:$FN$165,3,FALSE),"")</f>
        <v/>
      </c>
      <c r="BJ281" s="1" t="str">
        <f>IFERROR(VLOOKUP(CONCATENATE(BH$1,BH281),'Formulario de Preguntas'!$C$10:$FN$165,4,FALSE),"")</f>
        <v/>
      </c>
      <c r="BK281" s="25">
        <f>IF($B281='Formulario de Respuestas'!$D280,'Formulario de Respuestas'!$Y280,"ES DIFERENTE")</f>
        <v>0</v>
      </c>
      <c r="BL281" s="1" t="str">
        <f>IFERROR(VLOOKUP(CONCATENATE(BK$1,BK281),'Formulario de Preguntas'!$C$10:$FN$165,3,FALSE),"")</f>
        <v/>
      </c>
      <c r="BM281" s="1" t="str">
        <f>IFERROR(VLOOKUP(CONCATENATE(BK$1,BK281),'Formulario de Preguntas'!$C$10:$FN$165,4,FALSE),"")</f>
        <v/>
      </c>
      <c r="BN281" s="25">
        <f>IF($B281='Formulario de Respuestas'!$D280,'Formulario de Respuestas'!$Z280,"ES DIFERENTE")</f>
        <v>0</v>
      </c>
      <c r="BO281" s="1" t="str">
        <f>IFERROR(VLOOKUP(CONCATENATE(BN$1,BN281),'Formulario de Preguntas'!$C$10:$FN$165,3,FALSE),"")</f>
        <v/>
      </c>
      <c r="BP281" s="1" t="str">
        <f>IFERROR(VLOOKUP(CONCATENATE(BN$1,BN281),'Formulario de Preguntas'!$C$10:$FN$165,4,FALSE),"")</f>
        <v/>
      </c>
      <c r="BR281" s="1">
        <f t="shared" si="13"/>
        <v>0</v>
      </c>
      <c r="BS281" s="1">
        <f t="shared" si="14"/>
        <v>0.25</v>
      </c>
      <c r="BT281" s="1">
        <f t="shared" si="12"/>
        <v>0</v>
      </c>
      <c r="BU281" s="1">
        <f>COUNTIF('Formulario de Respuestas'!$E280:$Z280,"A")</f>
        <v>0</v>
      </c>
      <c r="BV281" s="1">
        <f>COUNTIF('Formulario de Respuestas'!$E280:$Z280,"B")</f>
        <v>0</v>
      </c>
      <c r="BW281" s="1">
        <f>COUNTIF('Formulario de Respuestas'!$E280:$Z280,"C")</f>
        <v>0</v>
      </c>
      <c r="BX281" s="1">
        <f>COUNTIF('Formulario de Respuestas'!$E280:$Z280,"D")</f>
        <v>0</v>
      </c>
      <c r="BY281" s="1">
        <f>COUNTIF('Formulario de Respuestas'!$E280:$Z280,"E (RESPUESTA ANULADA)")</f>
        <v>0</v>
      </c>
    </row>
    <row r="282" spans="1:77" x14ac:dyDescent="0.25">
      <c r="A282" s="1">
        <f>'Formulario de Respuestas'!C281</f>
        <v>0</v>
      </c>
      <c r="B282" s="1">
        <f>'Formulario de Respuestas'!D281</f>
        <v>0</v>
      </c>
      <c r="C282" s="23">
        <f>IF($B282='Formulario de Respuestas'!$D281,'Formulario de Respuestas'!$E281,"ES DIFERENTE")</f>
        <v>0</v>
      </c>
      <c r="D282" s="15" t="str">
        <f>IFERROR(VLOOKUP(CONCATENATE(C$1,C282),'Formulario de Preguntas'!$C$2:$FN$165,3,FALSE),"")</f>
        <v/>
      </c>
      <c r="E282" s="1" t="str">
        <f>IFERROR(VLOOKUP(CONCATENATE(C$1,C282),'Formulario de Preguntas'!$C$2:$FN$165,4,FALSE),"")</f>
        <v/>
      </c>
      <c r="F282" s="23">
        <f>IF($B282='Formulario de Respuestas'!$D281,'Formulario de Respuestas'!$F281,"ES DIFERENTE")</f>
        <v>0</v>
      </c>
      <c r="G282" s="1" t="str">
        <f>IFERROR(VLOOKUP(CONCATENATE(F$1,F282),'Formulario de Preguntas'!$C$2:$FN$165,3,FALSE),"")</f>
        <v/>
      </c>
      <c r="H282" s="1" t="str">
        <f>IFERROR(VLOOKUP(CONCATENATE(F$1,F282),'Formulario de Preguntas'!$C$2:$FN$165,4,FALSE),"")</f>
        <v/>
      </c>
      <c r="I282" s="23">
        <f>IF($B282='Formulario de Respuestas'!$D281,'Formulario de Respuestas'!$G281,"ES DIFERENTE")</f>
        <v>0</v>
      </c>
      <c r="J282" s="1" t="str">
        <f>IFERROR(VLOOKUP(CONCATENATE(I$1,I282),'Formulario de Preguntas'!$C$10:$FN$165,3,FALSE),"")</f>
        <v/>
      </c>
      <c r="K282" s="1" t="str">
        <f>IFERROR(VLOOKUP(CONCATENATE(I$1,I282),'Formulario de Preguntas'!$C$10:$FN$165,4,FALSE),"")</f>
        <v/>
      </c>
      <c r="L282" s="23">
        <f>IF($B282='Formulario de Respuestas'!$D281,'Formulario de Respuestas'!$H281,"ES DIFERENTE")</f>
        <v>0</v>
      </c>
      <c r="M282" s="1" t="str">
        <f>IFERROR(VLOOKUP(CONCATENATE(L$1,L282),'Formulario de Preguntas'!$C$10:$FN$165,3,FALSE),"")</f>
        <v/>
      </c>
      <c r="N282" s="1" t="str">
        <f>IFERROR(VLOOKUP(CONCATENATE(L$1,L282),'Formulario de Preguntas'!$C$10:$FN$165,4,FALSE),"")</f>
        <v/>
      </c>
      <c r="O282" s="23">
        <f>IF($B282='Formulario de Respuestas'!$D281,'Formulario de Respuestas'!$I281,"ES DIFERENTE")</f>
        <v>0</v>
      </c>
      <c r="P282" s="1" t="str">
        <f>IFERROR(VLOOKUP(CONCATENATE(O$1,O282),'Formulario de Preguntas'!$C$10:$FN$165,3,FALSE),"")</f>
        <v/>
      </c>
      <c r="Q282" s="1" t="str">
        <f>IFERROR(VLOOKUP(CONCATENATE(O$1,O282),'Formulario de Preguntas'!$C$10:$FN$165,4,FALSE),"")</f>
        <v/>
      </c>
      <c r="R282" s="23">
        <f>IF($B282='Formulario de Respuestas'!$D281,'Formulario de Respuestas'!$J281,"ES DIFERENTE")</f>
        <v>0</v>
      </c>
      <c r="S282" s="1" t="str">
        <f>IFERROR(VLOOKUP(CONCATENATE(R$1,R282),'Formulario de Preguntas'!$C$10:$FN$165,3,FALSE),"")</f>
        <v/>
      </c>
      <c r="T282" s="1" t="str">
        <f>IFERROR(VLOOKUP(CONCATENATE(R$1,R282),'Formulario de Preguntas'!$C$10:$FN$165,4,FALSE),"")</f>
        <v/>
      </c>
      <c r="U282" s="23">
        <f>IF($B282='Formulario de Respuestas'!$D281,'Formulario de Respuestas'!$K281,"ES DIFERENTE")</f>
        <v>0</v>
      </c>
      <c r="V282" s="1" t="str">
        <f>IFERROR(VLOOKUP(CONCATENATE(U$1,U282),'Formulario de Preguntas'!$C$10:$FN$165,3,FALSE),"")</f>
        <v/>
      </c>
      <c r="W282" s="1" t="str">
        <f>IFERROR(VLOOKUP(CONCATENATE(U$1,U282),'Formulario de Preguntas'!$C$10:$FN$165,4,FALSE),"")</f>
        <v/>
      </c>
      <c r="X282" s="23">
        <f>IF($B282='Formulario de Respuestas'!$D281,'Formulario de Respuestas'!$L281,"ES DIFERENTE")</f>
        <v>0</v>
      </c>
      <c r="Y282" s="1" t="str">
        <f>IFERROR(VLOOKUP(CONCATENATE(X$1,X282),'Formulario de Preguntas'!$C$10:$FN$165,3,FALSE),"")</f>
        <v/>
      </c>
      <c r="Z282" s="1" t="str">
        <f>IFERROR(VLOOKUP(CONCATENATE(X$1,X282),'Formulario de Preguntas'!$C$10:$FN$165,4,FALSE),"")</f>
        <v/>
      </c>
      <c r="AA282" s="23">
        <f>IF($B282='Formulario de Respuestas'!$D281,'Formulario de Respuestas'!$M281,"ES DIFERENTE")</f>
        <v>0</v>
      </c>
      <c r="AB282" s="1" t="str">
        <f>IFERROR(VLOOKUP(CONCATENATE(AA$1,AA282),'Formulario de Preguntas'!$C$10:$FN$165,3,FALSE),"")</f>
        <v/>
      </c>
      <c r="AC282" s="1" t="str">
        <f>IFERROR(VLOOKUP(CONCATENATE(AA$1,AA282),'Formulario de Preguntas'!$C$10:$FN$165,4,FALSE),"")</f>
        <v/>
      </c>
      <c r="AD282" s="23">
        <f>IF($B282='Formulario de Respuestas'!$D281,'Formulario de Respuestas'!$N281,"ES DIFERENTE")</f>
        <v>0</v>
      </c>
      <c r="AE282" s="1" t="str">
        <f>IFERROR(VLOOKUP(CONCATENATE(AD$1,AD282),'Formulario de Preguntas'!$C$10:$FN$165,3,FALSE),"")</f>
        <v/>
      </c>
      <c r="AF282" s="1" t="str">
        <f>IFERROR(VLOOKUP(CONCATENATE(AD$1,AD282),'Formulario de Preguntas'!$C$10:$FN$165,4,FALSE),"")</f>
        <v/>
      </c>
      <c r="AG282" s="23">
        <f>IF($B282='Formulario de Respuestas'!$D281,'Formulario de Respuestas'!$O281,"ES DIFERENTE")</f>
        <v>0</v>
      </c>
      <c r="AH282" s="1" t="str">
        <f>IFERROR(VLOOKUP(CONCATENATE(AG$1,AG282),'Formulario de Preguntas'!$C$10:$FN$165,3,FALSE),"")</f>
        <v/>
      </c>
      <c r="AI282" s="1" t="str">
        <f>IFERROR(VLOOKUP(CONCATENATE(AG$1,AG282),'Formulario de Preguntas'!$C$10:$FN$165,4,FALSE),"")</f>
        <v/>
      </c>
      <c r="AJ282" s="23">
        <f>IF($B282='Formulario de Respuestas'!$D281,'Formulario de Respuestas'!$P281,"ES DIFERENTE")</f>
        <v>0</v>
      </c>
      <c r="AK282" s="1" t="str">
        <f>IFERROR(VLOOKUP(CONCATENATE(AJ$1,AJ282),'Formulario de Preguntas'!$C$10:$FN$165,3,FALSE),"")</f>
        <v/>
      </c>
      <c r="AL282" s="1" t="str">
        <f>IFERROR(VLOOKUP(CONCATENATE(AJ$1,AJ282),'Formulario de Preguntas'!$C$10:$FN$165,4,FALSE),"")</f>
        <v/>
      </c>
      <c r="AM282" s="23">
        <f>IF($B282='Formulario de Respuestas'!$D281,'Formulario de Respuestas'!$Q281,"ES DIFERENTE")</f>
        <v>0</v>
      </c>
      <c r="AN282" s="1" t="str">
        <f>IFERROR(VLOOKUP(CONCATENATE(AM$1,AM282),'Formulario de Preguntas'!$C$10:$FN$165,3,FALSE),"")</f>
        <v/>
      </c>
      <c r="AO282" s="1" t="str">
        <f>IFERROR(VLOOKUP(CONCATENATE(AM$1,AM282),'Formulario de Preguntas'!$C$10:$FN$165,4,FALSE),"")</f>
        <v/>
      </c>
      <c r="AP282" s="23">
        <f>IF($B282='Formulario de Respuestas'!$D281,'Formulario de Respuestas'!$R281,"ES DIFERENTE")</f>
        <v>0</v>
      </c>
      <c r="AQ282" s="1" t="str">
        <f>IFERROR(VLOOKUP(CONCATENATE(AP$1,AP282),'Formulario de Preguntas'!$C$10:$FN$165,3,FALSE),"")</f>
        <v/>
      </c>
      <c r="AR282" s="1" t="str">
        <f>IFERROR(VLOOKUP(CONCATENATE(AP$1,AP282),'Formulario de Preguntas'!$C$10:$FN$165,4,FALSE),"")</f>
        <v/>
      </c>
      <c r="AS282" s="23">
        <f>IF($B282='Formulario de Respuestas'!$D281,'Formulario de Respuestas'!$S281,"ES DIFERENTE")</f>
        <v>0</v>
      </c>
      <c r="AT282" s="1" t="str">
        <f>IFERROR(VLOOKUP(CONCATENATE(AS$1,AS282),'Formulario de Preguntas'!$C$10:$FN$165,3,FALSE),"")</f>
        <v/>
      </c>
      <c r="AU282" s="1" t="str">
        <f>IFERROR(VLOOKUP(CONCATENATE(AS$1,AS282),'Formulario de Preguntas'!$C$10:$FN$165,4,FALSE),"")</f>
        <v/>
      </c>
      <c r="AV282" s="23">
        <f>IF($B282='Formulario de Respuestas'!$D281,'Formulario de Respuestas'!$T281,"ES DIFERENTE")</f>
        <v>0</v>
      </c>
      <c r="AW282" s="1" t="str">
        <f>IFERROR(VLOOKUP(CONCATENATE(AV$1,AV282),'Formulario de Preguntas'!$C$10:$FN$165,3,FALSE),"")</f>
        <v/>
      </c>
      <c r="AX282" s="1" t="str">
        <f>IFERROR(VLOOKUP(CONCATENATE(AV$1,AV282),'Formulario de Preguntas'!$C$10:$FN$165,4,FALSE),"")</f>
        <v/>
      </c>
      <c r="AY282" s="23">
        <f>IF($B282='Formulario de Respuestas'!$D281,'Formulario de Respuestas'!$U281,"ES DIFERENTE")</f>
        <v>0</v>
      </c>
      <c r="AZ282" s="1" t="str">
        <f>IFERROR(VLOOKUP(CONCATENATE(AY$1,AY282),'Formulario de Preguntas'!$C$10:$FN$165,3,FALSE),"")</f>
        <v/>
      </c>
      <c r="BA282" s="1" t="str">
        <f>IFERROR(VLOOKUP(CONCATENATE(AY$1,AY282),'Formulario de Preguntas'!$C$10:$FN$165,4,FALSE),"")</f>
        <v/>
      </c>
      <c r="BB282" s="25">
        <f>IF($B282='Formulario de Respuestas'!$D281,'Formulario de Respuestas'!$V281,"ES DIFERENTE")</f>
        <v>0</v>
      </c>
      <c r="BC282" s="1" t="str">
        <f>IFERROR(VLOOKUP(CONCATENATE(BB$1,BB282),'Formulario de Preguntas'!$C$10:$FN$165,3,FALSE),"")</f>
        <v/>
      </c>
      <c r="BD282" s="1" t="str">
        <f>IFERROR(VLOOKUP(CONCATENATE(BB$1,BB282),'Formulario de Preguntas'!$C$10:$FN$165,4,FALSE),"")</f>
        <v/>
      </c>
      <c r="BE282" s="23">
        <f>IF($B282='Formulario de Respuestas'!$D281,'Formulario de Respuestas'!$W281,"ES DIFERENTE")</f>
        <v>0</v>
      </c>
      <c r="BF282" s="1" t="str">
        <f>IFERROR(VLOOKUP(CONCATENATE(BE$1,BE282),'Formulario de Preguntas'!$C$10:$FN$165,3,FALSE),"")</f>
        <v/>
      </c>
      <c r="BG282" s="1" t="str">
        <f>IFERROR(VLOOKUP(CONCATENATE(BE$1,BE282),'Formulario de Preguntas'!$C$10:$FN$165,4,FALSE),"")</f>
        <v/>
      </c>
      <c r="BH282" s="23">
        <f>IF($B282='Formulario de Respuestas'!$D281,'Formulario de Respuestas'!$X281,"ES DIFERENTE")</f>
        <v>0</v>
      </c>
      <c r="BI282" s="1" t="str">
        <f>IFERROR(VLOOKUP(CONCATENATE(BH$1,BH282),'Formulario de Preguntas'!$C$10:$FN$165,3,FALSE),"")</f>
        <v/>
      </c>
      <c r="BJ282" s="1" t="str">
        <f>IFERROR(VLOOKUP(CONCATENATE(BH$1,BH282),'Formulario de Preguntas'!$C$10:$FN$165,4,FALSE),"")</f>
        <v/>
      </c>
      <c r="BK282" s="25">
        <f>IF($B282='Formulario de Respuestas'!$D281,'Formulario de Respuestas'!$Y281,"ES DIFERENTE")</f>
        <v>0</v>
      </c>
      <c r="BL282" s="1" t="str">
        <f>IFERROR(VLOOKUP(CONCATENATE(BK$1,BK282),'Formulario de Preguntas'!$C$10:$FN$165,3,FALSE),"")</f>
        <v/>
      </c>
      <c r="BM282" s="1" t="str">
        <f>IFERROR(VLOOKUP(CONCATENATE(BK$1,BK282),'Formulario de Preguntas'!$C$10:$FN$165,4,FALSE),"")</f>
        <v/>
      </c>
      <c r="BN282" s="25">
        <f>IF($B282='Formulario de Respuestas'!$D281,'Formulario de Respuestas'!$Z281,"ES DIFERENTE")</f>
        <v>0</v>
      </c>
      <c r="BO282" s="1" t="str">
        <f>IFERROR(VLOOKUP(CONCATENATE(BN$1,BN282),'Formulario de Preguntas'!$C$10:$FN$165,3,FALSE),"")</f>
        <v/>
      </c>
      <c r="BP282" s="1" t="str">
        <f>IFERROR(VLOOKUP(CONCATENATE(BN$1,BN282),'Formulario de Preguntas'!$C$10:$FN$165,4,FALSE),"")</f>
        <v/>
      </c>
      <c r="BR282" s="1">
        <f t="shared" si="13"/>
        <v>0</v>
      </c>
      <c r="BS282" s="1">
        <f t="shared" si="14"/>
        <v>0.25</v>
      </c>
      <c r="BT282" s="1">
        <f t="shared" si="12"/>
        <v>0</v>
      </c>
      <c r="BU282" s="1">
        <f>COUNTIF('Formulario de Respuestas'!$E281:$Z281,"A")</f>
        <v>0</v>
      </c>
      <c r="BV282" s="1">
        <f>COUNTIF('Formulario de Respuestas'!$E281:$Z281,"B")</f>
        <v>0</v>
      </c>
      <c r="BW282" s="1">
        <f>COUNTIF('Formulario de Respuestas'!$E281:$Z281,"C")</f>
        <v>0</v>
      </c>
      <c r="BX282" s="1">
        <f>COUNTIF('Formulario de Respuestas'!$E281:$Z281,"D")</f>
        <v>0</v>
      </c>
      <c r="BY282" s="1">
        <f>COUNTIF('Formulario de Respuestas'!$E281:$Z281,"E (RESPUESTA ANULADA)")</f>
        <v>0</v>
      </c>
    </row>
    <row r="283" spans="1:77" x14ac:dyDescent="0.25">
      <c r="A283" s="1">
        <f>'Formulario de Respuestas'!C282</f>
        <v>0</v>
      </c>
      <c r="B283" s="1">
        <f>'Formulario de Respuestas'!D282</f>
        <v>0</v>
      </c>
      <c r="C283" s="23">
        <f>IF($B283='Formulario de Respuestas'!$D282,'Formulario de Respuestas'!$E282,"ES DIFERENTE")</f>
        <v>0</v>
      </c>
      <c r="D283" s="15" t="str">
        <f>IFERROR(VLOOKUP(CONCATENATE(C$1,C283),'Formulario de Preguntas'!$C$2:$FN$165,3,FALSE),"")</f>
        <v/>
      </c>
      <c r="E283" s="1" t="str">
        <f>IFERROR(VLOOKUP(CONCATENATE(C$1,C283),'Formulario de Preguntas'!$C$2:$FN$165,4,FALSE),"")</f>
        <v/>
      </c>
      <c r="F283" s="23">
        <f>IF($B283='Formulario de Respuestas'!$D282,'Formulario de Respuestas'!$F282,"ES DIFERENTE")</f>
        <v>0</v>
      </c>
      <c r="G283" s="1" t="str">
        <f>IFERROR(VLOOKUP(CONCATENATE(F$1,F283),'Formulario de Preguntas'!$C$2:$FN$165,3,FALSE),"")</f>
        <v/>
      </c>
      <c r="H283" s="1" t="str">
        <f>IFERROR(VLOOKUP(CONCATENATE(F$1,F283),'Formulario de Preguntas'!$C$2:$FN$165,4,FALSE),"")</f>
        <v/>
      </c>
      <c r="I283" s="23">
        <f>IF($B283='Formulario de Respuestas'!$D282,'Formulario de Respuestas'!$G282,"ES DIFERENTE")</f>
        <v>0</v>
      </c>
      <c r="J283" s="1" t="str">
        <f>IFERROR(VLOOKUP(CONCATENATE(I$1,I283),'Formulario de Preguntas'!$C$10:$FN$165,3,FALSE),"")</f>
        <v/>
      </c>
      <c r="K283" s="1" t="str">
        <f>IFERROR(VLOOKUP(CONCATENATE(I$1,I283),'Formulario de Preguntas'!$C$10:$FN$165,4,FALSE),"")</f>
        <v/>
      </c>
      <c r="L283" s="23">
        <f>IF($B283='Formulario de Respuestas'!$D282,'Formulario de Respuestas'!$H282,"ES DIFERENTE")</f>
        <v>0</v>
      </c>
      <c r="M283" s="1" t="str">
        <f>IFERROR(VLOOKUP(CONCATENATE(L$1,L283),'Formulario de Preguntas'!$C$10:$FN$165,3,FALSE),"")</f>
        <v/>
      </c>
      <c r="N283" s="1" t="str">
        <f>IFERROR(VLOOKUP(CONCATENATE(L$1,L283),'Formulario de Preguntas'!$C$10:$FN$165,4,FALSE),"")</f>
        <v/>
      </c>
      <c r="O283" s="23">
        <f>IF($B283='Formulario de Respuestas'!$D282,'Formulario de Respuestas'!$I282,"ES DIFERENTE")</f>
        <v>0</v>
      </c>
      <c r="P283" s="1" t="str">
        <f>IFERROR(VLOOKUP(CONCATENATE(O$1,O283),'Formulario de Preguntas'!$C$10:$FN$165,3,FALSE),"")</f>
        <v/>
      </c>
      <c r="Q283" s="1" t="str">
        <f>IFERROR(VLOOKUP(CONCATENATE(O$1,O283),'Formulario de Preguntas'!$C$10:$FN$165,4,FALSE),"")</f>
        <v/>
      </c>
      <c r="R283" s="23">
        <f>IF($B283='Formulario de Respuestas'!$D282,'Formulario de Respuestas'!$J282,"ES DIFERENTE")</f>
        <v>0</v>
      </c>
      <c r="S283" s="1" t="str">
        <f>IFERROR(VLOOKUP(CONCATENATE(R$1,R283),'Formulario de Preguntas'!$C$10:$FN$165,3,FALSE),"")</f>
        <v/>
      </c>
      <c r="T283" s="1" t="str">
        <f>IFERROR(VLOOKUP(CONCATENATE(R$1,R283),'Formulario de Preguntas'!$C$10:$FN$165,4,FALSE),"")</f>
        <v/>
      </c>
      <c r="U283" s="23">
        <f>IF($B283='Formulario de Respuestas'!$D282,'Formulario de Respuestas'!$K282,"ES DIFERENTE")</f>
        <v>0</v>
      </c>
      <c r="V283" s="1" t="str">
        <f>IFERROR(VLOOKUP(CONCATENATE(U$1,U283),'Formulario de Preguntas'!$C$10:$FN$165,3,FALSE),"")</f>
        <v/>
      </c>
      <c r="W283" s="1" t="str">
        <f>IFERROR(VLOOKUP(CONCATENATE(U$1,U283),'Formulario de Preguntas'!$C$10:$FN$165,4,FALSE),"")</f>
        <v/>
      </c>
      <c r="X283" s="23">
        <f>IF($B283='Formulario de Respuestas'!$D282,'Formulario de Respuestas'!$L282,"ES DIFERENTE")</f>
        <v>0</v>
      </c>
      <c r="Y283" s="1" t="str">
        <f>IFERROR(VLOOKUP(CONCATENATE(X$1,X283),'Formulario de Preguntas'!$C$10:$FN$165,3,FALSE),"")</f>
        <v/>
      </c>
      <c r="Z283" s="1" t="str">
        <f>IFERROR(VLOOKUP(CONCATENATE(X$1,X283),'Formulario de Preguntas'!$C$10:$FN$165,4,FALSE),"")</f>
        <v/>
      </c>
      <c r="AA283" s="23">
        <f>IF($B283='Formulario de Respuestas'!$D282,'Formulario de Respuestas'!$M282,"ES DIFERENTE")</f>
        <v>0</v>
      </c>
      <c r="AB283" s="1" t="str">
        <f>IFERROR(VLOOKUP(CONCATENATE(AA$1,AA283),'Formulario de Preguntas'!$C$10:$FN$165,3,FALSE),"")</f>
        <v/>
      </c>
      <c r="AC283" s="1" t="str">
        <f>IFERROR(VLOOKUP(CONCATENATE(AA$1,AA283),'Formulario de Preguntas'!$C$10:$FN$165,4,FALSE),"")</f>
        <v/>
      </c>
      <c r="AD283" s="23">
        <f>IF($B283='Formulario de Respuestas'!$D282,'Formulario de Respuestas'!$N282,"ES DIFERENTE")</f>
        <v>0</v>
      </c>
      <c r="AE283" s="1" t="str">
        <f>IFERROR(VLOOKUP(CONCATENATE(AD$1,AD283),'Formulario de Preguntas'!$C$10:$FN$165,3,FALSE),"")</f>
        <v/>
      </c>
      <c r="AF283" s="1" t="str">
        <f>IFERROR(VLOOKUP(CONCATENATE(AD$1,AD283),'Formulario de Preguntas'!$C$10:$FN$165,4,FALSE),"")</f>
        <v/>
      </c>
      <c r="AG283" s="23">
        <f>IF($B283='Formulario de Respuestas'!$D282,'Formulario de Respuestas'!$O282,"ES DIFERENTE")</f>
        <v>0</v>
      </c>
      <c r="AH283" s="1" t="str">
        <f>IFERROR(VLOOKUP(CONCATENATE(AG$1,AG283),'Formulario de Preguntas'!$C$10:$FN$165,3,FALSE),"")</f>
        <v/>
      </c>
      <c r="AI283" s="1" t="str">
        <f>IFERROR(VLOOKUP(CONCATENATE(AG$1,AG283),'Formulario de Preguntas'!$C$10:$FN$165,4,FALSE),"")</f>
        <v/>
      </c>
      <c r="AJ283" s="23">
        <f>IF($B283='Formulario de Respuestas'!$D282,'Formulario de Respuestas'!$P282,"ES DIFERENTE")</f>
        <v>0</v>
      </c>
      <c r="AK283" s="1" t="str">
        <f>IFERROR(VLOOKUP(CONCATENATE(AJ$1,AJ283),'Formulario de Preguntas'!$C$10:$FN$165,3,FALSE),"")</f>
        <v/>
      </c>
      <c r="AL283" s="1" t="str">
        <f>IFERROR(VLOOKUP(CONCATENATE(AJ$1,AJ283),'Formulario de Preguntas'!$C$10:$FN$165,4,FALSE),"")</f>
        <v/>
      </c>
      <c r="AM283" s="23">
        <f>IF($B283='Formulario de Respuestas'!$D282,'Formulario de Respuestas'!$Q282,"ES DIFERENTE")</f>
        <v>0</v>
      </c>
      <c r="AN283" s="1" t="str">
        <f>IFERROR(VLOOKUP(CONCATENATE(AM$1,AM283),'Formulario de Preguntas'!$C$10:$FN$165,3,FALSE),"")</f>
        <v/>
      </c>
      <c r="AO283" s="1" t="str">
        <f>IFERROR(VLOOKUP(CONCATENATE(AM$1,AM283),'Formulario de Preguntas'!$C$10:$FN$165,4,FALSE),"")</f>
        <v/>
      </c>
      <c r="AP283" s="23">
        <f>IF($B283='Formulario de Respuestas'!$D282,'Formulario de Respuestas'!$R282,"ES DIFERENTE")</f>
        <v>0</v>
      </c>
      <c r="AQ283" s="1" t="str">
        <f>IFERROR(VLOOKUP(CONCATENATE(AP$1,AP283),'Formulario de Preguntas'!$C$10:$FN$165,3,FALSE),"")</f>
        <v/>
      </c>
      <c r="AR283" s="1" t="str">
        <f>IFERROR(VLOOKUP(CONCATENATE(AP$1,AP283),'Formulario de Preguntas'!$C$10:$FN$165,4,FALSE),"")</f>
        <v/>
      </c>
      <c r="AS283" s="23">
        <f>IF($B283='Formulario de Respuestas'!$D282,'Formulario de Respuestas'!$S282,"ES DIFERENTE")</f>
        <v>0</v>
      </c>
      <c r="AT283" s="1" t="str">
        <f>IFERROR(VLOOKUP(CONCATENATE(AS$1,AS283),'Formulario de Preguntas'!$C$10:$FN$165,3,FALSE),"")</f>
        <v/>
      </c>
      <c r="AU283" s="1" t="str">
        <f>IFERROR(VLOOKUP(CONCATENATE(AS$1,AS283),'Formulario de Preguntas'!$C$10:$FN$165,4,FALSE),"")</f>
        <v/>
      </c>
      <c r="AV283" s="23">
        <f>IF($B283='Formulario de Respuestas'!$D282,'Formulario de Respuestas'!$T282,"ES DIFERENTE")</f>
        <v>0</v>
      </c>
      <c r="AW283" s="1" t="str">
        <f>IFERROR(VLOOKUP(CONCATENATE(AV$1,AV283),'Formulario de Preguntas'!$C$10:$FN$165,3,FALSE),"")</f>
        <v/>
      </c>
      <c r="AX283" s="1" t="str">
        <f>IFERROR(VLOOKUP(CONCATENATE(AV$1,AV283),'Formulario de Preguntas'!$C$10:$FN$165,4,FALSE),"")</f>
        <v/>
      </c>
      <c r="AY283" s="23">
        <f>IF($B283='Formulario de Respuestas'!$D282,'Formulario de Respuestas'!$U282,"ES DIFERENTE")</f>
        <v>0</v>
      </c>
      <c r="AZ283" s="1" t="str">
        <f>IFERROR(VLOOKUP(CONCATENATE(AY$1,AY283),'Formulario de Preguntas'!$C$10:$FN$165,3,FALSE),"")</f>
        <v/>
      </c>
      <c r="BA283" s="1" t="str">
        <f>IFERROR(VLOOKUP(CONCATENATE(AY$1,AY283),'Formulario de Preguntas'!$C$10:$FN$165,4,FALSE),"")</f>
        <v/>
      </c>
      <c r="BB283" s="25">
        <f>IF($B283='Formulario de Respuestas'!$D282,'Formulario de Respuestas'!$V282,"ES DIFERENTE")</f>
        <v>0</v>
      </c>
      <c r="BC283" s="1" t="str">
        <f>IFERROR(VLOOKUP(CONCATENATE(BB$1,BB283),'Formulario de Preguntas'!$C$10:$FN$165,3,FALSE),"")</f>
        <v/>
      </c>
      <c r="BD283" s="1" t="str">
        <f>IFERROR(VLOOKUP(CONCATENATE(BB$1,BB283),'Formulario de Preguntas'!$C$10:$FN$165,4,FALSE),"")</f>
        <v/>
      </c>
      <c r="BE283" s="23">
        <f>IF($B283='Formulario de Respuestas'!$D282,'Formulario de Respuestas'!$W282,"ES DIFERENTE")</f>
        <v>0</v>
      </c>
      <c r="BF283" s="1" t="str">
        <f>IFERROR(VLOOKUP(CONCATENATE(BE$1,BE283),'Formulario de Preguntas'!$C$10:$FN$165,3,FALSE),"")</f>
        <v/>
      </c>
      <c r="BG283" s="1" t="str">
        <f>IFERROR(VLOOKUP(CONCATENATE(BE$1,BE283),'Formulario de Preguntas'!$C$10:$FN$165,4,FALSE),"")</f>
        <v/>
      </c>
      <c r="BH283" s="23">
        <f>IF($B283='Formulario de Respuestas'!$D282,'Formulario de Respuestas'!$X282,"ES DIFERENTE")</f>
        <v>0</v>
      </c>
      <c r="BI283" s="1" t="str">
        <f>IFERROR(VLOOKUP(CONCATENATE(BH$1,BH283),'Formulario de Preguntas'!$C$10:$FN$165,3,FALSE),"")</f>
        <v/>
      </c>
      <c r="BJ283" s="1" t="str">
        <f>IFERROR(VLOOKUP(CONCATENATE(BH$1,BH283),'Formulario de Preguntas'!$C$10:$FN$165,4,FALSE),"")</f>
        <v/>
      </c>
      <c r="BK283" s="25">
        <f>IF($B283='Formulario de Respuestas'!$D282,'Formulario de Respuestas'!$Y282,"ES DIFERENTE")</f>
        <v>0</v>
      </c>
      <c r="BL283" s="1" t="str">
        <f>IFERROR(VLOOKUP(CONCATENATE(BK$1,BK283),'Formulario de Preguntas'!$C$10:$FN$165,3,FALSE),"")</f>
        <v/>
      </c>
      <c r="BM283" s="1" t="str">
        <f>IFERROR(VLOOKUP(CONCATENATE(BK$1,BK283),'Formulario de Preguntas'!$C$10:$FN$165,4,FALSE),"")</f>
        <v/>
      </c>
      <c r="BN283" s="25">
        <f>IF($B283='Formulario de Respuestas'!$D282,'Formulario de Respuestas'!$Z282,"ES DIFERENTE")</f>
        <v>0</v>
      </c>
      <c r="BO283" s="1" t="str">
        <f>IFERROR(VLOOKUP(CONCATENATE(BN$1,BN283),'Formulario de Preguntas'!$C$10:$FN$165,3,FALSE),"")</f>
        <v/>
      </c>
      <c r="BP283" s="1" t="str">
        <f>IFERROR(VLOOKUP(CONCATENATE(BN$1,BN283),'Formulario de Preguntas'!$C$10:$FN$165,4,FALSE),"")</f>
        <v/>
      </c>
      <c r="BR283" s="1">
        <f t="shared" si="13"/>
        <v>0</v>
      </c>
      <c r="BS283" s="1">
        <f t="shared" si="14"/>
        <v>0.25</v>
      </c>
      <c r="BT283" s="1">
        <f t="shared" si="12"/>
        <v>0</v>
      </c>
      <c r="BU283" s="1">
        <f>COUNTIF('Formulario de Respuestas'!$E282:$Z282,"A")</f>
        <v>0</v>
      </c>
      <c r="BV283" s="1">
        <f>COUNTIF('Formulario de Respuestas'!$E282:$Z282,"B")</f>
        <v>0</v>
      </c>
      <c r="BW283" s="1">
        <f>COUNTIF('Formulario de Respuestas'!$E282:$Z282,"C")</f>
        <v>0</v>
      </c>
      <c r="BX283" s="1">
        <f>COUNTIF('Formulario de Respuestas'!$E282:$Z282,"D")</f>
        <v>0</v>
      </c>
      <c r="BY283" s="1">
        <f>COUNTIF('Formulario de Respuestas'!$E282:$Z282,"E (RESPUESTA ANULADA)")</f>
        <v>0</v>
      </c>
    </row>
    <row r="284" spans="1:77" x14ac:dyDescent="0.25">
      <c r="A284" s="1">
        <f>'Formulario de Respuestas'!C283</f>
        <v>0</v>
      </c>
      <c r="B284" s="1">
        <f>'Formulario de Respuestas'!D283</f>
        <v>0</v>
      </c>
      <c r="C284" s="23">
        <f>IF($B284='Formulario de Respuestas'!$D283,'Formulario de Respuestas'!$E283,"ES DIFERENTE")</f>
        <v>0</v>
      </c>
      <c r="D284" s="15" t="str">
        <f>IFERROR(VLOOKUP(CONCATENATE(C$1,C284),'Formulario de Preguntas'!$C$2:$FN$165,3,FALSE),"")</f>
        <v/>
      </c>
      <c r="E284" s="1" t="str">
        <f>IFERROR(VLOOKUP(CONCATENATE(C$1,C284),'Formulario de Preguntas'!$C$2:$FN$165,4,FALSE),"")</f>
        <v/>
      </c>
      <c r="F284" s="23">
        <f>IF($B284='Formulario de Respuestas'!$D283,'Formulario de Respuestas'!$F283,"ES DIFERENTE")</f>
        <v>0</v>
      </c>
      <c r="G284" s="1" t="str">
        <f>IFERROR(VLOOKUP(CONCATENATE(F$1,F284),'Formulario de Preguntas'!$C$2:$FN$165,3,FALSE),"")</f>
        <v/>
      </c>
      <c r="H284" s="1" t="str">
        <f>IFERROR(VLOOKUP(CONCATENATE(F$1,F284),'Formulario de Preguntas'!$C$2:$FN$165,4,FALSE),"")</f>
        <v/>
      </c>
      <c r="I284" s="23">
        <f>IF($B284='Formulario de Respuestas'!$D283,'Formulario de Respuestas'!$G283,"ES DIFERENTE")</f>
        <v>0</v>
      </c>
      <c r="J284" s="1" t="str">
        <f>IFERROR(VLOOKUP(CONCATENATE(I$1,I284),'Formulario de Preguntas'!$C$10:$FN$165,3,FALSE),"")</f>
        <v/>
      </c>
      <c r="K284" s="1" t="str">
        <f>IFERROR(VLOOKUP(CONCATENATE(I$1,I284),'Formulario de Preguntas'!$C$10:$FN$165,4,FALSE),"")</f>
        <v/>
      </c>
      <c r="L284" s="23">
        <f>IF($B284='Formulario de Respuestas'!$D283,'Formulario de Respuestas'!$H283,"ES DIFERENTE")</f>
        <v>0</v>
      </c>
      <c r="M284" s="1" t="str">
        <f>IFERROR(VLOOKUP(CONCATENATE(L$1,L284),'Formulario de Preguntas'!$C$10:$FN$165,3,FALSE),"")</f>
        <v/>
      </c>
      <c r="N284" s="1" t="str">
        <f>IFERROR(VLOOKUP(CONCATENATE(L$1,L284),'Formulario de Preguntas'!$C$10:$FN$165,4,FALSE),"")</f>
        <v/>
      </c>
      <c r="O284" s="23">
        <f>IF($B284='Formulario de Respuestas'!$D283,'Formulario de Respuestas'!$I283,"ES DIFERENTE")</f>
        <v>0</v>
      </c>
      <c r="P284" s="1" t="str">
        <f>IFERROR(VLOOKUP(CONCATENATE(O$1,O284),'Formulario de Preguntas'!$C$10:$FN$165,3,FALSE),"")</f>
        <v/>
      </c>
      <c r="Q284" s="1" t="str">
        <f>IFERROR(VLOOKUP(CONCATENATE(O$1,O284),'Formulario de Preguntas'!$C$10:$FN$165,4,FALSE),"")</f>
        <v/>
      </c>
      <c r="R284" s="23">
        <f>IF($B284='Formulario de Respuestas'!$D283,'Formulario de Respuestas'!$J283,"ES DIFERENTE")</f>
        <v>0</v>
      </c>
      <c r="S284" s="1" t="str">
        <f>IFERROR(VLOOKUP(CONCATENATE(R$1,R284),'Formulario de Preguntas'!$C$10:$FN$165,3,FALSE),"")</f>
        <v/>
      </c>
      <c r="T284" s="1" t="str">
        <f>IFERROR(VLOOKUP(CONCATENATE(R$1,R284),'Formulario de Preguntas'!$C$10:$FN$165,4,FALSE),"")</f>
        <v/>
      </c>
      <c r="U284" s="23">
        <f>IF($B284='Formulario de Respuestas'!$D283,'Formulario de Respuestas'!$K283,"ES DIFERENTE")</f>
        <v>0</v>
      </c>
      <c r="V284" s="1" t="str">
        <f>IFERROR(VLOOKUP(CONCATENATE(U$1,U284),'Formulario de Preguntas'!$C$10:$FN$165,3,FALSE),"")</f>
        <v/>
      </c>
      <c r="W284" s="1" t="str">
        <f>IFERROR(VLOOKUP(CONCATENATE(U$1,U284),'Formulario de Preguntas'!$C$10:$FN$165,4,FALSE),"")</f>
        <v/>
      </c>
      <c r="X284" s="23">
        <f>IF($B284='Formulario de Respuestas'!$D283,'Formulario de Respuestas'!$L283,"ES DIFERENTE")</f>
        <v>0</v>
      </c>
      <c r="Y284" s="1" t="str">
        <f>IFERROR(VLOOKUP(CONCATENATE(X$1,X284),'Formulario de Preguntas'!$C$10:$FN$165,3,FALSE),"")</f>
        <v/>
      </c>
      <c r="Z284" s="1" t="str">
        <f>IFERROR(VLOOKUP(CONCATENATE(X$1,X284),'Formulario de Preguntas'!$C$10:$FN$165,4,FALSE),"")</f>
        <v/>
      </c>
      <c r="AA284" s="23">
        <f>IF($B284='Formulario de Respuestas'!$D283,'Formulario de Respuestas'!$M283,"ES DIFERENTE")</f>
        <v>0</v>
      </c>
      <c r="AB284" s="1" t="str">
        <f>IFERROR(VLOOKUP(CONCATENATE(AA$1,AA284),'Formulario de Preguntas'!$C$10:$FN$165,3,FALSE),"")</f>
        <v/>
      </c>
      <c r="AC284" s="1" t="str">
        <f>IFERROR(VLOOKUP(CONCATENATE(AA$1,AA284),'Formulario de Preguntas'!$C$10:$FN$165,4,FALSE),"")</f>
        <v/>
      </c>
      <c r="AD284" s="23">
        <f>IF($B284='Formulario de Respuestas'!$D283,'Formulario de Respuestas'!$N283,"ES DIFERENTE")</f>
        <v>0</v>
      </c>
      <c r="AE284" s="1" t="str">
        <f>IFERROR(VLOOKUP(CONCATENATE(AD$1,AD284),'Formulario de Preguntas'!$C$10:$FN$165,3,FALSE),"")</f>
        <v/>
      </c>
      <c r="AF284" s="1" t="str">
        <f>IFERROR(VLOOKUP(CONCATENATE(AD$1,AD284),'Formulario de Preguntas'!$C$10:$FN$165,4,FALSE),"")</f>
        <v/>
      </c>
      <c r="AG284" s="23">
        <f>IF($B284='Formulario de Respuestas'!$D283,'Formulario de Respuestas'!$O283,"ES DIFERENTE")</f>
        <v>0</v>
      </c>
      <c r="AH284" s="1" t="str">
        <f>IFERROR(VLOOKUP(CONCATENATE(AG$1,AG284),'Formulario de Preguntas'!$C$10:$FN$165,3,FALSE),"")</f>
        <v/>
      </c>
      <c r="AI284" s="1" t="str">
        <f>IFERROR(VLOOKUP(CONCATENATE(AG$1,AG284),'Formulario de Preguntas'!$C$10:$FN$165,4,FALSE),"")</f>
        <v/>
      </c>
      <c r="AJ284" s="23">
        <f>IF($B284='Formulario de Respuestas'!$D283,'Formulario de Respuestas'!$P283,"ES DIFERENTE")</f>
        <v>0</v>
      </c>
      <c r="AK284" s="1" t="str">
        <f>IFERROR(VLOOKUP(CONCATENATE(AJ$1,AJ284),'Formulario de Preguntas'!$C$10:$FN$165,3,FALSE),"")</f>
        <v/>
      </c>
      <c r="AL284" s="1" t="str">
        <f>IFERROR(VLOOKUP(CONCATENATE(AJ$1,AJ284),'Formulario de Preguntas'!$C$10:$FN$165,4,FALSE),"")</f>
        <v/>
      </c>
      <c r="AM284" s="23">
        <f>IF($B284='Formulario de Respuestas'!$D283,'Formulario de Respuestas'!$Q283,"ES DIFERENTE")</f>
        <v>0</v>
      </c>
      <c r="AN284" s="1" t="str">
        <f>IFERROR(VLOOKUP(CONCATENATE(AM$1,AM284),'Formulario de Preguntas'!$C$10:$FN$165,3,FALSE),"")</f>
        <v/>
      </c>
      <c r="AO284" s="1" t="str">
        <f>IFERROR(VLOOKUP(CONCATENATE(AM$1,AM284),'Formulario de Preguntas'!$C$10:$FN$165,4,FALSE),"")</f>
        <v/>
      </c>
      <c r="AP284" s="23">
        <f>IF($B284='Formulario de Respuestas'!$D283,'Formulario de Respuestas'!$R283,"ES DIFERENTE")</f>
        <v>0</v>
      </c>
      <c r="AQ284" s="1" t="str">
        <f>IFERROR(VLOOKUP(CONCATENATE(AP$1,AP284),'Formulario de Preguntas'!$C$10:$FN$165,3,FALSE),"")</f>
        <v/>
      </c>
      <c r="AR284" s="1" t="str">
        <f>IFERROR(VLOOKUP(CONCATENATE(AP$1,AP284),'Formulario de Preguntas'!$C$10:$FN$165,4,FALSE),"")</f>
        <v/>
      </c>
      <c r="AS284" s="23">
        <f>IF($B284='Formulario de Respuestas'!$D283,'Formulario de Respuestas'!$S283,"ES DIFERENTE")</f>
        <v>0</v>
      </c>
      <c r="AT284" s="1" t="str">
        <f>IFERROR(VLOOKUP(CONCATENATE(AS$1,AS284),'Formulario de Preguntas'!$C$10:$FN$165,3,FALSE),"")</f>
        <v/>
      </c>
      <c r="AU284" s="1" t="str">
        <f>IFERROR(VLOOKUP(CONCATENATE(AS$1,AS284),'Formulario de Preguntas'!$C$10:$FN$165,4,FALSE),"")</f>
        <v/>
      </c>
      <c r="AV284" s="23">
        <f>IF($B284='Formulario de Respuestas'!$D283,'Formulario de Respuestas'!$T283,"ES DIFERENTE")</f>
        <v>0</v>
      </c>
      <c r="AW284" s="1" t="str">
        <f>IFERROR(VLOOKUP(CONCATENATE(AV$1,AV284),'Formulario de Preguntas'!$C$10:$FN$165,3,FALSE),"")</f>
        <v/>
      </c>
      <c r="AX284" s="1" t="str">
        <f>IFERROR(VLOOKUP(CONCATENATE(AV$1,AV284),'Formulario de Preguntas'!$C$10:$FN$165,4,FALSE),"")</f>
        <v/>
      </c>
      <c r="AY284" s="23">
        <f>IF($B284='Formulario de Respuestas'!$D283,'Formulario de Respuestas'!$U283,"ES DIFERENTE")</f>
        <v>0</v>
      </c>
      <c r="AZ284" s="1" t="str">
        <f>IFERROR(VLOOKUP(CONCATENATE(AY$1,AY284),'Formulario de Preguntas'!$C$10:$FN$165,3,FALSE),"")</f>
        <v/>
      </c>
      <c r="BA284" s="1" t="str">
        <f>IFERROR(VLOOKUP(CONCATENATE(AY$1,AY284),'Formulario de Preguntas'!$C$10:$FN$165,4,FALSE),"")</f>
        <v/>
      </c>
      <c r="BB284" s="25">
        <f>IF($B284='Formulario de Respuestas'!$D283,'Formulario de Respuestas'!$V283,"ES DIFERENTE")</f>
        <v>0</v>
      </c>
      <c r="BC284" s="1" t="str">
        <f>IFERROR(VLOOKUP(CONCATENATE(BB$1,BB284),'Formulario de Preguntas'!$C$10:$FN$165,3,FALSE),"")</f>
        <v/>
      </c>
      <c r="BD284" s="1" t="str">
        <f>IFERROR(VLOOKUP(CONCATENATE(BB$1,BB284),'Formulario de Preguntas'!$C$10:$FN$165,4,FALSE),"")</f>
        <v/>
      </c>
      <c r="BE284" s="23">
        <f>IF($B284='Formulario de Respuestas'!$D283,'Formulario de Respuestas'!$W283,"ES DIFERENTE")</f>
        <v>0</v>
      </c>
      <c r="BF284" s="1" t="str">
        <f>IFERROR(VLOOKUP(CONCATENATE(BE$1,BE284),'Formulario de Preguntas'!$C$10:$FN$165,3,FALSE),"")</f>
        <v/>
      </c>
      <c r="BG284" s="1" t="str">
        <f>IFERROR(VLOOKUP(CONCATENATE(BE$1,BE284),'Formulario de Preguntas'!$C$10:$FN$165,4,FALSE),"")</f>
        <v/>
      </c>
      <c r="BH284" s="23">
        <f>IF($B284='Formulario de Respuestas'!$D283,'Formulario de Respuestas'!$X283,"ES DIFERENTE")</f>
        <v>0</v>
      </c>
      <c r="BI284" s="1" t="str">
        <f>IFERROR(VLOOKUP(CONCATENATE(BH$1,BH284),'Formulario de Preguntas'!$C$10:$FN$165,3,FALSE),"")</f>
        <v/>
      </c>
      <c r="BJ284" s="1" t="str">
        <f>IFERROR(VLOOKUP(CONCATENATE(BH$1,BH284),'Formulario de Preguntas'!$C$10:$FN$165,4,FALSE),"")</f>
        <v/>
      </c>
      <c r="BK284" s="25">
        <f>IF($B284='Formulario de Respuestas'!$D283,'Formulario de Respuestas'!$Y283,"ES DIFERENTE")</f>
        <v>0</v>
      </c>
      <c r="BL284" s="1" t="str">
        <f>IFERROR(VLOOKUP(CONCATENATE(BK$1,BK284),'Formulario de Preguntas'!$C$10:$FN$165,3,FALSE),"")</f>
        <v/>
      </c>
      <c r="BM284" s="1" t="str">
        <f>IFERROR(VLOOKUP(CONCATENATE(BK$1,BK284),'Formulario de Preguntas'!$C$10:$FN$165,4,FALSE),"")</f>
        <v/>
      </c>
      <c r="BN284" s="25">
        <f>IF($B284='Formulario de Respuestas'!$D283,'Formulario de Respuestas'!$Z283,"ES DIFERENTE")</f>
        <v>0</v>
      </c>
      <c r="BO284" s="1" t="str">
        <f>IFERROR(VLOOKUP(CONCATENATE(BN$1,BN284),'Formulario de Preguntas'!$C$10:$FN$165,3,FALSE),"")</f>
        <v/>
      </c>
      <c r="BP284" s="1" t="str">
        <f>IFERROR(VLOOKUP(CONCATENATE(BN$1,BN284),'Formulario de Preguntas'!$C$10:$FN$165,4,FALSE),"")</f>
        <v/>
      </c>
      <c r="BR284" s="1">
        <f t="shared" si="13"/>
        <v>0</v>
      </c>
      <c r="BS284" s="1">
        <f t="shared" si="14"/>
        <v>0.25</v>
      </c>
      <c r="BT284" s="1">
        <f t="shared" si="12"/>
        <v>0</v>
      </c>
      <c r="BU284" s="1">
        <f>COUNTIF('Formulario de Respuestas'!$E283:$Z283,"A")</f>
        <v>0</v>
      </c>
      <c r="BV284" s="1">
        <f>COUNTIF('Formulario de Respuestas'!$E283:$Z283,"B")</f>
        <v>0</v>
      </c>
      <c r="BW284" s="1">
        <f>COUNTIF('Formulario de Respuestas'!$E283:$Z283,"C")</f>
        <v>0</v>
      </c>
      <c r="BX284" s="1">
        <f>COUNTIF('Formulario de Respuestas'!$E283:$Z283,"D")</f>
        <v>0</v>
      </c>
      <c r="BY284" s="1">
        <f>COUNTIF('Formulario de Respuestas'!$E283:$Z283,"E (RESPUESTA ANULADA)")</f>
        <v>0</v>
      </c>
    </row>
    <row r="285" spans="1:77" x14ac:dyDescent="0.25">
      <c r="A285" s="1">
        <f>'Formulario de Respuestas'!C284</f>
        <v>0</v>
      </c>
      <c r="B285" s="1">
        <f>'Formulario de Respuestas'!D284</f>
        <v>0</v>
      </c>
      <c r="C285" s="23">
        <f>IF($B285='Formulario de Respuestas'!$D284,'Formulario de Respuestas'!$E284,"ES DIFERENTE")</f>
        <v>0</v>
      </c>
      <c r="D285" s="15" t="str">
        <f>IFERROR(VLOOKUP(CONCATENATE(C$1,C285),'Formulario de Preguntas'!$C$2:$FN$165,3,FALSE),"")</f>
        <v/>
      </c>
      <c r="E285" s="1" t="str">
        <f>IFERROR(VLOOKUP(CONCATENATE(C$1,C285),'Formulario de Preguntas'!$C$2:$FN$165,4,FALSE),"")</f>
        <v/>
      </c>
      <c r="F285" s="23">
        <f>IF($B285='Formulario de Respuestas'!$D284,'Formulario de Respuestas'!$F284,"ES DIFERENTE")</f>
        <v>0</v>
      </c>
      <c r="G285" s="1" t="str">
        <f>IFERROR(VLOOKUP(CONCATENATE(F$1,F285),'Formulario de Preguntas'!$C$2:$FN$165,3,FALSE),"")</f>
        <v/>
      </c>
      <c r="H285" s="1" t="str">
        <f>IFERROR(VLOOKUP(CONCATENATE(F$1,F285),'Formulario de Preguntas'!$C$2:$FN$165,4,FALSE),"")</f>
        <v/>
      </c>
      <c r="I285" s="23">
        <f>IF($B285='Formulario de Respuestas'!$D284,'Formulario de Respuestas'!$G284,"ES DIFERENTE")</f>
        <v>0</v>
      </c>
      <c r="J285" s="1" t="str">
        <f>IFERROR(VLOOKUP(CONCATENATE(I$1,I285),'Formulario de Preguntas'!$C$10:$FN$165,3,FALSE),"")</f>
        <v/>
      </c>
      <c r="K285" s="1" t="str">
        <f>IFERROR(VLOOKUP(CONCATENATE(I$1,I285),'Formulario de Preguntas'!$C$10:$FN$165,4,FALSE),"")</f>
        <v/>
      </c>
      <c r="L285" s="23">
        <f>IF($B285='Formulario de Respuestas'!$D284,'Formulario de Respuestas'!$H284,"ES DIFERENTE")</f>
        <v>0</v>
      </c>
      <c r="M285" s="1" t="str">
        <f>IFERROR(VLOOKUP(CONCATENATE(L$1,L285),'Formulario de Preguntas'!$C$10:$FN$165,3,FALSE),"")</f>
        <v/>
      </c>
      <c r="N285" s="1" t="str">
        <f>IFERROR(VLOOKUP(CONCATENATE(L$1,L285),'Formulario de Preguntas'!$C$10:$FN$165,4,FALSE),"")</f>
        <v/>
      </c>
      <c r="O285" s="23">
        <f>IF($B285='Formulario de Respuestas'!$D284,'Formulario de Respuestas'!$I284,"ES DIFERENTE")</f>
        <v>0</v>
      </c>
      <c r="P285" s="1" t="str">
        <f>IFERROR(VLOOKUP(CONCATENATE(O$1,O285),'Formulario de Preguntas'!$C$10:$FN$165,3,FALSE),"")</f>
        <v/>
      </c>
      <c r="Q285" s="1" t="str">
        <f>IFERROR(VLOOKUP(CONCATENATE(O$1,O285),'Formulario de Preguntas'!$C$10:$FN$165,4,FALSE),"")</f>
        <v/>
      </c>
      <c r="R285" s="23">
        <f>IF($B285='Formulario de Respuestas'!$D284,'Formulario de Respuestas'!$J284,"ES DIFERENTE")</f>
        <v>0</v>
      </c>
      <c r="S285" s="1" t="str">
        <f>IFERROR(VLOOKUP(CONCATENATE(R$1,R285),'Formulario de Preguntas'!$C$10:$FN$165,3,FALSE),"")</f>
        <v/>
      </c>
      <c r="T285" s="1" t="str">
        <f>IFERROR(VLOOKUP(CONCATENATE(R$1,R285),'Formulario de Preguntas'!$C$10:$FN$165,4,FALSE),"")</f>
        <v/>
      </c>
      <c r="U285" s="23">
        <f>IF($B285='Formulario de Respuestas'!$D284,'Formulario de Respuestas'!$K284,"ES DIFERENTE")</f>
        <v>0</v>
      </c>
      <c r="V285" s="1" t="str">
        <f>IFERROR(VLOOKUP(CONCATENATE(U$1,U285),'Formulario de Preguntas'!$C$10:$FN$165,3,FALSE),"")</f>
        <v/>
      </c>
      <c r="W285" s="1" t="str">
        <f>IFERROR(VLOOKUP(CONCATENATE(U$1,U285),'Formulario de Preguntas'!$C$10:$FN$165,4,FALSE),"")</f>
        <v/>
      </c>
      <c r="X285" s="23">
        <f>IF($B285='Formulario de Respuestas'!$D284,'Formulario de Respuestas'!$L284,"ES DIFERENTE")</f>
        <v>0</v>
      </c>
      <c r="Y285" s="1" t="str">
        <f>IFERROR(VLOOKUP(CONCATENATE(X$1,X285),'Formulario de Preguntas'!$C$10:$FN$165,3,FALSE),"")</f>
        <v/>
      </c>
      <c r="Z285" s="1" t="str">
        <f>IFERROR(VLOOKUP(CONCATENATE(X$1,X285),'Formulario de Preguntas'!$C$10:$FN$165,4,FALSE),"")</f>
        <v/>
      </c>
      <c r="AA285" s="23">
        <f>IF($B285='Formulario de Respuestas'!$D284,'Formulario de Respuestas'!$M284,"ES DIFERENTE")</f>
        <v>0</v>
      </c>
      <c r="AB285" s="1" t="str">
        <f>IFERROR(VLOOKUP(CONCATENATE(AA$1,AA285),'Formulario de Preguntas'!$C$10:$FN$165,3,FALSE),"")</f>
        <v/>
      </c>
      <c r="AC285" s="1" t="str">
        <f>IFERROR(VLOOKUP(CONCATENATE(AA$1,AA285),'Formulario de Preguntas'!$C$10:$FN$165,4,FALSE),"")</f>
        <v/>
      </c>
      <c r="AD285" s="23">
        <f>IF($B285='Formulario de Respuestas'!$D284,'Formulario de Respuestas'!$N284,"ES DIFERENTE")</f>
        <v>0</v>
      </c>
      <c r="AE285" s="1" t="str">
        <f>IFERROR(VLOOKUP(CONCATENATE(AD$1,AD285),'Formulario de Preguntas'!$C$10:$FN$165,3,FALSE),"")</f>
        <v/>
      </c>
      <c r="AF285" s="1" t="str">
        <f>IFERROR(VLOOKUP(CONCATENATE(AD$1,AD285),'Formulario de Preguntas'!$C$10:$FN$165,4,FALSE),"")</f>
        <v/>
      </c>
      <c r="AG285" s="23">
        <f>IF($B285='Formulario de Respuestas'!$D284,'Formulario de Respuestas'!$O284,"ES DIFERENTE")</f>
        <v>0</v>
      </c>
      <c r="AH285" s="1" t="str">
        <f>IFERROR(VLOOKUP(CONCATENATE(AG$1,AG285),'Formulario de Preguntas'!$C$10:$FN$165,3,FALSE),"")</f>
        <v/>
      </c>
      <c r="AI285" s="1" t="str">
        <f>IFERROR(VLOOKUP(CONCATENATE(AG$1,AG285),'Formulario de Preguntas'!$C$10:$FN$165,4,FALSE),"")</f>
        <v/>
      </c>
      <c r="AJ285" s="23">
        <f>IF($B285='Formulario de Respuestas'!$D284,'Formulario de Respuestas'!$P284,"ES DIFERENTE")</f>
        <v>0</v>
      </c>
      <c r="AK285" s="1" t="str">
        <f>IFERROR(VLOOKUP(CONCATENATE(AJ$1,AJ285),'Formulario de Preguntas'!$C$10:$FN$165,3,FALSE),"")</f>
        <v/>
      </c>
      <c r="AL285" s="1" t="str">
        <f>IFERROR(VLOOKUP(CONCATENATE(AJ$1,AJ285),'Formulario de Preguntas'!$C$10:$FN$165,4,FALSE),"")</f>
        <v/>
      </c>
      <c r="AM285" s="23">
        <f>IF($B285='Formulario de Respuestas'!$D284,'Formulario de Respuestas'!$Q284,"ES DIFERENTE")</f>
        <v>0</v>
      </c>
      <c r="AN285" s="1" t="str">
        <f>IFERROR(VLOOKUP(CONCATENATE(AM$1,AM285),'Formulario de Preguntas'!$C$10:$FN$165,3,FALSE),"")</f>
        <v/>
      </c>
      <c r="AO285" s="1" t="str">
        <f>IFERROR(VLOOKUP(CONCATENATE(AM$1,AM285),'Formulario de Preguntas'!$C$10:$FN$165,4,FALSE),"")</f>
        <v/>
      </c>
      <c r="AP285" s="23">
        <f>IF($B285='Formulario de Respuestas'!$D284,'Formulario de Respuestas'!$R284,"ES DIFERENTE")</f>
        <v>0</v>
      </c>
      <c r="AQ285" s="1" t="str">
        <f>IFERROR(VLOOKUP(CONCATENATE(AP$1,AP285),'Formulario de Preguntas'!$C$10:$FN$165,3,FALSE),"")</f>
        <v/>
      </c>
      <c r="AR285" s="1" t="str">
        <f>IFERROR(VLOOKUP(CONCATENATE(AP$1,AP285),'Formulario de Preguntas'!$C$10:$FN$165,4,FALSE),"")</f>
        <v/>
      </c>
      <c r="AS285" s="23">
        <f>IF($B285='Formulario de Respuestas'!$D284,'Formulario de Respuestas'!$S284,"ES DIFERENTE")</f>
        <v>0</v>
      </c>
      <c r="AT285" s="1" t="str">
        <f>IFERROR(VLOOKUP(CONCATENATE(AS$1,AS285),'Formulario de Preguntas'!$C$10:$FN$165,3,FALSE),"")</f>
        <v/>
      </c>
      <c r="AU285" s="1" t="str">
        <f>IFERROR(VLOOKUP(CONCATENATE(AS$1,AS285),'Formulario de Preguntas'!$C$10:$FN$165,4,FALSE),"")</f>
        <v/>
      </c>
      <c r="AV285" s="23">
        <f>IF($B285='Formulario de Respuestas'!$D284,'Formulario de Respuestas'!$T284,"ES DIFERENTE")</f>
        <v>0</v>
      </c>
      <c r="AW285" s="1" t="str">
        <f>IFERROR(VLOOKUP(CONCATENATE(AV$1,AV285),'Formulario de Preguntas'!$C$10:$FN$165,3,FALSE),"")</f>
        <v/>
      </c>
      <c r="AX285" s="1" t="str">
        <f>IFERROR(VLOOKUP(CONCATENATE(AV$1,AV285),'Formulario de Preguntas'!$C$10:$FN$165,4,FALSE),"")</f>
        <v/>
      </c>
      <c r="AY285" s="23">
        <f>IF($B285='Formulario de Respuestas'!$D284,'Formulario de Respuestas'!$U284,"ES DIFERENTE")</f>
        <v>0</v>
      </c>
      <c r="AZ285" s="1" t="str">
        <f>IFERROR(VLOOKUP(CONCATENATE(AY$1,AY285),'Formulario de Preguntas'!$C$10:$FN$165,3,FALSE),"")</f>
        <v/>
      </c>
      <c r="BA285" s="1" t="str">
        <f>IFERROR(VLOOKUP(CONCATENATE(AY$1,AY285),'Formulario de Preguntas'!$C$10:$FN$165,4,FALSE),"")</f>
        <v/>
      </c>
      <c r="BB285" s="25">
        <f>IF($B285='Formulario de Respuestas'!$D284,'Formulario de Respuestas'!$V284,"ES DIFERENTE")</f>
        <v>0</v>
      </c>
      <c r="BC285" s="1" t="str">
        <f>IFERROR(VLOOKUP(CONCATENATE(BB$1,BB285),'Formulario de Preguntas'!$C$10:$FN$165,3,FALSE),"")</f>
        <v/>
      </c>
      <c r="BD285" s="1" t="str">
        <f>IFERROR(VLOOKUP(CONCATENATE(BB$1,BB285),'Formulario de Preguntas'!$C$10:$FN$165,4,FALSE),"")</f>
        <v/>
      </c>
      <c r="BE285" s="23">
        <f>IF($B285='Formulario de Respuestas'!$D284,'Formulario de Respuestas'!$W284,"ES DIFERENTE")</f>
        <v>0</v>
      </c>
      <c r="BF285" s="1" t="str">
        <f>IFERROR(VLOOKUP(CONCATENATE(BE$1,BE285),'Formulario de Preguntas'!$C$10:$FN$165,3,FALSE),"")</f>
        <v/>
      </c>
      <c r="BG285" s="1" t="str">
        <f>IFERROR(VLOOKUP(CONCATENATE(BE$1,BE285),'Formulario de Preguntas'!$C$10:$FN$165,4,FALSE),"")</f>
        <v/>
      </c>
      <c r="BH285" s="23">
        <f>IF($B285='Formulario de Respuestas'!$D284,'Formulario de Respuestas'!$X284,"ES DIFERENTE")</f>
        <v>0</v>
      </c>
      <c r="BI285" s="1" t="str">
        <f>IFERROR(VLOOKUP(CONCATENATE(BH$1,BH285),'Formulario de Preguntas'!$C$10:$FN$165,3,FALSE),"")</f>
        <v/>
      </c>
      <c r="BJ285" s="1" t="str">
        <f>IFERROR(VLOOKUP(CONCATENATE(BH$1,BH285),'Formulario de Preguntas'!$C$10:$FN$165,4,FALSE),"")</f>
        <v/>
      </c>
      <c r="BK285" s="25">
        <f>IF($B285='Formulario de Respuestas'!$D284,'Formulario de Respuestas'!$Y284,"ES DIFERENTE")</f>
        <v>0</v>
      </c>
      <c r="BL285" s="1" t="str">
        <f>IFERROR(VLOOKUP(CONCATENATE(BK$1,BK285),'Formulario de Preguntas'!$C$10:$FN$165,3,FALSE),"")</f>
        <v/>
      </c>
      <c r="BM285" s="1" t="str">
        <f>IFERROR(VLOOKUP(CONCATENATE(BK$1,BK285),'Formulario de Preguntas'!$C$10:$FN$165,4,FALSE),"")</f>
        <v/>
      </c>
      <c r="BN285" s="25">
        <f>IF($B285='Formulario de Respuestas'!$D284,'Formulario de Respuestas'!$Z284,"ES DIFERENTE")</f>
        <v>0</v>
      </c>
      <c r="BO285" s="1" t="str">
        <f>IFERROR(VLOOKUP(CONCATENATE(BN$1,BN285),'Formulario de Preguntas'!$C$10:$FN$165,3,FALSE),"")</f>
        <v/>
      </c>
      <c r="BP285" s="1" t="str">
        <f>IFERROR(VLOOKUP(CONCATENATE(BN$1,BN285),'Formulario de Preguntas'!$C$10:$FN$165,4,FALSE),"")</f>
        <v/>
      </c>
      <c r="BR285" s="1">
        <f t="shared" si="13"/>
        <v>0</v>
      </c>
      <c r="BS285" s="1">
        <f t="shared" si="14"/>
        <v>0.25</v>
      </c>
      <c r="BT285" s="1">
        <f t="shared" si="12"/>
        <v>0</v>
      </c>
      <c r="BU285" s="1">
        <f>COUNTIF('Formulario de Respuestas'!$E284:$Z284,"A")</f>
        <v>0</v>
      </c>
      <c r="BV285" s="1">
        <f>COUNTIF('Formulario de Respuestas'!$E284:$Z284,"B")</f>
        <v>0</v>
      </c>
      <c r="BW285" s="1">
        <f>COUNTIF('Formulario de Respuestas'!$E284:$Z284,"C")</f>
        <v>0</v>
      </c>
      <c r="BX285" s="1">
        <f>COUNTIF('Formulario de Respuestas'!$E284:$Z284,"D")</f>
        <v>0</v>
      </c>
      <c r="BY285" s="1">
        <f>COUNTIF('Formulario de Respuestas'!$E284:$Z284,"E (RESPUESTA ANULADA)")</f>
        <v>0</v>
      </c>
    </row>
    <row r="286" spans="1:77" x14ac:dyDescent="0.25">
      <c r="A286" s="1">
        <f>'Formulario de Respuestas'!C285</f>
        <v>0</v>
      </c>
      <c r="B286" s="1">
        <f>'Formulario de Respuestas'!D285</f>
        <v>0</v>
      </c>
      <c r="C286" s="23">
        <f>IF($B286='Formulario de Respuestas'!$D285,'Formulario de Respuestas'!$E285,"ES DIFERENTE")</f>
        <v>0</v>
      </c>
      <c r="D286" s="15" t="str">
        <f>IFERROR(VLOOKUP(CONCATENATE(C$1,C286),'Formulario de Preguntas'!$C$2:$FN$165,3,FALSE),"")</f>
        <v/>
      </c>
      <c r="E286" s="1" t="str">
        <f>IFERROR(VLOOKUP(CONCATENATE(C$1,C286),'Formulario de Preguntas'!$C$2:$FN$165,4,FALSE),"")</f>
        <v/>
      </c>
      <c r="F286" s="23">
        <f>IF($B286='Formulario de Respuestas'!$D285,'Formulario de Respuestas'!$F285,"ES DIFERENTE")</f>
        <v>0</v>
      </c>
      <c r="G286" s="1" t="str">
        <f>IFERROR(VLOOKUP(CONCATENATE(F$1,F286),'Formulario de Preguntas'!$C$2:$FN$165,3,FALSE),"")</f>
        <v/>
      </c>
      <c r="H286" s="1" t="str">
        <f>IFERROR(VLOOKUP(CONCATENATE(F$1,F286),'Formulario de Preguntas'!$C$2:$FN$165,4,FALSE),"")</f>
        <v/>
      </c>
      <c r="I286" s="23">
        <f>IF($B286='Formulario de Respuestas'!$D285,'Formulario de Respuestas'!$G285,"ES DIFERENTE")</f>
        <v>0</v>
      </c>
      <c r="J286" s="1" t="str">
        <f>IFERROR(VLOOKUP(CONCATENATE(I$1,I286),'Formulario de Preguntas'!$C$10:$FN$165,3,FALSE),"")</f>
        <v/>
      </c>
      <c r="K286" s="1" t="str">
        <f>IFERROR(VLOOKUP(CONCATENATE(I$1,I286),'Formulario de Preguntas'!$C$10:$FN$165,4,FALSE),"")</f>
        <v/>
      </c>
      <c r="L286" s="23">
        <f>IF($B286='Formulario de Respuestas'!$D285,'Formulario de Respuestas'!$H285,"ES DIFERENTE")</f>
        <v>0</v>
      </c>
      <c r="M286" s="1" t="str">
        <f>IFERROR(VLOOKUP(CONCATENATE(L$1,L286),'Formulario de Preguntas'!$C$10:$FN$165,3,FALSE),"")</f>
        <v/>
      </c>
      <c r="N286" s="1" t="str">
        <f>IFERROR(VLOOKUP(CONCATENATE(L$1,L286),'Formulario de Preguntas'!$C$10:$FN$165,4,FALSE),"")</f>
        <v/>
      </c>
      <c r="O286" s="23">
        <f>IF($B286='Formulario de Respuestas'!$D285,'Formulario de Respuestas'!$I285,"ES DIFERENTE")</f>
        <v>0</v>
      </c>
      <c r="P286" s="1" t="str">
        <f>IFERROR(VLOOKUP(CONCATENATE(O$1,O286),'Formulario de Preguntas'!$C$10:$FN$165,3,FALSE),"")</f>
        <v/>
      </c>
      <c r="Q286" s="1" t="str">
        <f>IFERROR(VLOOKUP(CONCATENATE(O$1,O286),'Formulario de Preguntas'!$C$10:$FN$165,4,FALSE),"")</f>
        <v/>
      </c>
      <c r="R286" s="23">
        <f>IF($B286='Formulario de Respuestas'!$D285,'Formulario de Respuestas'!$J285,"ES DIFERENTE")</f>
        <v>0</v>
      </c>
      <c r="S286" s="1" t="str">
        <f>IFERROR(VLOOKUP(CONCATENATE(R$1,R286),'Formulario de Preguntas'!$C$10:$FN$165,3,FALSE),"")</f>
        <v/>
      </c>
      <c r="T286" s="1" t="str">
        <f>IFERROR(VLOOKUP(CONCATENATE(R$1,R286),'Formulario de Preguntas'!$C$10:$FN$165,4,FALSE),"")</f>
        <v/>
      </c>
      <c r="U286" s="23">
        <f>IF($B286='Formulario de Respuestas'!$D285,'Formulario de Respuestas'!$K285,"ES DIFERENTE")</f>
        <v>0</v>
      </c>
      <c r="V286" s="1" t="str">
        <f>IFERROR(VLOOKUP(CONCATENATE(U$1,U286),'Formulario de Preguntas'!$C$10:$FN$165,3,FALSE),"")</f>
        <v/>
      </c>
      <c r="W286" s="1" t="str">
        <f>IFERROR(VLOOKUP(CONCATENATE(U$1,U286),'Formulario de Preguntas'!$C$10:$FN$165,4,FALSE),"")</f>
        <v/>
      </c>
      <c r="X286" s="23">
        <f>IF($B286='Formulario de Respuestas'!$D285,'Formulario de Respuestas'!$L285,"ES DIFERENTE")</f>
        <v>0</v>
      </c>
      <c r="Y286" s="1" t="str">
        <f>IFERROR(VLOOKUP(CONCATENATE(X$1,X286),'Formulario de Preguntas'!$C$10:$FN$165,3,FALSE),"")</f>
        <v/>
      </c>
      <c r="Z286" s="1" t="str">
        <f>IFERROR(VLOOKUP(CONCATENATE(X$1,X286),'Formulario de Preguntas'!$C$10:$FN$165,4,FALSE),"")</f>
        <v/>
      </c>
      <c r="AA286" s="23">
        <f>IF($B286='Formulario de Respuestas'!$D285,'Formulario de Respuestas'!$M285,"ES DIFERENTE")</f>
        <v>0</v>
      </c>
      <c r="AB286" s="1" t="str">
        <f>IFERROR(VLOOKUP(CONCATENATE(AA$1,AA286),'Formulario de Preguntas'!$C$10:$FN$165,3,FALSE),"")</f>
        <v/>
      </c>
      <c r="AC286" s="1" t="str">
        <f>IFERROR(VLOOKUP(CONCATENATE(AA$1,AA286),'Formulario de Preguntas'!$C$10:$FN$165,4,FALSE),"")</f>
        <v/>
      </c>
      <c r="AD286" s="23">
        <f>IF($B286='Formulario de Respuestas'!$D285,'Formulario de Respuestas'!$N285,"ES DIFERENTE")</f>
        <v>0</v>
      </c>
      <c r="AE286" s="1" t="str">
        <f>IFERROR(VLOOKUP(CONCATENATE(AD$1,AD286),'Formulario de Preguntas'!$C$10:$FN$165,3,FALSE),"")</f>
        <v/>
      </c>
      <c r="AF286" s="1" t="str">
        <f>IFERROR(VLOOKUP(CONCATENATE(AD$1,AD286),'Formulario de Preguntas'!$C$10:$FN$165,4,FALSE),"")</f>
        <v/>
      </c>
      <c r="AG286" s="23">
        <f>IF($B286='Formulario de Respuestas'!$D285,'Formulario de Respuestas'!$O285,"ES DIFERENTE")</f>
        <v>0</v>
      </c>
      <c r="AH286" s="1" t="str">
        <f>IFERROR(VLOOKUP(CONCATENATE(AG$1,AG286),'Formulario de Preguntas'!$C$10:$FN$165,3,FALSE),"")</f>
        <v/>
      </c>
      <c r="AI286" s="1" t="str">
        <f>IFERROR(VLOOKUP(CONCATENATE(AG$1,AG286),'Formulario de Preguntas'!$C$10:$FN$165,4,FALSE),"")</f>
        <v/>
      </c>
      <c r="AJ286" s="23">
        <f>IF($B286='Formulario de Respuestas'!$D285,'Formulario de Respuestas'!$P285,"ES DIFERENTE")</f>
        <v>0</v>
      </c>
      <c r="AK286" s="1" t="str">
        <f>IFERROR(VLOOKUP(CONCATENATE(AJ$1,AJ286),'Formulario de Preguntas'!$C$10:$FN$165,3,FALSE),"")</f>
        <v/>
      </c>
      <c r="AL286" s="1" t="str">
        <f>IFERROR(VLOOKUP(CONCATENATE(AJ$1,AJ286),'Formulario de Preguntas'!$C$10:$FN$165,4,FALSE),"")</f>
        <v/>
      </c>
      <c r="AM286" s="23">
        <f>IF($B286='Formulario de Respuestas'!$D285,'Formulario de Respuestas'!$Q285,"ES DIFERENTE")</f>
        <v>0</v>
      </c>
      <c r="AN286" s="1" t="str">
        <f>IFERROR(VLOOKUP(CONCATENATE(AM$1,AM286),'Formulario de Preguntas'!$C$10:$FN$165,3,FALSE),"")</f>
        <v/>
      </c>
      <c r="AO286" s="1" t="str">
        <f>IFERROR(VLOOKUP(CONCATENATE(AM$1,AM286),'Formulario de Preguntas'!$C$10:$FN$165,4,FALSE),"")</f>
        <v/>
      </c>
      <c r="AP286" s="23">
        <f>IF($B286='Formulario de Respuestas'!$D285,'Formulario de Respuestas'!$R285,"ES DIFERENTE")</f>
        <v>0</v>
      </c>
      <c r="AQ286" s="1" t="str">
        <f>IFERROR(VLOOKUP(CONCATENATE(AP$1,AP286),'Formulario de Preguntas'!$C$10:$FN$165,3,FALSE),"")</f>
        <v/>
      </c>
      <c r="AR286" s="1" t="str">
        <f>IFERROR(VLOOKUP(CONCATENATE(AP$1,AP286),'Formulario de Preguntas'!$C$10:$FN$165,4,FALSE),"")</f>
        <v/>
      </c>
      <c r="AS286" s="23">
        <f>IF($B286='Formulario de Respuestas'!$D285,'Formulario de Respuestas'!$S285,"ES DIFERENTE")</f>
        <v>0</v>
      </c>
      <c r="AT286" s="1" t="str">
        <f>IFERROR(VLOOKUP(CONCATENATE(AS$1,AS286),'Formulario de Preguntas'!$C$10:$FN$165,3,FALSE),"")</f>
        <v/>
      </c>
      <c r="AU286" s="1" t="str">
        <f>IFERROR(VLOOKUP(CONCATENATE(AS$1,AS286),'Formulario de Preguntas'!$C$10:$FN$165,4,FALSE),"")</f>
        <v/>
      </c>
      <c r="AV286" s="23">
        <f>IF($B286='Formulario de Respuestas'!$D285,'Formulario de Respuestas'!$T285,"ES DIFERENTE")</f>
        <v>0</v>
      </c>
      <c r="AW286" s="1" t="str">
        <f>IFERROR(VLOOKUP(CONCATENATE(AV$1,AV286),'Formulario de Preguntas'!$C$10:$FN$165,3,FALSE),"")</f>
        <v/>
      </c>
      <c r="AX286" s="1" t="str">
        <f>IFERROR(VLOOKUP(CONCATENATE(AV$1,AV286),'Formulario de Preguntas'!$C$10:$FN$165,4,FALSE),"")</f>
        <v/>
      </c>
      <c r="AY286" s="23">
        <f>IF($B286='Formulario de Respuestas'!$D285,'Formulario de Respuestas'!$U285,"ES DIFERENTE")</f>
        <v>0</v>
      </c>
      <c r="AZ286" s="1" t="str">
        <f>IFERROR(VLOOKUP(CONCATENATE(AY$1,AY286),'Formulario de Preguntas'!$C$10:$FN$165,3,FALSE),"")</f>
        <v/>
      </c>
      <c r="BA286" s="1" t="str">
        <f>IFERROR(VLOOKUP(CONCATENATE(AY$1,AY286),'Formulario de Preguntas'!$C$10:$FN$165,4,FALSE),"")</f>
        <v/>
      </c>
      <c r="BB286" s="25">
        <f>IF($B286='Formulario de Respuestas'!$D285,'Formulario de Respuestas'!$V285,"ES DIFERENTE")</f>
        <v>0</v>
      </c>
      <c r="BC286" s="1" t="str">
        <f>IFERROR(VLOOKUP(CONCATENATE(BB$1,BB286),'Formulario de Preguntas'!$C$10:$FN$165,3,FALSE),"")</f>
        <v/>
      </c>
      <c r="BD286" s="1" t="str">
        <f>IFERROR(VLOOKUP(CONCATENATE(BB$1,BB286),'Formulario de Preguntas'!$C$10:$FN$165,4,FALSE),"")</f>
        <v/>
      </c>
      <c r="BE286" s="23">
        <f>IF($B286='Formulario de Respuestas'!$D285,'Formulario de Respuestas'!$W285,"ES DIFERENTE")</f>
        <v>0</v>
      </c>
      <c r="BF286" s="1" t="str">
        <f>IFERROR(VLOOKUP(CONCATENATE(BE$1,BE286),'Formulario de Preguntas'!$C$10:$FN$165,3,FALSE),"")</f>
        <v/>
      </c>
      <c r="BG286" s="1" t="str">
        <f>IFERROR(VLOOKUP(CONCATENATE(BE$1,BE286),'Formulario de Preguntas'!$C$10:$FN$165,4,FALSE),"")</f>
        <v/>
      </c>
      <c r="BH286" s="23">
        <f>IF($B286='Formulario de Respuestas'!$D285,'Formulario de Respuestas'!$X285,"ES DIFERENTE")</f>
        <v>0</v>
      </c>
      <c r="BI286" s="1" t="str">
        <f>IFERROR(VLOOKUP(CONCATENATE(BH$1,BH286),'Formulario de Preguntas'!$C$10:$FN$165,3,FALSE),"")</f>
        <v/>
      </c>
      <c r="BJ286" s="1" t="str">
        <f>IFERROR(VLOOKUP(CONCATENATE(BH$1,BH286),'Formulario de Preguntas'!$C$10:$FN$165,4,FALSE),"")</f>
        <v/>
      </c>
      <c r="BK286" s="25">
        <f>IF($B286='Formulario de Respuestas'!$D285,'Formulario de Respuestas'!$Y285,"ES DIFERENTE")</f>
        <v>0</v>
      </c>
      <c r="BL286" s="1" t="str">
        <f>IFERROR(VLOOKUP(CONCATENATE(BK$1,BK286),'Formulario de Preguntas'!$C$10:$FN$165,3,FALSE),"")</f>
        <v/>
      </c>
      <c r="BM286" s="1" t="str">
        <f>IFERROR(VLOOKUP(CONCATENATE(BK$1,BK286),'Formulario de Preguntas'!$C$10:$FN$165,4,FALSE),"")</f>
        <v/>
      </c>
      <c r="BN286" s="25">
        <f>IF($B286='Formulario de Respuestas'!$D285,'Formulario de Respuestas'!$Z285,"ES DIFERENTE")</f>
        <v>0</v>
      </c>
      <c r="BO286" s="1" t="str">
        <f>IFERROR(VLOOKUP(CONCATENATE(BN$1,BN286),'Formulario de Preguntas'!$C$10:$FN$165,3,FALSE),"")</f>
        <v/>
      </c>
      <c r="BP286" s="1" t="str">
        <f>IFERROR(VLOOKUP(CONCATENATE(BN$1,BN286),'Formulario de Preguntas'!$C$10:$FN$165,4,FALSE),"")</f>
        <v/>
      </c>
      <c r="BR286" s="1">
        <f t="shared" si="13"/>
        <v>0</v>
      </c>
      <c r="BS286" s="1">
        <f t="shared" si="14"/>
        <v>0.25</v>
      </c>
      <c r="BT286" s="1">
        <f t="shared" ref="BT286:BT301" si="15">BR286*BS286</f>
        <v>0</v>
      </c>
      <c r="BU286" s="1">
        <f>COUNTIF('Formulario de Respuestas'!$E285:$Z285,"A")</f>
        <v>0</v>
      </c>
      <c r="BV286" s="1">
        <f>COUNTIF('Formulario de Respuestas'!$E285:$Z285,"B")</f>
        <v>0</v>
      </c>
      <c r="BW286" s="1">
        <f>COUNTIF('Formulario de Respuestas'!$E285:$Z285,"C")</f>
        <v>0</v>
      </c>
      <c r="BX286" s="1">
        <f>COUNTIF('Formulario de Respuestas'!$E285:$Z285,"D")</f>
        <v>0</v>
      </c>
      <c r="BY286" s="1">
        <f>COUNTIF('Formulario de Respuestas'!$E285:$Z285,"E (RESPUESTA ANULADA)")</f>
        <v>0</v>
      </c>
    </row>
    <row r="287" spans="1:77" x14ac:dyDescent="0.25">
      <c r="A287" s="1">
        <f>'Formulario de Respuestas'!C286</f>
        <v>0</v>
      </c>
      <c r="B287" s="1">
        <f>'Formulario de Respuestas'!D286</f>
        <v>0</v>
      </c>
      <c r="C287" s="23">
        <f>IF($B287='Formulario de Respuestas'!$D286,'Formulario de Respuestas'!$E286,"ES DIFERENTE")</f>
        <v>0</v>
      </c>
      <c r="D287" s="15" t="str">
        <f>IFERROR(VLOOKUP(CONCATENATE(C$1,C287),'Formulario de Preguntas'!$C$2:$FN$165,3,FALSE),"")</f>
        <v/>
      </c>
      <c r="E287" s="1" t="str">
        <f>IFERROR(VLOOKUP(CONCATENATE(C$1,C287),'Formulario de Preguntas'!$C$2:$FN$165,4,FALSE),"")</f>
        <v/>
      </c>
      <c r="F287" s="23">
        <f>IF($B287='Formulario de Respuestas'!$D286,'Formulario de Respuestas'!$F286,"ES DIFERENTE")</f>
        <v>0</v>
      </c>
      <c r="G287" s="1" t="str">
        <f>IFERROR(VLOOKUP(CONCATENATE(F$1,F287),'Formulario de Preguntas'!$C$2:$FN$165,3,FALSE),"")</f>
        <v/>
      </c>
      <c r="H287" s="1" t="str">
        <f>IFERROR(VLOOKUP(CONCATENATE(F$1,F287),'Formulario de Preguntas'!$C$2:$FN$165,4,FALSE),"")</f>
        <v/>
      </c>
      <c r="I287" s="23">
        <f>IF($B287='Formulario de Respuestas'!$D286,'Formulario de Respuestas'!$G286,"ES DIFERENTE")</f>
        <v>0</v>
      </c>
      <c r="J287" s="1" t="str">
        <f>IFERROR(VLOOKUP(CONCATENATE(I$1,I287),'Formulario de Preguntas'!$C$10:$FN$165,3,FALSE),"")</f>
        <v/>
      </c>
      <c r="K287" s="1" t="str">
        <f>IFERROR(VLOOKUP(CONCATENATE(I$1,I287),'Formulario de Preguntas'!$C$10:$FN$165,4,FALSE),"")</f>
        <v/>
      </c>
      <c r="L287" s="23">
        <f>IF($B287='Formulario de Respuestas'!$D286,'Formulario de Respuestas'!$H286,"ES DIFERENTE")</f>
        <v>0</v>
      </c>
      <c r="M287" s="1" t="str">
        <f>IFERROR(VLOOKUP(CONCATENATE(L$1,L287),'Formulario de Preguntas'!$C$10:$FN$165,3,FALSE),"")</f>
        <v/>
      </c>
      <c r="N287" s="1" t="str">
        <f>IFERROR(VLOOKUP(CONCATENATE(L$1,L287),'Formulario de Preguntas'!$C$10:$FN$165,4,FALSE),"")</f>
        <v/>
      </c>
      <c r="O287" s="23">
        <f>IF($B287='Formulario de Respuestas'!$D286,'Formulario de Respuestas'!$I286,"ES DIFERENTE")</f>
        <v>0</v>
      </c>
      <c r="P287" s="1" t="str">
        <f>IFERROR(VLOOKUP(CONCATENATE(O$1,O287),'Formulario de Preguntas'!$C$10:$FN$165,3,FALSE),"")</f>
        <v/>
      </c>
      <c r="Q287" s="1" t="str">
        <f>IFERROR(VLOOKUP(CONCATENATE(O$1,O287),'Formulario de Preguntas'!$C$10:$FN$165,4,FALSE),"")</f>
        <v/>
      </c>
      <c r="R287" s="23">
        <f>IF($B287='Formulario de Respuestas'!$D286,'Formulario de Respuestas'!$J286,"ES DIFERENTE")</f>
        <v>0</v>
      </c>
      <c r="S287" s="1" t="str">
        <f>IFERROR(VLOOKUP(CONCATENATE(R$1,R287),'Formulario de Preguntas'!$C$10:$FN$165,3,FALSE),"")</f>
        <v/>
      </c>
      <c r="T287" s="1" t="str">
        <f>IFERROR(VLOOKUP(CONCATENATE(R$1,R287),'Formulario de Preguntas'!$C$10:$FN$165,4,FALSE),"")</f>
        <v/>
      </c>
      <c r="U287" s="23">
        <f>IF($B287='Formulario de Respuestas'!$D286,'Formulario de Respuestas'!$K286,"ES DIFERENTE")</f>
        <v>0</v>
      </c>
      <c r="V287" s="1" t="str">
        <f>IFERROR(VLOOKUP(CONCATENATE(U$1,U287),'Formulario de Preguntas'!$C$10:$FN$165,3,FALSE),"")</f>
        <v/>
      </c>
      <c r="W287" s="1" t="str">
        <f>IFERROR(VLOOKUP(CONCATENATE(U$1,U287),'Formulario de Preguntas'!$C$10:$FN$165,4,FALSE),"")</f>
        <v/>
      </c>
      <c r="X287" s="23">
        <f>IF($B287='Formulario de Respuestas'!$D286,'Formulario de Respuestas'!$L286,"ES DIFERENTE")</f>
        <v>0</v>
      </c>
      <c r="Y287" s="1" t="str">
        <f>IFERROR(VLOOKUP(CONCATENATE(X$1,X287),'Formulario de Preguntas'!$C$10:$FN$165,3,FALSE),"")</f>
        <v/>
      </c>
      <c r="Z287" s="1" t="str">
        <f>IFERROR(VLOOKUP(CONCATENATE(X$1,X287),'Formulario de Preguntas'!$C$10:$FN$165,4,FALSE),"")</f>
        <v/>
      </c>
      <c r="AA287" s="23">
        <f>IF($B287='Formulario de Respuestas'!$D286,'Formulario de Respuestas'!$M286,"ES DIFERENTE")</f>
        <v>0</v>
      </c>
      <c r="AB287" s="1" t="str">
        <f>IFERROR(VLOOKUP(CONCATENATE(AA$1,AA287),'Formulario de Preguntas'!$C$10:$FN$165,3,FALSE),"")</f>
        <v/>
      </c>
      <c r="AC287" s="1" t="str">
        <f>IFERROR(VLOOKUP(CONCATENATE(AA$1,AA287),'Formulario de Preguntas'!$C$10:$FN$165,4,FALSE),"")</f>
        <v/>
      </c>
      <c r="AD287" s="23">
        <f>IF($B287='Formulario de Respuestas'!$D286,'Formulario de Respuestas'!$N286,"ES DIFERENTE")</f>
        <v>0</v>
      </c>
      <c r="AE287" s="1" t="str">
        <f>IFERROR(VLOOKUP(CONCATENATE(AD$1,AD287),'Formulario de Preguntas'!$C$10:$FN$165,3,FALSE),"")</f>
        <v/>
      </c>
      <c r="AF287" s="1" t="str">
        <f>IFERROR(VLOOKUP(CONCATENATE(AD$1,AD287),'Formulario de Preguntas'!$C$10:$FN$165,4,FALSE),"")</f>
        <v/>
      </c>
      <c r="AG287" s="23">
        <f>IF($B287='Formulario de Respuestas'!$D286,'Formulario de Respuestas'!$O286,"ES DIFERENTE")</f>
        <v>0</v>
      </c>
      <c r="AH287" s="1" t="str">
        <f>IFERROR(VLOOKUP(CONCATENATE(AG$1,AG287),'Formulario de Preguntas'!$C$10:$FN$165,3,FALSE),"")</f>
        <v/>
      </c>
      <c r="AI287" s="1" t="str">
        <f>IFERROR(VLOOKUP(CONCATENATE(AG$1,AG287),'Formulario de Preguntas'!$C$10:$FN$165,4,FALSE),"")</f>
        <v/>
      </c>
      <c r="AJ287" s="23">
        <f>IF($B287='Formulario de Respuestas'!$D286,'Formulario de Respuestas'!$P286,"ES DIFERENTE")</f>
        <v>0</v>
      </c>
      <c r="AK287" s="1" t="str">
        <f>IFERROR(VLOOKUP(CONCATENATE(AJ$1,AJ287),'Formulario de Preguntas'!$C$10:$FN$165,3,FALSE),"")</f>
        <v/>
      </c>
      <c r="AL287" s="1" t="str">
        <f>IFERROR(VLOOKUP(CONCATENATE(AJ$1,AJ287),'Formulario de Preguntas'!$C$10:$FN$165,4,FALSE),"")</f>
        <v/>
      </c>
      <c r="AM287" s="23">
        <f>IF($B287='Formulario de Respuestas'!$D286,'Formulario de Respuestas'!$Q286,"ES DIFERENTE")</f>
        <v>0</v>
      </c>
      <c r="AN287" s="1" t="str">
        <f>IFERROR(VLOOKUP(CONCATENATE(AM$1,AM287),'Formulario de Preguntas'!$C$10:$FN$165,3,FALSE),"")</f>
        <v/>
      </c>
      <c r="AO287" s="1" t="str">
        <f>IFERROR(VLOOKUP(CONCATENATE(AM$1,AM287),'Formulario de Preguntas'!$C$10:$FN$165,4,FALSE),"")</f>
        <v/>
      </c>
      <c r="AP287" s="23">
        <f>IF($B287='Formulario de Respuestas'!$D286,'Formulario de Respuestas'!$R286,"ES DIFERENTE")</f>
        <v>0</v>
      </c>
      <c r="AQ287" s="1" t="str">
        <f>IFERROR(VLOOKUP(CONCATENATE(AP$1,AP287),'Formulario de Preguntas'!$C$10:$FN$165,3,FALSE),"")</f>
        <v/>
      </c>
      <c r="AR287" s="1" t="str">
        <f>IFERROR(VLOOKUP(CONCATENATE(AP$1,AP287),'Formulario de Preguntas'!$C$10:$FN$165,4,FALSE),"")</f>
        <v/>
      </c>
      <c r="AS287" s="23">
        <f>IF($B287='Formulario de Respuestas'!$D286,'Formulario de Respuestas'!$S286,"ES DIFERENTE")</f>
        <v>0</v>
      </c>
      <c r="AT287" s="1" t="str">
        <f>IFERROR(VLOOKUP(CONCATENATE(AS$1,AS287),'Formulario de Preguntas'!$C$10:$FN$165,3,FALSE),"")</f>
        <v/>
      </c>
      <c r="AU287" s="1" t="str">
        <f>IFERROR(VLOOKUP(CONCATENATE(AS$1,AS287),'Formulario de Preguntas'!$C$10:$FN$165,4,FALSE),"")</f>
        <v/>
      </c>
      <c r="AV287" s="23">
        <f>IF($B287='Formulario de Respuestas'!$D286,'Formulario de Respuestas'!$T286,"ES DIFERENTE")</f>
        <v>0</v>
      </c>
      <c r="AW287" s="1" t="str">
        <f>IFERROR(VLOOKUP(CONCATENATE(AV$1,AV287),'Formulario de Preguntas'!$C$10:$FN$165,3,FALSE),"")</f>
        <v/>
      </c>
      <c r="AX287" s="1" t="str">
        <f>IFERROR(VLOOKUP(CONCATENATE(AV$1,AV287),'Formulario de Preguntas'!$C$10:$FN$165,4,FALSE),"")</f>
        <v/>
      </c>
      <c r="AY287" s="23">
        <f>IF($B287='Formulario de Respuestas'!$D286,'Formulario de Respuestas'!$U286,"ES DIFERENTE")</f>
        <v>0</v>
      </c>
      <c r="AZ287" s="1" t="str">
        <f>IFERROR(VLOOKUP(CONCATENATE(AY$1,AY287),'Formulario de Preguntas'!$C$10:$FN$165,3,FALSE),"")</f>
        <v/>
      </c>
      <c r="BA287" s="1" t="str">
        <f>IFERROR(VLOOKUP(CONCATENATE(AY$1,AY287),'Formulario de Preguntas'!$C$10:$FN$165,4,FALSE),"")</f>
        <v/>
      </c>
      <c r="BB287" s="25">
        <f>IF($B287='Formulario de Respuestas'!$D286,'Formulario de Respuestas'!$V286,"ES DIFERENTE")</f>
        <v>0</v>
      </c>
      <c r="BC287" s="1" t="str">
        <f>IFERROR(VLOOKUP(CONCATENATE(BB$1,BB287),'Formulario de Preguntas'!$C$10:$FN$165,3,FALSE),"")</f>
        <v/>
      </c>
      <c r="BD287" s="1" t="str">
        <f>IFERROR(VLOOKUP(CONCATENATE(BB$1,BB287),'Formulario de Preguntas'!$C$10:$FN$165,4,FALSE),"")</f>
        <v/>
      </c>
      <c r="BE287" s="23">
        <f>IF($B287='Formulario de Respuestas'!$D286,'Formulario de Respuestas'!$W286,"ES DIFERENTE")</f>
        <v>0</v>
      </c>
      <c r="BF287" s="1" t="str">
        <f>IFERROR(VLOOKUP(CONCATENATE(BE$1,BE287),'Formulario de Preguntas'!$C$10:$FN$165,3,FALSE),"")</f>
        <v/>
      </c>
      <c r="BG287" s="1" t="str">
        <f>IFERROR(VLOOKUP(CONCATENATE(BE$1,BE287),'Formulario de Preguntas'!$C$10:$FN$165,4,FALSE),"")</f>
        <v/>
      </c>
      <c r="BH287" s="23">
        <f>IF($B287='Formulario de Respuestas'!$D286,'Formulario de Respuestas'!$X286,"ES DIFERENTE")</f>
        <v>0</v>
      </c>
      <c r="BI287" s="1" t="str">
        <f>IFERROR(VLOOKUP(CONCATENATE(BH$1,BH287),'Formulario de Preguntas'!$C$10:$FN$165,3,FALSE),"")</f>
        <v/>
      </c>
      <c r="BJ287" s="1" t="str">
        <f>IFERROR(VLOOKUP(CONCATENATE(BH$1,BH287),'Formulario de Preguntas'!$C$10:$FN$165,4,FALSE),"")</f>
        <v/>
      </c>
      <c r="BK287" s="25">
        <f>IF($B287='Formulario de Respuestas'!$D286,'Formulario de Respuestas'!$Y286,"ES DIFERENTE")</f>
        <v>0</v>
      </c>
      <c r="BL287" s="1" t="str">
        <f>IFERROR(VLOOKUP(CONCATENATE(BK$1,BK287),'Formulario de Preguntas'!$C$10:$FN$165,3,FALSE),"")</f>
        <v/>
      </c>
      <c r="BM287" s="1" t="str">
        <f>IFERROR(VLOOKUP(CONCATENATE(BK$1,BK287),'Formulario de Preguntas'!$C$10:$FN$165,4,FALSE),"")</f>
        <v/>
      </c>
      <c r="BN287" s="25">
        <f>IF($B287='Formulario de Respuestas'!$D286,'Formulario de Respuestas'!$Z286,"ES DIFERENTE")</f>
        <v>0</v>
      </c>
      <c r="BO287" s="1" t="str">
        <f>IFERROR(VLOOKUP(CONCATENATE(BN$1,BN287),'Formulario de Preguntas'!$C$10:$FN$165,3,FALSE),"")</f>
        <v/>
      </c>
      <c r="BP287" s="1" t="str">
        <f>IFERROR(VLOOKUP(CONCATENATE(BN$1,BN287),'Formulario de Preguntas'!$C$10:$FN$165,4,FALSE),"")</f>
        <v/>
      </c>
      <c r="BR287" s="1">
        <f t="shared" si="13"/>
        <v>0</v>
      </c>
      <c r="BS287" s="1">
        <f t="shared" si="14"/>
        <v>0.25</v>
      </c>
      <c r="BT287" s="1">
        <f t="shared" si="15"/>
        <v>0</v>
      </c>
      <c r="BU287" s="1">
        <f>COUNTIF('Formulario de Respuestas'!$E286:$Z286,"A")</f>
        <v>0</v>
      </c>
      <c r="BV287" s="1">
        <f>COUNTIF('Formulario de Respuestas'!$E286:$Z286,"B")</f>
        <v>0</v>
      </c>
      <c r="BW287" s="1">
        <f>COUNTIF('Formulario de Respuestas'!$E286:$Z286,"C")</f>
        <v>0</v>
      </c>
      <c r="BX287" s="1">
        <f>COUNTIF('Formulario de Respuestas'!$E286:$Z286,"D")</f>
        <v>0</v>
      </c>
      <c r="BY287" s="1">
        <f>COUNTIF('Formulario de Respuestas'!$E286:$Z286,"E (RESPUESTA ANULADA)")</f>
        <v>0</v>
      </c>
    </row>
    <row r="288" spans="1:77" x14ac:dyDescent="0.25">
      <c r="A288" s="1">
        <f>'Formulario de Respuestas'!C287</f>
        <v>0</v>
      </c>
      <c r="B288" s="1">
        <f>'Formulario de Respuestas'!D287</f>
        <v>0</v>
      </c>
      <c r="C288" s="23">
        <f>IF($B288='Formulario de Respuestas'!$D287,'Formulario de Respuestas'!$E287,"ES DIFERENTE")</f>
        <v>0</v>
      </c>
      <c r="D288" s="15" t="str">
        <f>IFERROR(VLOOKUP(CONCATENATE(C$1,C288),'Formulario de Preguntas'!$C$2:$FN$165,3,FALSE),"")</f>
        <v/>
      </c>
      <c r="E288" s="1" t="str">
        <f>IFERROR(VLOOKUP(CONCATENATE(C$1,C288),'Formulario de Preguntas'!$C$2:$FN$165,4,FALSE),"")</f>
        <v/>
      </c>
      <c r="F288" s="23">
        <f>IF($B288='Formulario de Respuestas'!$D287,'Formulario de Respuestas'!$F287,"ES DIFERENTE")</f>
        <v>0</v>
      </c>
      <c r="G288" s="1" t="str">
        <f>IFERROR(VLOOKUP(CONCATENATE(F$1,F288),'Formulario de Preguntas'!$C$2:$FN$165,3,FALSE),"")</f>
        <v/>
      </c>
      <c r="H288" s="1" t="str">
        <f>IFERROR(VLOOKUP(CONCATENATE(F$1,F288),'Formulario de Preguntas'!$C$2:$FN$165,4,FALSE),"")</f>
        <v/>
      </c>
      <c r="I288" s="23">
        <f>IF($B288='Formulario de Respuestas'!$D287,'Formulario de Respuestas'!$G287,"ES DIFERENTE")</f>
        <v>0</v>
      </c>
      <c r="J288" s="1" t="str">
        <f>IFERROR(VLOOKUP(CONCATENATE(I$1,I288),'Formulario de Preguntas'!$C$10:$FN$165,3,FALSE),"")</f>
        <v/>
      </c>
      <c r="K288" s="1" t="str">
        <f>IFERROR(VLOOKUP(CONCATENATE(I$1,I288),'Formulario de Preguntas'!$C$10:$FN$165,4,FALSE),"")</f>
        <v/>
      </c>
      <c r="L288" s="23">
        <f>IF($B288='Formulario de Respuestas'!$D287,'Formulario de Respuestas'!$H287,"ES DIFERENTE")</f>
        <v>0</v>
      </c>
      <c r="M288" s="1" t="str">
        <f>IFERROR(VLOOKUP(CONCATENATE(L$1,L288),'Formulario de Preguntas'!$C$10:$FN$165,3,FALSE),"")</f>
        <v/>
      </c>
      <c r="N288" s="1" t="str">
        <f>IFERROR(VLOOKUP(CONCATENATE(L$1,L288),'Formulario de Preguntas'!$C$10:$FN$165,4,FALSE),"")</f>
        <v/>
      </c>
      <c r="O288" s="23">
        <f>IF($B288='Formulario de Respuestas'!$D287,'Formulario de Respuestas'!$I287,"ES DIFERENTE")</f>
        <v>0</v>
      </c>
      <c r="P288" s="1" t="str">
        <f>IFERROR(VLOOKUP(CONCATENATE(O$1,O288),'Formulario de Preguntas'!$C$10:$FN$165,3,FALSE),"")</f>
        <v/>
      </c>
      <c r="Q288" s="1" t="str">
        <f>IFERROR(VLOOKUP(CONCATENATE(O$1,O288),'Formulario de Preguntas'!$C$10:$FN$165,4,FALSE),"")</f>
        <v/>
      </c>
      <c r="R288" s="23">
        <f>IF($B288='Formulario de Respuestas'!$D287,'Formulario de Respuestas'!$J287,"ES DIFERENTE")</f>
        <v>0</v>
      </c>
      <c r="S288" s="1" t="str">
        <f>IFERROR(VLOOKUP(CONCATENATE(R$1,R288),'Formulario de Preguntas'!$C$10:$FN$165,3,FALSE),"")</f>
        <v/>
      </c>
      <c r="T288" s="1" t="str">
        <f>IFERROR(VLOOKUP(CONCATENATE(R$1,R288),'Formulario de Preguntas'!$C$10:$FN$165,4,FALSE),"")</f>
        <v/>
      </c>
      <c r="U288" s="23">
        <f>IF($B288='Formulario de Respuestas'!$D287,'Formulario de Respuestas'!$K287,"ES DIFERENTE")</f>
        <v>0</v>
      </c>
      <c r="V288" s="1" t="str">
        <f>IFERROR(VLOOKUP(CONCATENATE(U$1,U288),'Formulario de Preguntas'!$C$10:$FN$165,3,FALSE),"")</f>
        <v/>
      </c>
      <c r="W288" s="1" t="str">
        <f>IFERROR(VLOOKUP(CONCATENATE(U$1,U288),'Formulario de Preguntas'!$C$10:$FN$165,4,FALSE),"")</f>
        <v/>
      </c>
      <c r="X288" s="23">
        <f>IF($B288='Formulario de Respuestas'!$D287,'Formulario de Respuestas'!$L287,"ES DIFERENTE")</f>
        <v>0</v>
      </c>
      <c r="Y288" s="1" t="str">
        <f>IFERROR(VLOOKUP(CONCATENATE(X$1,X288),'Formulario de Preguntas'!$C$10:$FN$165,3,FALSE),"")</f>
        <v/>
      </c>
      <c r="Z288" s="1" t="str">
        <f>IFERROR(VLOOKUP(CONCATENATE(X$1,X288),'Formulario de Preguntas'!$C$10:$FN$165,4,FALSE),"")</f>
        <v/>
      </c>
      <c r="AA288" s="23">
        <f>IF($B288='Formulario de Respuestas'!$D287,'Formulario de Respuestas'!$M287,"ES DIFERENTE")</f>
        <v>0</v>
      </c>
      <c r="AB288" s="1" t="str">
        <f>IFERROR(VLOOKUP(CONCATENATE(AA$1,AA288),'Formulario de Preguntas'!$C$10:$FN$165,3,FALSE),"")</f>
        <v/>
      </c>
      <c r="AC288" s="1" t="str">
        <f>IFERROR(VLOOKUP(CONCATENATE(AA$1,AA288),'Formulario de Preguntas'!$C$10:$FN$165,4,FALSE),"")</f>
        <v/>
      </c>
      <c r="AD288" s="23">
        <f>IF($B288='Formulario de Respuestas'!$D287,'Formulario de Respuestas'!$N287,"ES DIFERENTE")</f>
        <v>0</v>
      </c>
      <c r="AE288" s="1" t="str">
        <f>IFERROR(VLOOKUP(CONCATENATE(AD$1,AD288),'Formulario de Preguntas'!$C$10:$FN$165,3,FALSE),"")</f>
        <v/>
      </c>
      <c r="AF288" s="1" t="str">
        <f>IFERROR(VLOOKUP(CONCATENATE(AD$1,AD288),'Formulario de Preguntas'!$C$10:$FN$165,4,FALSE),"")</f>
        <v/>
      </c>
      <c r="AG288" s="23">
        <f>IF($B288='Formulario de Respuestas'!$D287,'Formulario de Respuestas'!$O287,"ES DIFERENTE")</f>
        <v>0</v>
      </c>
      <c r="AH288" s="1" t="str">
        <f>IFERROR(VLOOKUP(CONCATENATE(AG$1,AG288),'Formulario de Preguntas'!$C$10:$FN$165,3,FALSE),"")</f>
        <v/>
      </c>
      <c r="AI288" s="1" t="str">
        <f>IFERROR(VLOOKUP(CONCATENATE(AG$1,AG288),'Formulario de Preguntas'!$C$10:$FN$165,4,FALSE),"")</f>
        <v/>
      </c>
      <c r="AJ288" s="23">
        <f>IF($B288='Formulario de Respuestas'!$D287,'Formulario de Respuestas'!$P287,"ES DIFERENTE")</f>
        <v>0</v>
      </c>
      <c r="AK288" s="1" t="str">
        <f>IFERROR(VLOOKUP(CONCATENATE(AJ$1,AJ288),'Formulario de Preguntas'!$C$10:$FN$165,3,FALSE),"")</f>
        <v/>
      </c>
      <c r="AL288" s="1" t="str">
        <f>IFERROR(VLOOKUP(CONCATENATE(AJ$1,AJ288),'Formulario de Preguntas'!$C$10:$FN$165,4,FALSE),"")</f>
        <v/>
      </c>
      <c r="AM288" s="23">
        <f>IF($B288='Formulario de Respuestas'!$D287,'Formulario de Respuestas'!$Q287,"ES DIFERENTE")</f>
        <v>0</v>
      </c>
      <c r="AN288" s="1" t="str">
        <f>IFERROR(VLOOKUP(CONCATENATE(AM$1,AM288),'Formulario de Preguntas'!$C$10:$FN$165,3,FALSE),"")</f>
        <v/>
      </c>
      <c r="AO288" s="1" t="str">
        <f>IFERROR(VLOOKUP(CONCATENATE(AM$1,AM288),'Formulario de Preguntas'!$C$10:$FN$165,4,FALSE),"")</f>
        <v/>
      </c>
      <c r="AP288" s="23">
        <f>IF($B288='Formulario de Respuestas'!$D287,'Formulario de Respuestas'!$R287,"ES DIFERENTE")</f>
        <v>0</v>
      </c>
      <c r="AQ288" s="1" t="str">
        <f>IFERROR(VLOOKUP(CONCATENATE(AP$1,AP288),'Formulario de Preguntas'!$C$10:$FN$165,3,FALSE),"")</f>
        <v/>
      </c>
      <c r="AR288" s="1" t="str">
        <f>IFERROR(VLOOKUP(CONCATENATE(AP$1,AP288),'Formulario de Preguntas'!$C$10:$FN$165,4,FALSE),"")</f>
        <v/>
      </c>
      <c r="AS288" s="23">
        <f>IF($B288='Formulario de Respuestas'!$D287,'Formulario de Respuestas'!$S287,"ES DIFERENTE")</f>
        <v>0</v>
      </c>
      <c r="AT288" s="1" t="str">
        <f>IFERROR(VLOOKUP(CONCATENATE(AS$1,AS288),'Formulario de Preguntas'!$C$10:$FN$165,3,FALSE),"")</f>
        <v/>
      </c>
      <c r="AU288" s="1" t="str">
        <f>IFERROR(VLOOKUP(CONCATENATE(AS$1,AS288),'Formulario de Preguntas'!$C$10:$FN$165,4,FALSE),"")</f>
        <v/>
      </c>
      <c r="AV288" s="23">
        <f>IF($B288='Formulario de Respuestas'!$D287,'Formulario de Respuestas'!$T287,"ES DIFERENTE")</f>
        <v>0</v>
      </c>
      <c r="AW288" s="1" t="str">
        <f>IFERROR(VLOOKUP(CONCATENATE(AV$1,AV288),'Formulario de Preguntas'!$C$10:$FN$165,3,FALSE),"")</f>
        <v/>
      </c>
      <c r="AX288" s="1" t="str">
        <f>IFERROR(VLOOKUP(CONCATENATE(AV$1,AV288),'Formulario de Preguntas'!$C$10:$FN$165,4,FALSE),"")</f>
        <v/>
      </c>
      <c r="AY288" s="23">
        <f>IF($B288='Formulario de Respuestas'!$D287,'Formulario de Respuestas'!$U287,"ES DIFERENTE")</f>
        <v>0</v>
      </c>
      <c r="AZ288" s="1" t="str">
        <f>IFERROR(VLOOKUP(CONCATENATE(AY$1,AY288),'Formulario de Preguntas'!$C$10:$FN$165,3,FALSE),"")</f>
        <v/>
      </c>
      <c r="BA288" s="1" t="str">
        <f>IFERROR(VLOOKUP(CONCATENATE(AY$1,AY288),'Formulario de Preguntas'!$C$10:$FN$165,4,FALSE),"")</f>
        <v/>
      </c>
      <c r="BB288" s="25">
        <f>IF($B288='Formulario de Respuestas'!$D287,'Formulario de Respuestas'!$V287,"ES DIFERENTE")</f>
        <v>0</v>
      </c>
      <c r="BC288" s="1" t="str">
        <f>IFERROR(VLOOKUP(CONCATENATE(BB$1,BB288),'Formulario de Preguntas'!$C$10:$FN$165,3,FALSE),"")</f>
        <v/>
      </c>
      <c r="BD288" s="1" t="str">
        <f>IFERROR(VLOOKUP(CONCATENATE(BB$1,BB288),'Formulario de Preguntas'!$C$10:$FN$165,4,FALSE),"")</f>
        <v/>
      </c>
      <c r="BE288" s="23">
        <f>IF($B288='Formulario de Respuestas'!$D287,'Formulario de Respuestas'!$W287,"ES DIFERENTE")</f>
        <v>0</v>
      </c>
      <c r="BF288" s="1" t="str">
        <f>IFERROR(VLOOKUP(CONCATENATE(BE$1,BE288),'Formulario de Preguntas'!$C$10:$FN$165,3,FALSE),"")</f>
        <v/>
      </c>
      <c r="BG288" s="1" t="str">
        <f>IFERROR(VLOOKUP(CONCATENATE(BE$1,BE288),'Formulario de Preguntas'!$C$10:$FN$165,4,FALSE),"")</f>
        <v/>
      </c>
      <c r="BH288" s="23">
        <f>IF($B288='Formulario de Respuestas'!$D287,'Formulario de Respuestas'!$X287,"ES DIFERENTE")</f>
        <v>0</v>
      </c>
      <c r="BI288" s="1" t="str">
        <f>IFERROR(VLOOKUP(CONCATENATE(BH$1,BH288),'Formulario de Preguntas'!$C$10:$FN$165,3,FALSE),"")</f>
        <v/>
      </c>
      <c r="BJ288" s="1" t="str">
        <f>IFERROR(VLOOKUP(CONCATENATE(BH$1,BH288),'Formulario de Preguntas'!$C$10:$FN$165,4,FALSE),"")</f>
        <v/>
      </c>
      <c r="BK288" s="25">
        <f>IF($B288='Formulario de Respuestas'!$D287,'Formulario de Respuestas'!$Y287,"ES DIFERENTE")</f>
        <v>0</v>
      </c>
      <c r="BL288" s="1" t="str">
        <f>IFERROR(VLOOKUP(CONCATENATE(BK$1,BK288),'Formulario de Preguntas'!$C$10:$FN$165,3,FALSE),"")</f>
        <v/>
      </c>
      <c r="BM288" s="1" t="str">
        <f>IFERROR(VLOOKUP(CONCATENATE(BK$1,BK288),'Formulario de Preguntas'!$C$10:$FN$165,4,FALSE),"")</f>
        <v/>
      </c>
      <c r="BN288" s="25">
        <f>IF($B288='Formulario de Respuestas'!$D287,'Formulario de Respuestas'!$Z287,"ES DIFERENTE")</f>
        <v>0</v>
      </c>
      <c r="BO288" s="1" t="str">
        <f>IFERROR(VLOOKUP(CONCATENATE(BN$1,BN288),'Formulario de Preguntas'!$C$10:$FN$165,3,FALSE),"")</f>
        <v/>
      </c>
      <c r="BP288" s="1" t="str">
        <f>IFERROR(VLOOKUP(CONCATENATE(BN$1,BN288),'Formulario de Preguntas'!$C$10:$FN$165,4,FALSE),"")</f>
        <v/>
      </c>
      <c r="BR288" s="1">
        <f t="shared" si="13"/>
        <v>0</v>
      </c>
      <c r="BS288" s="1">
        <f t="shared" si="14"/>
        <v>0.25</v>
      </c>
      <c r="BT288" s="1">
        <f t="shared" si="15"/>
        <v>0</v>
      </c>
      <c r="BU288" s="1">
        <f>COUNTIF('Formulario de Respuestas'!$E287:$Z287,"A")</f>
        <v>0</v>
      </c>
      <c r="BV288" s="1">
        <f>COUNTIF('Formulario de Respuestas'!$E287:$Z287,"B")</f>
        <v>0</v>
      </c>
      <c r="BW288" s="1">
        <f>COUNTIF('Formulario de Respuestas'!$E287:$Z287,"C")</f>
        <v>0</v>
      </c>
      <c r="BX288" s="1">
        <f>COUNTIF('Formulario de Respuestas'!$E287:$Z287,"D")</f>
        <v>0</v>
      </c>
      <c r="BY288" s="1">
        <f>COUNTIF('Formulario de Respuestas'!$E287:$Z287,"E (RESPUESTA ANULADA)")</f>
        <v>0</v>
      </c>
    </row>
    <row r="289" spans="1:77" x14ac:dyDescent="0.25">
      <c r="A289" s="1">
        <f>'Formulario de Respuestas'!C288</f>
        <v>0</v>
      </c>
      <c r="B289" s="1">
        <f>'Formulario de Respuestas'!D288</f>
        <v>0</v>
      </c>
      <c r="C289" s="23">
        <f>IF($B289='Formulario de Respuestas'!$D288,'Formulario de Respuestas'!$E288,"ES DIFERENTE")</f>
        <v>0</v>
      </c>
      <c r="D289" s="15" t="str">
        <f>IFERROR(VLOOKUP(CONCATENATE(C$1,C289),'Formulario de Preguntas'!$C$2:$FN$165,3,FALSE),"")</f>
        <v/>
      </c>
      <c r="E289" s="1" t="str">
        <f>IFERROR(VLOOKUP(CONCATENATE(C$1,C289),'Formulario de Preguntas'!$C$2:$FN$165,4,FALSE),"")</f>
        <v/>
      </c>
      <c r="F289" s="23">
        <f>IF($B289='Formulario de Respuestas'!$D288,'Formulario de Respuestas'!$F288,"ES DIFERENTE")</f>
        <v>0</v>
      </c>
      <c r="G289" s="1" t="str">
        <f>IFERROR(VLOOKUP(CONCATENATE(F$1,F289),'Formulario de Preguntas'!$C$2:$FN$165,3,FALSE),"")</f>
        <v/>
      </c>
      <c r="H289" s="1" t="str">
        <f>IFERROR(VLOOKUP(CONCATENATE(F$1,F289),'Formulario de Preguntas'!$C$2:$FN$165,4,FALSE),"")</f>
        <v/>
      </c>
      <c r="I289" s="23">
        <f>IF($B289='Formulario de Respuestas'!$D288,'Formulario de Respuestas'!$G288,"ES DIFERENTE")</f>
        <v>0</v>
      </c>
      <c r="J289" s="1" t="str">
        <f>IFERROR(VLOOKUP(CONCATENATE(I$1,I289),'Formulario de Preguntas'!$C$10:$FN$165,3,FALSE),"")</f>
        <v/>
      </c>
      <c r="K289" s="1" t="str">
        <f>IFERROR(VLOOKUP(CONCATENATE(I$1,I289),'Formulario de Preguntas'!$C$10:$FN$165,4,FALSE),"")</f>
        <v/>
      </c>
      <c r="L289" s="23">
        <f>IF($B289='Formulario de Respuestas'!$D288,'Formulario de Respuestas'!$H288,"ES DIFERENTE")</f>
        <v>0</v>
      </c>
      <c r="M289" s="1" t="str">
        <f>IFERROR(VLOOKUP(CONCATENATE(L$1,L289),'Formulario de Preguntas'!$C$10:$FN$165,3,FALSE),"")</f>
        <v/>
      </c>
      <c r="N289" s="1" t="str">
        <f>IFERROR(VLOOKUP(CONCATENATE(L$1,L289),'Formulario de Preguntas'!$C$10:$FN$165,4,FALSE),"")</f>
        <v/>
      </c>
      <c r="O289" s="23">
        <f>IF($B289='Formulario de Respuestas'!$D288,'Formulario de Respuestas'!$I288,"ES DIFERENTE")</f>
        <v>0</v>
      </c>
      <c r="P289" s="1" t="str">
        <f>IFERROR(VLOOKUP(CONCATENATE(O$1,O289),'Formulario de Preguntas'!$C$10:$FN$165,3,FALSE),"")</f>
        <v/>
      </c>
      <c r="Q289" s="1" t="str">
        <f>IFERROR(VLOOKUP(CONCATENATE(O$1,O289),'Formulario de Preguntas'!$C$10:$FN$165,4,FALSE),"")</f>
        <v/>
      </c>
      <c r="R289" s="23">
        <f>IF($B289='Formulario de Respuestas'!$D288,'Formulario de Respuestas'!$J288,"ES DIFERENTE")</f>
        <v>0</v>
      </c>
      <c r="S289" s="1" t="str">
        <f>IFERROR(VLOOKUP(CONCATENATE(R$1,R289),'Formulario de Preguntas'!$C$10:$FN$165,3,FALSE),"")</f>
        <v/>
      </c>
      <c r="T289" s="1" t="str">
        <f>IFERROR(VLOOKUP(CONCATENATE(R$1,R289),'Formulario de Preguntas'!$C$10:$FN$165,4,FALSE),"")</f>
        <v/>
      </c>
      <c r="U289" s="23">
        <f>IF($B289='Formulario de Respuestas'!$D288,'Formulario de Respuestas'!$K288,"ES DIFERENTE")</f>
        <v>0</v>
      </c>
      <c r="V289" s="1" t="str">
        <f>IFERROR(VLOOKUP(CONCATENATE(U$1,U289),'Formulario de Preguntas'!$C$10:$FN$165,3,FALSE),"")</f>
        <v/>
      </c>
      <c r="W289" s="1" t="str">
        <f>IFERROR(VLOOKUP(CONCATENATE(U$1,U289),'Formulario de Preguntas'!$C$10:$FN$165,4,FALSE),"")</f>
        <v/>
      </c>
      <c r="X289" s="23">
        <f>IF($B289='Formulario de Respuestas'!$D288,'Formulario de Respuestas'!$L288,"ES DIFERENTE")</f>
        <v>0</v>
      </c>
      <c r="Y289" s="1" t="str">
        <f>IFERROR(VLOOKUP(CONCATENATE(X$1,X289),'Formulario de Preguntas'!$C$10:$FN$165,3,FALSE),"")</f>
        <v/>
      </c>
      <c r="Z289" s="1" t="str">
        <f>IFERROR(VLOOKUP(CONCATENATE(X$1,X289),'Formulario de Preguntas'!$C$10:$FN$165,4,FALSE),"")</f>
        <v/>
      </c>
      <c r="AA289" s="23">
        <f>IF($B289='Formulario de Respuestas'!$D288,'Formulario de Respuestas'!$M288,"ES DIFERENTE")</f>
        <v>0</v>
      </c>
      <c r="AB289" s="1" t="str">
        <f>IFERROR(VLOOKUP(CONCATENATE(AA$1,AA289),'Formulario de Preguntas'!$C$10:$FN$165,3,FALSE),"")</f>
        <v/>
      </c>
      <c r="AC289" s="1" t="str">
        <f>IFERROR(VLOOKUP(CONCATENATE(AA$1,AA289),'Formulario de Preguntas'!$C$10:$FN$165,4,FALSE),"")</f>
        <v/>
      </c>
      <c r="AD289" s="23">
        <f>IF($B289='Formulario de Respuestas'!$D288,'Formulario de Respuestas'!$N288,"ES DIFERENTE")</f>
        <v>0</v>
      </c>
      <c r="AE289" s="1" t="str">
        <f>IFERROR(VLOOKUP(CONCATENATE(AD$1,AD289),'Formulario de Preguntas'!$C$10:$FN$165,3,FALSE),"")</f>
        <v/>
      </c>
      <c r="AF289" s="1" t="str">
        <f>IFERROR(VLOOKUP(CONCATENATE(AD$1,AD289),'Formulario de Preguntas'!$C$10:$FN$165,4,FALSE),"")</f>
        <v/>
      </c>
      <c r="AG289" s="23">
        <f>IF($B289='Formulario de Respuestas'!$D288,'Formulario de Respuestas'!$O288,"ES DIFERENTE")</f>
        <v>0</v>
      </c>
      <c r="AH289" s="1" t="str">
        <f>IFERROR(VLOOKUP(CONCATENATE(AG$1,AG289),'Formulario de Preguntas'!$C$10:$FN$165,3,FALSE),"")</f>
        <v/>
      </c>
      <c r="AI289" s="1" t="str">
        <f>IFERROR(VLOOKUP(CONCATENATE(AG$1,AG289),'Formulario de Preguntas'!$C$10:$FN$165,4,FALSE),"")</f>
        <v/>
      </c>
      <c r="AJ289" s="23">
        <f>IF($B289='Formulario de Respuestas'!$D288,'Formulario de Respuestas'!$P288,"ES DIFERENTE")</f>
        <v>0</v>
      </c>
      <c r="AK289" s="1" t="str">
        <f>IFERROR(VLOOKUP(CONCATENATE(AJ$1,AJ289),'Formulario de Preguntas'!$C$10:$FN$165,3,FALSE),"")</f>
        <v/>
      </c>
      <c r="AL289" s="1" t="str">
        <f>IFERROR(VLOOKUP(CONCATENATE(AJ$1,AJ289),'Formulario de Preguntas'!$C$10:$FN$165,4,FALSE),"")</f>
        <v/>
      </c>
      <c r="AM289" s="23">
        <f>IF($B289='Formulario de Respuestas'!$D288,'Formulario de Respuestas'!$Q288,"ES DIFERENTE")</f>
        <v>0</v>
      </c>
      <c r="AN289" s="1" t="str">
        <f>IFERROR(VLOOKUP(CONCATENATE(AM$1,AM289),'Formulario de Preguntas'!$C$10:$FN$165,3,FALSE),"")</f>
        <v/>
      </c>
      <c r="AO289" s="1" t="str">
        <f>IFERROR(VLOOKUP(CONCATENATE(AM$1,AM289),'Formulario de Preguntas'!$C$10:$FN$165,4,FALSE),"")</f>
        <v/>
      </c>
      <c r="AP289" s="23">
        <f>IF($B289='Formulario de Respuestas'!$D288,'Formulario de Respuestas'!$R288,"ES DIFERENTE")</f>
        <v>0</v>
      </c>
      <c r="AQ289" s="1" t="str">
        <f>IFERROR(VLOOKUP(CONCATENATE(AP$1,AP289),'Formulario de Preguntas'!$C$10:$FN$165,3,FALSE),"")</f>
        <v/>
      </c>
      <c r="AR289" s="1" t="str">
        <f>IFERROR(VLOOKUP(CONCATENATE(AP$1,AP289),'Formulario de Preguntas'!$C$10:$FN$165,4,FALSE),"")</f>
        <v/>
      </c>
      <c r="AS289" s="23">
        <f>IF($B289='Formulario de Respuestas'!$D288,'Formulario de Respuestas'!$S288,"ES DIFERENTE")</f>
        <v>0</v>
      </c>
      <c r="AT289" s="1" t="str">
        <f>IFERROR(VLOOKUP(CONCATENATE(AS$1,AS289),'Formulario de Preguntas'!$C$10:$FN$165,3,FALSE),"")</f>
        <v/>
      </c>
      <c r="AU289" s="1" t="str">
        <f>IFERROR(VLOOKUP(CONCATENATE(AS$1,AS289),'Formulario de Preguntas'!$C$10:$FN$165,4,FALSE),"")</f>
        <v/>
      </c>
      <c r="AV289" s="23">
        <f>IF($B289='Formulario de Respuestas'!$D288,'Formulario de Respuestas'!$T288,"ES DIFERENTE")</f>
        <v>0</v>
      </c>
      <c r="AW289" s="1" t="str">
        <f>IFERROR(VLOOKUP(CONCATENATE(AV$1,AV289),'Formulario de Preguntas'!$C$10:$FN$165,3,FALSE),"")</f>
        <v/>
      </c>
      <c r="AX289" s="1" t="str">
        <f>IFERROR(VLOOKUP(CONCATENATE(AV$1,AV289),'Formulario de Preguntas'!$C$10:$FN$165,4,FALSE),"")</f>
        <v/>
      </c>
      <c r="AY289" s="23">
        <f>IF($B289='Formulario de Respuestas'!$D288,'Formulario de Respuestas'!$U288,"ES DIFERENTE")</f>
        <v>0</v>
      </c>
      <c r="AZ289" s="1" t="str">
        <f>IFERROR(VLOOKUP(CONCATENATE(AY$1,AY289),'Formulario de Preguntas'!$C$10:$FN$165,3,FALSE),"")</f>
        <v/>
      </c>
      <c r="BA289" s="1" t="str">
        <f>IFERROR(VLOOKUP(CONCATENATE(AY$1,AY289),'Formulario de Preguntas'!$C$10:$FN$165,4,FALSE),"")</f>
        <v/>
      </c>
      <c r="BB289" s="25">
        <f>IF($B289='Formulario de Respuestas'!$D288,'Formulario de Respuestas'!$V288,"ES DIFERENTE")</f>
        <v>0</v>
      </c>
      <c r="BC289" s="1" t="str">
        <f>IFERROR(VLOOKUP(CONCATENATE(BB$1,BB289),'Formulario de Preguntas'!$C$10:$FN$165,3,FALSE),"")</f>
        <v/>
      </c>
      <c r="BD289" s="1" t="str">
        <f>IFERROR(VLOOKUP(CONCATENATE(BB$1,BB289),'Formulario de Preguntas'!$C$10:$FN$165,4,FALSE),"")</f>
        <v/>
      </c>
      <c r="BE289" s="23">
        <f>IF($B289='Formulario de Respuestas'!$D288,'Formulario de Respuestas'!$W288,"ES DIFERENTE")</f>
        <v>0</v>
      </c>
      <c r="BF289" s="1" t="str">
        <f>IFERROR(VLOOKUP(CONCATENATE(BE$1,BE289),'Formulario de Preguntas'!$C$10:$FN$165,3,FALSE),"")</f>
        <v/>
      </c>
      <c r="BG289" s="1" t="str">
        <f>IFERROR(VLOOKUP(CONCATENATE(BE$1,BE289),'Formulario de Preguntas'!$C$10:$FN$165,4,FALSE),"")</f>
        <v/>
      </c>
      <c r="BH289" s="23">
        <f>IF($B289='Formulario de Respuestas'!$D288,'Formulario de Respuestas'!$X288,"ES DIFERENTE")</f>
        <v>0</v>
      </c>
      <c r="BI289" s="1" t="str">
        <f>IFERROR(VLOOKUP(CONCATENATE(BH$1,BH289),'Formulario de Preguntas'!$C$10:$FN$165,3,FALSE),"")</f>
        <v/>
      </c>
      <c r="BJ289" s="1" t="str">
        <f>IFERROR(VLOOKUP(CONCATENATE(BH$1,BH289),'Formulario de Preguntas'!$C$10:$FN$165,4,FALSE),"")</f>
        <v/>
      </c>
      <c r="BK289" s="25">
        <f>IF($B289='Formulario de Respuestas'!$D288,'Formulario de Respuestas'!$Y288,"ES DIFERENTE")</f>
        <v>0</v>
      </c>
      <c r="BL289" s="1" t="str">
        <f>IFERROR(VLOOKUP(CONCATENATE(BK$1,BK289),'Formulario de Preguntas'!$C$10:$FN$165,3,FALSE),"")</f>
        <v/>
      </c>
      <c r="BM289" s="1" t="str">
        <f>IFERROR(VLOOKUP(CONCATENATE(BK$1,BK289),'Formulario de Preguntas'!$C$10:$FN$165,4,FALSE),"")</f>
        <v/>
      </c>
      <c r="BN289" s="25">
        <f>IF($B289='Formulario de Respuestas'!$D288,'Formulario de Respuestas'!$Z288,"ES DIFERENTE")</f>
        <v>0</v>
      </c>
      <c r="BO289" s="1" t="str">
        <f>IFERROR(VLOOKUP(CONCATENATE(BN$1,BN289),'Formulario de Preguntas'!$C$10:$FN$165,3,FALSE),"")</f>
        <v/>
      </c>
      <c r="BP289" s="1" t="str">
        <f>IFERROR(VLOOKUP(CONCATENATE(BN$1,BN289),'Formulario de Preguntas'!$C$10:$FN$165,4,FALSE),"")</f>
        <v/>
      </c>
      <c r="BR289" s="1">
        <f t="shared" si="13"/>
        <v>0</v>
      </c>
      <c r="BS289" s="1">
        <f t="shared" si="14"/>
        <v>0.25</v>
      </c>
      <c r="BT289" s="1">
        <f t="shared" si="15"/>
        <v>0</v>
      </c>
      <c r="BU289" s="1">
        <f>COUNTIF('Formulario de Respuestas'!$E288:$Z288,"A")</f>
        <v>0</v>
      </c>
      <c r="BV289" s="1">
        <f>COUNTIF('Formulario de Respuestas'!$E288:$Z288,"B")</f>
        <v>0</v>
      </c>
      <c r="BW289" s="1">
        <f>COUNTIF('Formulario de Respuestas'!$E288:$Z288,"C")</f>
        <v>0</v>
      </c>
      <c r="BX289" s="1">
        <f>COUNTIF('Formulario de Respuestas'!$E288:$Z288,"D")</f>
        <v>0</v>
      </c>
      <c r="BY289" s="1">
        <f>COUNTIF('Formulario de Respuestas'!$E288:$Z288,"E (RESPUESTA ANULADA)")</f>
        <v>0</v>
      </c>
    </row>
    <row r="290" spans="1:77" x14ac:dyDescent="0.25">
      <c r="A290" s="1">
        <f>'Formulario de Respuestas'!C289</f>
        <v>0</v>
      </c>
      <c r="B290" s="1">
        <f>'Formulario de Respuestas'!D289</f>
        <v>0</v>
      </c>
      <c r="C290" s="23">
        <f>IF($B290='Formulario de Respuestas'!$D289,'Formulario de Respuestas'!$E289,"ES DIFERENTE")</f>
        <v>0</v>
      </c>
      <c r="D290" s="15" t="str">
        <f>IFERROR(VLOOKUP(CONCATENATE(C$1,C290),'Formulario de Preguntas'!$C$2:$FN$165,3,FALSE),"")</f>
        <v/>
      </c>
      <c r="E290" s="1" t="str">
        <f>IFERROR(VLOOKUP(CONCATENATE(C$1,C290),'Formulario de Preguntas'!$C$2:$FN$165,4,FALSE),"")</f>
        <v/>
      </c>
      <c r="F290" s="23">
        <f>IF($B290='Formulario de Respuestas'!$D289,'Formulario de Respuestas'!$F289,"ES DIFERENTE")</f>
        <v>0</v>
      </c>
      <c r="G290" s="1" t="str">
        <f>IFERROR(VLOOKUP(CONCATENATE(F$1,F290),'Formulario de Preguntas'!$C$2:$FN$165,3,FALSE),"")</f>
        <v/>
      </c>
      <c r="H290" s="1" t="str">
        <f>IFERROR(VLOOKUP(CONCATENATE(F$1,F290),'Formulario de Preguntas'!$C$2:$FN$165,4,FALSE),"")</f>
        <v/>
      </c>
      <c r="I290" s="23">
        <f>IF($B290='Formulario de Respuestas'!$D289,'Formulario de Respuestas'!$G289,"ES DIFERENTE")</f>
        <v>0</v>
      </c>
      <c r="J290" s="1" t="str">
        <f>IFERROR(VLOOKUP(CONCATENATE(I$1,I290),'Formulario de Preguntas'!$C$10:$FN$165,3,FALSE),"")</f>
        <v/>
      </c>
      <c r="K290" s="1" t="str">
        <f>IFERROR(VLOOKUP(CONCATENATE(I$1,I290),'Formulario de Preguntas'!$C$10:$FN$165,4,FALSE),"")</f>
        <v/>
      </c>
      <c r="L290" s="23">
        <f>IF($B290='Formulario de Respuestas'!$D289,'Formulario de Respuestas'!$H289,"ES DIFERENTE")</f>
        <v>0</v>
      </c>
      <c r="M290" s="1" t="str">
        <f>IFERROR(VLOOKUP(CONCATENATE(L$1,L290),'Formulario de Preguntas'!$C$10:$FN$165,3,FALSE),"")</f>
        <v/>
      </c>
      <c r="N290" s="1" t="str">
        <f>IFERROR(VLOOKUP(CONCATENATE(L$1,L290),'Formulario de Preguntas'!$C$10:$FN$165,4,FALSE),"")</f>
        <v/>
      </c>
      <c r="O290" s="23">
        <f>IF($B290='Formulario de Respuestas'!$D289,'Formulario de Respuestas'!$I289,"ES DIFERENTE")</f>
        <v>0</v>
      </c>
      <c r="P290" s="1" t="str">
        <f>IFERROR(VLOOKUP(CONCATENATE(O$1,O290),'Formulario de Preguntas'!$C$10:$FN$165,3,FALSE),"")</f>
        <v/>
      </c>
      <c r="Q290" s="1" t="str">
        <f>IFERROR(VLOOKUP(CONCATENATE(O$1,O290),'Formulario de Preguntas'!$C$10:$FN$165,4,FALSE),"")</f>
        <v/>
      </c>
      <c r="R290" s="23">
        <f>IF($B290='Formulario de Respuestas'!$D289,'Formulario de Respuestas'!$J289,"ES DIFERENTE")</f>
        <v>0</v>
      </c>
      <c r="S290" s="1" t="str">
        <f>IFERROR(VLOOKUP(CONCATENATE(R$1,R290),'Formulario de Preguntas'!$C$10:$FN$165,3,FALSE),"")</f>
        <v/>
      </c>
      <c r="T290" s="1" t="str">
        <f>IFERROR(VLOOKUP(CONCATENATE(R$1,R290),'Formulario de Preguntas'!$C$10:$FN$165,4,FALSE),"")</f>
        <v/>
      </c>
      <c r="U290" s="23">
        <f>IF($B290='Formulario de Respuestas'!$D289,'Formulario de Respuestas'!$K289,"ES DIFERENTE")</f>
        <v>0</v>
      </c>
      <c r="V290" s="1" t="str">
        <f>IFERROR(VLOOKUP(CONCATENATE(U$1,U290),'Formulario de Preguntas'!$C$10:$FN$165,3,FALSE),"")</f>
        <v/>
      </c>
      <c r="W290" s="1" t="str">
        <f>IFERROR(VLOOKUP(CONCATENATE(U$1,U290),'Formulario de Preguntas'!$C$10:$FN$165,4,FALSE),"")</f>
        <v/>
      </c>
      <c r="X290" s="23">
        <f>IF($B290='Formulario de Respuestas'!$D289,'Formulario de Respuestas'!$L289,"ES DIFERENTE")</f>
        <v>0</v>
      </c>
      <c r="Y290" s="1" t="str">
        <f>IFERROR(VLOOKUP(CONCATENATE(X$1,X290),'Formulario de Preguntas'!$C$10:$FN$165,3,FALSE),"")</f>
        <v/>
      </c>
      <c r="Z290" s="1" t="str">
        <f>IFERROR(VLOOKUP(CONCATENATE(X$1,X290),'Formulario de Preguntas'!$C$10:$FN$165,4,FALSE),"")</f>
        <v/>
      </c>
      <c r="AA290" s="23">
        <f>IF($B290='Formulario de Respuestas'!$D289,'Formulario de Respuestas'!$M289,"ES DIFERENTE")</f>
        <v>0</v>
      </c>
      <c r="AB290" s="1" t="str">
        <f>IFERROR(VLOOKUP(CONCATENATE(AA$1,AA290),'Formulario de Preguntas'!$C$10:$FN$165,3,FALSE),"")</f>
        <v/>
      </c>
      <c r="AC290" s="1" t="str">
        <f>IFERROR(VLOOKUP(CONCATENATE(AA$1,AA290),'Formulario de Preguntas'!$C$10:$FN$165,4,FALSE),"")</f>
        <v/>
      </c>
      <c r="AD290" s="23">
        <f>IF($B290='Formulario de Respuestas'!$D289,'Formulario de Respuestas'!$N289,"ES DIFERENTE")</f>
        <v>0</v>
      </c>
      <c r="AE290" s="1" t="str">
        <f>IFERROR(VLOOKUP(CONCATENATE(AD$1,AD290),'Formulario de Preguntas'!$C$10:$FN$165,3,FALSE),"")</f>
        <v/>
      </c>
      <c r="AF290" s="1" t="str">
        <f>IFERROR(VLOOKUP(CONCATENATE(AD$1,AD290),'Formulario de Preguntas'!$C$10:$FN$165,4,FALSE),"")</f>
        <v/>
      </c>
      <c r="AG290" s="23">
        <f>IF($B290='Formulario de Respuestas'!$D289,'Formulario de Respuestas'!$O289,"ES DIFERENTE")</f>
        <v>0</v>
      </c>
      <c r="AH290" s="1" t="str">
        <f>IFERROR(VLOOKUP(CONCATENATE(AG$1,AG290),'Formulario de Preguntas'!$C$10:$FN$165,3,FALSE),"")</f>
        <v/>
      </c>
      <c r="AI290" s="1" t="str">
        <f>IFERROR(VLOOKUP(CONCATENATE(AG$1,AG290),'Formulario de Preguntas'!$C$10:$FN$165,4,FALSE),"")</f>
        <v/>
      </c>
      <c r="AJ290" s="23">
        <f>IF($B290='Formulario de Respuestas'!$D289,'Formulario de Respuestas'!$P289,"ES DIFERENTE")</f>
        <v>0</v>
      </c>
      <c r="AK290" s="1" t="str">
        <f>IFERROR(VLOOKUP(CONCATENATE(AJ$1,AJ290),'Formulario de Preguntas'!$C$10:$FN$165,3,FALSE),"")</f>
        <v/>
      </c>
      <c r="AL290" s="1" t="str">
        <f>IFERROR(VLOOKUP(CONCATENATE(AJ$1,AJ290),'Formulario de Preguntas'!$C$10:$FN$165,4,FALSE),"")</f>
        <v/>
      </c>
      <c r="AM290" s="23">
        <f>IF($B290='Formulario de Respuestas'!$D289,'Formulario de Respuestas'!$Q289,"ES DIFERENTE")</f>
        <v>0</v>
      </c>
      <c r="AN290" s="1" t="str">
        <f>IFERROR(VLOOKUP(CONCATENATE(AM$1,AM290),'Formulario de Preguntas'!$C$10:$FN$165,3,FALSE),"")</f>
        <v/>
      </c>
      <c r="AO290" s="1" t="str">
        <f>IFERROR(VLOOKUP(CONCATENATE(AM$1,AM290),'Formulario de Preguntas'!$C$10:$FN$165,4,FALSE),"")</f>
        <v/>
      </c>
      <c r="AP290" s="23">
        <f>IF($B290='Formulario de Respuestas'!$D289,'Formulario de Respuestas'!$R289,"ES DIFERENTE")</f>
        <v>0</v>
      </c>
      <c r="AQ290" s="1" t="str">
        <f>IFERROR(VLOOKUP(CONCATENATE(AP$1,AP290),'Formulario de Preguntas'!$C$10:$FN$165,3,FALSE),"")</f>
        <v/>
      </c>
      <c r="AR290" s="1" t="str">
        <f>IFERROR(VLOOKUP(CONCATENATE(AP$1,AP290),'Formulario de Preguntas'!$C$10:$FN$165,4,FALSE),"")</f>
        <v/>
      </c>
      <c r="AS290" s="23">
        <f>IF($B290='Formulario de Respuestas'!$D289,'Formulario de Respuestas'!$S289,"ES DIFERENTE")</f>
        <v>0</v>
      </c>
      <c r="AT290" s="1" t="str">
        <f>IFERROR(VLOOKUP(CONCATENATE(AS$1,AS290),'Formulario de Preguntas'!$C$10:$FN$165,3,FALSE),"")</f>
        <v/>
      </c>
      <c r="AU290" s="1" t="str">
        <f>IFERROR(VLOOKUP(CONCATENATE(AS$1,AS290),'Formulario de Preguntas'!$C$10:$FN$165,4,FALSE),"")</f>
        <v/>
      </c>
      <c r="AV290" s="23">
        <f>IF($B290='Formulario de Respuestas'!$D289,'Formulario de Respuestas'!$T289,"ES DIFERENTE")</f>
        <v>0</v>
      </c>
      <c r="AW290" s="1" t="str">
        <f>IFERROR(VLOOKUP(CONCATENATE(AV$1,AV290),'Formulario de Preguntas'!$C$10:$FN$165,3,FALSE),"")</f>
        <v/>
      </c>
      <c r="AX290" s="1" t="str">
        <f>IFERROR(VLOOKUP(CONCATENATE(AV$1,AV290),'Formulario de Preguntas'!$C$10:$FN$165,4,FALSE),"")</f>
        <v/>
      </c>
      <c r="AY290" s="23">
        <f>IF($B290='Formulario de Respuestas'!$D289,'Formulario de Respuestas'!$U289,"ES DIFERENTE")</f>
        <v>0</v>
      </c>
      <c r="AZ290" s="1" t="str">
        <f>IFERROR(VLOOKUP(CONCATENATE(AY$1,AY290),'Formulario de Preguntas'!$C$10:$FN$165,3,FALSE),"")</f>
        <v/>
      </c>
      <c r="BA290" s="1" t="str">
        <f>IFERROR(VLOOKUP(CONCATENATE(AY$1,AY290),'Formulario de Preguntas'!$C$10:$FN$165,4,FALSE),"")</f>
        <v/>
      </c>
      <c r="BB290" s="25">
        <f>IF($B290='Formulario de Respuestas'!$D289,'Formulario de Respuestas'!$V289,"ES DIFERENTE")</f>
        <v>0</v>
      </c>
      <c r="BC290" s="1" t="str">
        <f>IFERROR(VLOOKUP(CONCATENATE(BB$1,BB290),'Formulario de Preguntas'!$C$10:$FN$165,3,FALSE),"")</f>
        <v/>
      </c>
      <c r="BD290" s="1" t="str">
        <f>IFERROR(VLOOKUP(CONCATENATE(BB$1,BB290),'Formulario de Preguntas'!$C$10:$FN$165,4,FALSE),"")</f>
        <v/>
      </c>
      <c r="BE290" s="23">
        <f>IF($B290='Formulario de Respuestas'!$D289,'Formulario de Respuestas'!$W289,"ES DIFERENTE")</f>
        <v>0</v>
      </c>
      <c r="BF290" s="1" t="str">
        <f>IFERROR(VLOOKUP(CONCATENATE(BE$1,BE290),'Formulario de Preguntas'!$C$10:$FN$165,3,FALSE),"")</f>
        <v/>
      </c>
      <c r="BG290" s="1" t="str">
        <f>IFERROR(VLOOKUP(CONCATENATE(BE$1,BE290),'Formulario de Preguntas'!$C$10:$FN$165,4,FALSE),"")</f>
        <v/>
      </c>
      <c r="BH290" s="23">
        <f>IF($B290='Formulario de Respuestas'!$D289,'Formulario de Respuestas'!$X289,"ES DIFERENTE")</f>
        <v>0</v>
      </c>
      <c r="BI290" s="1" t="str">
        <f>IFERROR(VLOOKUP(CONCATENATE(BH$1,BH290),'Formulario de Preguntas'!$C$10:$FN$165,3,FALSE),"")</f>
        <v/>
      </c>
      <c r="BJ290" s="1" t="str">
        <f>IFERROR(VLOOKUP(CONCATENATE(BH$1,BH290),'Formulario de Preguntas'!$C$10:$FN$165,4,FALSE),"")</f>
        <v/>
      </c>
      <c r="BK290" s="25">
        <f>IF($B290='Formulario de Respuestas'!$D289,'Formulario de Respuestas'!$Y289,"ES DIFERENTE")</f>
        <v>0</v>
      </c>
      <c r="BL290" s="1" t="str">
        <f>IFERROR(VLOOKUP(CONCATENATE(BK$1,BK290),'Formulario de Preguntas'!$C$10:$FN$165,3,FALSE),"")</f>
        <v/>
      </c>
      <c r="BM290" s="1" t="str">
        <f>IFERROR(VLOOKUP(CONCATENATE(BK$1,BK290),'Formulario de Preguntas'!$C$10:$FN$165,4,FALSE),"")</f>
        <v/>
      </c>
      <c r="BN290" s="25">
        <f>IF($B290='Formulario de Respuestas'!$D289,'Formulario de Respuestas'!$Z289,"ES DIFERENTE")</f>
        <v>0</v>
      </c>
      <c r="BO290" s="1" t="str">
        <f>IFERROR(VLOOKUP(CONCATENATE(BN$1,BN290),'Formulario de Preguntas'!$C$10:$FN$165,3,FALSE),"")</f>
        <v/>
      </c>
      <c r="BP290" s="1" t="str">
        <f>IFERROR(VLOOKUP(CONCATENATE(BN$1,BN290),'Formulario de Preguntas'!$C$10:$FN$165,4,FALSE),"")</f>
        <v/>
      </c>
      <c r="BR290" s="1">
        <f t="shared" si="13"/>
        <v>0</v>
      </c>
      <c r="BS290" s="1">
        <f t="shared" si="14"/>
        <v>0.25</v>
      </c>
      <c r="BT290" s="1">
        <f t="shared" si="15"/>
        <v>0</v>
      </c>
      <c r="BU290" s="1">
        <f>COUNTIF('Formulario de Respuestas'!$E289:$Z289,"A")</f>
        <v>0</v>
      </c>
      <c r="BV290" s="1">
        <f>COUNTIF('Formulario de Respuestas'!$E289:$Z289,"B")</f>
        <v>0</v>
      </c>
      <c r="BW290" s="1">
        <f>COUNTIF('Formulario de Respuestas'!$E289:$Z289,"C")</f>
        <v>0</v>
      </c>
      <c r="BX290" s="1">
        <f>COUNTIF('Formulario de Respuestas'!$E289:$Z289,"D")</f>
        <v>0</v>
      </c>
      <c r="BY290" s="1">
        <f>COUNTIF('Formulario de Respuestas'!$E289:$Z289,"E (RESPUESTA ANULADA)")</f>
        <v>0</v>
      </c>
    </row>
    <row r="291" spans="1:77" x14ac:dyDescent="0.25">
      <c r="A291" s="1">
        <f>'Formulario de Respuestas'!C290</f>
        <v>0</v>
      </c>
      <c r="B291" s="1">
        <f>'Formulario de Respuestas'!D290</f>
        <v>0</v>
      </c>
      <c r="C291" s="23">
        <f>IF($B291='Formulario de Respuestas'!$D290,'Formulario de Respuestas'!$E290,"ES DIFERENTE")</f>
        <v>0</v>
      </c>
      <c r="D291" s="15" t="str">
        <f>IFERROR(VLOOKUP(CONCATENATE(C$1,C291),'Formulario de Preguntas'!$C$2:$FN$165,3,FALSE),"")</f>
        <v/>
      </c>
      <c r="E291" s="1" t="str">
        <f>IFERROR(VLOOKUP(CONCATENATE(C$1,C291),'Formulario de Preguntas'!$C$2:$FN$165,4,FALSE),"")</f>
        <v/>
      </c>
      <c r="F291" s="23">
        <f>IF($B291='Formulario de Respuestas'!$D290,'Formulario de Respuestas'!$F290,"ES DIFERENTE")</f>
        <v>0</v>
      </c>
      <c r="G291" s="1" t="str">
        <f>IFERROR(VLOOKUP(CONCATENATE(F$1,F291),'Formulario de Preguntas'!$C$2:$FN$165,3,FALSE),"")</f>
        <v/>
      </c>
      <c r="H291" s="1" t="str">
        <f>IFERROR(VLOOKUP(CONCATENATE(F$1,F291),'Formulario de Preguntas'!$C$2:$FN$165,4,FALSE),"")</f>
        <v/>
      </c>
      <c r="I291" s="23">
        <f>IF($B291='Formulario de Respuestas'!$D290,'Formulario de Respuestas'!$G290,"ES DIFERENTE")</f>
        <v>0</v>
      </c>
      <c r="J291" s="1" t="str">
        <f>IFERROR(VLOOKUP(CONCATENATE(I$1,I291),'Formulario de Preguntas'!$C$10:$FN$165,3,FALSE),"")</f>
        <v/>
      </c>
      <c r="K291" s="1" t="str">
        <f>IFERROR(VLOOKUP(CONCATENATE(I$1,I291),'Formulario de Preguntas'!$C$10:$FN$165,4,FALSE),"")</f>
        <v/>
      </c>
      <c r="L291" s="23">
        <f>IF($B291='Formulario de Respuestas'!$D290,'Formulario de Respuestas'!$H290,"ES DIFERENTE")</f>
        <v>0</v>
      </c>
      <c r="M291" s="1" t="str">
        <f>IFERROR(VLOOKUP(CONCATENATE(L$1,L291),'Formulario de Preguntas'!$C$10:$FN$165,3,FALSE),"")</f>
        <v/>
      </c>
      <c r="N291" s="1" t="str">
        <f>IFERROR(VLOOKUP(CONCATENATE(L$1,L291),'Formulario de Preguntas'!$C$10:$FN$165,4,FALSE),"")</f>
        <v/>
      </c>
      <c r="O291" s="23">
        <f>IF($B291='Formulario de Respuestas'!$D290,'Formulario de Respuestas'!$I290,"ES DIFERENTE")</f>
        <v>0</v>
      </c>
      <c r="P291" s="1" t="str">
        <f>IFERROR(VLOOKUP(CONCATENATE(O$1,O291),'Formulario de Preguntas'!$C$10:$FN$165,3,FALSE),"")</f>
        <v/>
      </c>
      <c r="Q291" s="1" t="str">
        <f>IFERROR(VLOOKUP(CONCATENATE(O$1,O291),'Formulario de Preguntas'!$C$10:$FN$165,4,FALSE),"")</f>
        <v/>
      </c>
      <c r="R291" s="23">
        <f>IF($B291='Formulario de Respuestas'!$D290,'Formulario de Respuestas'!$J290,"ES DIFERENTE")</f>
        <v>0</v>
      </c>
      <c r="S291" s="1" t="str">
        <f>IFERROR(VLOOKUP(CONCATENATE(R$1,R291),'Formulario de Preguntas'!$C$10:$FN$165,3,FALSE),"")</f>
        <v/>
      </c>
      <c r="T291" s="1" t="str">
        <f>IFERROR(VLOOKUP(CONCATENATE(R$1,R291),'Formulario de Preguntas'!$C$10:$FN$165,4,FALSE),"")</f>
        <v/>
      </c>
      <c r="U291" s="23">
        <f>IF($B291='Formulario de Respuestas'!$D290,'Formulario de Respuestas'!$K290,"ES DIFERENTE")</f>
        <v>0</v>
      </c>
      <c r="V291" s="1" t="str">
        <f>IFERROR(VLOOKUP(CONCATENATE(U$1,U291),'Formulario de Preguntas'!$C$10:$FN$165,3,FALSE),"")</f>
        <v/>
      </c>
      <c r="W291" s="1" t="str">
        <f>IFERROR(VLOOKUP(CONCATENATE(U$1,U291),'Formulario de Preguntas'!$C$10:$FN$165,4,FALSE),"")</f>
        <v/>
      </c>
      <c r="X291" s="23">
        <f>IF($B291='Formulario de Respuestas'!$D290,'Formulario de Respuestas'!$L290,"ES DIFERENTE")</f>
        <v>0</v>
      </c>
      <c r="Y291" s="1" t="str">
        <f>IFERROR(VLOOKUP(CONCATENATE(X$1,X291),'Formulario de Preguntas'!$C$10:$FN$165,3,FALSE),"")</f>
        <v/>
      </c>
      <c r="Z291" s="1" t="str">
        <f>IFERROR(VLOOKUP(CONCATENATE(X$1,X291),'Formulario de Preguntas'!$C$10:$FN$165,4,FALSE),"")</f>
        <v/>
      </c>
      <c r="AA291" s="23">
        <f>IF($B291='Formulario de Respuestas'!$D290,'Formulario de Respuestas'!$M290,"ES DIFERENTE")</f>
        <v>0</v>
      </c>
      <c r="AB291" s="1" t="str">
        <f>IFERROR(VLOOKUP(CONCATENATE(AA$1,AA291),'Formulario de Preguntas'!$C$10:$FN$165,3,FALSE),"")</f>
        <v/>
      </c>
      <c r="AC291" s="1" t="str">
        <f>IFERROR(VLOOKUP(CONCATENATE(AA$1,AA291),'Formulario de Preguntas'!$C$10:$FN$165,4,FALSE),"")</f>
        <v/>
      </c>
      <c r="AD291" s="23">
        <f>IF($B291='Formulario de Respuestas'!$D290,'Formulario de Respuestas'!$N290,"ES DIFERENTE")</f>
        <v>0</v>
      </c>
      <c r="AE291" s="1" t="str">
        <f>IFERROR(VLOOKUP(CONCATENATE(AD$1,AD291),'Formulario de Preguntas'!$C$10:$FN$165,3,FALSE),"")</f>
        <v/>
      </c>
      <c r="AF291" s="1" t="str">
        <f>IFERROR(VLOOKUP(CONCATENATE(AD$1,AD291),'Formulario de Preguntas'!$C$10:$FN$165,4,FALSE),"")</f>
        <v/>
      </c>
      <c r="AG291" s="23">
        <f>IF($B291='Formulario de Respuestas'!$D290,'Formulario de Respuestas'!$O290,"ES DIFERENTE")</f>
        <v>0</v>
      </c>
      <c r="AH291" s="1" t="str">
        <f>IFERROR(VLOOKUP(CONCATENATE(AG$1,AG291),'Formulario de Preguntas'!$C$10:$FN$165,3,FALSE),"")</f>
        <v/>
      </c>
      <c r="AI291" s="1" t="str">
        <f>IFERROR(VLOOKUP(CONCATENATE(AG$1,AG291),'Formulario de Preguntas'!$C$10:$FN$165,4,FALSE),"")</f>
        <v/>
      </c>
      <c r="AJ291" s="23">
        <f>IF($B291='Formulario de Respuestas'!$D290,'Formulario de Respuestas'!$P290,"ES DIFERENTE")</f>
        <v>0</v>
      </c>
      <c r="AK291" s="1" t="str">
        <f>IFERROR(VLOOKUP(CONCATENATE(AJ$1,AJ291),'Formulario de Preguntas'!$C$10:$FN$165,3,FALSE),"")</f>
        <v/>
      </c>
      <c r="AL291" s="1" t="str">
        <f>IFERROR(VLOOKUP(CONCATENATE(AJ$1,AJ291),'Formulario de Preguntas'!$C$10:$FN$165,4,FALSE),"")</f>
        <v/>
      </c>
      <c r="AM291" s="23">
        <f>IF($B291='Formulario de Respuestas'!$D290,'Formulario de Respuestas'!$Q290,"ES DIFERENTE")</f>
        <v>0</v>
      </c>
      <c r="AN291" s="1" t="str">
        <f>IFERROR(VLOOKUP(CONCATENATE(AM$1,AM291),'Formulario de Preguntas'!$C$10:$FN$165,3,FALSE),"")</f>
        <v/>
      </c>
      <c r="AO291" s="1" t="str">
        <f>IFERROR(VLOOKUP(CONCATENATE(AM$1,AM291),'Formulario de Preguntas'!$C$10:$FN$165,4,FALSE),"")</f>
        <v/>
      </c>
      <c r="AP291" s="23">
        <f>IF($B291='Formulario de Respuestas'!$D290,'Formulario de Respuestas'!$R290,"ES DIFERENTE")</f>
        <v>0</v>
      </c>
      <c r="AQ291" s="1" t="str">
        <f>IFERROR(VLOOKUP(CONCATENATE(AP$1,AP291),'Formulario de Preguntas'!$C$10:$FN$165,3,FALSE),"")</f>
        <v/>
      </c>
      <c r="AR291" s="1" t="str">
        <f>IFERROR(VLOOKUP(CONCATENATE(AP$1,AP291),'Formulario de Preguntas'!$C$10:$FN$165,4,FALSE),"")</f>
        <v/>
      </c>
      <c r="AS291" s="23">
        <f>IF($B291='Formulario de Respuestas'!$D290,'Formulario de Respuestas'!$S290,"ES DIFERENTE")</f>
        <v>0</v>
      </c>
      <c r="AT291" s="1" t="str">
        <f>IFERROR(VLOOKUP(CONCATENATE(AS$1,AS291),'Formulario de Preguntas'!$C$10:$FN$165,3,FALSE),"")</f>
        <v/>
      </c>
      <c r="AU291" s="1" t="str">
        <f>IFERROR(VLOOKUP(CONCATENATE(AS$1,AS291),'Formulario de Preguntas'!$C$10:$FN$165,4,FALSE),"")</f>
        <v/>
      </c>
      <c r="AV291" s="23">
        <f>IF($B291='Formulario de Respuestas'!$D290,'Formulario de Respuestas'!$T290,"ES DIFERENTE")</f>
        <v>0</v>
      </c>
      <c r="AW291" s="1" t="str">
        <f>IFERROR(VLOOKUP(CONCATENATE(AV$1,AV291),'Formulario de Preguntas'!$C$10:$FN$165,3,FALSE),"")</f>
        <v/>
      </c>
      <c r="AX291" s="1" t="str">
        <f>IFERROR(VLOOKUP(CONCATENATE(AV$1,AV291),'Formulario de Preguntas'!$C$10:$FN$165,4,FALSE),"")</f>
        <v/>
      </c>
      <c r="AY291" s="23">
        <f>IF($B291='Formulario de Respuestas'!$D290,'Formulario de Respuestas'!$U290,"ES DIFERENTE")</f>
        <v>0</v>
      </c>
      <c r="AZ291" s="1" t="str">
        <f>IFERROR(VLOOKUP(CONCATENATE(AY$1,AY291),'Formulario de Preguntas'!$C$10:$FN$165,3,FALSE),"")</f>
        <v/>
      </c>
      <c r="BA291" s="1" t="str">
        <f>IFERROR(VLOOKUP(CONCATENATE(AY$1,AY291),'Formulario de Preguntas'!$C$10:$FN$165,4,FALSE),"")</f>
        <v/>
      </c>
      <c r="BB291" s="25">
        <f>IF($B291='Formulario de Respuestas'!$D290,'Formulario de Respuestas'!$V290,"ES DIFERENTE")</f>
        <v>0</v>
      </c>
      <c r="BC291" s="1" t="str">
        <f>IFERROR(VLOOKUP(CONCATENATE(BB$1,BB291),'Formulario de Preguntas'!$C$10:$FN$165,3,FALSE),"")</f>
        <v/>
      </c>
      <c r="BD291" s="1" t="str">
        <f>IFERROR(VLOOKUP(CONCATENATE(BB$1,BB291),'Formulario de Preguntas'!$C$10:$FN$165,4,FALSE),"")</f>
        <v/>
      </c>
      <c r="BE291" s="23">
        <f>IF($B291='Formulario de Respuestas'!$D290,'Formulario de Respuestas'!$W290,"ES DIFERENTE")</f>
        <v>0</v>
      </c>
      <c r="BF291" s="1" t="str">
        <f>IFERROR(VLOOKUP(CONCATENATE(BE$1,BE291),'Formulario de Preguntas'!$C$10:$FN$165,3,FALSE),"")</f>
        <v/>
      </c>
      <c r="BG291" s="1" t="str">
        <f>IFERROR(VLOOKUP(CONCATENATE(BE$1,BE291),'Formulario de Preguntas'!$C$10:$FN$165,4,FALSE),"")</f>
        <v/>
      </c>
      <c r="BH291" s="23">
        <f>IF($B291='Formulario de Respuestas'!$D290,'Formulario de Respuestas'!$X290,"ES DIFERENTE")</f>
        <v>0</v>
      </c>
      <c r="BI291" s="1" t="str">
        <f>IFERROR(VLOOKUP(CONCATENATE(BH$1,BH291),'Formulario de Preguntas'!$C$10:$FN$165,3,FALSE),"")</f>
        <v/>
      </c>
      <c r="BJ291" s="1" t="str">
        <f>IFERROR(VLOOKUP(CONCATENATE(BH$1,BH291),'Formulario de Preguntas'!$C$10:$FN$165,4,FALSE),"")</f>
        <v/>
      </c>
      <c r="BK291" s="25">
        <f>IF($B291='Formulario de Respuestas'!$D290,'Formulario de Respuestas'!$Y290,"ES DIFERENTE")</f>
        <v>0</v>
      </c>
      <c r="BL291" s="1" t="str">
        <f>IFERROR(VLOOKUP(CONCATENATE(BK$1,BK291),'Formulario de Preguntas'!$C$10:$FN$165,3,FALSE),"")</f>
        <v/>
      </c>
      <c r="BM291" s="1" t="str">
        <f>IFERROR(VLOOKUP(CONCATENATE(BK$1,BK291),'Formulario de Preguntas'!$C$10:$FN$165,4,FALSE),"")</f>
        <v/>
      </c>
      <c r="BN291" s="25">
        <f>IF($B291='Formulario de Respuestas'!$D290,'Formulario de Respuestas'!$Z290,"ES DIFERENTE")</f>
        <v>0</v>
      </c>
      <c r="BO291" s="1" t="str">
        <f>IFERROR(VLOOKUP(CONCATENATE(BN$1,BN291),'Formulario de Preguntas'!$C$10:$FN$165,3,FALSE),"")</f>
        <v/>
      </c>
      <c r="BP291" s="1" t="str">
        <f>IFERROR(VLOOKUP(CONCATENATE(BN$1,BN291),'Formulario de Preguntas'!$C$10:$FN$165,4,FALSE),"")</f>
        <v/>
      </c>
      <c r="BR291" s="1">
        <f t="shared" si="13"/>
        <v>0</v>
      </c>
      <c r="BS291" s="1">
        <f t="shared" si="14"/>
        <v>0.25</v>
      </c>
      <c r="BT291" s="1">
        <f t="shared" si="15"/>
        <v>0</v>
      </c>
      <c r="BU291" s="1">
        <f>COUNTIF('Formulario de Respuestas'!$E290:$Z290,"A")</f>
        <v>0</v>
      </c>
      <c r="BV291" s="1">
        <f>COUNTIF('Formulario de Respuestas'!$E290:$Z290,"B")</f>
        <v>0</v>
      </c>
      <c r="BW291" s="1">
        <f>COUNTIF('Formulario de Respuestas'!$E290:$Z290,"C")</f>
        <v>0</v>
      </c>
      <c r="BX291" s="1">
        <f>COUNTIF('Formulario de Respuestas'!$E290:$Z290,"D")</f>
        <v>0</v>
      </c>
      <c r="BY291" s="1">
        <f>COUNTIF('Formulario de Respuestas'!$E290:$Z290,"E (RESPUESTA ANULADA)")</f>
        <v>0</v>
      </c>
    </row>
    <row r="292" spans="1:77" x14ac:dyDescent="0.25">
      <c r="A292" s="1">
        <f>'Formulario de Respuestas'!C291</f>
        <v>0</v>
      </c>
      <c r="B292" s="1">
        <f>'Formulario de Respuestas'!D291</f>
        <v>0</v>
      </c>
      <c r="C292" s="23">
        <f>IF($B292='Formulario de Respuestas'!$D291,'Formulario de Respuestas'!$E291,"ES DIFERENTE")</f>
        <v>0</v>
      </c>
      <c r="D292" s="15" t="str">
        <f>IFERROR(VLOOKUP(CONCATENATE(C$1,C292),'Formulario de Preguntas'!$C$2:$FN$165,3,FALSE),"")</f>
        <v/>
      </c>
      <c r="E292" s="1" t="str">
        <f>IFERROR(VLOOKUP(CONCATENATE(C$1,C292),'Formulario de Preguntas'!$C$2:$FN$165,4,FALSE),"")</f>
        <v/>
      </c>
      <c r="F292" s="23">
        <f>IF($B292='Formulario de Respuestas'!$D291,'Formulario de Respuestas'!$F291,"ES DIFERENTE")</f>
        <v>0</v>
      </c>
      <c r="G292" s="1" t="str">
        <f>IFERROR(VLOOKUP(CONCATENATE(F$1,F292),'Formulario de Preguntas'!$C$2:$FN$165,3,FALSE),"")</f>
        <v/>
      </c>
      <c r="H292" s="1" t="str">
        <f>IFERROR(VLOOKUP(CONCATENATE(F$1,F292),'Formulario de Preguntas'!$C$2:$FN$165,4,FALSE),"")</f>
        <v/>
      </c>
      <c r="I292" s="23">
        <f>IF($B292='Formulario de Respuestas'!$D291,'Formulario de Respuestas'!$G291,"ES DIFERENTE")</f>
        <v>0</v>
      </c>
      <c r="J292" s="1" t="str">
        <f>IFERROR(VLOOKUP(CONCATENATE(I$1,I292),'Formulario de Preguntas'!$C$10:$FN$165,3,FALSE),"")</f>
        <v/>
      </c>
      <c r="K292" s="1" t="str">
        <f>IFERROR(VLOOKUP(CONCATENATE(I$1,I292),'Formulario de Preguntas'!$C$10:$FN$165,4,FALSE),"")</f>
        <v/>
      </c>
      <c r="L292" s="23">
        <f>IF($B292='Formulario de Respuestas'!$D291,'Formulario de Respuestas'!$H291,"ES DIFERENTE")</f>
        <v>0</v>
      </c>
      <c r="M292" s="1" t="str">
        <f>IFERROR(VLOOKUP(CONCATENATE(L$1,L292),'Formulario de Preguntas'!$C$10:$FN$165,3,FALSE),"")</f>
        <v/>
      </c>
      <c r="N292" s="1" t="str">
        <f>IFERROR(VLOOKUP(CONCATENATE(L$1,L292),'Formulario de Preguntas'!$C$10:$FN$165,4,FALSE),"")</f>
        <v/>
      </c>
      <c r="O292" s="23">
        <f>IF($B292='Formulario de Respuestas'!$D291,'Formulario de Respuestas'!$I291,"ES DIFERENTE")</f>
        <v>0</v>
      </c>
      <c r="P292" s="1" t="str">
        <f>IFERROR(VLOOKUP(CONCATENATE(O$1,O292),'Formulario de Preguntas'!$C$10:$FN$165,3,FALSE),"")</f>
        <v/>
      </c>
      <c r="Q292" s="1" t="str">
        <f>IFERROR(VLOOKUP(CONCATENATE(O$1,O292),'Formulario de Preguntas'!$C$10:$FN$165,4,FALSE),"")</f>
        <v/>
      </c>
      <c r="R292" s="23">
        <f>IF($B292='Formulario de Respuestas'!$D291,'Formulario de Respuestas'!$J291,"ES DIFERENTE")</f>
        <v>0</v>
      </c>
      <c r="S292" s="1" t="str">
        <f>IFERROR(VLOOKUP(CONCATENATE(R$1,R292),'Formulario de Preguntas'!$C$10:$FN$165,3,FALSE),"")</f>
        <v/>
      </c>
      <c r="T292" s="1" t="str">
        <f>IFERROR(VLOOKUP(CONCATENATE(R$1,R292),'Formulario de Preguntas'!$C$10:$FN$165,4,FALSE),"")</f>
        <v/>
      </c>
      <c r="U292" s="23">
        <f>IF($B292='Formulario de Respuestas'!$D291,'Formulario de Respuestas'!$K291,"ES DIFERENTE")</f>
        <v>0</v>
      </c>
      <c r="V292" s="1" t="str">
        <f>IFERROR(VLOOKUP(CONCATENATE(U$1,U292),'Formulario de Preguntas'!$C$10:$FN$165,3,FALSE),"")</f>
        <v/>
      </c>
      <c r="W292" s="1" t="str">
        <f>IFERROR(VLOOKUP(CONCATENATE(U$1,U292),'Formulario de Preguntas'!$C$10:$FN$165,4,FALSE),"")</f>
        <v/>
      </c>
      <c r="X292" s="23">
        <f>IF($B292='Formulario de Respuestas'!$D291,'Formulario de Respuestas'!$L291,"ES DIFERENTE")</f>
        <v>0</v>
      </c>
      <c r="Y292" s="1" t="str">
        <f>IFERROR(VLOOKUP(CONCATENATE(X$1,X292),'Formulario de Preguntas'!$C$10:$FN$165,3,FALSE),"")</f>
        <v/>
      </c>
      <c r="Z292" s="1" t="str">
        <f>IFERROR(VLOOKUP(CONCATENATE(X$1,X292),'Formulario de Preguntas'!$C$10:$FN$165,4,FALSE),"")</f>
        <v/>
      </c>
      <c r="AA292" s="23">
        <f>IF($B292='Formulario de Respuestas'!$D291,'Formulario de Respuestas'!$M291,"ES DIFERENTE")</f>
        <v>0</v>
      </c>
      <c r="AB292" s="1" t="str">
        <f>IFERROR(VLOOKUP(CONCATENATE(AA$1,AA292),'Formulario de Preguntas'!$C$10:$FN$165,3,FALSE),"")</f>
        <v/>
      </c>
      <c r="AC292" s="1" t="str">
        <f>IFERROR(VLOOKUP(CONCATENATE(AA$1,AA292),'Formulario de Preguntas'!$C$10:$FN$165,4,FALSE),"")</f>
        <v/>
      </c>
      <c r="AD292" s="23">
        <f>IF($B292='Formulario de Respuestas'!$D291,'Formulario de Respuestas'!$N291,"ES DIFERENTE")</f>
        <v>0</v>
      </c>
      <c r="AE292" s="1" t="str">
        <f>IFERROR(VLOOKUP(CONCATENATE(AD$1,AD292),'Formulario de Preguntas'!$C$10:$FN$165,3,FALSE),"")</f>
        <v/>
      </c>
      <c r="AF292" s="1" t="str">
        <f>IFERROR(VLOOKUP(CONCATENATE(AD$1,AD292),'Formulario de Preguntas'!$C$10:$FN$165,4,FALSE),"")</f>
        <v/>
      </c>
      <c r="AG292" s="23">
        <f>IF($B292='Formulario de Respuestas'!$D291,'Formulario de Respuestas'!$O291,"ES DIFERENTE")</f>
        <v>0</v>
      </c>
      <c r="AH292" s="1" t="str">
        <f>IFERROR(VLOOKUP(CONCATENATE(AG$1,AG292),'Formulario de Preguntas'!$C$10:$FN$165,3,FALSE),"")</f>
        <v/>
      </c>
      <c r="AI292" s="1" t="str">
        <f>IFERROR(VLOOKUP(CONCATENATE(AG$1,AG292),'Formulario de Preguntas'!$C$10:$FN$165,4,FALSE),"")</f>
        <v/>
      </c>
      <c r="AJ292" s="23">
        <f>IF($B292='Formulario de Respuestas'!$D291,'Formulario de Respuestas'!$P291,"ES DIFERENTE")</f>
        <v>0</v>
      </c>
      <c r="AK292" s="1" t="str">
        <f>IFERROR(VLOOKUP(CONCATENATE(AJ$1,AJ292),'Formulario de Preguntas'!$C$10:$FN$165,3,FALSE),"")</f>
        <v/>
      </c>
      <c r="AL292" s="1" t="str">
        <f>IFERROR(VLOOKUP(CONCATENATE(AJ$1,AJ292),'Formulario de Preguntas'!$C$10:$FN$165,4,FALSE),"")</f>
        <v/>
      </c>
      <c r="AM292" s="23">
        <f>IF($B292='Formulario de Respuestas'!$D291,'Formulario de Respuestas'!$Q291,"ES DIFERENTE")</f>
        <v>0</v>
      </c>
      <c r="AN292" s="1" t="str">
        <f>IFERROR(VLOOKUP(CONCATENATE(AM$1,AM292),'Formulario de Preguntas'!$C$10:$FN$165,3,FALSE),"")</f>
        <v/>
      </c>
      <c r="AO292" s="1" t="str">
        <f>IFERROR(VLOOKUP(CONCATENATE(AM$1,AM292),'Formulario de Preguntas'!$C$10:$FN$165,4,FALSE),"")</f>
        <v/>
      </c>
      <c r="AP292" s="23">
        <f>IF($B292='Formulario de Respuestas'!$D291,'Formulario de Respuestas'!$R291,"ES DIFERENTE")</f>
        <v>0</v>
      </c>
      <c r="AQ292" s="1" t="str">
        <f>IFERROR(VLOOKUP(CONCATENATE(AP$1,AP292),'Formulario de Preguntas'!$C$10:$FN$165,3,FALSE),"")</f>
        <v/>
      </c>
      <c r="AR292" s="1" t="str">
        <f>IFERROR(VLOOKUP(CONCATENATE(AP$1,AP292),'Formulario de Preguntas'!$C$10:$FN$165,4,FALSE),"")</f>
        <v/>
      </c>
      <c r="AS292" s="23">
        <f>IF($B292='Formulario de Respuestas'!$D291,'Formulario de Respuestas'!$S291,"ES DIFERENTE")</f>
        <v>0</v>
      </c>
      <c r="AT292" s="1" t="str">
        <f>IFERROR(VLOOKUP(CONCATENATE(AS$1,AS292),'Formulario de Preguntas'!$C$10:$FN$165,3,FALSE),"")</f>
        <v/>
      </c>
      <c r="AU292" s="1" t="str">
        <f>IFERROR(VLOOKUP(CONCATENATE(AS$1,AS292),'Formulario de Preguntas'!$C$10:$FN$165,4,FALSE),"")</f>
        <v/>
      </c>
      <c r="AV292" s="23">
        <f>IF($B292='Formulario de Respuestas'!$D291,'Formulario de Respuestas'!$T291,"ES DIFERENTE")</f>
        <v>0</v>
      </c>
      <c r="AW292" s="1" t="str">
        <f>IFERROR(VLOOKUP(CONCATENATE(AV$1,AV292),'Formulario de Preguntas'!$C$10:$FN$165,3,FALSE),"")</f>
        <v/>
      </c>
      <c r="AX292" s="1" t="str">
        <f>IFERROR(VLOOKUP(CONCATENATE(AV$1,AV292),'Formulario de Preguntas'!$C$10:$FN$165,4,FALSE),"")</f>
        <v/>
      </c>
      <c r="AY292" s="23">
        <f>IF($B292='Formulario de Respuestas'!$D291,'Formulario de Respuestas'!$U291,"ES DIFERENTE")</f>
        <v>0</v>
      </c>
      <c r="AZ292" s="1" t="str">
        <f>IFERROR(VLOOKUP(CONCATENATE(AY$1,AY292),'Formulario de Preguntas'!$C$10:$FN$165,3,FALSE),"")</f>
        <v/>
      </c>
      <c r="BA292" s="1" t="str">
        <f>IFERROR(VLOOKUP(CONCATENATE(AY$1,AY292),'Formulario de Preguntas'!$C$10:$FN$165,4,FALSE),"")</f>
        <v/>
      </c>
      <c r="BB292" s="25">
        <f>IF($B292='Formulario de Respuestas'!$D291,'Formulario de Respuestas'!$V291,"ES DIFERENTE")</f>
        <v>0</v>
      </c>
      <c r="BC292" s="1" t="str">
        <f>IFERROR(VLOOKUP(CONCATENATE(BB$1,BB292),'Formulario de Preguntas'!$C$10:$FN$165,3,FALSE),"")</f>
        <v/>
      </c>
      <c r="BD292" s="1" t="str">
        <f>IFERROR(VLOOKUP(CONCATENATE(BB$1,BB292),'Formulario de Preguntas'!$C$10:$FN$165,4,FALSE),"")</f>
        <v/>
      </c>
      <c r="BE292" s="23">
        <f>IF($B292='Formulario de Respuestas'!$D291,'Formulario de Respuestas'!$W291,"ES DIFERENTE")</f>
        <v>0</v>
      </c>
      <c r="BF292" s="1" t="str">
        <f>IFERROR(VLOOKUP(CONCATENATE(BE$1,BE292),'Formulario de Preguntas'!$C$10:$FN$165,3,FALSE),"")</f>
        <v/>
      </c>
      <c r="BG292" s="1" t="str">
        <f>IFERROR(VLOOKUP(CONCATENATE(BE$1,BE292),'Formulario de Preguntas'!$C$10:$FN$165,4,FALSE),"")</f>
        <v/>
      </c>
      <c r="BH292" s="23">
        <f>IF($B292='Formulario de Respuestas'!$D291,'Formulario de Respuestas'!$X291,"ES DIFERENTE")</f>
        <v>0</v>
      </c>
      <c r="BI292" s="1" t="str">
        <f>IFERROR(VLOOKUP(CONCATENATE(BH$1,BH292),'Formulario de Preguntas'!$C$10:$FN$165,3,FALSE),"")</f>
        <v/>
      </c>
      <c r="BJ292" s="1" t="str">
        <f>IFERROR(VLOOKUP(CONCATENATE(BH$1,BH292),'Formulario de Preguntas'!$C$10:$FN$165,4,FALSE),"")</f>
        <v/>
      </c>
      <c r="BK292" s="25">
        <f>IF($B292='Formulario de Respuestas'!$D291,'Formulario de Respuestas'!$Y291,"ES DIFERENTE")</f>
        <v>0</v>
      </c>
      <c r="BL292" s="1" t="str">
        <f>IFERROR(VLOOKUP(CONCATENATE(BK$1,BK292),'Formulario de Preguntas'!$C$10:$FN$165,3,FALSE),"")</f>
        <v/>
      </c>
      <c r="BM292" s="1" t="str">
        <f>IFERROR(VLOOKUP(CONCATENATE(BK$1,BK292),'Formulario de Preguntas'!$C$10:$FN$165,4,FALSE),"")</f>
        <v/>
      </c>
      <c r="BN292" s="25">
        <f>IF($B292='Formulario de Respuestas'!$D291,'Formulario de Respuestas'!$Z291,"ES DIFERENTE")</f>
        <v>0</v>
      </c>
      <c r="BO292" s="1" t="str">
        <f>IFERROR(VLOOKUP(CONCATENATE(BN$1,BN292),'Formulario de Preguntas'!$C$10:$FN$165,3,FALSE),"")</f>
        <v/>
      </c>
      <c r="BP292" s="1" t="str">
        <f>IFERROR(VLOOKUP(CONCATENATE(BN$1,BN292),'Formulario de Preguntas'!$C$10:$FN$165,4,FALSE),"")</f>
        <v/>
      </c>
      <c r="BR292" s="1">
        <f t="shared" si="13"/>
        <v>0</v>
      </c>
      <c r="BS292" s="1">
        <f t="shared" si="14"/>
        <v>0.25</v>
      </c>
      <c r="BT292" s="1">
        <f t="shared" si="15"/>
        <v>0</v>
      </c>
      <c r="BU292" s="1">
        <f>COUNTIF('Formulario de Respuestas'!$E291:$Z291,"A")</f>
        <v>0</v>
      </c>
      <c r="BV292" s="1">
        <f>COUNTIF('Formulario de Respuestas'!$E291:$Z291,"B")</f>
        <v>0</v>
      </c>
      <c r="BW292" s="1">
        <f>COUNTIF('Formulario de Respuestas'!$E291:$Z291,"C")</f>
        <v>0</v>
      </c>
      <c r="BX292" s="1">
        <f>COUNTIF('Formulario de Respuestas'!$E291:$Z291,"D")</f>
        <v>0</v>
      </c>
      <c r="BY292" s="1">
        <f>COUNTIF('Formulario de Respuestas'!$E291:$Z291,"E (RESPUESTA ANULADA)")</f>
        <v>0</v>
      </c>
    </row>
    <row r="293" spans="1:77" x14ac:dyDescent="0.25">
      <c r="A293" s="1">
        <f>'Formulario de Respuestas'!C292</f>
        <v>0</v>
      </c>
      <c r="B293" s="1">
        <f>'Formulario de Respuestas'!D292</f>
        <v>0</v>
      </c>
      <c r="C293" s="23">
        <f>IF($B293='Formulario de Respuestas'!$D292,'Formulario de Respuestas'!$E292,"ES DIFERENTE")</f>
        <v>0</v>
      </c>
      <c r="D293" s="15" t="str">
        <f>IFERROR(VLOOKUP(CONCATENATE(C$1,C293),'Formulario de Preguntas'!$C$2:$FN$165,3,FALSE),"")</f>
        <v/>
      </c>
      <c r="E293" s="1" t="str">
        <f>IFERROR(VLOOKUP(CONCATENATE(C$1,C293),'Formulario de Preguntas'!$C$2:$FN$165,4,FALSE),"")</f>
        <v/>
      </c>
      <c r="F293" s="23">
        <f>IF($B293='Formulario de Respuestas'!$D292,'Formulario de Respuestas'!$F292,"ES DIFERENTE")</f>
        <v>0</v>
      </c>
      <c r="G293" s="1" t="str">
        <f>IFERROR(VLOOKUP(CONCATENATE(F$1,F293),'Formulario de Preguntas'!$C$2:$FN$165,3,FALSE),"")</f>
        <v/>
      </c>
      <c r="H293" s="1" t="str">
        <f>IFERROR(VLOOKUP(CONCATENATE(F$1,F293),'Formulario de Preguntas'!$C$2:$FN$165,4,FALSE),"")</f>
        <v/>
      </c>
      <c r="I293" s="23">
        <f>IF($B293='Formulario de Respuestas'!$D292,'Formulario de Respuestas'!$G292,"ES DIFERENTE")</f>
        <v>0</v>
      </c>
      <c r="J293" s="1" t="str">
        <f>IFERROR(VLOOKUP(CONCATENATE(I$1,I293),'Formulario de Preguntas'!$C$10:$FN$165,3,FALSE),"")</f>
        <v/>
      </c>
      <c r="K293" s="1" t="str">
        <f>IFERROR(VLOOKUP(CONCATENATE(I$1,I293),'Formulario de Preguntas'!$C$10:$FN$165,4,FALSE),"")</f>
        <v/>
      </c>
      <c r="L293" s="23">
        <f>IF($B293='Formulario de Respuestas'!$D292,'Formulario de Respuestas'!$H292,"ES DIFERENTE")</f>
        <v>0</v>
      </c>
      <c r="M293" s="1" t="str">
        <f>IFERROR(VLOOKUP(CONCATENATE(L$1,L293),'Formulario de Preguntas'!$C$10:$FN$165,3,FALSE),"")</f>
        <v/>
      </c>
      <c r="N293" s="1" t="str">
        <f>IFERROR(VLOOKUP(CONCATENATE(L$1,L293),'Formulario de Preguntas'!$C$10:$FN$165,4,FALSE),"")</f>
        <v/>
      </c>
      <c r="O293" s="23">
        <f>IF($B293='Formulario de Respuestas'!$D292,'Formulario de Respuestas'!$I292,"ES DIFERENTE")</f>
        <v>0</v>
      </c>
      <c r="P293" s="1" t="str">
        <f>IFERROR(VLOOKUP(CONCATENATE(O$1,O293),'Formulario de Preguntas'!$C$10:$FN$165,3,FALSE),"")</f>
        <v/>
      </c>
      <c r="Q293" s="1" t="str">
        <f>IFERROR(VLOOKUP(CONCATENATE(O$1,O293),'Formulario de Preguntas'!$C$10:$FN$165,4,FALSE),"")</f>
        <v/>
      </c>
      <c r="R293" s="23">
        <f>IF($B293='Formulario de Respuestas'!$D292,'Formulario de Respuestas'!$J292,"ES DIFERENTE")</f>
        <v>0</v>
      </c>
      <c r="S293" s="1" t="str">
        <f>IFERROR(VLOOKUP(CONCATENATE(R$1,R293),'Formulario de Preguntas'!$C$10:$FN$165,3,FALSE),"")</f>
        <v/>
      </c>
      <c r="T293" s="1" t="str">
        <f>IFERROR(VLOOKUP(CONCATENATE(R$1,R293),'Formulario de Preguntas'!$C$10:$FN$165,4,FALSE),"")</f>
        <v/>
      </c>
      <c r="U293" s="23">
        <f>IF($B293='Formulario de Respuestas'!$D292,'Formulario de Respuestas'!$K292,"ES DIFERENTE")</f>
        <v>0</v>
      </c>
      <c r="V293" s="1" t="str">
        <f>IFERROR(VLOOKUP(CONCATENATE(U$1,U293),'Formulario de Preguntas'!$C$10:$FN$165,3,FALSE),"")</f>
        <v/>
      </c>
      <c r="W293" s="1" t="str">
        <f>IFERROR(VLOOKUP(CONCATENATE(U$1,U293),'Formulario de Preguntas'!$C$10:$FN$165,4,FALSE),"")</f>
        <v/>
      </c>
      <c r="X293" s="23">
        <f>IF($B293='Formulario de Respuestas'!$D292,'Formulario de Respuestas'!$L292,"ES DIFERENTE")</f>
        <v>0</v>
      </c>
      <c r="Y293" s="1" t="str">
        <f>IFERROR(VLOOKUP(CONCATENATE(X$1,X293),'Formulario de Preguntas'!$C$10:$FN$165,3,FALSE),"")</f>
        <v/>
      </c>
      <c r="Z293" s="1" t="str">
        <f>IFERROR(VLOOKUP(CONCATENATE(X$1,X293),'Formulario de Preguntas'!$C$10:$FN$165,4,FALSE),"")</f>
        <v/>
      </c>
      <c r="AA293" s="23">
        <f>IF($B293='Formulario de Respuestas'!$D292,'Formulario de Respuestas'!$M292,"ES DIFERENTE")</f>
        <v>0</v>
      </c>
      <c r="AB293" s="1" t="str">
        <f>IFERROR(VLOOKUP(CONCATENATE(AA$1,AA293),'Formulario de Preguntas'!$C$10:$FN$165,3,FALSE),"")</f>
        <v/>
      </c>
      <c r="AC293" s="1" t="str">
        <f>IFERROR(VLOOKUP(CONCATENATE(AA$1,AA293),'Formulario de Preguntas'!$C$10:$FN$165,4,FALSE),"")</f>
        <v/>
      </c>
      <c r="AD293" s="23">
        <f>IF($B293='Formulario de Respuestas'!$D292,'Formulario de Respuestas'!$N292,"ES DIFERENTE")</f>
        <v>0</v>
      </c>
      <c r="AE293" s="1" t="str">
        <f>IFERROR(VLOOKUP(CONCATENATE(AD$1,AD293),'Formulario de Preguntas'!$C$10:$FN$165,3,FALSE),"")</f>
        <v/>
      </c>
      <c r="AF293" s="1" t="str">
        <f>IFERROR(VLOOKUP(CONCATENATE(AD$1,AD293),'Formulario de Preguntas'!$C$10:$FN$165,4,FALSE),"")</f>
        <v/>
      </c>
      <c r="AG293" s="23">
        <f>IF($B293='Formulario de Respuestas'!$D292,'Formulario de Respuestas'!$O292,"ES DIFERENTE")</f>
        <v>0</v>
      </c>
      <c r="AH293" s="1" t="str">
        <f>IFERROR(VLOOKUP(CONCATENATE(AG$1,AG293),'Formulario de Preguntas'!$C$10:$FN$165,3,FALSE),"")</f>
        <v/>
      </c>
      <c r="AI293" s="1" t="str">
        <f>IFERROR(VLOOKUP(CONCATENATE(AG$1,AG293),'Formulario de Preguntas'!$C$10:$FN$165,4,FALSE),"")</f>
        <v/>
      </c>
      <c r="AJ293" s="23">
        <f>IF($B293='Formulario de Respuestas'!$D292,'Formulario de Respuestas'!$P292,"ES DIFERENTE")</f>
        <v>0</v>
      </c>
      <c r="AK293" s="1" t="str">
        <f>IFERROR(VLOOKUP(CONCATENATE(AJ$1,AJ293),'Formulario de Preguntas'!$C$10:$FN$165,3,FALSE),"")</f>
        <v/>
      </c>
      <c r="AL293" s="1" t="str">
        <f>IFERROR(VLOOKUP(CONCATENATE(AJ$1,AJ293),'Formulario de Preguntas'!$C$10:$FN$165,4,FALSE),"")</f>
        <v/>
      </c>
      <c r="AM293" s="23">
        <f>IF($B293='Formulario de Respuestas'!$D292,'Formulario de Respuestas'!$Q292,"ES DIFERENTE")</f>
        <v>0</v>
      </c>
      <c r="AN293" s="1" t="str">
        <f>IFERROR(VLOOKUP(CONCATENATE(AM$1,AM293),'Formulario de Preguntas'!$C$10:$FN$165,3,FALSE),"")</f>
        <v/>
      </c>
      <c r="AO293" s="1" t="str">
        <f>IFERROR(VLOOKUP(CONCATENATE(AM$1,AM293),'Formulario de Preguntas'!$C$10:$FN$165,4,FALSE),"")</f>
        <v/>
      </c>
      <c r="AP293" s="23">
        <f>IF($B293='Formulario de Respuestas'!$D292,'Formulario de Respuestas'!$R292,"ES DIFERENTE")</f>
        <v>0</v>
      </c>
      <c r="AQ293" s="1" t="str">
        <f>IFERROR(VLOOKUP(CONCATENATE(AP$1,AP293),'Formulario de Preguntas'!$C$10:$FN$165,3,FALSE),"")</f>
        <v/>
      </c>
      <c r="AR293" s="1" t="str">
        <f>IFERROR(VLOOKUP(CONCATENATE(AP$1,AP293),'Formulario de Preguntas'!$C$10:$FN$165,4,FALSE),"")</f>
        <v/>
      </c>
      <c r="AS293" s="23">
        <f>IF($B293='Formulario de Respuestas'!$D292,'Formulario de Respuestas'!$S292,"ES DIFERENTE")</f>
        <v>0</v>
      </c>
      <c r="AT293" s="1" t="str">
        <f>IFERROR(VLOOKUP(CONCATENATE(AS$1,AS293),'Formulario de Preguntas'!$C$10:$FN$165,3,FALSE),"")</f>
        <v/>
      </c>
      <c r="AU293" s="1" t="str">
        <f>IFERROR(VLOOKUP(CONCATENATE(AS$1,AS293),'Formulario de Preguntas'!$C$10:$FN$165,4,FALSE),"")</f>
        <v/>
      </c>
      <c r="AV293" s="23">
        <f>IF($B293='Formulario de Respuestas'!$D292,'Formulario de Respuestas'!$T292,"ES DIFERENTE")</f>
        <v>0</v>
      </c>
      <c r="AW293" s="1" t="str">
        <f>IFERROR(VLOOKUP(CONCATENATE(AV$1,AV293),'Formulario de Preguntas'!$C$10:$FN$165,3,FALSE),"")</f>
        <v/>
      </c>
      <c r="AX293" s="1" t="str">
        <f>IFERROR(VLOOKUP(CONCATENATE(AV$1,AV293),'Formulario de Preguntas'!$C$10:$FN$165,4,FALSE),"")</f>
        <v/>
      </c>
      <c r="AY293" s="23">
        <f>IF($B293='Formulario de Respuestas'!$D292,'Formulario de Respuestas'!$U292,"ES DIFERENTE")</f>
        <v>0</v>
      </c>
      <c r="AZ293" s="1" t="str">
        <f>IFERROR(VLOOKUP(CONCATENATE(AY$1,AY293),'Formulario de Preguntas'!$C$10:$FN$165,3,FALSE),"")</f>
        <v/>
      </c>
      <c r="BA293" s="1" t="str">
        <f>IFERROR(VLOOKUP(CONCATENATE(AY$1,AY293),'Formulario de Preguntas'!$C$10:$FN$165,4,FALSE),"")</f>
        <v/>
      </c>
      <c r="BB293" s="25">
        <f>IF($B293='Formulario de Respuestas'!$D292,'Formulario de Respuestas'!$V292,"ES DIFERENTE")</f>
        <v>0</v>
      </c>
      <c r="BC293" s="1" t="str">
        <f>IFERROR(VLOOKUP(CONCATENATE(BB$1,BB293),'Formulario de Preguntas'!$C$10:$FN$165,3,FALSE),"")</f>
        <v/>
      </c>
      <c r="BD293" s="1" t="str">
        <f>IFERROR(VLOOKUP(CONCATENATE(BB$1,BB293),'Formulario de Preguntas'!$C$10:$FN$165,4,FALSE),"")</f>
        <v/>
      </c>
      <c r="BE293" s="23">
        <f>IF($B293='Formulario de Respuestas'!$D292,'Formulario de Respuestas'!$W292,"ES DIFERENTE")</f>
        <v>0</v>
      </c>
      <c r="BF293" s="1" t="str">
        <f>IFERROR(VLOOKUP(CONCATENATE(BE$1,BE293),'Formulario de Preguntas'!$C$10:$FN$165,3,FALSE),"")</f>
        <v/>
      </c>
      <c r="BG293" s="1" t="str">
        <f>IFERROR(VLOOKUP(CONCATENATE(BE$1,BE293),'Formulario de Preguntas'!$C$10:$FN$165,4,FALSE),"")</f>
        <v/>
      </c>
      <c r="BH293" s="23">
        <f>IF($B293='Formulario de Respuestas'!$D292,'Formulario de Respuestas'!$X292,"ES DIFERENTE")</f>
        <v>0</v>
      </c>
      <c r="BI293" s="1" t="str">
        <f>IFERROR(VLOOKUP(CONCATENATE(BH$1,BH293),'Formulario de Preguntas'!$C$10:$FN$165,3,FALSE),"")</f>
        <v/>
      </c>
      <c r="BJ293" s="1" t="str">
        <f>IFERROR(VLOOKUP(CONCATENATE(BH$1,BH293),'Formulario de Preguntas'!$C$10:$FN$165,4,FALSE),"")</f>
        <v/>
      </c>
      <c r="BK293" s="25">
        <f>IF($B293='Formulario de Respuestas'!$D292,'Formulario de Respuestas'!$Y292,"ES DIFERENTE")</f>
        <v>0</v>
      </c>
      <c r="BL293" s="1" t="str">
        <f>IFERROR(VLOOKUP(CONCATENATE(BK$1,BK293),'Formulario de Preguntas'!$C$10:$FN$165,3,FALSE),"")</f>
        <v/>
      </c>
      <c r="BM293" s="1" t="str">
        <f>IFERROR(VLOOKUP(CONCATENATE(BK$1,BK293),'Formulario de Preguntas'!$C$10:$FN$165,4,FALSE),"")</f>
        <v/>
      </c>
      <c r="BN293" s="25">
        <f>IF($B293='Formulario de Respuestas'!$D292,'Formulario de Respuestas'!$Z292,"ES DIFERENTE")</f>
        <v>0</v>
      </c>
      <c r="BO293" s="1" t="str">
        <f>IFERROR(VLOOKUP(CONCATENATE(BN$1,BN293),'Formulario de Preguntas'!$C$10:$FN$165,3,FALSE),"")</f>
        <v/>
      </c>
      <c r="BP293" s="1" t="str">
        <f>IFERROR(VLOOKUP(CONCATENATE(BN$1,BN293),'Formulario de Preguntas'!$C$10:$FN$165,4,FALSE),"")</f>
        <v/>
      </c>
      <c r="BR293" s="1">
        <f t="shared" si="13"/>
        <v>0</v>
      </c>
      <c r="BS293" s="1">
        <f t="shared" si="14"/>
        <v>0.25</v>
      </c>
      <c r="BT293" s="1">
        <f t="shared" si="15"/>
        <v>0</v>
      </c>
      <c r="BU293" s="1">
        <f>COUNTIF('Formulario de Respuestas'!$E292:$Z292,"A")</f>
        <v>0</v>
      </c>
      <c r="BV293" s="1">
        <f>COUNTIF('Formulario de Respuestas'!$E292:$Z292,"B")</f>
        <v>0</v>
      </c>
      <c r="BW293" s="1">
        <f>COUNTIF('Formulario de Respuestas'!$E292:$Z292,"C")</f>
        <v>0</v>
      </c>
      <c r="BX293" s="1">
        <f>COUNTIF('Formulario de Respuestas'!$E292:$Z292,"D")</f>
        <v>0</v>
      </c>
      <c r="BY293" s="1">
        <f>COUNTIF('Formulario de Respuestas'!$E292:$Z292,"E (RESPUESTA ANULADA)")</f>
        <v>0</v>
      </c>
    </row>
    <row r="294" spans="1:77" x14ac:dyDescent="0.25">
      <c r="A294" s="1">
        <f>'Formulario de Respuestas'!C293</f>
        <v>0</v>
      </c>
      <c r="B294" s="1">
        <f>'Formulario de Respuestas'!D293</f>
        <v>0</v>
      </c>
      <c r="C294" s="23">
        <f>IF($B294='Formulario de Respuestas'!$D293,'Formulario de Respuestas'!$E293,"ES DIFERENTE")</f>
        <v>0</v>
      </c>
      <c r="D294" s="15" t="str">
        <f>IFERROR(VLOOKUP(CONCATENATE(C$1,C294),'Formulario de Preguntas'!$C$2:$FN$165,3,FALSE),"")</f>
        <v/>
      </c>
      <c r="E294" s="1" t="str">
        <f>IFERROR(VLOOKUP(CONCATENATE(C$1,C294),'Formulario de Preguntas'!$C$2:$FN$165,4,FALSE),"")</f>
        <v/>
      </c>
      <c r="F294" s="23">
        <f>IF($B294='Formulario de Respuestas'!$D293,'Formulario de Respuestas'!$F293,"ES DIFERENTE")</f>
        <v>0</v>
      </c>
      <c r="G294" s="1" t="str">
        <f>IFERROR(VLOOKUP(CONCATENATE(F$1,F294),'Formulario de Preguntas'!$C$2:$FN$165,3,FALSE),"")</f>
        <v/>
      </c>
      <c r="H294" s="1" t="str">
        <f>IFERROR(VLOOKUP(CONCATENATE(F$1,F294),'Formulario de Preguntas'!$C$2:$FN$165,4,FALSE),"")</f>
        <v/>
      </c>
      <c r="I294" s="23">
        <f>IF($B294='Formulario de Respuestas'!$D293,'Formulario de Respuestas'!$G293,"ES DIFERENTE")</f>
        <v>0</v>
      </c>
      <c r="J294" s="1" t="str">
        <f>IFERROR(VLOOKUP(CONCATENATE(I$1,I294),'Formulario de Preguntas'!$C$10:$FN$165,3,FALSE),"")</f>
        <v/>
      </c>
      <c r="K294" s="1" t="str">
        <f>IFERROR(VLOOKUP(CONCATENATE(I$1,I294),'Formulario de Preguntas'!$C$10:$FN$165,4,FALSE),"")</f>
        <v/>
      </c>
      <c r="L294" s="23">
        <f>IF($B294='Formulario de Respuestas'!$D293,'Formulario de Respuestas'!$H293,"ES DIFERENTE")</f>
        <v>0</v>
      </c>
      <c r="M294" s="1" t="str">
        <f>IFERROR(VLOOKUP(CONCATENATE(L$1,L294),'Formulario de Preguntas'!$C$10:$FN$165,3,FALSE),"")</f>
        <v/>
      </c>
      <c r="N294" s="1" t="str">
        <f>IFERROR(VLOOKUP(CONCATENATE(L$1,L294),'Formulario de Preguntas'!$C$10:$FN$165,4,FALSE),"")</f>
        <v/>
      </c>
      <c r="O294" s="23">
        <f>IF($B294='Formulario de Respuestas'!$D293,'Formulario de Respuestas'!$I293,"ES DIFERENTE")</f>
        <v>0</v>
      </c>
      <c r="P294" s="1" t="str">
        <f>IFERROR(VLOOKUP(CONCATENATE(O$1,O294),'Formulario de Preguntas'!$C$10:$FN$165,3,FALSE),"")</f>
        <v/>
      </c>
      <c r="Q294" s="1" t="str">
        <f>IFERROR(VLOOKUP(CONCATENATE(O$1,O294),'Formulario de Preguntas'!$C$10:$FN$165,4,FALSE),"")</f>
        <v/>
      </c>
      <c r="R294" s="23">
        <f>IF($B294='Formulario de Respuestas'!$D293,'Formulario de Respuestas'!$J293,"ES DIFERENTE")</f>
        <v>0</v>
      </c>
      <c r="S294" s="1" t="str">
        <f>IFERROR(VLOOKUP(CONCATENATE(R$1,R294),'Formulario de Preguntas'!$C$10:$FN$165,3,FALSE),"")</f>
        <v/>
      </c>
      <c r="T294" s="1" t="str">
        <f>IFERROR(VLOOKUP(CONCATENATE(R$1,R294),'Formulario de Preguntas'!$C$10:$FN$165,4,FALSE),"")</f>
        <v/>
      </c>
      <c r="U294" s="23">
        <f>IF($B294='Formulario de Respuestas'!$D293,'Formulario de Respuestas'!$K293,"ES DIFERENTE")</f>
        <v>0</v>
      </c>
      <c r="V294" s="1" t="str">
        <f>IFERROR(VLOOKUP(CONCATENATE(U$1,U294),'Formulario de Preguntas'!$C$10:$FN$165,3,FALSE),"")</f>
        <v/>
      </c>
      <c r="W294" s="1" t="str">
        <f>IFERROR(VLOOKUP(CONCATENATE(U$1,U294),'Formulario de Preguntas'!$C$10:$FN$165,4,FALSE),"")</f>
        <v/>
      </c>
      <c r="X294" s="23">
        <f>IF($B294='Formulario de Respuestas'!$D293,'Formulario de Respuestas'!$L293,"ES DIFERENTE")</f>
        <v>0</v>
      </c>
      <c r="Y294" s="1" t="str">
        <f>IFERROR(VLOOKUP(CONCATENATE(X$1,X294),'Formulario de Preguntas'!$C$10:$FN$165,3,FALSE),"")</f>
        <v/>
      </c>
      <c r="Z294" s="1" t="str">
        <f>IFERROR(VLOOKUP(CONCATENATE(X$1,X294),'Formulario de Preguntas'!$C$10:$FN$165,4,FALSE),"")</f>
        <v/>
      </c>
      <c r="AA294" s="23">
        <f>IF($B294='Formulario de Respuestas'!$D293,'Formulario de Respuestas'!$M293,"ES DIFERENTE")</f>
        <v>0</v>
      </c>
      <c r="AB294" s="1" t="str">
        <f>IFERROR(VLOOKUP(CONCATENATE(AA$1,AA294),'Formulario de Preguntas'!$C$10:$FN$165,3,FALSE),"")</f>
        <v/>
      </c>
      <c r="AC294" s="1" t="str">
        <f>IFERROR(VLOOKUP(CONCATENATE(AA$1,AA294),'Formulario de Preguntas'!$C$10:$FN$165,4,FALSE),"")</f>
        <v/>
      </c>
      <c r="AD294" s="23">
        <f>IF($B294='Formulario de Respuestas'!$D293,'Formulario de Respuestas'!$N293,"ES DIFERENTE")</f>
        <v>0</v>
      </c>
      <c r="AE294" s="1" t="str">
        <f>IFERROR(VLOOKUP(CONCATENATE(AD$1,AD294),'Formulario de Preguntas'!$C$10:$FN$165,3,FALSE),"")</f>
        <v/>
      </c>
      <c r="AF294" s="1" t="str">
        <f>IFERROR(VLOOKUP(CONCATENATE(AD$1,AD294),'Formulario de Preguntas'!$C$10:$FN$165,4,FALSE),"")</f>
        <v/>
      </c>
      <c r="AG294" s="23">
        <f>IF($B294='Formulario de Respuestas'!$D293,'Formulario de Respuestas'!$O293,"ES DIFERENTE")</f>
        <v>0</v>
      </c>
      <c r="AH294" s="1" t="str">
        <f>IFERROR(VLOOKUP(CONCATENATE(AG$1,AG294),'Formulario de Preguntas'!$C$10:$FN$165,3,FALSE),"")</f>
        <v/>
      </c>
      <c r="AI294" s="1" t="str">
        <f>IFERROR(VLOOKUP(CONCATENATE(AG$1,AG294),'Formulario de Preguntas'!$C$10:$FN$165,4,FALSE),"")</f>
        <v/>
      </c>
      <c r="AJ294" s="23">
        <f>IF($B294='Formulario de Respuestas'!$D293,'Formulario de Respuestas'!$P293,"ES DIFERENTE")</f>
        <v>0</v>
      </c>
      <c r="AK294" s="1" t="str">
        <f>IFERROR(VLOOKUP(CONCATENATE(AJ$1,AJ294),'Formulario de Preguntas'!$C$10:$FN$165,3,FALSE),"")</f>
        <v/>
      </c>
      <c r="AL294" s="1" t="str">
        <f>IFERROR(VLOOKUP(CONCATENATE(AJ$1,AJ294),'Formulario de Preguntas'!$C$10:$FN$165,4,FALSE),"")</f>
        <v/>
      </c>
      <c r="AM294" s="23">
        <f>IF($B294='Formulario de Respuestas'!$D293,'Formulario de Respuestas'!$Q293,"ES DIFERENTE")</f>
        <v>0</v>
      </c>
      <c r="AN294" s="1" t="str">
        <f>IFERROR(VLOOKUP(CONCATENATE(AM$1,AM294),'Formulario de Preguntas'!$C$10:$FN$165,3,FALSE),"")</f>
        <v/>
      </c>
      <c r="AO294" s="1" t="str">
        <f>IFERROR(VLOOKUP(CONCATENATE(AM$1,AM294),'Formulario de Preguntas'!$C$10:$FN$165,4,FALSE),"")</f>
        <v/>
      </c>
      <c r="AP294" s="23">
        <f>IF($B294='Formulario de Respuestas'!$D293,'Formulario de Respuestas'!$R293,"ES DIFERENTE")</f>
        <v>0</v>
      </c>
      <c r="AQ294" s="1" t="str">
        <f>IFERROR(VLOOKUP(CONCATENATE(AP$1,AP294),'Formulario de Preguntas'!$C$10:$FN$165,3,FALSE),"")</f>
        <v/>
      </c>
      <c r="AR294" s="1" t="str">
        <f>IFERROR(VLOOKUP(CONCATENATE(AP$1,AP294),'Formulario de Preguntas'!$C$10:$FN$165,4,FALSE),"")</f>
        <v/>
      </c>
      <c r="AS294" s="23">
        <f>IF($B294='Formulario de Respuestas'!$D293,'Formulario de Respuestas'!$S293,"ES DIFERENTE")</f>
        <v>0</v>
      </c>
      <c r="AT294" s="1" t="str">
        <f>IFERROR(VLOOKUP(CONCATENATE(AS$1,AS294),'Formulario de Preguntas'!$C$10:$FN$165,3,FALSE),"")</f>
        <v/>
      </c>
      <c r="AU294" s="1" t="str">
        <f>IFERROR(VLOOKUP(CONCATENATE(AS$1,AS294),'Formulario de Preguntas'!$C$10:$FN$165,4,FALSE),"")</f>
        <v/>
      </c>
      <c r="AV294" s="23">
        <f>IF($B294='Formulario de Respuestas'!$D293,'Formulario de Respuestas'!$T293,"ES DIFERENTE")</f>
        <v>0</v>
      </c>
      <c r="AW294" s="1" t="str">
        <f>IFERROR(VLOOKUP(CONCATENATE(AV$1,AV294),'Formulario de Preguntas'!$C$10:$FN$165,3,FALSE),"")</f>
        <v/>
      </c>
      <c r="AX294" s="1" t="str">
        <f>IFERROR(VLOOKUP(CONCATENATE(AV$1,AV294),'Formulario de Preguntas'!$C$10:$FN$165,4,FALSE),"")</f>
        <v/>
      </c>
      <c r="AY294" s="23">
        <f>IF($B294='Formulario de Respuestas'!$D293,'Formulario de Respuestas'!$U293,"ES DIFERENTE")</f>
        <v>0</v>
      </c>
      <c r="AZ294" s="1" t="str">
        <f>IFERROR(VLOOKUP(CONCATENATE(AY$1,AY294),'Formulario de Preguntas'!$C$10:$FN$165,3,FALSE),"")</f>
        <v/>
      </c>
      <c r="BA294" s="1" t="str">
        <f>IFERROR(VLOOKUP(CONCATENATE(AY$1,AY294),'Formulario de Preguntas'!$C$10:$FN$165,4,FALSE),"")</f>
        <v/>
      </c>
      <c r="BB294" s="25">
        <f>IF($B294='Formulario de Respuestas'!$D293,'Formulario de Respuestas'!$V293,"ES DIFERENTE")</f>
        <v>0</v>
      </c>
      <c r="BC294" s="1" t="str">
        <f>IFERROR(VLOOKUP(CONCATENATE(BB$1,BB294),'Formulario de Preguntas'!$C$10:$FN$165,3,FALSE),"")</f>
        <v/>
      </c>
      <c r="BD294" s="1" t="str">
        <f>IFERROR(VLOOKUP(CONCATENATE(BB$1,BB294),'Formulario de Preguntas'!$C$10:$FN$165,4,FALSE),"")</f>
        <v/>
      </c>
      <c r="BE294" s="23">
        <f>IF($B294='Formulario de Respuestas'!$D293,'Formulario de Respuestas'!$W293,"ES DIFERENTE")</f>
        <v>0</v>
      </c>
      <c r="BF294" s="1" t="str">
        <f>IFERROR(VLOOKUP(CONCATENATE(BE$1,BE294),'Formulario de Preguntas'!$C$10:$FN$165,3,FALSE),"")</f>
        <v/>
      </c>
      <c r="BG294" s="1" t="str">
        <f>IFERROR(VLOOKUP(CONCATENATE(BE$1,BE294),'Formulario de Preguntas'!$C$10:$FN$165,4,FALSE),"")</f>
        <v/>
      </c>
      <c r="BH294" s="23">
        <f>IF($B294='Formulario de Respuestas'!$D293,'Formulario de Respuestas'!$X293,"ES DIFERENTE")</f>
        <v>0</v>
      </c>
      <c r="BI294" s="1" t="str">
        <f>IFERROR(VLOOKUP(CONCATENATE(BH$1,BH294),'Formulario de Preguntas'!$C$10:$FN$165,3,FALSE),"")</f>
        <v/>
      </c>
      <c r="BJ294" s="1" t="str">
        <f>IFERROR(VLOOKUP(CONCATENATE(BH$1,BH294),'Formulario de Preguntas'!$C$10:$FN$165,4,FALSE),"")</f>
        <v/>
      </c>
      <c r="BK294" s="25">
        <f>IF($B294='Formulario de Respuestas'!$D293,'Formulario de Respuestas'!$Y293,"ES DIFERENTE")</f>
        <v>0</v>
      </c>
      <c r="BL294" s="1" t="str">
        <f>IFERROR(VLOOKUP(CONCATENATE(BK$1,BK294),'Formulario de Preguntas'!$C$10:$FN$165,3,FALSE),"")</f>
        <v/>
      </c>
      <c r="BM294" s="1" t="str">
        <f>IFERROR(VLOOKUP(CONCATENATE(BK$1,BK294),'Formulario de Preguntas'!$C$10:$FN$165,4,FALSE),"")</f>
        <v/>
      </c>
      <c r="BN294" s="25">
        <f>IF($B294='Formulario de Respuestas'!$D293,'Formulario de Respuestas'!$Z293,"ES DIFERENTE")</f>
        <v>0</v>
      </c>
      <c r="BO294" s="1" t="str">
        <f>IFERROR(VLOOKUP(CONCATENATE(BN$1,BN294),'Formulario de Preguntas'!$C$10:$FN$165,3,FALSE),"")</f>
        <v/>
      </c>
      <c r="BP294" s="1" t="str">
        <f>IFERROR(VLOOKUP(CONCATENATE(BN$1,BN294),'Formulario de Preguntas'!$C$10:$FN$165,4,FALSE),"")</f>
        <v/>
      </c>
      <c r="BR294" s="1">
        <f t="shared" si="13"/>
        <v>0</v>
      </c>
      <c r="BS294" s="1">
        <f t="shared" si="14"/>
        <v>0.25</v>
      </c>
      <c r="BT294" s="1">
        <f t="shared" si="15"/>
        <v>0</v>
      </c>
      <c r="BU294" s="1">
        <f>COUNTIF('Formulario de Respuestas'!$E293:$Z293,"A")</f>
        <v>0</v>
      </c>
      <c r="BV294" s="1">
        <f>COUNTIF('Formulario de Respuestas'!$E293:$Z293,"B")</f>
        <v>0</v>
      </c>
      <c r="BW294" s="1">
        <f>COUNTIF('Formulario de Respuestas'!$E293:$Z293,"C")</f>
        <v>0</v>
      </c>
      <c r="BX294" s="1">
        <f>COUNTIF('Formulario de Respuestas'!$E293:$Z293,"D")</f>
        <v>0</v>
      </c>
      <c r="BY294" s="1">
        <f>COUNTIF('Formulario de Respuestas'!$E293:$Z293,"E (RESPUESTA ANULADA)")</f>
        <v>0</v>
      </c>
    </row>
    <row r="295" spans="1:77" x14ac:dyDescent="0.25">
      <c r="A295" s="1">
        <f>'Formulario de Respuestas'!C294</f>
        <v>0</v>
      </c>
      <c r="B295" s="1">
        <f>'Formulario de Respuestas'!D294</f>
        <v>0</v>
      </c>
      <c r="C295" s="23">
        <f>IF($B295='Formulario de Respuestas'!$D294,'Formulario de Respuestas'!$E294,"ES DIFERENTE")</f>
        <v>0</v>
      </c>
      <c r="D295" s="15" t="str">
        <f>IFERROR(VLOOKUP(CONCATENATE(C$1,C295),'Formulario de Preguntas'!$C$2:$FN$165,3,FALSE),"")</f>
        <v/>
      </c>
      <c r="E295" s="1" t="str">
        <f>IFERROR(VLOOKUP(CONCATENATE(C$1,C295),'Formulario de Preguntas'!$C$2:$FN$165,4,FALSE),"")</f>
        <v/>
      </c>
      <c r="F295" s="23">
        <f>IF($B295='Formulario de Respuestas'!$D294,'Formulario de Respuestas'!$F294,"ES DIFERENTE")</f>
        <v>0</v>
      </c>
      <c r="G295" s="1" t="str">
        <f>IFERROR(VLOOKUP(CONCATENATE(F$1,F295),'Formulario de Preguntas'!$C$2:$FN$165,3,FALSE),"")</f>
        <v/>
      </c>
      <c r="H295" s="1" t="str">
        <f>IFERROR(VLOOKUP(CONCATENATE(F$1,F295),'Formulario de Preguntas'!$C$2:$FN$165,4,FALSE),"")</f>
        <v/>
      </c>
      <c r="I295" s="23">
        <f>IF($B295='Formulario de Respuestas'!$D294,'Formulario de Respuestas'!$G294,"ES DIFERENTE")</f>
        <v>0</v>
      </c>
      <c r="J295" s="1" t="str">
        <f>IFERROR(VLOOKUP(CONCATENATE(I$1,I295),'Formulario de Preguntas'!$C$10:$FN$165,3,FALSE),"")</f>
        <v/>
      </c>
      <c r="K295" s="1" t="str">
        <f>IFERROR(VLOOKUP(CONCATENATE(I$1,I295),'Formulario de Preguntas'!$C$10:$FN$165,4,FALSE),"")</f>
        <v/>
      </c>
      <c r="L295" s="23">
        <f>IF($B295='Formulario de Respuestas'!$D294,'Formulario de Respuestas'!$H294,"ES DIFERENTE")</f>
        <v>0</v>
      </c>
      <c r="M295" s="1" t="str">
        <f>IFERROR(VLOOKUP(CONCATENATE(L$1,L295),'Formulario de Preguntas'!$C$10:$FN$165,3,FALSE),"")</f>
        <v/>
      </c>
      <c r="N295" s="1" t="str">
        <f>IFERROR(VLOOKUP(CONCATENATE(L$1,L295),'Formulario de Preguntas'!$C$10:$FN$165,4,FALSE),"")</f>
        <v/>
      </c>
      <c r="O295" s="23">
        <f>IF($B295='Formulario de Respuestas'!$D294,'Formulario de Respuestas'!$I294,"ES DIFERENTE")</f>
        <v>0</v>
      </c>
      <c r="P295" s="1" t="str">
        <f>IFERROR(VLOOKUP(CONCATENATE(O$1,O295),'Formulario de Preguntas'!$C$10:$FN$165,3,FALSE),"")</f>
        <v/>
      </c>
      <c r="Q295" s="1" t="str">
        <f>IFERROR(VLOOKUP(CONCATENATE(O$1,O295),'Formulario de Preguntas'!$C$10:$FN$165,4,FALSE),"")</f>
        <v/>
      </c>
      <c r="R295" s="23">
        <f>IF($B295='Formulario de Respuestas'!$D294,'Formulario de Respuestas'!$J294,"ES DIFERENTE")</f>
        <v>0</v>
      </c>
      <c r="S295" s="1" t="str">
        <f>IFERROR(VLOOKUP(CONCATENATE(R$1,R295),'Formulario de Preguntas'!$C$10:$FN$165,3,FALSE),"")</f>
        <v/>
      </c>
      <c r="T295" s="1" t="str">
        <f>IFERROR(VLOOKUP(CONCATENATE(R$1,R295),'Formulario de Preguntas'!$C$10:$FN$165,4,FALSE),"")</f>
        <v/>
      </c>
      <c r="U295" s="23">
        <f>IF($B295='Formulario de Respuestas'!$D294,'Formulario de Respuestas'!$K294,"ES DIFERENTE")</f>
        <v>0</v>
      </c>
      <c r="V295" s="1" t="str">
        <f>IFERROR(VLOOKUP(CONCATENATE(U$1,U295),'Formulario de Preguntas'!$C$10:$FN$165,3,FALSE),"")</f>
        <v/>
      </c>
      <c r="W295" s="1" t="str">
        <f>IFERROR(VLOOKUP(CONCATENATE(U$1,U295),'Formulario de Preguntas'!$C$10:$FN$165,4,FALSE),"")</f>
        <v/>
      </c>
      <c r="X295" s="23">
        <f>IF($B295='Formulario de Respuestas'!$D294,'Formulario de Respuestas'!$L294,"ES DIFERENTE")</f>
        <v>0</v>
      </c>
      <c r="Y295" s="1" t="str">
        <f>IFERROR(VLOOKUP(CONCATENATE(X$1,X295),'Formulario de Preguntas'!$C$10:$FN$165,3,FALSE),"")</f>
        <v/>
      </c>
      <c r="Z295" s="1" t="str">
        <f>IFERROR(VLOOKUP(CONCATENATE(X$1,X295),'Formulario de Preguntas'!$C$10:$FN$165,4,FALSE),"")</f>
        <v/>
      </c>
      <c r="AA295" s="23">
        <f>IF($B295='Formulario de Respuestas'!$D294,'Formulario de Respuestas'!$M294,"ES DIFERENTE")</f>
        <v>0</v>
      </c>
      <c r="AB295" s="1" t="str">
        <f>IFERROR(VLOOKUP(CONCATENATE(AA$1,AA295),'Formulario de Preguntas'!$C$10:$FN$165,3,FALSE),"")</f>
        <v/>
      </c>
      <c r="AC295" s="1" t="str">
        <f>IFERROR(VLOOKUP(CONCATENATE(AA$1,AA295),'Formulario de Preguntas'!$C$10:$FN$165,4,FALSE),"")</f>
        <v/>
      </c>
      <c r="AD295" s="23">
        <f>IF($B295='Formulario de Respuestas'!$D294,'Formulario de Respuestas'!$N294,"ES DIFERENTE")</f>
        <v>0</v>
      </c>
      <c r="AE295" s="1" t="str">
        <f>IFERROR(VLOOKUP(CONCATENATE(AD$1,AD295),'Formulario de Preguntas'!$C$10:$FN$165,3,FALSE),"")</f>
        <v/>
      </c>
      <c r="AF295" s="1" t="str">
        <f>IFERROR(VLOOKUP(CONCATENATE(AD$1,AD295),'Formulario de Preguntas'!$C$10:$FN$165,4,FALSE),"")</f>
        <v/>
      </c>
      <c r="AG295" s="23">
        <f>IF($B295='Formulario de Respuestas'!$D294,'Formulario de Respuestas'!$O294,"ES DIFERENTE")</f>
        <v>0</v>
      </c>
      <c r="AH295" s="1" t="str">
        <f>IFERROR(VLOOKUP(CONCATENATE(AG$1,AG295),'Formulario de Preguntas'!$C$10:$FN$165,3,FALSE),"")</f>
        <v/>
      </c>
      <c r="AI295" s="1" t="str">
        <f>IFERROR(VLOOKUP(CONCATENATE(AG$1,AG295),'Formulario de Preguntas'!$C$10:$FN$165,4,FALSE),"")</f>
        <v/>
      </c>
      <c r="AJ295" s="23">
        <f>IF($B295='Formulario de Respuestas'!$D294,'Formulario de Respuestas'!$P294,"ES DIFERENTE")</f>
        <v>0</v>
      </c>
      <c r="AK295" s="1" t="str">
        <f>IFERROR(VLOOKUP(CONCATENATE(AJ$1,AJ295),'Formulario de Preguntas'!$C$10:$FN$165,3,FALSE),"")</f>
        <v/>
      </c>
      <c r="AL295" s="1" t="str">
        <f>IFERROR(VLOOKUP(CONCATENATE(AJ$1,AJ295),'Formulario de Preguntas'!$C$10:$FN$165,4,FALSE),"")</f>
        <v/>
      </c>
      <c r="AM295" s="23">
        <f>IF($B295='Formulario de Respuestas'!$D294,'Formulario de Respuestas'!$Q294,"ES DIFERENTE")</f>
        <v>0</v>
      </c>
      <c r="AN295" s="1" t="str">
        <f>IFERROR(VLOOKUP(CONCATENATE(AM$1,AM295),'Formulario de Preguntas'!$C$10:$FN$165,3,FALSE),"")</f>
        <v/>
      </c>
      <c r="AO295" s="1" t="str">
        <f>IFERROR(VLOOKUP(CONCATENATE(AM$1,AM295),'Formulario de Preguntas'!$C$10:$FN$165,4,FALSE),"")</f>
        <v/>
      </c>
      <c r="AP295" s="23">
        <f>IF($B295='Formulario de Respuestas'!$D294,'Formulario de Respuestas'!$R294,"ES DIFERENTE")</f>
        <v>0</v>
      </c>
      <c r="AQ295" s="1" t="str">
        <f>IFERROR(VLOOKUP(CONCATENATE(AP$1,AP295),'Formulario de Preguntas'!$C$10:$FN$165,3,FALSE),"")</f>
        <v/>
      </c>
      <c r="AR295" s="1" t="str">
        <f>IFERROR(VLOOKUP(CONCATENATE(AP$1,AP295),'Formulario de Preguntas'!$C$10:$FN$165,4,FALSE),"")</f>
        <v/>
      </c>
      <c r="AS295" s="23">
        <f>IF($B295='Formulario de Respuestas'!$D294,'Formulario de Respuestas'!$S294,"ES DIFERENTE")</f>
        <v>0</v>
      </c>
      <c r="AT295" s="1" t="str">
        <f>IFERROR(VLOOKUP(CONCATENATE(AS$1,AS295),'Formulario de Preguntas'!$C$10:$FN$165,3,FALSE),"")</f>
        <v/>
      </c>
      <c r="AU295" s="1" t="str">
        <f>IFERROR(VLOOKUP(CONCATENATE(AS$1,AS295),'Formulario de Preguntas'!$C$10:$FN$165,4,FALSE),"")</f>
        <v/>
      </c>
      <c r="AV295" s="23">
        <f>IF($B295='Formulario de Respuestas'!$D294,'Formulario de Respuestas'!$T294,"ES DIFERENTE")</f>
        <v>0</v>
      </c>
      <c r="AW295" s="1" t="str">
        <f>IFERROR(VLOOKUP(CONCATENATE(AV$1,AV295),'Formulario de Preguntas'!$C$10:$FN$165,3,FALSE),"")</f>
        <v/>
      </c>
      <c r="AX295" s="1" t="str">
        <f>IFERROR(VLOOKUP(CONCATENATE(AV$1,AV295),'Formulario de Preguntas'!$C$10:$FN$165,4,FALSE),"")</f>
        <v/>
      </c>
      <c r="AY295" s="23">
        <f>IF($B295='Formulario de Respuestas'!$D294,'Formulario de Respuestas'!$U294,"ES DIFERENTE")</f>
        <v>0</v>
      </c>
      <c r="AZ295" s="1" t="str">
        <f>IFERROR(VLOOKUP(CONCATENATE(AY$1,AY295),'Formulario de Preguntas'!$C$10:$FN$165,3,FALSE),"")</f>
        <v/>
      </c>
      <c r="BA295" s="1" t="str">
        <f>IFERROR(VLOOKUP(CONCATENATE(AY$1,AY295),'Formulario de Preguntas'!$C$10:$FN$165,4,FALSE),"")</f>
        <v/>
      </c>
      <c r="BB295" s="25">
        <f>IF($B295='Formulario de Respuestas'!$D294,'Formulario de Respuestas'!$V294,"ES DIFERENTE")</f>
        <v>0</v>
      </c>
      <c r="BC295" s="1" t="str">
        <f>IFERROR(VLOOKUP(CONCATENATE(BB$1,BB295),'Formulario de Preguntas'!$C$10:$FN$165,3,FALSE),"")</f>
        <v/>
      </c>
      <c r="BD295" s="1" t="str">
        <f>IFERROR(VLOOKUP(CONCATENATE(BB$1,BB295),'Formulario de Preguntas'!$C$10:$FN$165,4,FALSE),"")</f>
        <v/>
      </c>
      <c r="BE295" s="23">
        <f>IF($B295='Formulario de Respuestas'!$D294,'Formulario de Respuestas'!$W294,"ES DIFERENTE")</f>
        <v>0</v>
      </c>
      <c r="BF295" s="1" t="str">
        <f>IFERROR(VLOOKUP(CONCATENATE(BE$1,BE295),'Formulario de Preguntas'!$C$10:$FN$165,3,FALSE),"")</f>
        <v/>
      </c>
      <c r="BG295" s="1" t="str">
        <f>IFERROR(VLOOKUP(CONCATENATE(BE$1,BE295),'Formulario de Preguntas'!$C$10:$FN$165,4,FALSE),"")</f>
        <v/>
      </c>
      <c r="BH295" s="23">
        <f>IF($B295='Formulario de Respuestas'!$D294,'Formulario de Respuestas'!$X294,"ES DIFERENTE")</f>
        <v>0</v>
      </c>
      <c r="BI295" s="1" t="str">
        <f>IFERROR(VLOOKUP(CONCATENATE(BH$1,BH295),'Formulario de Preguntas'!$C$10:$FN$165,3,FALSE),"")</f>
        <v/>
      </c>
      <c r="BJ295" s="1" t="str">
        <f>IFERROR(VLOOKUP(CONCATENATE(BH$1,BH295),'Formulario de Preguntas'!$C$10:$FN$165,4,FALSE),"")</f>
        <v/>
      </c>
      <c r="BK295" s="25">
        <f>IF($B295='Formulario de Respuestas'!$D294,'Formulario de Respuestas'!$Y294,"ES DIFERENTE")</f>
        <v>0</v>
      </c>
      <c r="BL295" s="1" t="str">
        <f>IFERROR(VLOOKUP(CONCATENATE(BK$1,BK295),'Formulario de Preguntas'!$C$10:$FN$165,3,FALSE),"")</f>
        <v/>
      </c>
      <c r="BM295" s="1" t="str">
        <f>IFERROR(VLOOKUP(CONCATENATE(BK$1,BK295),'Formulario de Preguntas'!$C$10:$FN$165,4,FALSE),"")</f>
        <v/>
      </c>
      <c r="BN295" s="25">
        <f>IF($B295='Formulario de Respuestas'!$D294,'Formulario de Respuestas'!$Z294,"ES DIFERENTE")</f>
        <v>0</v>
      </c>
      <c r="BO295" s="1" t="str">
        <f>IFERROR(VLOOKUP(CONCATENATE(BN$1,BN295),'Formulario de Preguntas'!$C$10:$FN$165,3,FALSE),"")</f>
        <v/>
      </c>
      <c r="BP295" s="1" t="str">
        <f>IFERROR(VLOOKUP(CONCATENATE(BN$1,BN295),'Formulario de Preguntas'!$C$10:$FN$165,4,FALSE),"")</f>
        <v/>
      </c>
      <c r="BR295" s="1">
        <f t="shared" si="13"/>
        <v>0</v>
      </c>
      <c r="BS295" s="1">
        <f t="shared" si="14"/>
        <v>0.25</v>
      </c>
      <c r="BT295" s="1">
        <f t="shared" si="15"/>
        <v>0</v>
      </c>
      <c r="BU295" s="1">
        <f>COUNTIF('Formulario de Respuestas'!$E294:$Z294,"A")</f>
        <v>0</v>
      </c>
      <c r="BV295" s="1">
        <f>COUNTIF('Formulario de Respuestas'!$E294:$Z294,"B")</f>
        <v>0</v>
      </c>
      <c r="BW295" s="1">
        <f>COUNTIF('Formulario de Respuestas'!$E294:$Z294,"C")</f>
        <v>0</v>
      </c>
      <c r="BX295" s="1">
        <f>COUNTIF('Formulario de Respuestas'!$E294:$Z294,"D")</f>
        <v>0</v>
      </c>
      <c r="BY295" s="1">
        <f>COUNTIF('Formulario de Respuestas'!$E294:$Z294,"E (RESPUESTA ANULADA)")</f>
        <v>0</v>
      </c>
    </row>
    <row r="296" spans="1:77" x14ac:dyDescent="0.25">
      <c r="A296" s="1">
        <f>'Formulario de Respuestas'!C295</f>
        <v>0</v>
      </c>
      <c r="B296" s="1">
        <f>'Formulario de Respuestas'!D295</f>
        <v>0</v>
      </c>
      <c r="C296" s="23">
        <f>IF($B296='Formulario de Respuestas'!$D295,'Formulario de Respuestas'!$E295,"ES DIFERENTE")</f>
        <v>0</v>
      </c>
      <c r="D296" s="15" t="str">
        <f>IFERROR(VLOOKUP(CONCATENATE(C$1,C296),'Formulario de Preguntas'!$C$2:$FN$165,3,FALSE),"")</f>
        <v/>
      </c>
      <c r="E296" s="1" t="str">
        <f>IFERROR(VLOOKUP(CONCATENATE(C$1,C296),'Formulario de Preguntas'!$C$2:$FN$165,4,FALSE),"")</f>
        <v/>
      </c>
      <c r="F296" s="23">
        <f>IF($B296='Formulario de Respuestas'!$D295,'Formulario de Respuestas'!$F295,"ES DIFERENTE")</f>
        <v>0</v>
      </c>
      <c r="G296" s="1" t="str">
        <f>IFERROR(VLOOKUP(CONCATENATE(F$1,F296),'Formulario de Preguntas'!$C$2:$FN$165,3,FALSE),"")</f>
        <v/>
      </c>
      <c r="H296" s="1" t="str">
        <f>IFERROR(VLOOKUP(CONCATENATE(F$1,F296),'Formulario de Preguntas'!$C$2:$FN$165,4,FALSE),"")</f>
        <v/>
      </c>
      <c r="I296" s="23">
        <f>IF($B296='Formulario de Respuestas'!$D295,'Formulario de Respuestas'!$G295,"ES DIFERENTE")</f>
        <v>0</v>
      </c>
      <c r="J296" s="1" t="str">
        <f>IFERROR(VLOOKUP(CONCATENATE(I$1,I296),'Formulario de Preguntas'!$C$10:$FN$165,3,FALSE),"")</f>
        <v/>
      </c>
      <c r="K296" s="1" t="str">
        <f>IFERROR(VLOOKUP(CONCATENATE(I$1,I296),'Formulario de Preguntas'!$C$10:$FN$165,4,FALSE),"")</f>
        <v/>
      </c>
      <c r="L296" s="23">
        <f>IF($B296='Formulario de Respuestas'!$D295,'Formulario de Respuestas'!$H295,"ES DIFERENTE")</f>
        <v>0</v>
      </c>
      <c r="M296" s="1" t="str">
        <f>IFERROR(VLOOKUP(CONCATENATE(L$1,L296),'Formulario de Preguntas'!$C$10:$FN$165,3,FALSE),"")</f>
        <v/>
      </c>
      <c r="N296" s="1" t="str">
        <f>IFERROR(VLOOKUP(CONCATENATE(L$1,L296),'Formulario de Preguntas'!$C$10:$FN$165,4,FALSE),"")</f>
        <v/>
      </c>
      <c r="O296" s="23">
        <f>IF($B296='Formulario de Respuestas'!$D295,'Formulario de Respuestas'!$I295,"ES DIFERENTE")</f>
        <v>0</v>
      </c>
      <c r="P296" s="1" t="str">
        <f>IFERROR(VLOOKUP(CONCATENATE(O$1,O296),'Formulario de Preguntas'!$C$10:$FN$165,3,FALSE),"")</f>
        <v/>
      </c>
      <c r="Q296" s="1" t="str">
        <f>IFERROR(VLOOKUP(CONCATENATE(O$1,O296),'Formulario de Preguntas'!$C$10:$FN$165,4,FALSE),"")</f>
        <v/>
      </c>
      <c r="R296" s="23">
        <f>IF($B296='Formulario de Respuestas'!$D295,'Formulario de Respuestas'!$J295,"ES DIFERENTE")</f>
        <v>0</v>
      </c>
      <c r="S296" s="1" t="str">
        <f>IFERROR(VLOOKUP(CONCATENATE(R$1,R296),'Formulario de Preguntas'!$C$10:$FN$165,3,FALSE),"")</f>
        <v/>
      </c>
      <c r="T296" s="1" t="str">
        <f>IFERROR(VLOOKUP(CONCATENATE(R$1,R296),'Formulario de Preguntas'!$C$10:$FN$165,4,FALSE),"")</f>
        <v/>
      </c>
      <c r="U296" s="23">
        <f>IF($B296='Formulario de Respuestas'!$D295,'Formulario de Respuestas'!$K295,"ES DIFERENTE")</f>
        <v>0</v>
      </c>
      <c r="V296" s="1" t="str">
        <f>IFERROR(VLOOKUP(CONCATENATE(U$1,U296),'Formulario de Preguntas'!$C$10:$FN$165,3,FALSE),"")</f>
        <v/>
      </c>
      <c r="W296" s="1" t="str">
        <f>IFERROR(VLOOKUP(CONCATENATE(U$1,U296),'Formulario de Preguntas'!$C$10:$FN$165,4,FALSE),"")</f>
        <v/>
      </c>
      <c r="X296" s="23">
        <f>IF($B296='Formulario de Respuestas'!$D295,'Formulario de Respuestas'!$L295,"ES DIFERENTE")</f>
        <v>0</v>
      </c>
      <c r="Y296" s="1" t="str">
        <f>IFERROR(VLOOKUP(CONCATENATE(X$1,X296),'Formulario de Preguntas'!$C$10:$FN$165,3,FALSE),"")</f>
        <v/>
      </c>
      <c r="Z296" s="1" t="str">
        <f>IFERROR(VLOOKUP(CONCATENATE(X$1,X296),'Formulario de Preguntas'!$C$10:$FN$165,4,FALSE),"")</f>
        <v/>
      </c>
      <c r="AA296" s="23">
        <f>IF($B296='Formulario de Respuestas'!$D295,'Formulario de Respuestas'!$M295,"ES DIFERENTE")</f>
        <v>0</v>
      </c>
      <c r="AB296" s="1" t="str">
        <f>IFERROR(VLOOKUP(CONCATENATE(AA$1,AA296),'Formulario de Preguntas'!$C$10:$FN$165,3,FALSE),"")</f>
        <v/>
      </c>
      <c r="AC296" s="1" t="str">
        <f>IFERROR(VLOOKUP(CONCATENATE(AA$1,AA296),'Formulario de Preguntas'!$C$10:$FN$165,4,FALSE),"")</f>
        <v/>
      </c>
      <c r="AD296" s="23">
        <f>IF($B296='Formulario de Respuestas'!$D295,'Formulario de Respuestas'!$N295,"ES DIFERENTE")</f>
        <v>0</v>
      </c>
      <c r="AE296" s="1" t="str">
        <f>IFERROR(VLOOKUP(CONCATENATE(AD$1,AD296),'Formulario de Preguntas'!$C$10:$FN$165,3,FALSE),"")</f>
        <v/>
      </c>
      <c r="AF296" s="1" t="str">
        <f>IFERROR(VLOOKUP(CONCATENATE(AD$1,AD296),'Formulario de Preguntas'!$C$10:$FN$165,4,FALSE),"")</f>
        <v/>
      </c>
      <c r="AG296" s="23">
        <f>IF($B296='Formulario de Respuestas'!$D295,'Formulario de Respuestas'!$O295,"ES DIFERENTE")</f>
        <v>0</v>
      </c>
      <c r="AH296" s="1" t="str">
        <f>IFERROR(VLOOKUP(CONCATENATE(AG$1,AG296),'Formulario de Preguntas'!$C$10:$FN$165,3,FALSE),"")</f>
        <v/>
      </c>
      <c r="AI296" s="1" t="str">
        <f>IFERROR(VLOOKUP(CONCATENATE(AG$1,AG296),'Formulario de Preguntas'!$C$10:$FN$165,4,FALSE),"")</f>
        <v/>
      </c>
      <c r="AJ296" s="23">
        <f>IF($B296='Formulario de Respuestas'!$D295,'Formulario de Respuestas'!$P295,"ES DIFERENTE")</f>
        <v>0</v>
      </c>
      <c r="AK296" s="1" t="str">
        <f>IFERROR(VLOOKUP(CONCATENATE(AJ$1,AJ296),'Formulario de Preguntas'!$C$10:$FN$165,3,FALSE),"")</f>
        <v/>
      </c>
      <c r="AL296" s="1" t="str">
        <f>IFERROR(VLOOKUP(CONCATENATE(AJ$1,AJ296),'Formulario de Preguntas'!$C$10:$FN$165,4,FALSE),"")</f>
        <v/>
      </c>
      <c r="AM296" s="23">
        <f>IF($B296='Formulario de Respuestas'!$D295,'Formulario de Respuestas'!$Q295,"ES DIFERENTE")</f>
        <v>0</v>
      </c>
      <c r="AN296" s="1" t="str">
        <f>IFERROR(VLOOKUP(CONCATENATE(AM$1,AM296),'Formulario de Preguntas'!$C$10:$FN$165,3,FALSE),"")</f>
        <v/>
      </c>
      <c r="AO296" s="1" t="str">
        <f>IFERROR(VLOOKUP(CONCATENATE(AM$1,AM296),'Formulario de Preguntas'!$C$10:$FN$165,4,FALSE),"")</f>
        <v/>
      </c>
      <c r="AP296" s="23">
        <f>IF($B296='Formulario de Respuestas'!$D295,'Formulario de Respuestas'!$R295,"ES DIFERENTE")</f>
        <v>0</v>
      </c>
      <c r="AQ296" s="1" t="str">
        <f>IFERROR(VLOOKUP(CONCATENATE(AP$1,AP296),'Formulario de Preguntas'!$C$10:$FN$165,3,FALSE),"")</f>
        <v/>
      </c>
      <c r="AR296" s="1" t="str">
        <f>IFERROR(VLOOKUP(CONCATENATE(AP$1,AP296),'Formulario de Preguntas'!$C$10:$FN$165,4,FALSE),"")</f>
        <v/>
      </c>
      <c r="AS296" s="23">
        <f>IF($B296='Formulario de Respuestas'!$D295,'Formulario de Respuestas'!$S295,"ES DIFERENTE")</f>
        <v>0</v>
      </c>
      <c r="AT296" s="1" t="str">
        <f>IFERROR(VLOOKUP(CONCATENATE(AS$1,AS296),'Formulario de Preguntas'!$C$10:$FN$165,3,FALSE),"")</f>
        <v/>
      </c>
      <c r="AU296" s="1" t="str">
        <f>IFERROR(VLOOKUP(CONCATENATE(AS$1,AS296),'Formulario de Preguntas'!$C$10:$FN$165,4,FALSE),"")</f>
        <v/>
      </c>
      <c r="AV296" s="23">
        <f>IF($B296='Formulario de Respuestas'!$D295,'Formulario de Respuestas'!$T295,"ES DIFERENTE")</f>
        <v>0</v>
      </c>
      <c r="AW296" s="1" t="str">
        <f>IFERROR(VLOOKUP(CONCATENATE(AV$1,AV296),'Formulario de Preguntas'!$C$10:$FN$165,3,FALSE),"")</f>
        <v/>
      </c>
      <c r="AX296" s="1" t="str">
        <f>IFERROR(VLOOKUP(CONCATENATE(AV$1,AV296),'Formulario de Preguntas'!$C$10:$FN$165,4,FALSE),"")</f>
        <v/>
      </c>
      <c r="AY296" s="23">
        <f>IF($B296='Formulario de Respuestas'!$D295,'Formulario de Respuestas'!$U295,"ES DIFERENTE")</f>
        <v>0</v>
      </c>
      <c r="AZ296" s="1" t="str">
        <f>IFERROR(VLOOKUP(CONCATENATE(AY$1,AY296),'Formulario de Preguntas'!$C$10:$FN$165,3,FALSE),"")</f>
        <v/>
      </c>
      <c r="BA296" s="1" t="str">
        <f>IFERROR(VLOOKUP(CONCATENATE(AY$1,AY296),'Formulario de Preguntas'!$C$10:$FN$165,4,FALSE),"")</f>
        <v/>
      </c>
      <c r="BB296" s="25">
        <f>IF($B296='Formulario de Respuestas'!$D295,'Formulario de Respuestas'!$V295,"ES DIFERENTE")</f>
        <v>0</v>
      </c>
      <c r="BC296" s="1" t="str">
        <f>IFERROR(VLOOKUP(CONCATENATE(BB$1,BB296),'Formulario de Preguntas'!$C$10:$FN$165,3,FALSE),"")</f>
        <v/>
      </c>
      <c r="BD296" s="1" t="str">
        <f>IFERROR(VLOOKUP(CONCATENATE(BB$1,BB296),'Formulario de Preguntas'!$C$10:$FN$165,4,FALSE),"")</f>
        <v/>
      </c>
      <c r="BE296" s="23">
        <f>IF($B296='Formulario de Respuestas'!$D295,'Formulario de Respuestas'!$W295,"ES DIFERENTE")</f>
        <v>0</v>
      </c>
      <c r="BF296" s="1" t="str">
        <f>IFERROR(VLOOKUP(CONCATENATE(BE$1,BE296),'Formulario de Preguntas'!$C$10:$FN$165,3,FALSE),"")</f>
        <v/>
      </c>
      <c r="BG296" s="1" t="str">
        <f>IFERROR(VLOOKUP(CONCATENATE(BE$1,BE296),'Formulario de Preguntas'!$C$10:$FN$165,4,FALSE),"")</f>
        <v/>
      </c>
      <c r="BH296" s="23">
        <f>IF($B296='Formulario de Respuestas'!$D295,'Formulario de Respuestas'!$X295,"ES DIFERENTE")</f>
        <v>0</v>
      </c>
      <c r="BI296" s="1" t="str">
        <f>IFERROR(VLOOKUP(CONCATENATE(BH$1,BH296),'Formulario de Preguntas'!$C$10:$FN$165,3,FALSE),"")</f>
        <v/>
      </c>
      <c r="BJ296" s="1" t="str">
        <f>IFERROR(VLOOKUP(CONCATENATE(BH$1,BH296),'Formulario de Preguntas'!$C$10:$FN$165,4,FALSE),"")</f>
        <v/>
      </c>
      <c r="BK296" s="25">
        <f>IF($B296='Formulario de Respuestas'!$D295,'Formulario de Respuestas'!$Y295,"ES DIFERENTE")</f>
        <v>0</v>
      </c>
      <c r="BL296" s="1" t="str">
        <f>IFERROR(VLOOKUP(CONCATENATE(BK$1,BK296),'Formulario de Preguntas'!$C$10:$FN$165,3,FALSE),"")</f>
        <v/>
      </c>
      <c r="BM296" s="1" t="str">
        <f>IFERROR(VLOOKUP(CONCATENATE(BK$1,BK296),'Formulario de Preguntas'!$C$10:$FN$165,4,FALSE),"")</f>
        <v/>
      </c>
      <c r="BN296" s="25">
        <f>IF($B296='Formulario de Respuestas'!$D295,'Formulario de Respuestas'!$Z295,"ES DIFERENTE")</f>
        <v>0</v>
      </c>
      <c r="BO296" s="1" t="str">
        <f>IFERROR(VLOOKUP(CONCATENATE(BN$1,BN296),'Formulario de Preguntas'!$C$10:$FN$165,3,FALSE),"")</f>
        <v/>
      </c>
      <c r="BP296" s="1" t="str">
        <f>IFERROR(VLOOKUP(CONCATENATE(BN$1,BN296),'Formulario de Preguntas'!$C$10:$FN$165,4,FALSE),"")</f>
        <v/>
      </c>
      <c r="BR296" s="1">
        <f t="shared" si="13"/>
        <v>0</v>
      </c>
      <c r="BS296" s="1">
        <f t="shared" si="14"/>
        <v>0.25</v>
      </c>
      <c r="BT296" s="1">
        <f t="shared" si="15"/>
        <v>0</v>
      </c>
      <c r="BU296" s="1">
        <f>COUNTIF('Formulario de Respuestas'!$E295:$Z295,"A")</f>
        <v>0</v>
      </c>
      <c r="BV296" s="1">
        <f>COUNTIF('Formulario de Respuestas'!$E295:$Z295,"B")</f>
        <v>0</v>
      </c>
      <c r="BW296" s="1">
        <f>COUNTIF('Formulario de Respuestas'!$E295:$Z295,"C")</f>
        <v>0</v>
      </c>
      <c r="BX296" s="1">
        <f>COUNTIF('Formulario de Respuestas'!$E295:$Z295,"D")</f>
        <v>0</v>
      </c>
      <c r="BY296" s="1">
        <f>COUNTIF('Formulario de Respuestas'!$E295:$Z295,"E (RESPUESTA ANULADA)")</f>
        <v>0</v>
      </c>
    </row>
    <row r="297" spans="1:77" x14ac:dyDescent="0.25">
      <c r="A297" s="1">
        <f>'Formulario de Respuestas'!C296</f>
        <v>0</v>
      </c>
      <c r="B297" s="1">
        <f>'Formulario de Respuestas'!D296</f>
        <v>0</v>
      </c>
      <c r="C297" s="23">
        <f>IF($B297='Formulario de Respuestas'!$D296,'Formulario de Respuestas'!$E296,"ES DIFERENTE")</f>
        <v>0</v>
      </c>
      <c r="D297" s="15" t="str">
        <f>IFERROR(VLOOKUP(CONCATENATE(C$1,C297),'Formulario de Preguntas'!$C$2:$FN$165,3,FALSE),"")</f>
        <v/>
      </c>
      <c r="E297" s="1" t="str">
        <f>IFERROR(VLOOKUP(CONCATENATE(C$1,C297),'Formulario de Preguntas'!$C$2:$FN$165,4,FALSE),"")</f>
        <v/>
      </c>
      <c r="F297" s="23">
        <f>IF($B297='Formulario de Respuestas'!$D296,'Formulario de Respuestas'!$F296,"ES DIFERENTE")</f>
        <v>0</v>
      </c>
      <c r="G297" s="1" t="str">
        <f>IFERROR(VLOOKUP(CONCATENATE(F$1,F297),'Formulario de Preguntas'!$C$2:$FN$165,3,FALSE),"")</f>
        <v/>
      </c>
      <c r="H297" s="1" t="str">
        <f>IFERROR(VLOOKUP(CONCATENATE(F$1,F297),'Formulario de Preguntas'!$C$2:$FN$165,4,FALSE),"")</f>
        <v/>
      </c>
      <c r="I297" s="23">
        <f>IF($B297='Formulario de Respuestas'!$D296,'Formulario de Respuestas'!$G296,"ES DIFERENTE")</f>
        <v>0</v>
      </c>
      <c r="J297" s="1" t="str">
        <f>IFERROR(VLOOKUP(CONCATENATE(I$1,I297),'Formulario de Preguntas'!$C$10:$FN$165,3,FALSE),"")</f>
        <v/>
      </c>
      <c r="K297" s="1" t="str">
        <f>IFERROR(VLOOKUP(CONCATENATE(I$1,I297),'Formulario de Preguntas'!$C$10:$FN$165,4,FALSE),"")</f>
        <v/>
      </c>
      <c r="L297" s="23">
        <f>IF($B297='Formulario de Respuestas'!$D296,'Formulario de Respuestas'!$H296,"ES DIFERENTE")</f>
        <v>0</v>
      </c>
      <c r="M297" s="1" t="str">
        <f>IFERROR(VLOOKUP(CONCATENATE(L$1,L297),'Formulario de Preguntas'!$C$10:$FN$165,3,FALSE),"")</f>
        <v/>
      </c>
      <c r="N297" s="1" t="str">
        <f>IFERROR(VLOOKUP(CONCATENATE(L$1,L297),'Formulario de Preguntas'!$C$10:$FN$165,4,FALSE),"")</f>
        <v/>
      </c>
      <c r="O297" s="23">
        <f>IF($B297='Formulario de Respuestas'!$D296,'Formulario de Respuestas'!$I296,"ES DIFERENTE")</f>
        <v>0</v>
      </c>
      <c r="P297" s="1" t="str">
        <f>IFERROR(VLOOKUP(CONCATENATE(O$1,O297),'Formulario de Preguntas'!$C$10:$FN$165,3,FALSE),"")</f>
        <v/>
      </c>
      <c r="Q297" s="1" t="str">
        <f>IFERROR(VLOOKUP(CONCATENATE(O$1,O297),'Formulario de Preguntas'!$C$10:$FN$165,4,FALSE),"")</f>
        <v/>
      </c>
      <c r="R297" s="23">
        <f>IF($B297='Formulario de Respuestas'!$D296,'Formulario de Respuestas'!$J296,"ES DIFERENTE")</f>
        <v>0</v>
      </c>
      <c r="S297" s="1" t="str">
        <f>IFERROR(VLOOKUP(CONCATENATE(R$1,R297),'Formulario de Preguntas'!$C$10:$FN$165,3,FALSE),"")</f>
        <v/>
      </c>
      <c r="T297" s="1" t="str">
        <f>IFERROR(VLOOKUP(CONCATENATE(R$1,R297),'Formulario de Preguntas'!$C$10:$FN$165,4,FALSE),"")</f>
        <v/>
      </c>
      <c r="U297" s="23">
        <f>IF($B297='Formulario de Respuestas'!$D296,'Formulario de Respuestas'!$K296,"ES DIFERENTE")</f>
        <v>0</v>
      </c>
      <c r="V297" s="1" t="str">
        <f>IFERROR(VLOOKUP(CONCATENATE(U$1,U297),'Formulario de Preguntas'!$C$10:$FN$165,3,FALSE),"")</f>
        <v/>
      </c>
      <c r="W297" s="1" t="str">
        <f>IFERROR(VLOOKUP(CONCATENATE(U$1,U297),'Formulario de Preguntas'!$C$10:$FN$165,4,FALSE),"")</f>
        <v/>
      </c>
      <c r="X297" s="23">
        <f>IF($B297='Formulario de Respuestas'!$D296,'Formulario de Respuestas'!$L296,"ES DIFERENTE")</f>
        <v>0</v>
      </c>
      <c r="Y297" s="1" t="str">
        <f>IFERROR(VLOOKUP(CONCATENATE(X$1,X297),'Formulario de Preguntas'!$C$10:$FN$165,3,FALSE),"")</f>
        <v/>
      </c>
      <c r="Z297" s="1" t="str">
        <f>IFERROR(VLOOKUP(CONCATENATE(X$1,X297),'Formulario de Preguntas'!$C$10:$FN$165,4,FALSE),"")</f>
        <v/>
      </c>
      <c r="AA297" s="23">
        <f>IF($B297='Formulario de Respuestas'!$D296,'Formulario de Respuestas'!$M296,"ES DIFERENTE")</f>
        <v>0</v>
      </c>
      <c r="AB297" s="1" t="str">
        <f>IFERROR(VLOOKUP(CONCATENATE(AA$1,AA297),'Formulario de Preguntas'!$C$10:$FN$165,3,FALSE),"")</f>
        <v/>
      </c>
      <c r="AC297" s="1" t="str">
        <f>IFERROR(VLOOKUP(CONCATENATE(AA$1,AA297),'Formulario de Preguntas'!$C$10:$FN$165,4,FALSE),"")</f>
        <v/>
      </c>
      <c r="AD297" s="23">
        <f>IF($B297='Formulario de Respuestas'!$D296,'Formulario de Respuestas'!$N296,"ES DIFERENTE")</f>
        <v>0</v>
      </c>
      <c r="AE297" s="1" t="str">
        <f>IFERROR(VLOOKUP(CONCATENATE(AD$1,AD297),'Formulario de Preguntas'!$C$10:$FN$165,3,FALSE),"")</f>
        <v/>
      </c>
      <c r="AF297" s="1" t="str">
        <f>IFERROR(VLOOKUP(CONCATENATE(AD$1,AD297),'Formulario de Preguntas'!$C$10:$FN$165,4,FALSE),"")</f>
        <v/>
      </c>
      <c r="AG297" s="23">
        <f>IF($B297='Formulario de Respuestas'!$D296,'Formulario de Respuestas'!$O296,"ES DIFERENTE")</f>
        <v>0</v>
      </c>
      <c r="AH297" s="1" t="str">
        <f>IFERROR(VLOOKUP(CONCATENATE(AG$1,AG297),'Formulario de Preguntas'!$C$10:$FN$165,3,FALSE),"")</f>
        <v/>
      </c>
      <c r="AI297" s="1" t="str">
        <f>IFERROR(VLOOKUP(CONCATENATE(AG$1,AG297),'Formulario de Preguntas'!$C$10:$FN$165,4,FALSE),"")</f>
        <v/>
      </c>
      <c r="AJ297" s="23">
        <f>IF($B297='Formulario de Respuestas'!$D296,'Formulario de Respuestas'!$P296,"ES DIFERENTE")</f>
        <v>0</v>
      </c>
      <c r="AK297" s="1" t="str">
        <f>IFERROR(VLOOKUP(CONCATENATE(AJ$1,AJ297),'Formulario de Preguntas'!$C$10:$FN$165,3,FALSE),"")</f>
        <v/>
      </c>
      <c r="AL297" s="1" t="str">
        <f>IFERROR(VLOOKUP(CONCATENATE(AJ$1,AJ297),'Formulario de Preguntas'!$C$10:$FN$165,4,FALSE),"")</f>
        <v/>
      </c>
      <c r="AM297" s="23">
        <f>IF($B297='Formulario de Respuestas'!$D296,'Formulario de Respuestas'!$Q296,"ES DIFERENTE")</f>
        <v>0</v>
      </c>
      <c r="AN297" s="1" t="str">
        <f>IFERROR(VLOOKUP(CONCATENATE(AM$1,AM297),'Formulario de Preguntas'!$C$10:$FN$165,3,FALSE),"")</f>
        <v/>
      </c>
      <c r="AO297" s="1" t="str">
        <f>IFERROR(VLOOKUP(CONCATENATE(AM$1,AM297),'Formulario de Preguntas'!$C$10:$FN$165,4,FALSE),"")</f>
        <v/>
      </c>
      <c r="AP297" s="23">
        <f>IF($B297='Formulario de Respuestas'!$D296,'Formulario de Respuestas'!$R296,"ES DIFERENTE")</f>
        <v>0</v>
      </c>
      <c r="AQ297" s="1" t="str">
        <f>IFERROR(VLOOKUP(CONCATENATE(AP$1,AP297),'Formulario de Preguntas'!$C$10:$FN$165,3,FALSE),"")</f>
        <v/>
      </c>
      <c r="AR297" s="1" t="str">
        <f>IFERROR(VLOOKUP(CONCATENATE(AP$1,AP297),'Formulario de Preguntas'!$C$10:$FN$165,4,FALSE),"")</f>
        <v/>
      </c>
      <c r="AS297" s="23">
        <f>IF($B297='Formulario de Respuestas'!$D296,'Formulario de Respuestas'!$S296,"ES DIFERENTE")</f>
        <v>0</v>
      </c>
      <c r="AT297" s="1" t="str">
        <f>IFERROR(VLOOKUP(CONCATENATE(AS$1,AS297),'Formulario de Preguntas'!$C$10:$FN$165,3,FALSE),"")</f>
        <v/>
      </c>
      <c r="AU297" s="1" t="str">
        <f>IFERROR(VLOOKUP(CONCATENATE(AS$1,AS297),'Formulario de Preguntas'!$C$10:$FN$165,4,FALSE),"")</f>
        <v/>
      </c>
      <c r="AV297" s="23">
        <f>IF($B297='Formulario de Respuestas'!$D296,'Formulario de Respuestas'!$T296,"ES DIFERENTE")</f>
        <v>0</v>
      </c>
      <c r="AW297" s="1" t="str">
        <f>IFERROR(VLOOKUP(CONCATENATE(AV$1,AV297),'Formulario de Preguntas'!$C$10:$FN$165,3,FALSE),"")</f>
        <v/>
      </c>
      <c r="AX297" s="1" t="str">
        <f>IFERROR(VLOOKUP(CONCATENATE(AV$1,AV297),'Formulario de Preguntas'!$C$10:$FN$165,4,FALSE),"")</f>
        <v/>
      </c>
      <c r="AY297" s="23">
        <f>IF($B297='Formulario de Respuestas'!$D296,'Formulario de Respuestas'!$U296,"ES DIFERENTE")</f>
        <v>0</v>
      </c>
      <c r="AZ297" s="1" t="str">
        <f>IFERROR(VLOOKUP(CONCATENATE(AY$1,AY297),'Formulario de Preguntas'!$C$10:$FN$165,3,FALSE),"")</f>
        <v/>
      </c>
      <c r="BA297" s="1" t="str">
        <f>IFERROR(VLOOKUP(CONCATENATE(AY$1,AY297),'Formulario de Preguntas'!$C$10:$FN$165,4,FALSE),"")</f>
        <v/>
      </c>
      <c r="BB297" s="25">
        <f>IF($B297='Formulario de Respuestas'!$D296,'Formulario de Respuestas'!$V296,"ES DIFERENTE")</f>
        <v>0</v>
      </c>
      <c r="BC297" s="1" t="str">
        <f>IFERROR(VLOOKUP(CONCATENATE(BB$1,BB297),'Formulario de Preguntas'!$C$10:$FN$165,3,FALSE),"")</f>
        <v/>
      </c>
      <c r="BD297" s="1" t="str">
        <f>IFERROR(VLOOKUP(CONCATENATE(BB$1,BB297),'Formulario de Preguntas'!$C$10:$FN$165,4,FALSE),"")</f>
        <v/>
      </c>
      <c r="BE297" s="23">
        <f>IF($B297='Formulario de Respuestas'!$D296,'Formulario de Respuestas'!$W296,"ES DIFERENTE")</f>
        <v>0</v>
      </c>
      <c r="BF297" s="1" t="str">
        <f>IFERROR(VLOOKUP(CONCATENATE(BE$1,BE297),'Formulario de Preguntas'!$C$10:$FN$165,3,FALSE),"")</f>
        <v/>
      </c>
      <c r="BG297" s="1" t="str">
        <f>IFERROR(VLOOKUP(CONCATENATE(BE$1,BE297),'Formulario de Preguntas'!$C$10:$FN$165,4,FALSE),"")</f>
        <v/>
      </c>
      <c r="BH297" s="23">
        <f>IF($B297='Formulario de Respuestas'!$D296,'Formulario de Respuestas'!$X296,"ES DIFERENTE")</f>
        <v>0</v>
      </c>
      <c r="BI297" s="1" t="str">
        <f>IFERROR(VLOOKUP(CONCATENATE(BH$1,BH297),'Formulario de Preguntas'!$C$10:$FN$165,3,FALSE),"")</f>
        <v/>
      </c>
      <c r="BJ297" s="1" t="str">
        <f>IFERROR(VLOOKUP(CONCATENATE(BH$1,BH297),'Formulario de Preguntas'!$C$10:$FN$165,4,FALSE),"")</f>
        <v/>
      </c>
      <c r="BK297" s="25">
        <f>IF($B297='Formulario de Respuestas'!$D296,'Formulario de Respuestas'!$Y296,"ES DIFERENTE")</f>
        <v>0</v>
      </c>
      <c r="BL297" s="1" t="str">
        <f>IFERROR(VLOOKUP(CONCATENATE(BK$1,BK297),'Formulario de Preguntas'!$C$10:$FN$165,3,FALSE),"")</f>
        <v/>
      </c>
      <c r="BM297" s="1" t="str">
        <f>IFERROR(VLOOKUP(CONCATENATE(BK$1,BK297),'Formulario de Preguntas'!$C$10:$FN$165,4,FALSE),"")</f>
        <v/>
      </c>
      <c r="BN297" s="25">
        <f>IF($B297='Formulario de Respuestas'!$D296,'Formulario de Respuestas'!$Z296,"ES DIFERENTE")</f>
        <v>0</v>
      </c>
      <c r="BO297" s="1" t="str">
        <f>IFERROR(VLOOKUP(CONCATENATE(BN$1,BN297),'Formulario de Preguntas'!$C$10:$FN$165,3,FALSE),"")</f>
        <v/>
      </c>
      <c r="BP297" s="1" t="str">
        <f>IFERROR(VLOOKUP(CONCATENATE(BN$1,BN297),'Formulario de Preguntas'!$C$10:$FN$165,4,FALSE),"")</f>
        <v/>
      </c>
      <c r="BR297" s="1">
        <f t="shared" si="13"/>
        <v>0</v>
      </c>
      <c r="BS297" s="1">
        <f t="shared" si="14"/>
        <v>0.25</v>
      </c>
      <c r="BT297" s="1">
        <f t="shared" si="15"/>
        <v>0</v>
      </c>
      <c r="BU297" s="1">
        <f>COUNTIF('Formulario de Respuestas'!$E296:$Z296,"A")</f>
        <v>0</v>
      </c>
      <c r="BV297" s="1">
        <f>COUNTIF('Formulario de Respuestas'!$E296:$Z296,"B")</f>
        <v>0</v>
      </c>
      <c r="BW297" s="1">
        <f>COUNTIF('Formulario de Respuestas'!$E296:$Z296,"C")</f>
        <v>0</v>
      </c>
      <c r="BX297" s="1">
        <f>COUNTIF('Formulario de Respuestas'!$E296:$Z296,"D")</f>
        <v>0</v>
      </c>
      <c r="BY297" s="1">
        <f>COUNTIF('Formulario de Respuestas'!$E296:$Z296,"E (RESPUESTA ANULADA)")</f>
        <v>0</v>
      </c>
    </row>
    <row r="298" spans="1:77" x14ac:dyDescent="0.25">
      <c r="A298" s="1">
        <f>'Formulario de Respuestas'!C297</f>
        <v>0</v>
      </c>
      <c r="B298" s="1">
        <f>'Formulario de Respuestas'!D297</f>
        <v>0</v>
      </c>
      <c r="C298" s="23">
        <f>IF($B298='Formulario de Respuestas'!$D297,'Formulario de Respuestas'!$E297,"ES DIFERENTE")</f>
        <v>0</v>
      </c>
      <c r="D298" s="15" t="str">
        <f>IFERROR(VLOOKUP(CONCATENATE(C$1,C298),'Formulario de Preguntas'!$C$2:$FN$165,3,FALSE),"")</f>
        <v/>
      </c>
      <c r="E298" s="1" t="str">
        <f>IFERROR(VLOOKUP(CONCATENATE(C$1,C298),'Formulario de Preguntas'!$C$2:$FN$165,4,FALSE),"")</f>
        <v/>
      </c>
      <c r="F298" s="23">
        <f>IF($B298='Formulario de Respuestas'!$D297,'Formulario de Respuestas'!$F297,"ES DIFERENTE")</f>
        <v>0</v>
      </c>
      <c r="G298" s="1" t="str">
        <f>IFERROR(VLOOKUP(CONCATENATE(F$1,F298),'Formulario de Preguntas'!$C$2:$FN$165,3,FALSE),"")</f>
        <v/>
      </c>
      <c r="H298" s="1" t="str">
        <f>IFERROR(VLOOKUP(CONCATENATE(F$1,F298),'Formulario de Preguntas'!$C$2:$FN$165,4,FALSE),"")</f>
        <v/>
      </c>
      <c r="I298" s="23">
        <f>IF($B298='Formulario de Respuestas'!$D297,'Formulario de Respuestas'!$G297,"ES DIFERENTE")</f>
        <v>0</v>
      </c>
      <c r="J298" s="1" t="str">
        <f>IFERROR(VLOOKUP(CONCATENATE(I$1,I298),'Formulario de Preguntas'!$C$10:$FN$165,3,FALSE),"")</f>
        <v/>
      </c>
      <c r="K298" s="1" t="str">
        <f>IFERROR(VLOOKUP(CONCATENATE(I$1,I298),'Formulario de Preguntas'!$C$10:$FN$165,4,FALSE),"")</f>
        <v/>
      </c>
      <c r="L298" s="23">
        <f>IF($B298='Formulario de Respuestas'!$D297,'Formulario de Respuestas'!$H297,"ES DIFERENTE")</f>
        <v>0</v>
      </c>
      <c r="M298" s="1" t="str">
        <f>IFERROR(VLOOKUP(CONCATENATE(L$1,L298),'Formulario de Preguntas'!$C$10:$FN$165,3,FALSE),"")</f>
        <v/>
      </c>
      <c r="N298" s="1" t="str">
        <f>IFERROR(VLOOKUP(CONCATENATE(L$1,L298),'Formulario de Preguntas'!$C$10:$FN$165,4,FALSE),"")</f>
        <v/>
      </c>
      <c r="O298" s="23">
        <f>IF($B298='Formulario de Respuestas'!$D297,'Formulario de Respuestas'!$I297,"ES DIFERENTE")</f>
        <v>0</v>
      </c>
      <c r="P298" s="1" t="str">
        <f>IFERROR(VLOOKUP(CONCATENATE(O$1,O298),'Formulario de Preguntas'!$C$10:$FN$165,3,FALSE),"")</f>
        <v/>
      </c>
      <c r="Q298" s="1" t="str">
        <f>IFERROR(VLOOKUP(CONCATENATE(O$1,O298),'Formulario de Preguntas'!$C$10:$FN$165,4,FALSE),"")</f>
        <v/>
      </c>
      <c r="R298" s="23">
        <f>IF($B298='Formulario de Respuestas'!$D297,'Formulario de Respuestas'!$J297,"ES DIFERENTE")</f>
        <v>0</v>
      </c>
      <c r="S298" s="1" t="str">
        <f>IFERROR(VLOOKUP(CONCATENATE(R$1,R298),'Formulario de Preguntas'!$C$10:$FN$165,3,FALSE),"")</f>
        <v/>
      </c>
      <c r="T298" s="1" t="str">
        <f>IFERROR(VLOOKUP(CONCATENATE(R$1,R298),'Formulario de Preguntas'!$C$10:$FN$165,4,FALSE),"")</f>
        <v/>
      </c>
      <c r="U298" s="23">
        <f>IF($B298='Formulario de Respuestas'!$D297,'Formulario de Respuestas'!$K297,"ES DIFERENTE")</f>
        <v>0</v>
      </c>
      <c r="V298" s="1" t="str">
        <f>IFERROR(VLOOKUP(CONCATENATE(U$1,U298),'Formulario de Preguntas'!$C$10:$FN$165,3,FALSE),"")</f>
        <v/>
      </c>
      <c r="W298" s="1" t="str">
        <f>IFERROR(VLOOKUP(CONCATENATE(U$1,U298),'Formulario de Preguntas'!$C$10:$FN$165,4,FALSE),"")</f>
        <v/>
      </c>
      <c r="X298" s="23">
        <f>IF($B298='Formulario de Respuestas'!$D297,'Formulario de Respuestas'!$L297,"ES DIFERENTE")</f>
        <v>0</v>
      </c>
      <c r="Y298" s="1" t="str">
        <f>IFERROR(VLOOKUP(CONCATENATE(X$1,X298),'Formulario de Preguntas'!$C$10:$FN$165,3,FALSE),"")</f>
        <v/>
      </c>
      <c r="Z298" s="1" t="str">
        <f>IFERROR(VLOOKUP(CONCATENATE(X$1,X298),'Formulario de Preguntas'!$C$10:$FN$165,4,FALSE),"")</f>
        <v/>
      </c>
      <c r="AA298" s="23">
        <f>IF($B298='Formulario de Respuestas'!$D297,'Formulario de Respuestas'!$M297,"ES DIFERENTE")</f>
        <v>0</v>
      </c>
      <c r="AB298" s="1" t="str">
        <f>IFERROR(VLOOKUP(CONCATENATE(AA$1,AA298),'Formulario de Preguntas'!$C$10:$FN$165,3,FALSE),"")</f>
        <v/>
      </c>
      <c r="AC298" s="1" t="str">
        <f>IFERROR(VLOOKUP(CONCATENATE(AA$1,AA298),'Formulario de Preguntas'!$C$10:$FN$165,4,FALSE),"")</f>
        <v/>
      </c>
      <c r="AD298" s="23">
        <f>IF($B298='Formulario de Respuestas'!$D297,'Formulario de Respuestas'!$N297,"ES DIFERENTE")</f>
        <v>0</v>
      </c>
      <c r="AE298" s="1" t="str">
        <f>IFERROR(VLOOKUP(CONCATENATE(AD$1,AD298),'Formulario de Preguntas'!$C$10:$FN$165,3,FALSE),"")</f>
        <v/>
      </c>
      <c r="AF298" s="1" t="str">
        <f>IFERROR(VLOOKUP(CONCATENATE(AD$1,AD298),'Formulario de Preguntas'!$C$10:$FN$165,4,FALSE),"")</f>
        <v/>
      </c>
      <c r="AG298" s="23">
        <f>IF($B298='Formulario de Respuestas'!$D297,'Formulario de Respuestas'!$O297,"ES DIFERENTE")</f>
        <v>0</v>
      </c>
      <c r="AH298" s="1" t="str">
        <f>IFERROR(VLOOKUP(CONCATENATE(AG$1,AG298),'Formulario de Preguntas'!$C$10:$FN$165,3,FALSE),"")</f>
        <v/>
      </c>
      <c r="AI298" s="1" t="str">
        <f>IFERROR(VLOOKUP(CONCATENATE(AG$1,AG298),'Formulario de Preguntas'!$C$10:$FN$165,4,FALSE),"")</f>
        <v/>
      </c>
      <c r="AJ298" s="23">
        <f>IF($B298='Formulario de Respuestas'!$D297,'Formulario de Respuestas'!$P297,"ES DIFERENTE")</f>
        <v>0</v>
      </c>
      <c r="AK298" s="1" t="str">
        <f>IFERROR(VLOOKUP(CONCATENATE(AJ$1,AJ298),'Formulario de Preguntas'!$C$10:$FN$165,3,FALSE),"")</f>
        <v/>
      </c>
      <c r="AL298" s="1" t="str">
        <f>IFERROR(VLOOKUP(CONCATENATE(AJ$1,AJ298),'Formulario de Preguntas'!$C$10:$FN$165,4,FALSE),"")</f>
        <v/>
      </c>
      <c r="AM298" s="23">
        <f>IF($B298='Formulario de Respuestas'!$D297,'Formulario de Respuestas'!$Q297,"ES DIFERENTE")</f>
        <v>0</v>
      </c>
      <c r="AN298" s="1" t="str">
        <f>IFERROR(VLOOKUP(CONCATENATE(AM$1,AM298),'Formulario de Preguntas'!$C$10:$FN$165,3,FALSE),"")</f>
        <v/>
      </c>
      <c r="AO298" s="1" t="str">
        <f>IFERROR(VLOOKUP(CONCATENATE(AM$1,AM298),'Formulario de Preguntas'!$C$10:$FN$165,4,FALSE),"")</f>
        <v/>
      </c>
      <c r="AP298" s="23">
        <f>IF($B298='Formulario de Respuestas'!$D297,'Formulario de Respuestas'!$R297,"ES DIFERENTE")</f>
        <v>0</v>
      </c>
      <c r="AQ298" s="1" t="str">
        <f>IFERROR(VLOOKUP(CONCATENATE(AP$1,AP298),'Formulario de Preguntas'!$C$10:$FN$165,3,FALSE),"")</f>
        <v/>
      </c>
      <c r="AR298" s="1" t="str">
        <f>IFERROR(VLOOKUP(CONCATENATE(AP$1,AP298),'Formulario de Preguntas'!$C$10:$FN$165,4,FALSE),"")</f>
        <v/>
      </c>
      <c r="AS298" s="23">
        <f>IF($B298='Formulario de Respuestas'!$D297,'Formulario de Respuestas'!$S297,"ES DIFERENTE")</f>
        <v>0</v>
      </c>
      <c r="AT298" s="1" t="str">
        <f>IFERROR(VLOOKUP(CONCATENATE(AS$1,AS298),'Formulario de Preguntas'!$C$10:$FN$165,3,FALSE),"")</f>
        <v/>
      </c>
      <c r="AU298" s="1" t="str">
        <f>IFERROR(VLOOKUP(CONCATENATE(AS$1,AS298),'Formulario de Preguntas'!$C$10:$FN$165,4,FALSE),"")</f>
        <v/>
      </c>
      <c r="AV298" s="23">
        <f>IF($B298='Formulario de Respuestas'!$D297,'Formulario de Respuestas'!$T297,"ES DIFERENTE")</f>
        <v>0</v>
      </c>
      <c r="AW298" s="1" t="str">
        <f>IFERROR(VLOOKUP(CONCATENATE(AV$1,AV298),'Formulario de Preguntas'!$C$10:$FN$165,3,FALSE),"")</f>
        <v/>
      </c>
      <c r="AX298" s="1" t="str">
        <f>IFERROR(VLOOKUP(CONCATENATE(AV$1,AV298),'Formulario de Preguntas'!$C$10:$FN$165,4,FALSE),"")</f>
        <v/>
      </c>
      <c r="AY298" s="23">
        <f>IF($B298='Formulario de Respuestas'!$D297,'Formulario de Respuestas'!$U297,"ES DIFERENTE")</f>
        <v>0</v>
      </c>
      <c r="AZ298" s="1" t="str">
        <f>IFERROR(VLOOKUP(CONCATENATE(AY$1,AY298),'Formulario de Preguntas'!$C$10:$FN$165,3,FALSE),"")</f>
        <v/>
      </c>
      <c r="BA298" s="1" t="str">
        <f>IFERROR(VLOOKUP(CONCATENATE(AY$1,AY298),'Formulario de Preguntas'!$C$10:$FN$165,4,FALSE),"")</f>
        <v/>
      </c>
      <c r="BB298" s="25">
        <f>IF($B298='Formulario de Respuestas'!$D297,'Formulario de Respuestas'!$V297,"ES DIFERENTE")</f>
        <v>0</v>
      </c>
      <c r="BC298" s="1" t="str">
        <f>IFERROR(VLOOKUP(CONCATENATE(BB$1,BB298),'Formulario de Preguntas'!$C$10:$FN$165,3,FALSE),"")</f>
        <v/>
      </c>
      <c r="BD298" s="1" t="str">
        <f>IFERROR(VLOOKUP(CONCATENATE(BB$1,BB298),'Formulario de Preguntas'!$C$10:$FN$165,4,FALSE),"")</f>
        <v/>
      </c>
      <c r="BE298" s="23">
        <f>IF($B298='Formulario de Respuestas'!$D297,'Formulario de Respuestas'!$W297,"ES DIFERENTE")</f>
        <v>0</v>
      </c>
      <c r="BF298" s="1" t="str">
        <f>IFERROR(VLOOKUP(CONCATENATE(BE$1,BE298),'Formulario de Preguntas'!$C$10:$FN$165,3,FALSE),"")</f>
        <v/>
      </c>
      <c r="BG298" s="1" t="str">
        <f>IFERROR(VLOOKUP(CONCATENATE(BE$1,BE298),'Formulario de Preguntas'!$C$10:$FN$165,4,FALSE),"")</f>
        <v/>
      </c>
      <c r="BH298" s="23">
        <f>IF($B298='Formulario de Respuestas'!$D297,'Formulario de Respuestas'!$X297,"ES DIFERENTE")</f>
        <v>0</v>
      </c>
      <c r="BI298" s="1" t="str">
        <f>IFERROR(VLOOKUP(CONCATENATE(BH$1,BH298),'Formulario de Preguntas'!$C$10:$FN$165,3,FALSE),"")</f>
        <v/>
      </c>
      <c r="BJ298" s="1" t="str">
        <f>IFERROR(VLOOKUP(CONCATENATE(BH$1,BH298),'Formulario de Preguntas'!$C$10:$FN$165,4,FALSE),"")</f>
        <v/>
      </c>
      <c r="BK298" s="25">
        <f>IF($B298='Formulario de Respuestas'!$D297,'Formulario de Respuestas'!$Y297,"ES DIFERENTE")</f>
        <v>0</v>
      </c>
      <c r="BL298" s="1" t="str">
        <f>IFERROR(VLOOKUP(CONCATENATE(BK$1,BK298),'Formulario de Preguntas'!$C$10:$FN$165,3,FALSE),"")</f>
        <v/>
      </c>
      <c r="BM298" s="1" t="str">
        <f>IFERROR(VLOOKUP(CONCATENATE(BK$1,BK298),'Formulario de Preguntas'!$C$10:$FN$165,4,FALSE),"")</f>
        <v/>
      </c>
      <c r="BN298" s="25">
        <f>IF($B298='Formulario de Respuestas'!$D297,'Formulario de Respuestas'!$Z297,"ES DIFERENTE")</f>
        <v>0</v>
      </c>
      <c r="BO298" s="1" t="str">
        <f>IFERROR(VLOOKUP(CONCATENATE(BN$1,BN298),'Formulario de Preguntas'!$C$10:$FN$165,3,FALSE),"")</f>
        <v/>
      </c>
      <c r="BP298" s="1" t="str">
        <f>IFERROR(VLOOKUP(CONCATENATE(BN$1,BN298),'Formulario de Preguntas'!$C$10:$FN$165,4,FALSE),"")</f>
        <v/>
      </c>
      <c r="BR298" s="1">
        <f t="shared" si="13"/>
        <v>0</v>
      </c>
      <c r="BS298" s="1">
        <f t="shared" si="14"/>
        <v>0.25</v>
      </c>
      <c r="BT298" s="1">
        <f t="shared" si="15"/>
        <v>0</v>
      </c>
      <c r="BU298" s="1">
        <f>COUNTIF('Formulario de Respuestas'!$E297:$Z297,"A")</f>
        <v>0</v>
      </c>
      <c r="BV298" s="1">
        <f>COUNTIF('Formulario de Respuestas'!$E297:$Z297,"B")</f>
        <v>0</v>
      </c>
      <c r="BW298" s="1">
        <f>COUNTIF('Formulario de Respuestas'!$E297:$Z297,"C")</f>
        <v>0</v>
      </c>
      <c r="BX298" s="1">
        <f>COUNTIF('Formulario de Respuestas'!$E297:$Z297,"D")</f>
        <v>0</v>
      </c>
      <c r="BY298" s="1">
        <f>COUNTIF('Formulario de Respuestas'!$E297:$Z297,"E (RESPUESTA ANULADA)")</f>
        <v>0</v>
      </c>
    </row>
    <row r="299" spans="1:77" x14ac:dyDescent="0.25">
      <c r="A299" s="1">
        <f>'Formulario de Respuestas'!C298</f>
        <v>0</v>
      </c>
      <c r="B299" s="1">
        <f>'Formulario de Respuestas'!D298</f>
        <v>0</v>
      </c>
      <c r="C299" s="23">
        <f>IF($B299='Formulario de Respuestas'!$D298,'Formulario de Respuestas'!$E298,"ES DIFERENTE")</f>
        <v>0</v>
      </c>
      <c r="D299" s="15" t="str">
        <f>IFERROR(VLOOKUP(CONCATENATE(C$1,C299),'Formulario de Preguntas'!$C$2:$FN$165,3,FALSE),"")</f>
        <v/>
      </c>
      <c r="E299" s="1" t="str">
        <f>IFERROR(VLOOKUP(CONCATENATE(C$1,C299),'Formulario de Preguntas'!$C$2:$FN$165,4,FALSE),"")</f>
        <v/>
      </c>
      <c r="F299" s="23">
        <f>IF($B299='Formulario de Respuestas'!$D298,'Formulario de Respuestas'!$F298,"ES DIFERENTE")</f>
        <v>0</v>
      </c>
      <c r="G299" s="1" t="str">
        <f>IFERROR(VLOOKUP(CONCATENATE(F$1,F299),'Formulario de Preguntas'!$C$2:$FN$165,3,FALSE),"")</f>
        <v/>
      </c>
      <c r="H299" s="1" t="str">
        <f>IFERROR(VLOOKUP(CONCATENATE(F$1,F299),'Formulario de Preguntas'!$C$2:$FN$165,4,FALSE),"")</f>
        <v/>
      </c>
      <c r="I299" s="23">
        <f>IF($B299='Formulario de Respuestas'!$D298,'Formulario de Respuestas'!$G298,"ES DIFERENTE")</f>
        <v>0</v>
      </c>
      <c r="J299" s="1" t="str">
        <f>IFERROR(VLOOKUP(CONCATENATE(I$1,I299),'Formulario de Preguntas'!$C$10:$FN$165,3,FALSE),"")</f>
        <v/>
      </c>
      <c r="K299" s="1" t="str">
        <f>IFERROR(VLOOKUP(CONCATENATE(I$1,I299),'Formulario de Preguntas'!$C$10:$FN$165,4,FALSE),"")</f>
        <v/>
      </c>
      <c r="L299" s="23">
        <f>IF($B299='Formulario de Respuestas'!$D298,'Formulario de Respuestas'!$H298,"ES DIFERENTE")</f>
        <v>0</v>
      </c>
      <c r="M299" s="1" t="str">
        <f>IFERROR(VLOOKUP(CONCATENATE(L$1,L299),'Formulario de Preguntas'!$C$10:$FN$165,3,FALSE),"")</f>
        <v/>
      </c>
      <c r="N299" s="1" t="str">
        <f>IFERROR(VLOOKUP(CONCATENATE(L$1,L299),'Formulario de Preguntas'!$C$10:$FN$165,4,FALSE),"")</f>
        <v/>
      </c>
      <c r="O299" s="23">
        <f>IF($B299='Formulario de Respuestas'!$D298,'Formulario de Respuestas'!$I298,"ES DIFERENTE")</f>
        <v>0</v>
      </c>
      <c r="P299" s="1" t="str">
        <f>IFERROR(VLOOKUP(CONCATENATE(O$1,O299),'Formulario de Preguntas'!$C$10:$FN$165,3,FALSE),"")</f>
        <v/>
      </c>
      <c r="Q299" s="1" t="str">
        <f>IFERROR(VLOOKUP(CONCATENATE(O$1,O299),'Formulario de Preguntas'!$C$10:$FN$165,4,FALSE),"")</f>
        <v/>
      </c>
      <c r="R299" s="23">
        <f>IF($B299='Formulario de Respuestas'!$D298,'Formulario de Respuestas'!$J298,"ES DIFERENTE")</f>
        <v>0</v>
      </c>
      <c r="S299" s="1" t="str">
        <f>IFERROR(VLOOKUP(CONCATENATE(R$1,R299),'Formulario de Preguntas'!$C$10:$FN$165,3,FALSE),"")</f>
        <v/>
      </c>
      <c r="T299" s="1" t="str">
        <f>IFERROR(VLOOKUP(CONCATENATE(R$1,R299),'Formulario de Preguntas'!$C$10:$FN$165,4,FALSE),"")</f>
        <v/>
      </c>
      <c r="U299" s="23">
        <f>IF($B299='Formulario de Respuestas'!$D298,'Formulario de Respuestas'!$K298,"ES DIFERENTE")</f>
        <v>0</v>
      </c>
      <c r="V299" s="1" t="str">
        <f>IFERROR(VLOOKUP(CONCATENATE(U$1,U299),'Formulario de Preguntas'!$C$10:$FN$165,3,FALSE),"")</f>
        <v/>
      </c>
      <c r="W299" s="1" t="str">
        <f>IFERROR(VLOOKUP(CONCATENATE(U$1,U299),'Formulario de Preguntas'!$C$10:$FN$165,4,FALSE),"")</f>
        <v/>
      </c>
      <c r="X299" s="23">
        <f>IF($B299='Formulario de Respuestas'!$D298,'Formulario de Respuestas'!$L298,"ES DIFERENTE")</f>
        <v>0</v>
      </c>
      <c r="Y299" s="1" t="str">
        <f>IFERROR(VLOOKUP(CONCATENATE(X$1,X299),'Formulario de Preguntas'!$C$10:$FN$165,3,FALSE),"")</f>
        <v/>
      </c>
      <c r="Z299" s="1" t="str">
        <f>IFERROR(VLOOKUP(CONCATENATE(X$1,X299),'Formulario de Preguntas'!$C$10:$FN$165,4,FALSE),"")</f>
        <v/>
      </c>
      <c r="AA299" s="23">
        <f>IF($B299='Formulario de Respuestas'!$D298,'Formulario de Respuestas'!$M298,"ES DIFERENTE")</f>
        <v>0</v>
      </c>
      <c r="AB299" s="1" t="str">
        <f>IFERROR(VLOOKUP(CONCATENATE(AA$1,AA299),'Formulario de Preguntas'!$C$10:$FN$165,3,FALSE),"")</f>
        <v/>
      </c>
      <c r="AC299" s="1" t="str">
        <f>IFERROR(VLOOKUP(CONCATENATE(AA$1,AA299),'Formulario de Preguntas'!$C$10:$FN$165,4,FALSE),"")</f>
        <v/>
      </c>
      <c r="AD299" s="23">
        <f>IF($B299='Formulario de Respuestas'!$D298,'Formulario de Respuestas'!$N298,"ES DIFERENTE")</f>
        <v>0</v>
      </c>
      <c r="AE299" s="1" t="str">
        <f>IFERROR(VLOOKUP(CONCATENATE(AD$1,AD299),'Formulario de Preguntas'!$C$10:$FN$165,3,FALSE),"")</f>
        <v/>
      </c>
      <c r="AF299" s="1" t="str">
        <f>IFERROR(VLOOKUP(CONCATENATE(AD$1,AD299),'Formulario de Preguntas'!$C$10:$FN$165,4,FALSE),"")</f>
        <v/>
      </c>
      <c r="AG299" s="23">
        <f>IF($B299='Formulario de Respuestas'!$D298,'Formulario de Respuestas'!$O298,"ES DIFERENTE")</f>
        <v>0</v>
      </c>
      <c r="AH299" s="1" t="str">
        <f>IFERROR(VLOOKUP(CONCATENATE(AG$1,AG299),'Formulario de Preguntas'!$C$10:$FN$165,3,FALSE),"")</f>
        <v/>
      </c>
      <c r="AI299" s="1" t="str">
        <f>IFERROR(VLOOKUP(CONCATENATE(AG$1,AG299),'Formulario de Preguntas'!$C$10:$FN$165,4,FALSE),"")</f>
        <v/>
      </c>
      <c r="AJ299" s="23">
        <f>IF($B299='Formulario de Respuestas'!$D298,'Formulario de Respuestas'!$P298,"ES DIFERENTE")</f>
        <v>0</v>
      </c>
      <c r="AK299" s="1" t="str">
        <f>IFERROR(VLOOKUP(CONCATENATE(AJ$1,AJ299),'Formulario de Preguntas'!$C$10:$FN$165,3,FALSE),"")</f>
        <v/>
      </c>
      <c r="AL299" s="1" t="str">
        <f>IFERROR(VLOOKUP(CONCATENATE(AJ$1,AJ299),'Formulario de Preguntas'!$C$10:$FN$165,4,FALSE),"")</f>
        <v/>
      </c>
      <c r="AM299" s="23">
        <f>IF($B299='Formulario de Respuestas'!$D298,'Formulario de Respuestas'!$Q298,"ES DIFERENTE")</f>
        <v>0</v>
      </c>
      <c r="AN299" s="1" t="str">
        <f>IFERROR(VLOOKUP(CONCATENATE(AM$1,AM299),'Formulario de Preguntas'!$C$10:$FN$165,3,FALSE),"")</f>
        <v/>
      </c>
      <c r="AO299" s="1" t="str">
        <f>IFERROR(VLOOKUP(CONCATENATE(AM$1,AM299),'Formulario de Preguntas'!$C$10:$FN$165,4,FALSE),"")</f>
        <v/>
      </c>
      <c r="AP299" s="23">
        <f>IF($B299='Formulario de Respuestas'!$D298,'Formulario de Respuestas'!$R298,"ES DIFERENTE")</f>
        <v>0</v>
      </c>
      <c r="AQ299" s="1" t="str">
        <f>IFERROR(VLOOKUP(CONCATENATE(AP$1,AP299),'Formulario de Preguntas'!$C$10:$FN$165,3,FALSE),"")</f>
        <v/>
      </c>
      <c r="AR299" s="1" t="str">
        <f>IFERROR(VLOOKUP(CONCATENATE(AP$1,AP299),'Formulario de Preguntas'!$C$10:$FN$165,4,FALSE),"")</f>
        <v/>
      </c>
      <c r="AS299" s="23">
        <f>IF($B299='Formulario de Respuestas'!$D298,'Formulario de Respuestas'!$S298,"ES DIFERENTE")</f>
        <v>0</v>
      </c>
      <c r="AT299" s="1" t="str">
        <f>IFERROR(VLOOKUP(CONCATENATE(AS$1,AS299),'Formulario de Preguntas'!$C$10:$FN$165,3,FALSE),"")</f>
        <v/>
      </c>
      <c r="AU299" s="1" t="str">
        <f>IFERROR(VLOOKUP(CONCATENATE(AS$1,AS299),'Formulario de Preguntas'!$C$10:$FN$165,4,FALSE),"")</f>
        <v/>
      </c>
      <c r="AV299" s="23">
        <f>IF($B299='Formulario de Respuestas'!$D298,'Formulario de Respuestas'!$T298,"ES DIFERENTE")</f>
        <v>0</v>
      </c>
      <c r="AW299" s="1" t="str">
        <f>IFERROR(VLOOKUP(CONCATENATE(AV$1,AV299),'Formulario de Preguntas'!$C$10:$FN$165,3,FALSE),"")</f>
        <v/>
      </c>
      <c r="AX299" s="1" t="str">
        <f>IFERROR(VLOOKUP(CONCATENATE(AV$1,AV299),'Formulario de Preguntas'!$C$10:$FN$165,4,FALSE),"")</f>
        <v/>
      </c>
      <c r="AY299" s="23">
        <f>IF($B299='Formulario de Respuestas'!$D298,'Formulario de Respuestas'!$U298,"ES DIFERENTE")</f>
        <v>0</v>
      </c>
      <c r="AZ299" s="1" t="str">
        <f>IFERROR(VLOOKUP(CONCATENATE(AY$1,AY299),'Formulario de Preguntas'!$C$10:$FN$165,3,FALSE),"")</f>
        <v/>
      </c>
      <c r="BA299" s="1" t="str">
        <f>IFERROR(VLOOKUP(CONCATENATE(AY$1,AY299),'Formulario de Preguntas'!$C$10:$FN$165,4,FALSE),"")</f>
        <v/>
      </c>
      <c r="BB299" s="25">
        <f>IF($B299='Formulario de Respuestas'!$D298,'Formulario de Respuestas'!$V298,"ES DIFERENTE")</f>
        <v>0</v>
      </c>
      <c r="BC299" s="1" t="str">
        <f>IFERROR(VLOOKUP(CONCATENATE(BB$1,BB299),'Formulario de Preguntas'!$C$10:$FN$165,3,FALSE),"")</f>
        <v/>
      </c>
      <c r="BD299" s="1" t="str">
        <f>IFERROR(VLOOKUP(CONCATENATE(BB$1,BB299),'Formulario de Preguntas'!$C$10:$FN$165,4,FALSE),"")</f>
        <v/>
      </c>
      <c r="BE299" s="23">
        <f>IF($B299='Formulario de Respuestas'!$D298,'Formulario de Respuestas'!$W298,"ES DIFERENTE")</f>
        <v>0</v>
      </c>
      <c r="BF299" s="1" t="str">
        <f>IFERROR(VLOOKUP(CONCATENATE(BE$1,BE299),'Formulario de Preguntas'!$C$10:$FN$165,3,FALSE),"")</f>
        <v/>
      </c>
      <c r="BG299" s="1" t="str">
        <f>IFERROR(VLOOKUP(CONCATENATE(BE$1,BE299),'Formulario de Preguntas'!$C$10:$FN$165,4,FALSE),"")</f>
        <v/>
      </c>
      <c r="BH299" s="23">
        <f>IF($B299='Formulario de Respuestas'!$D298,'Formulario de Respuestas'!$X298,"ES DIFERENTE")</f>
        <v>0</v>
      </c>
      <c r="BI299" s="1" t="str">
        <f>IFERROR(VLOOKUP(CONCATENATE(BH$1,BH299),'Formulario de Preguntas'!$C$10:$FN$165,3,FALSE),"")</f>
        <v/>
      </c>
      <c r="BJ299" s="1" t="str">
        <f>IFERROR(VLOOKUP(CONCATENATE(BH$1,BH299),'Formulario de Preguntas'!$C$10:$FN$165,4,FALSE),"")</f>
        <v/>
      </c>
      <c r="BK299" s="25">
        <f>IF($B299='Formulario de Respuestas'!$D298,'Formulario de Respuestas'!$Y298,"ES DIFERENTE")</f>
        <v>0</v>
      </c>
      <c r="BL299" s="1" t="str">
        <f>IFERROR(VLOOKUP(CONCATENATE(BK$1,BK299),'Formulario de Preguntas'!$C$10:$FN$165,3,FALSE),"")</f>
        <v/>
      </c>
      <c r="BM299" s="1" t="str">
        <f>IFERROR(VLOOKUP(CONCATENATE(BK$1,BK299),'Formulario de Preguntas'!$C$10:$FN$165,4,FALSE),"")</f>
        <v/>
      </c>
      <c r="BN299" s="25">
        <f>IF($B299='Formulario de Respuestas'!$D298,'Formulario de Respuestas'!$Z298,"ES DIFERENTE")</f>
        <v>0</v>
      </c>
      <c r="BO299" s="1" t="str">
        <f>IFERROR(VLOOKUP(CONCATENATE(BN$1,BN299),'Formulario de Preguntas'!$C$10:$FN$165,3,FALSE),"")</f>
        <v/>
      </c>
      <c r="BP299" s="1" t="str">
        <f>IFERROR(VLOOKUP(CONCATENATE(BN$1,BN299),'Formulario de Preguntas'!$C$10:$FN$165,4,FALSE),"")</f>
        <v/>
      </c>
      <c r="BR299" s="1">
        <f t="shared" si="13"/>
        <v>0</v>
      </c>
      <c r="BS299" s="1">
        <f t="shared" si="14"/>
        <v>0.25</v>
      </c>
      <c r="BT299" s="1">
        <f t="shared" si="15"/>
        <v>0</v>
      </c>
      <c r="BU299" s="1">
        <f>COUNTIF('Formulario de Respuestas'!$E298:$Z298,"A")</f>
        <v>0</v>
      </c>
      <c r="BV299" s="1">
        <f>COUNTIF('Formulario de Respuestas'!$E298:$Z298,"B")</f>
        <v>0</v>
      </c>
      <c r="BW299" s="1">
        <f>COUNTIF('Formulario de Respuestas'!$E298:$Z298,"C")</f>
        <v>0</v>
      </c>
      <c r="BX299" s="1">
        <f>COUNTIF('Formulario de Respuestas'!$E298:$Z298,"D")</f>
        <v>0</v>
      </c>
      <c r="BY299" s="1">
        <f>COUNTIF('Formulario de Respuestas'!$E298:$Z298,"E (RESPUESTA ANULADA)")</f>
        <v>0</v>
      </c>
    </row>
    <row r="300" spans="1:77" x14ac:dyDescent="0.25">
      <c r="A300" s="1">
        <f>'Formulario de Respuestas'!C299</f>
        <v>0</v>
      </c>
      <c r="B300" s="1">
        <f>'Formulario de Respuestas'!D299</f>
        <v>0</v>
      </c>
      <c r="C300" s="23">
        <f>IF($B300='Formulario de Respuestas'!$D299,'Formulario de Respuestas'!$E299,"ES DIFERENTE")</f>
        <v>0</v>
      </c>
      <c r="D300" s="15" t="str">
        <f>IFERROR(VLOOKUP(CONCATENATE(C$1,C300),'Formulario de Preguntas'!$C$2:$FN$165,3,FALSE),"")</f>
        <v/>
      </c>
      <c r="E300" s="1" t="str">
        <f>IFERROR(VLOOKUP(CONCATENATE(C$1,C300),'Formulario de Preguntas'!$C$2:$FN$165,4,FALSE),"")</f>
        <v/>
      </c>
      <c r="F300" s="23">
        <f>IF($B300='Formulario de Respuestas'!$D299,'Formulario de Respuestas'!$F299,"ES DIFERENTE")</f>
        <v>0</v>
      </c>
      <c r="G300" s="1" t="str">
        <f>IFERROR(VLOOKUP(CONCATENATE(F$1,F300),'Formulario de Preguntas'!$C$2:$FN$165,3,FALSE),"")</f>
        <v/>
      </c>
      <c r="H300" s="1" t="str">
        <f>IFERROR(VLOOKUP(CONCATENATE(F$1,F300),'Formulario de Preguntas'!$C$2:$FN$165,4,FALSE),"")</f>
        <v/>
      </c>
      <c r="I300" s="23">
        <f>IF($B300='Formulario de Respuestas'!$D299,'Formulario de Respuestas'!$G299,"ES DIFERENTE")</f>
        <v>0</v>
      </c>
      <c r="J300" s="1" t="str">
        <f>IFERROR(VLOOKUP(CONCATENATE(I$1,I300),'Formulario de Preguntas'!$C$10:$FN$165,3,FALSE),"")</f>
        <v/>
      </c>
      <c r="K300" s="1" t="str">
        <f>IFERROR(VLOOKUP(CONCATENATE(I$1,I300),'Formulario de Preguntas'!$C$10:$FN$165,4,FALSE),"")</f>
        <v/>
      </c>
      <c r="L300" s="23">
        <f>IF($B300='Formulario de Respuestas'!$D299,'Formulario de Respuestas'!$H299,"ES DIFERENTE")</f>
        <v>0</v>
      </c>
      <c r="M300" s="1" t="str">
        <f>IFERROR(VLOOKUP(CONCATENATE(L$1,L300),'Formulario de Preguntas'!$C$10:$FN$165,3,FALSE),"")</f>
        <v/>
      </c>
      <c r="N300" s="1" t="str">
        <f>IFERROR(VLOOKUP(CONCATENATE(L$1,L300),'Formulario de Preguntas'!$C$10:$FN$165,4,FALSE),"")</f>
        <v/>
      </c>
      <c r="O300" s="23">
        <f>IF($B300='Formulario de Respuestas'!$D299,'Formulario de Respuestas'!$I299,"ES DIFERENTE")</f>
        <v>0</v>
      </c>
      <c r="P300" s="1" t="str">
        <f>IFERROR(VLOOKUP(CONCATENATE(O$1,O300),'Formulario de Preguntas'!$C$10:$FN$165,3,FALSE),"")</f>
        <v/>
      </c>
      <c r="Q300" s="1" t="str">
        <f>IFERROR(VLOOKUP(CONCATENATE(O$1,O300),'Formulario de Preguntas'!$C$10:$FN$165,4,FALSE),"")</f>
        <v/>
      </c>
      <c r="R300" s="23">
        <f>IF($B300='Formulario de Respuestas'!$D299,'Formulario de Respuestas'!$J299,"ES DIFERENTE")</f>
        <v>0</v>
      </c>
      <c r="S300" s="1" t="str">
        <f>IFERROR(VLOOKUP(CONCATENATE(R$1,R300),'Formulario de Preguntas'!$C$10:$FN$165,3,FALSE),"")</f>
        <v/>
      </c>
      <c r="T300" s="1" t="str">
        <f>IFERROR(VLOOKUP(CONCATENATE(R$1,R300),'Formulario de Preguntas'!$C$10:$FN$165,4,FALSE),"")</f>
        <v/>
      </c>
      <c r="U300" s="23">
        <f>IF($B300='Formulario de Respuestas'!$D299,'Formulario de Respuestas'!$K299,"ES DIFERENTE")</f>
        <v>0</v>
      </c>
      <c r="V300" s="1" t="str">
        <f>IFERROR(VLOOKUP(CONCATENATE(U$1,U300),'Formulario de Preguntas'!$C$10:$FN$165,3,FALSE),"")</f>
        <v/>
      </c>
      <c r="W300" s="1" t="str">
        <f>IFERROR(VLOOKUP(CONCATENATE(U$1,U300),'Formulario de Preguntas'!$C$10:$FN$165,4,FALSE),"")</f>
        <v/>
      </c>
      <c r="X300" s="23">
        <f>IF($B300='Formulario de Respuestas'!$D299,'Formulario de Respuestas'!$L299,"ES DIFERENTE")</f>
        <v>0</v>
      </c>
      <c r="Y300" s="1" t="str">
        <f>IFERROR(VLOOKUP(CONCATENATE(X$1,X300),'Formulario de Preguntas'!$C$10:$FN$165,3,FALSE),"")</f>
        <v/>
      </c>
      <c r="Z300" s="1" t="str">
        <f>IFERROR(VLOOKUP(CONCATENATE(X$1,X300),'Formulario de Preguntas'!$C$10:$FN$165,4,FALSE),"")</f>
        <v/>
      </c>
      <c r="AA300" s="23">
        <f>IF($B300='Formulario de Respuestas'!$D299,'Formulario de Respuestas'!$M299,"ES DIFERENTE")</f>
        <v>0</v>
      </c>
      <c r="AB300" s="1" t="str">
        <f>IFERROR(VLOOKUP(CONCATENATE(AA$1,AA300),'Formulario de Preguntas'!$C$10:$FN$165,3,FALSE),"")</f>
        <v/>
      </c>
      <c r="AC300" s="1" t="str">
        <f>IFERROR(VLOOKUP(CONCATENATE(AA$1,AA300),'Formulario de Preguntas'!$C$10:$FN$165,4,FALSE),"")</f>
        <v/>
      </c>
      <c r="AD300" s="23">
        <f>IF($B300='Formulario de Respuestas'!$D299,'Formulario de Respuestas'!$N299,"ES DIFERENTE")</f>
        <v>0</v>
      </c>
      <c r="AE300" s="1" t="str">
        <f>IFERROR(VLOOKUP(CONCATENATE(AD$1,AD300),'Formulario de Preguntas'!$C$10:$FN$165,3,FALSE),"")</f>
        <v/>
      </c>
      <c r="AF300" s="1" t="str">
        <f>IFERROR(VLOOKUP(CONCATENATE(AD$1,AD300),'Formulario de Preguntas'!$C$10:$FN$165,4,FALSE),"")</f>
        <v/>
      </c>
      <c r="AG300" s="23">
        <f>IF($B300='Formulario de Respuestas'!$D299,'Formulario de Respuestas'!$O299,"ES DIFERENTE")</f>
        <v>0</v>
      </c>
      <c r="AH300" s="1" t="str">
        <f>IFERROR(VLOOKUP(CONCATENATE(AG$1,AG300),'Formulario de Preguntas'!$C$10:$FN$165,3,FALSE),"")</f>
        <v/>
      </c>
      <c r="AI300" s="1" t="str">
        <f>IFERROR(VLOOKUP(CONCATENATE(AG$1,AG300),'Formulario de Preguntas'!$C$10:$FN$165,4,FALSE),"")</f>
        <v/>
      </c>
      <c r="AJ300" s="23">
        <f>IF($B300='Formulario de Respuestas'!$D299,'Formulario de Respuestas'!$P299,"ES DIFERENTE")</f>
        <v>0</v>
      </c>
      <c r="AK300" s="1" t="str">
        <f>IFERROR(VLOOKUP(CONCATENATE(AJ$1,AJ300),'Formulario de Preguntas'!$C$10:$FN$165,3,FALSE),"")</f>
        <v/>
      </c>
      <c r="AL300" s="1" t="str">
        <f>IFERROR(VLOOKUP(CONCATENATE(AJ$1,AJ300),'Formulario de Preguntas'!$C$10:$FN$165,4,FALSE),"")</f>
        <v/>
      </c>
      <c r="AM300" s="23">
        <f>IF($B300='Formulario de Respuestas'!$D299,'Formulario de Respuestas'!$Q299,"ES DIFERENTE")</f>
        <v>0</v>
      </c>
      <c r="AN300" s="1" t="str">
        <f>IFERROR(VLOOKUP(CONCATENATE(AM$1,AM300),'Formulario de Preguntas'!$C$10:$FN$165,3,FALSE),"")</f>
        <v/>
      </c>
      <c r="AO300" s="1" t="str">
        <f>IFERROR(VLOOKUP(CONCATENATE(AM$1,AM300),'Formulario de Preguntas'!$C$10:$FN$165,4,FALSE),"")</f>
        <v/>
      </c>
      <c r="AP300" s="23">
        <f>IF($B300='Formulario de Respuestas'!$D299,'Formulario de Respuestas'!$R299,"ES DIFERENTE")</f>
        <v>0</v>
      </c>
      <c r="AQ300" s="1" t="str">
        <f>IFERROR(VLOOKUP(CONCATENATE(AP$1,AP300),'Formulario de Preguntas'!$C$10:$FN$165,3,FALSE),"")</f>
        <v/>
      </c>
      <c r="AR300" s="1" t="str">
        <f>IFERROR(VLOOKUP(CONCATENATE(AP$1,AP300),'Formulario de Preguntas'!$C$10:$FN$165,4,FALSE),"")</f>
        <v/>
      </c>
      <c r="AS300" s="23">
        <f>IF($B300='Formulario de Respuestas'!$D299,'Formulario de Respuestas'!$S299,"ES DIFERENTE")</f>
        <v>0</v>
      </c>
      <c r="AT300" s="1" t="str">
        <f>IFERROR(VLOOKUP(CONCATENATE(AS$1,AS300),'Formulario de Preguntas'!$C$10:$FN$165,3,FALSE),"")</f>
        <v/>
      </c>
      <c r="AU300" s="1" t="str">
        <f>IFERROR(VLOOKUP(CONCATENATE(AS$1,AS300),'Formulario de Preguntas'!$C$10:$FN$165,4,FALSE),"")</f>
        <v/>
      </c>
      <c r="AV300" s="23">
        <f>IF($B300='Formulario de Respuestas'!$D299,'Formulario de Respuestas'!$T299,"ES DIFERENTE")</f>
        <v>0</v>
      </c>
      <c r="AW300" s="1" t="str">
        <f>IFERROR(VLOOKUP(CONCATENATE(AV$1,AV300),'Formulario de Preguntas'!$C$10:$FN$165,3,FALSE),"")</f>
        <v/>
      </c>
      <c r="AX300" s="1" t="str">
        <f>IFERROR(VLOOKUP(CONCATENATE(AV$1,AV300),'Formulario de Preguntas'!$C$10:$FN$165,4,FALSE),"")</f>
        <v/>
      </c>
      <c r="AY300" s="23">
        <f>IF($B300='Formulario de Respuestas'!$D299,'Formulario de Respuestas'!$U299,"ES DIFERENTE")</f>
        <v>0</v>
      </c>
      <c r="AZ300" s="1" t="str">
        <f>IFERROR(VLOOKUP(CONCATENATE(AY$1,AY300),'Formulario de Preguntas'!$C$10:$FN$165,3,FALSE),"")</f>
        <v/>
      </c>
      <c r="BA300" s="1" t="str">
        <f>IFERROR(VLOOKUP(CONCATENATE(AY$1,AY300),'Formulario de Preguntas'!$C$10:$FN$165,4,FALSE),"")</f>
        <v/>
      </c>
      <c r="BB300" s="25">
        <f>IF($B300='Formulario de Respuestas'!$D299,'Formulario de Respuestas'!$V299,"ES DIFERENTE")</f>
        <v>0</v>
      </c>
      <c r="BC300" s="1" t="str">
        <f>IFERROR(VLOOKUP(CONCATENATE(BB$1,BB300),'Formulario de Preguntas'!$C$10:$FN$165,3,FALSE),"")</f>
        <v/>
      </c>
      <c r="BD300" s="1" t="str">
        <f>IFERROR(VLOOKUP(CONCATENATE(BB$1,BB300),'Formulario de Preguntas'!$C$10:$FN$165,4,FALSE),"")</f>
        <v/>
      </c>
      <c r="BE300" s="23">
        <f>IF($B300='Formulario de Respuestas'!$D299,'Formulario de Respuestas'!$W299,"ES DIFERENTE")</f>
        <v>0</v>
      </c>
      <c r="BF300" s="1" t="str">
        <f>IFERROR(VLOOKUP(CONCATENATE(BE$1,BE300),'Formulario de Preguntas'!$C$10:$FN$165,3,FALSE),"")</f>
        <v/>
      </c>
      <c r="BG300" s="1" t="str">
        <f>IFERROR(VLOOKUP(CONCATENATE(BE$1,BE300),'Formulario de Preguntas'!$C$10:$FN$165,4,FALSE),"")</f>
        <v/>
      </c>
      <c r="BH300" s="23">
        <f>IF($B300='Formulario de Respuestas'!$D299,'Formulario de Respuestas'!$X299,"ES DIFERENTE")</f>
        <v>0</v>
      </c>
      <c r="BI300" s="1" t="str">
        <f>IFERROR(VLOOKUP(CONCATENATE(BH$1,BH300),'Formulario de Preguntas'!$C$10:$FN$165,3,FALSE),"")</f>
        <v/>
      </c>
      <c r="BJ300" s="1" t="str">
        <f>IFERROR(VLOOKUP(CONCATENATE(BH$1,BH300),'Formulario de Preguntas'!$C$10:$FN$165,4,FALSE),"")</f>
        <v/>
      </c>
      <c r="BK300" s="25">
        <f>IF($B300='Formulario de Respuestas'!$D299,'Formulario de Respuestas'!$Y299,"ES DIFERENTE")</f>
        <v>0</v>
      </c>
      <c r="BL300" s="1" t="str">
        <f>IFERROR(VLOOKUP(CONCATENATE(BK$1,BK300),'Formulario de Preguntas'!$C$10:$FN$165,3,FALSE),"")</f>
        <v/>
      </c>
      <c r="BM300" s="1" t="str">
        <f>IFERROR(VLOOKUP(CONCATENATE(BK$1,BK300),'Formulario de Preguntas'!$C$10:$FN$165,4,FALSE),"")</f>
        <v/>
      </c>
      <c r="BN300" s="25">
        <f>IF($B300='Formulario de Respuestas'!$D299,'Formulario de Respuestas'!$Z299,"ES DIFERENTE")</f>
        <v>0</v>
      </c>
      <c r="BO300" s="1" t="str">
        <f>IFERROR(VLOOKUP(CONCATENATE(BN$1,BN300),'Formulario de Preguntas'!$C$10:$FN$165,3,FALSE),"")</f>
        <v/>
      </c>
      <c r="BP300" s="1" t="str">
        <f>IFERROR(VLOOKUP(CONCATENATE(BN$1,BN300),'Formulario de Preguntas'!$C$10:$FN$165,4,FALSE),"")</f>
        <v/>
      </c>
      <c r="BR300" s="1">
        <f t="shared" si="13"/>
        <v>0</v>
      </c>
      <c r="BS300" s="1">
        <f t="shared" si="14"/>
        <v>0.25</v>
      </c>
      <c r="BT300" s="1">
        <f t="shared" si="15"/>
        <v>0</v>
      </c>
      <c r="BU300" s="1">
        <f>COUNTIF('Formulario de Respuestas'!$E299:$Z299,"A")</f>
        <v>0</v>
      </c>
      <c r="BV300" s="1">
        <f>COUNTIF('Formulario de Respuestas'!$E299:$Z299,"B")</f>
        <v>0</v>
      </c>
      <c r="BW300" s="1">
        <f>COUNTIF('Formulario de Respuestas'!$E299:$Z299,"C")</f>
        <v>0</v>
      </c>
      <c r="BX300" s="1">
        <f>COUNTIF('Formulario de Respuestas'!$E299:$Z299,"D")</f>
        <v>0</v>
      </c>
      <c r="BY300" s="1">
        <f>COUNTIF('Formulario de Respuestas'!$E299:$Z299,"E (RESPUESTA ANULADA)")</f>
        <v>0</v>
      </c>
    </row>
    <row r="301" spans="1:77" x14ac:dyDescent="0.25">
      <c r="A301" s="1">
        <f>'Formulario de Respuestas'!C300</f>
        <v>0</v>
      </c>
      <c r="B301" s="1">
        <f>'Formulario de Respuestas'!D300</f>
        <v>0</v>
      </c>
      <c r="C301" s="23">
        <f>IF($B301='Formulario de Respuestas'!$D300,'Formulario de Respuestas'!$E300,"ES DIFERENTE")</f>
        <v>0</v>
      </c>
      <c r="D301" s="15" t="str">
        <f>IFERROR(VLOOKUP(CONCATENATE(C$1,C301),'Formulario de Preguntas'!$C$2:$FN$165,3,FALSE),"")</f>
        <v/>
      </c>
      <c r="E301" s="1" t="str">
        <f>IFERROR(VLOOKUP(CONCATENATE(C$1,C301),'Formulario de Preguntas'!$C$2:$FN$165,4,FALSE),"")</f>
        <v/>
      </c>
      <c r="F301" s="23">
        <f>IF($B301='Formulario de Respuestas'!$D300,'Formulario de Respuestas'!$F300,"ES DIFERENTE")</f>
        <v>0</v>
      </c>
      <c r="G301" s="1" t="str">
        <f>IFERROR(VLOOKUP(CONCATENATE(F$1,F301),'Formulario de Preguntas'!$C$2:$FN$165,3,FALSE),"")</f>
        <v/>
      </c>
      <c r="H301" s="1" t="str">
        <f>IFERROR(VLOOKUP(CONCATENATE(F$1,F301),'Formulario de Preguntas'!$C$2:$FN$165,4,FALSE),"")</f>
        <v/>
      </c>
      <c r="I301" s="23">
        <f>IF($B301='Formulario de Respuestas'!$D300,'Formulario de Respuestas'!$G300,"ES DIFERENTE")</f>
        <v>0</v>
      </c>
      <c r="J301" s="1" t="str">
        <f>IFERROR(VLOOKUP(CONCATENATE(I$1,I301),'Formulario de Preguntas'!$C$10:$FN$165,3,FALSE),"")</f>
        <v/>
      </c>
      <c r="K301" s="1" t="str">
        <f>IFERROR(VLOOKUP(CONCATENATE(I$1,I301),'Formulario de Preguntas'!$C$10:$FN$165,4,FALSE),"")</f>
        <v/>
      </c>
      <c r="L301" s="23">
        <f>IF($B301='Formulario de Respuestas'!$D300,'Formulario de Respuestas'!$H300,"ES DIFERENTE")</f>
        <v>0</v>
      </c>
      <c r="M301" s="1" t="str">
        <f>IFERROR(VLOOKUP(CONCATENATE(L$1,L301),'Formulario de Preguntas'!$C$10:$FN$165,3,FALSE),"")</f>
        <v/>
      </c>
      <c r="N301" s="1" t="str">
        <f>IFERROR(VLOOKUP(CONCATENATE(L$1,L301),'Formulario de Preguntas'!$C$10:$FN$165,4,FALSE),"")</f>
        <v/>
      </c>
      <c r="O301" s="23">
        <f>IF($B301='Formulario de Respuestas'!$D300,'Formulario de Respuestas'!$I300,"ES DIFERENTE")</f>
        <v>0</v>
      </c>
      <c r="P301" s="1" t="str">
        <f>IFERROR(VLOOKUP(CONCATENATE(O$1,O301),'Formulario de Preguntas'!$C$10:$FN$165,3,FALSE),"")</f>
        <v/>
      </c>
      <c r="Q301" s="1" t="str">
        <f>IFERROR(VLOOKUP(CONCATENATE(O$1,O301),'Formulario de Preguntas'!$C$10:$FN$165,4,FALSE),"")</f>
        <v/>
      </c>
      <c r="R301" s="23">
        <f>IF($B301='Formulario de Respuestas'!$D300,'Formulario de Respuestas'!$J300,"ES DIFERENTE")</f>
        <v>0</v>
      </c>
      <c r="S301" s="1" t="str">
        <f>IFERROR(VLOOKUP(CONCATENATE(R$1,R301),'Formulario de Preguntas'!$C$10:$FN$165,3,FALSE),"")</f>
        <v/>
      </c>
      <c r="T301" s="1" t="str">
        <f>IFERROR(VLOOKUP(CONCATENATE(R$1,R301),'Formulario de Preguntas'!$C$10:$FN$165,4,FALSE),"")</f>
        <v/>
      </c>
      <c r="U301" s="23">
        <f>IF($B301='Formulario de Respuestas'!$D300,'Formulario de Respuestas'!$K300,"ES DIFERENTE")</f>
        <v>0</v>
      </c>
      <c r="V301" s="1" t="str">
        <f>IFERROR(VLOOKUP(CONCATENATE(U$1,U301),'Formulario de Preguntas'!$C$10:$FN$165,3,FALSE),"")</f>
        <v/>
      </c>
      <c r="W301" s="1" t="str">
        <f>IFERROR(VLOOKUP(CONCATENATE(U$1,U301),'Formulario de Preguntas'!$C$10:$FN$165,4,FALSE),"")</f>
        <v/>
      </c>
      <c r="X301" s="23">
        <f>IF($B301='Formulario de Respuestas'!$D300,'Formulario de Respuestas'!$L300,"ES DIFERENTE")</f>
        <v>0</v>
      </c>
      <c r="Y301" s="1" t="str">
        <f>IFERROR(VLOOKUP(CONCATENATE(X$1,X301),'Formulario de Preguntas'!$C$10:$FN$165,3,FALSE),"")</f>
        <v/>
      </c>
      <c r="Z301" s="1" t="str">
        <f>IFERROR(VLOOKUP(CONCATENATE(X$1,X301),'Formulario de Preguntas'!$C$10:$FN$165,4,FALSE),"")</f>
        <v/>
      </c>
      <c r="AA301" s="23">
        <f>IF($B301='Formulario de Respuestas'!$D300,'Formulario de Respuestas'!$M300,"ES DIFERENTE")</f>
        <v>0</v>
      </c>
      <c r="AB301" s="1" t="str">
        <f>IFERROR(VLOOKUP(CONCATENATE(AA$1,AA301),'Formulario de Preguntas'!$C$10:$FN$165,3,FALSE),"")</f>
        <v/>
      </c>
      <c r="AC301" s="1" t="str">
        <f>IFERROR(VLOOKUP(CONCATENATE(AA$1,AA301),'Formulario de Preguntas'!$C$10:$FN$165,4,FALSE),"")</f>
        <v/>
      </c>
      <c r="AD301" s="23">
        <f>IF($B301='Formulario de Respuestas'!$D300,'Formulario de Respuestas'!$N300,"ES DIFERENTE")</f>
        <v>0</v>
      </c>
      <c r="AE301" s="1" t="str">
        <f>IFERROR(VLOOKUP(CONCATENATE(AD$1,AD301),'Formulario de Preguntas'!$C$10:$FN$165,3,FALSE),"")</f>
        <v/>
      </c>
      <c r="AF301" s="1" t="str">
        <f>IFERROR(VLOOKUP(CONCATENATE(AD$1,AD301),'Formulario de Preguntas'!$C$10:$FN$165,4,FALSE),"")</f>
        <v/>
      </c>
      <c r="AG301" s="23">
        <f>IF($B301='Formulario de Respuestas'!$D300,'Formulario de Respuestas'!$O300,"ES DIFERENTE")</f>
        <v>0</v>
      </c>
      <c r="AH301" s="1" t="str">
        <f>IFERROR(VLOOKUP(CONCATENATE(AG$1,AG301),'Formulario de Preguntas'!$C$10:$FN$165,3,FALSE),"")</f>
        <v/>
      </c>
      <c r="AI301" s="1" t="str">
        <f>IFERROR(VLOOKUP(CONCATENATE(AG$1,AG301),'Formulario de Preguntas'!$C$10:$FN$165,4,FALSE),"")</f>
        <v/>
      </c>
      <c r="AJ301" s="23">
        <f>IF($B301='Formulario de Respuestas'!$D300,'Formulario de Respuestas'!$P300,"ES DIFERENTE")</f>
        <v>0</v>
      </c>
      <c r="AK301" s="1" t="str">
        <f>IFERROR(VLOOKUP(CONCATENATE(AJ$1,AJ301),'Formulario de Preguntas'!$C$10:$FN$165,3,FALSE),"")</f>
        <v/>
      </c>
      <c r="AL301" s="1" t="str">
        <f>IFERROR(VLOOKUP(CONCATENATE(AJ$1,AJ301),'Formulario de Preguntas'!$C$10:$FN$165,4,FALSE),"")</f>
        <v/>
      </c>
      <c r="AM301" s="23">
        <f>IF($B301='Formulario de Respuestas'!$D300,'Formulario de Respuestas'!$Q300,"ES DIFERENTE")</f>
        <v>0</v>
      </c>
      <c r="AN301" s="1" t="str">
        <f>IFERROR(VLOOKUP(CONCATENATE(AM$1,AM301),'Formulario de Preguntas'!$C$10:$FN$165,3,FALSE),"")</f>
        <v/>
      </c>
      <c r="AO301" s="1" t="str">
        <f>IFERROR(VLOOKUP(CONCATENATE(AM$1,AM301),'Formulario de Preguntas'!$C$10:$FN$165,4,FALSE),"")</f>
        <v/>
      </c>
      <c r="AP301" s="23">
        <f>IF($B301='Formulario de Respuestas'!$D300,'Formulario de Respuestas'!$R300,"ES DIFERENTE")</f>
        <v>0</v>
      </c>
      <c r="AQ301" s="1" t="str">
        <f>IFERROR(VLOOKUP(CONCATENATE(AP$1,AP301),'Formulario de Preguntas'!$C$10:$FN$165,3,FALSE),"")</f>
        <v/>
      </c>
      <c r="AR301" s="1" t="str">
        <f>IFERROR(VLOOKUP(CONCATENATE(AP$1,AP301),'Formulario de Preguntas'!$C$10:$FN$165,4,FALSE),"")</f>
        <v/>
      </c>
      <c r="AS301" s="23">
        <f>IF($B301='Formulario de Respuestas'!$D300,'Formulario de Respuestas'!$S300,"ES DIFERENTE")</f>
        <v>0</v>
      </c>
      <c r="AT301" s="1" t="str">
        <f>IFERROR(VLOOKUP(CONCATENATE(AS$1,AS301),'Formulario de Preguntas'!$C$10:$FN$165,3,FALSE),"")</f>
        <v/>
      </c>
      <c r="AU301" s="1" t="str">
        <f>IFERROR(VLOOKUP(CONCATENATE(AS$1,AS301),'Formulario de Preguntas'!$C$10:$FN$165,4,FALSE),"")</f>
        <v/>
      </c>
      <c r="AV301" s="23">
        <f>IF($B301='Formulario de Respuestas'!$D300,'Formulario de Respuestas'!$T300,"ES DIFERENTE")</f>
        <v>0</v>
      </c>
      <c r="AW301" s="1" t="str">
        <f>IFERROR(VLOOKUP(CONCATENATE(AV$1,AV301),'Formulario de Preguntas'!$C$10:$FN$165,3,FALSE),"")</f>
        <v/>
      </c>
      <c r="AX301" s="1" t="str">
        <f>IFERROR(VLOOKUP(CONCATENATE(AV$1,AV301),'Formulario de Preguntas'!$C$10:$FN$165,4,FALSE),"")</f>
        <v/>
      </c>
      <c r="AY301" s="23">
        <f>IF($B301='Formulario de Respuestas'!$D300,'Formulario de Respuestas'!$U300,"ES DIFERENTE")</f>
        <v>0</v>
      </c>
      <c r="AZ301" s="1" t="str">
        <f>IFERROR(VLOOKUP(CONCATENATE(AY$1,AY301),'Formulario de Preguntas'!$C$10:$FN$165,3,FALSE),"")</f>
        <v/>
      </c>
      <c r="BA301" s="1" t="str">
        <f>IFERROR(VLOOKUP(CONCATENATE(AY$1,AY301),'Formulario de Preguntas'!$C$10:$FN$165,4,FALSE),"")</f>
        <v/>
      </c>
      <c r="BB301" s="25">
        <f>IF($B301='Formulario de Respuestas'!$D300,'Formulario de Respuestas'!$V300,"ES DIFERENTE")</f>
        <v>0</v>
      </c>
      <c r="BC301" s="1" t="str">
        <f>IFERROR(VLOOKUP(CONCATENATE(BB$1,BB301),'Formulario de Preguntas'!$C$10:$FN$165,3,FALSE),"")</f>
        <v/>
      </c>
      <c r="BD301" s="1" t="str">
        <f>IFERROR(VLOOKUP(CONCATENATE(BB$1,BB301),'Formulario de Preguntas'!$C$10:$FN$165,4,FALSE),"")</f>
        <v/>
      </c>
      <c r="BE301" s="23">
        <f>IF($B301='Formulario de Respuestas'!$D300,'Formulario de Respuestas'!$W300,"ES DIFERENTE")</f>
        <v>0</v>
      </c>
      <c r="BF301" s="1" t="str">
        <f>IFERROR(VLOOKUP(CONCATENATE(BE$1,BE301),'Formulario de Preguntas'!$C$10:$FN$165,3,FALSE),"")</f>
        <v/>
      </c>
      <c r="BG301" s="1" t="str">
        <f>IFERROR(VLOOKUP(CONCATENATE(BE$1,BE301),'Formulario de Preguntas'!$C$10:$FN$165,4,FALSE),"")</f>
        <v/>
      </c>
      <c r="BH301" s="23">
        <f>IF($B301='Formulario de Respuestas'!$D300,'Formulario de Respuestas'!$X300,"ES DIFERENTE")</f>
        <v>0</v>
      </c>
      <c r="BI301" s="1" t="str">
        <f>IFERROR(VLOOKUP(CONCATENATE(BH$1,BH301),'Formulario de Preguntas'!$C$10:$FN$165,3,FALSE),"")</f>
        <v/>
      </c>
      <c r="BJ301" s="1" t="str">
        <f>IFERROR(VLOOKUP(CONCATENATE(BH$1,BH301),'Formulario de Preguntas'!$C$10:$FN$165,4,FALSE),"")</f>
        <v/>
      </c>
      <c r="BK301" s="25">
        <f>IF($B301='Formulario de Respuestas'!$D300,'Formulario de Respuestas'!$Y300,"ES DIFERENTE")</f>
        <v>0</v>
      </c>
      <c r="BL301" s="1" t="str">
        <f>IFERROR(VLOOKUP(CONCATENATE(BK$1,BK301),'Formulario de Preguntas'!$C$10:$FN$165,3,FALSE),"")</f>
        <v/>
      </c>
      <c r="BM301" s="1" t="str">
        <f>IFERROR(VLOOKUP(CONCATENATE(BK$1,BK301),'Formulario de Preguntas'!$C$10:$FN$165,4,FALSE),"")</f>
        <v/>
      </c>
      <c r="BN301" s="25">
        <f>IF($B301='Formulario de Respuestas'!$D300,'Formulario de Respuestas'!$Z300,"ES DIFERENTE")</f>
        <v>0</v>
      </c>
      <c r="BO301" s="1" t="str">
        <f>IFERROR(VLOOKUP(CONCATENATE(BN$1,BN301),'Formulario de Preguntas'!$C$10:$FN$165,3,FALSE),"")</f>
        <v/>
      </c>
      <c r="BP301" s="1" t="str">
        <f>IFERROR(VLOOKUP(CONCATENATE(BN$1,BN301),'Formulario de Preguntas'!$C$10:$FN$165,4,FALSE),"")</f>
        <v/>
      </c>
      <c r="BR301" s="1">
        <f t="shared" si="13"/>
        <v>0</v>
      </c>
      <c r="BS301" s="1">
        <f t="shared" si="14"/>
        <v>0.25</v>
      </c>
      <c r="BT301" s="1">
        <f t="shared" si="15"/>
        <v>0</v>
      </c>
      <c r="BU301" s="1">
        <f>COUNTIF('Formulario de Respuestas'!$E300:$Z300,"A")</f>
        <v>0</v>
      </c>
      <c r="BV301" s="1">
        <f>COUNTIF('Formulario de Respuestas'!$E300:$Z300,"B")</f>
        <v>0</v>
      </c>
      <c r="BW301" s="1">
        <f>COUNTIF('Formulario de Respuestas'!$E300:$Z300,"C")</f>
        <v>0</v>
      </c>
      <c r="BX301" s="1">
        <f>COUNTIF('Formulario de Respuestas'!$E300:$Z300,"D")</f>
        <v>0</v>
      </c>
      <c r="BY301" s="1">
        <f>COUNTIF('Formulario de Respuestas'!$E300:$Z300,"E (RESPUESTA ANULADA)")</f>
        <v>0</v>
      </c>
    </row>
  </sheetData>
  <sheetProtection password="802D" sheet="1" objects="1" scenarios="1"/>
  <autoFilter ref="A2:BR2"/>
  <mergeCells count="22">
    <mergeCell ref="BN1:BP1"/>
    <mergeCell ref="AV1:AX1"/>
    <mergeCell ref="AY1:BA1"/>
    <mergeCell ref="BB1:BD1"/>
    <mergeCell ref="BE1:BG1"/>
    <mergeCell ref="BH1:BJ1"/>
    <mergeCell ref="O1:Q1"/>
    <mergeCell ref="C1:E1"/>
    <mergeCell ref="F1:H1"/>
    <mergeCell ref="I1:K1"/>
    <mergeCell ref="L1:N1"/>
    <mergeCell ref="R1:T1"/>
    <mergeCell ref="U1:W1"/>
    <mergeCell ref="X1:Z1"/>
    <mergeCell ref="AA1:AC1"/>
    <mergeCell ref="AD1:AF1"/>
    <mergeCell ref="AG1:AI1"/>
    <mergeCell ref="AJ1:AL1"/>
    <mergeCell ref="AM1:AO1"/>
    <mergeCell ref="AP1:AR1"/>
    <mergeCell ref="BK1:BM1"/>
    <mergeCell ref="AS1:AU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4" sqref="B4"/>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53</v>
      </c>
      <c r="C1" s="44" t="s">
        <v>36</v>
      </c>
    </row>
    <row r="2" spans="1:3" ht="25.5" customHeight="1" x14ac:dyDescent="0.25">
      <c r="A2" s="34" t="s">
        <v>1</v>
      </c>
      <c r="B2" s="17">
        <f>COUNTIF('Analisis Respuestas'!$C$2:$C$201,"A")</f>
        <v>7</v>
      </c>
      <c r="C2" s="36">
        <f>$B$2*$C$7/$B$7</f>
        <v>0.22580645161290322</v>
      </c>
    </row>
    <row r="3" spans="1:3" ht="25.5" customHeight="1" x14ac:dyDescent="0.25">
      <c r="A3" s="18" t="s">
        <v>2</v>
      </c>
      <c r="B3" s="18">
        <f>COUNTIF('Analisis Respuestas'!$C$2:$C$201,"B")</f>
        <v>5</v>
      </c>
      <c r="C3" s="37">
        <f>$B$3*$C$7/$B$7</f>
        <v>0.16129032258064516</v>
      </c>
    </row>
    <row r="4" spans="1:3" ht="25.5" customHeight="1" x14ac:dyDescent="0.25">
      <c r="A4" s="21" t="s">
        <v>3</v>
      </c>
      <c r="B4" s="17">
        <f>COUNTIF('Analisis Respuestas'!$C$2:$C$201,"C")</f>
        <v>13</v>
      </c>
      <c r="C4" s="36">
        <f>$B$4*$C$7/$B$7</f>
        <v>0.41935483870967744</v>
      </c>
    </row>
    <row r="5" spans="1:3" ht="25.5" customHeight="1" x14ac:dyDescent="0.25">
      <c r="A5" s="18" t="s">
        <v>4</v>
      </c>
      <c r="B5" s="18">
        <f>COUNTIF('Analisis Respuestas'!$C$2:$C$201,"D")</f>
        <v>6</v>
      </c>
      <c r="C5" s="37">
        <f>$B$5*$C$7/$B$7</f>
        <v>0.19354838709677419</v>
      </c>
    </row>
    <row r="6" spans="1:3" ht="25.5" customHeight="1" x14ac:dyDescent="0.25">
      <c r="A6" s="40" t="s">
        <v>46</v>
      </c>
      <c r="B6" s="41">
        <f>COUNTIF('Analisis Respuestas'!$C$2:$C$201,"E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54</v>
      </c>
      <c r="C1" s="44" t="s">
        <v>36</v>
      </c>
    </row>
    <row r="2" spans="1:3" ht="25.5" customHeight="1" x14ac:dyDescent="0.25">
      <c r="A2" s="34" t="s">
        <v>1</v>
      </c>
      <c r="B2" s="17">
        <f>COUNTIF('Analisis Respuestas'!$F$2:$F$201,"A")</f>
        <v>14</v>
      </c>
      <c r="C2" s="36">
        <f>$B$2*$C$7/$B$7</f>
        <v>0.45161290322580644</v>
      </c>
    </row>
    <row r="3" spans="1:3" ht="25.5" customHeight="1" x14ac:dyDescent="0.25">
      <c r="A3" s="22" t="s">
        <v>2</v>
      </c>
      <c r="B3" s="18">
        <f>COUNTIF('Analisis Respuestas'!$F$2:$F$201,"B")</f>
        <v>12</v>
      </c>
      <c r="C3" s="37">
        <f>$B$3*$C$7/$B$7</f>
        <v>0.38709677419354838</v>
      </c>
    </row>
    <row r="4" spans="1:3" ht="25.5" customHeight="1" x14ac:dyDescent="0.25">
      <c r="A4" s="17" t="s">
        <v>3</v>
      </c>
      <c r="B4" s="17">
        <f>COUNTIF('Analisis Respuestas'!$F$2:$F$201,"C")</f>
        <v>4</v>
      </c>
      <c r="C4" s="36">
        <f>$B$4*$C$7/$B$7</f>
        <v>0.12903225806451613</v>
      </c>
    </row>
    <row r="5" spans="1:3" ht="25.5" customHeight="1" x14ac:dyDescent="0.25">
      <c r="A5" s="18" t="s">
        <v>4</v>
      </c>
      <c r="B5" s="18">
        <f>COUNTIF('Analisis Respuestas'!$F$2:$F$201,"D")</f>
        <v>1</v>
      </c>
      <c r="C5" s="37">
        <f>$B$5*$C$7/$B$7</f>
        <v>3.2258064516129031E-2</v>
      </c>
    </row>
    <row r="6" spans="1:3" ht="25.5" customHeight="1" x14ac:dyDescent="0.25">
      <c r="A6" s="40" t="s">
        <v>46</v>
      </c>
      <c r="B6" s="41">
        <f>COUNTIF('Analisis Respuestas'!$F$2:$F$201,"E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D13" sqref="D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95</v>
      </c>
      <c r="C1" s="44" t="s">
        <v>36</v>
      </c>
    </row>
    <row r="2" spans="1:3" ht="25.5" customHeight="1" x14ac:dyDescent="0.25">
      <c r="A2" s="45" t="s">
        <v>1</v>
      </c>
      <c r="B2" s="17">
        <f>COUNTIF('Analisis Respuestas'!$I$2:$I$201,"A")</f>
        <v>12</v>
      </c>
      <c r="C2" s="36">
        <f>$B$2*$C$7/$B$7</f>
        <v>0.38709677419354838</v>
      </c>
    </row>
    <row r="3" spans="1:3" ht="25.5" customHeight="1" x14ac:dyDescent="0.25">
      <c r="A3" s="18" t="s">
        <v>2</v>
      </c>
      <c r="B3" s="18">
        <f>COUNTIF('Analisis Respuestas'!$I$2:$I$201,"B")</f>
        <v>10</v>
      </c>
      <c r="C3" s="37">
        <f>$B$3*$C$7/$B$7</f>
        <v>0.32258064516129031</v>
      </c>
    </row>
    <row r="4" spans="1:3" ht="25.5" customHeight="1" x14ac:dyDescent="0.25">
      <c r="A4" s="17" t="s">
        <v>3</v>
      </c>
      <c r="B4" s="17">
        <f>COUNTIF('Analisis Respuestas'!$I$2:$I$201,"C")</f>
        <v>5</v>
      </c>
      <c r="C4" s="36">
        <f>$B$4*$C$7/$B$7</f>
        <v>0.16129032258064516</v>
      </c>
    </row>
    <row r="5" spans="1:3" ht="25.5" customHeight="1" x14ac:dyDescent="0.25">
      <c r="A5" s="18" t="s">
        <v>4</v>
      </c>
      <c r="B5" s="18">
        <f>COUNTIF('Analisis Respuestas'!$I$2:$I$201,"D")</f>
        <v>3</v>
      </c>
      <c r="C5" s="37">
        <f>$B$5*$C$7/$B$7</f>
        <v>9.6774193548387094E-2</v>
      </c>
    </row>
    <row r="6" spans="1:3" ht="25.5" customHeight="1" x14ac:dyDescent="0.25">
      <c r="A6" s="40" t="s">
        <v>46</v>
      </c>
      <c r="B6" s="41">
        <f>COUNTIF('Analisis Respuestas'!$I$2:$I$201,"E (RESPUESTA ANULADA)")</f>
        <v>1</v>
      </c>
      <c r="C6" s="42">
        <f>$B$6*$C$7/$B$7</f>
        <v>3.2258064516129031E-2</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96</v>
      </c>
      <c r="C1" s="44" t="s">
        <v>36</v>
      </c>
    </row>
    <row r="2" spans="1:3" ht="25.5" customHeight="1" x14ac:dyDescent="0.25">
      <c r="A2" s="34" t="s">
        <v>1</v>
      </c>
      <c r="B2" s="17">
        <f>COUNTIF('Analisis Respuestas'!$L$2:$L$201,"A")</f>
        <v>4</v>
      </c>
      <c r="C2" s="36">
        <f>$B$2*$C$7/$B$7</f>
        <v>0.12903225806451613</v>
      </c>
    </row>
    <row r="3" spans="1:3" ht="25.5" customHeight="1" x14ac:dyDescent="0.25">
      <c r="A3" s="18" t="s">
        <v>2</v>
      </c>
      <c r="B3" s="18">
        <f>COUNTIF('Analisis Respuestas'!$L$2:$L$201,"B")</f>
        <v>4</v>
      </c>
      <c r="C3" s="37">
        <f>$B$3*$C$7/$B$7</f>
        <v>0.12903225806451613</v>
      </c>
    </row>
    <row r="4" spans="1:3" ht="25.5" customHeight="1" x14ac:dyDescent="0.25">
      <c r="A4" s="17" t="s">
        <v>3</v>
      </c>
      <c r="B4" s="17">
        <f>COUNTIF('Analisis Respuestas'!$L$2:$L$201,"C")</f>
        <v>8</v>
      </c>
      <c r="C4" s="36">
        <f>$B$4*$C$7/$B$7</f>
        <v>0.25806451612903225</v>
      </c>
    </row>
    <row r="5" spans="1:3" ht="25.5" customHeight="1" x14ac:dyDescent="0.25">
      <c r="A5" s="22" t="s">
        <v>4</v>
      </c>
      <c r="B5" s="18">
        <f>COUNTIF('Analisis Respuestas'!$L$2:$L$201,"D")</f>
        <v>15</v>
      </c>
      <c r="C5" s="37">
        <f>$B$5*$C$7/$B$7</f>
        <v>0.4838709677419355</v>
      </c>
    </row>
    <row r="6" spans="1:3" ht="25.5" customHeight="1" x14ac:dyDescent="0.25">
      <c r="A6" s="40" t="s">
        <v>46</v>
      </c>
      <c r="B6" s="41">
        <f>COUNTIF('Analisis Respuestas'!$L$2:$L$201,"E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97</v>
      </c>
      <c r="C1" s="44" t="s">
        <v>36</v>
      </c>
    </row>
    <row r="2" spans="1:3" ht="25.5" customHeight="1" x14ac:dyDescent="0.25">
      <c r="A2" s="34" t="s">
        <v>1</v>
      </c>
      <c r="B2" s="17">
        <f>COUNTIF('Analisis Respuestas'!$O$2:$O$201,"A")</f>
        <v>8</v>
      </c>
      <c r="C2" s="36">
        <f>$B$2*$C$7/$B$7</f>
        <v>0.25806451612903225</v>
      </c>
    </row>
    <row r="3" spans="1:3" ht="25.5" customHeight="1" x14ac:dyDescent="0.25">
      <c r="A3" s="18" t="s">
        <v>2</v>
      </c>
      <c r="B3" s="18">
        <f>COUNTIF('Analisis Respuestas'!$O$2:$O$201,"B")</f>
        <v>4</v>
      </c>
      <c r="C3" s="37">
        <f>$B$3*$C$7/$B$7</f>
        <v>0.12903225806451613</v>
      </c>
    </row>
    <row r="4" spans="1:3" ht="25.5" customHeight="1" x14ac:dyDescent="0.25">
      <c r="A4" s="17" t="s">
        <v>3</v>
      </c>
      <c r="B4" s="17">
        <f>COUNTIF('Analisis Respuestas'!$O$2:$O$201,"C")</f>
        <v>3</v>
      </c>
      <c r="C4" s="36">
        <f>$B$4*$C$7/$B$7</f>
        <v>9.6774193548387094E-2</v>
      </c>
    </row>
    <row r="5" spans="1:3" ht="25.5" customHeight="1" x14ac:dyDescent="0.25">
      <c r="A5" s="22" t="s">
        <v>4</v>
      </c>
      <c r="B5" s="18">
        <f>COUNTIF('Analisis Respuestas'!$O$2:$O$201,"D")</f>
        <v>16</v>
      </c>
      <c r="C5" s="37">
        <f>$B$5*$C$7/$B$7</f>
        <v>0.5161290322580645</v>
      </c>
    </row>
    <row r="6" spans="1:3" ht="25.5" customHeight="1" x14ac:dyDescent="0.25">
      <c r="A6" s="40" t="s">
        <v>46</v>
      </c>
      <c r="B6" s="41">
        <f>COUNTIF('Analisis Respuestas'!$O$2:$O$201,"E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 sqref="A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98</v>
      </c>
      <c r="C1" s="44" t="s">
        <v>36</v>
      </c>
    </row>
    <row r="2" spans="1:3" ht="25.5" customHeight="1" x14ac:dyDescent="0.25">
      <c r="A2" s="34" t="s">
        <v>1</v>
      </c>
      <c r="B2" s="17">
        <f>COUNTIF('Analisis Respuestas'!$R$2:$R$201,"A")</f>
        <v>10</v>
      </c>
      <c r="C2" s="36">
        <f>$B$2*$C$7/$B$7</f>
        <v>0.32258064516129031</v>
      </c>
    </row>
    <row r="3" spans="1:3" ht="25.5" customHeight="1" x14ac:dyDescent="0.25">
      <c r="A3" s="22" t="s">
        <v>2</v>
      </c>
      <c r="B3" s="18">
        <f>COUNTIF('Analisis Respuestas'!$R$2:$R$201,"B")</f>
        <v>14</v>
      </c>
      <c r="C3" s="37">
        <f>$B$3*$C$7/$B$7</f>
        <v>0.45161290322580644</v>
      </c>
    </row>
    <row r="4" spans="1:3" ht="25.5" customHeight="1" x14ac:dyDescent="0.25">
      <c r="A4" s="17" t="s">
        <v>3</v>
      </c>
      <c r="B4" s="17">
        <f>COUNTIF('Analisis Respuestas'!$R$2:$R$201,"C")</f>
        <v>3</v>
      </c>
      <c r="C4" s="36">
        <f>$B$4*$C$7/$B$7</f>
        <v>9.6774193548387094E-2</v>
      </c>
    </row>
    <row r="5" spans="1:3" ht="25.5" customHeight="1" x14ac:dyDescent="0.25">
      <c r="A5" s="18" t="s">
        <v>4</v>
      </c>
      <c r="B5" s="18">
        <f>COUNTIF('Analisis Respuestas'!$R$2:$R$201,"D")</f>
        <v>4</v>
      </c>
      <c r="C5" s="37">
        <f>$B$5*$C$7/$B$7</f>
        <v>0.12903225806451613</v>
      </c>
    </row>
    <row r="6" spans="1:3" ht="25.5" customHeight="1" x14ac:dyDescent="0.25">
      <c r="A6" s="40" t="s">
        <v>46</v>
      </c>
      <c r="B6" s="41">
        <f>COUNTIF('Analisis Respuestas'!$R$2:$R$201,"E (RESPUESTA ANULADA)")</f>
        <v>0</v>
      </c>
      <c r="C6" s="42">
        <f>$B$6*$C$7/$B$7</f>
        <v>0</v>
      </c>
    </row>
    <row r="7" spans="1:3" x14ac:dyDescent="0.25">
      <c r="A7" s="34" t="s">
        <v>15</v>
      </c>
      <c r="B7" s="17">
        <f>SUM(B2:B6)</f>
        <v>31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3</vt:i4>
      </vt:variant>
    </vt:vector>
  </HeadingPairs>
  <TitlesOfParts>
    <vt:vector size="28" baseType="lpstr">
      <vt:lpstr>Formulario de Preguntas</vt:lpstr>
      <vt:lpstr>Formulario de Respuestas</vt:lpstr>
      <vt:lpstr>Analisis Respuestas</vt:lpstr>
      <vt:lpstr>Analisis Pregunta (22)</vt:lpstr>
      <vt:lpstr>Analisis Pregunta (23)</vt:lpstr>
      <vt:lpstr>Analisis Pregunta (24)</vt:lpstr>
      <vt:lpstr>Analisis Pregunta (25)</vt:lpstr>
      <vt:lpstr>Analisis Pregunta (26)</vt:lpstr>
      <vt:lpstr>Analisis Pregunta (27)</vt:lpstr>
      <vt:lpstr>Analisis Pregunta (28)</vt:lpstr>
      <vt:lpstr>Analisis Pregunta (29)</vt:lpstr>
      <vt:lpstr>Analisis Pregunta (30)</vt:lpstr>
      <vt:lpstr>Analisis Pregunta (31)</vt:lpstr>
      <vt:lpstr>Analisis Pregunta (32)</vt:lpstr>
      <vt:lpstr>Analisis Pregunta (33)</vt:lpstr>
      <vt:lpstr>Analisis Pregunta (34)</vt:lpstr>
      <vt:lpstr>Analisis Pregunta (35)</vt:lpstr>
      <vt:lpstr>Analisis Pregunta (36)</vt:lpstr>
      <vt:lpstr>Analisis Pregunta (37)</vt:lpstr>
      <vt:lpstr>Analisis Pregunta (38)</vt:lpstr>
      <vt:lpstr>Analisis Pregunta (39)</vt:lpstr>
      <vt:lpstr>Analisis Pregunta (40)</vt:lpstr>
      <vt:lpstr>Analisis Pregunta (41)</vt:lpstr>
      <vt:lpstr>Analisis Pregunta (42)</vt:lpstr>
      <vt:lpstr>Analisis Pregunta (43)</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2015-11-16T18:33:12Z</dcterms:modified>
</cp:coreProperties>
</file>